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mc:AlternateContent xmlns:mc="http://schemas.openxmlformats.org/markup-compatibility/2006">
    <mc:Choice Requires="x15">
      <x15ac:absPath xmlns:x15ac="http://schemas.microsoft.com/office/spreadsheetml/2010/11/ac" url="K:\myCloud\QGIS_Projekte_github\covid_19_excel\"/>
    </mc:Choice>
  </mc:AlternateContent>
  <xr:revisionPtr revIDLastSave="0" documentId="13_ncr:1_{50A37911-7D06-4BDE-A998-DE96F8D5BE1A}" xr6:coauthVersionLast="45" xr6:coauthVersionMax="45" xr10:uidLastSave="{00000000-0000-0000-0000-000000000000}"/>
  <bookViews>
    <workbookView xWindow="1900" yWindow="750" windowWidth="31230" windowHeight="19080" xr2:uid="{B7984E8D-725D-425C-9EA3-75DA3EFF58B2}"/>
  </bookViews>
  <sheets>
    <sheet name="Graphs" sheetId="4" r:id="rId1"/>
    <sheet name="ch_latest" sheetId="20" r:id="rId2"/>
    <sheet name="analyse" sheetId="24" r:id="rId3"/>
    <sheet name="kt_latest" sheetId="18" r:id="rId4"/>
    <sheet name="kt_serie" sheetId="10" r:id="rId5"/>
    <sheet name="Map death" sheetId="15" r:id="rId6"/>
    <sheet name="pivot_kt_latest" sheetId="28" r:id="rId7"/>
    <sheet name="pivot_kt_serie" sheetId="16" r:id="rId8"/>
    <sheet name="Readme" sheetId="29" r:id="rId9"/>
  </sheets>
  <definedNames>
    <definedName name="_xlchart.v5.0" hidden="1">'Map death'!$A$1:$B$1</definedName>
    <definedName name="_xlchart.v5.1" hidden="1">'Map death'!$A$2:$B$27</definedName>
    <definedName name="_xlchart.v5.2" hidden="1">'Map death'!$M$1</definedName>
    <definedName name="_xlchart.v5.3" hidden="1">'Map death'!$M$2:$M$27</definedName>
    <definedName name="_xlchart.v5.4" hidden="1">'Map death'!$A$1:$B$1</definedName>
    <definedName name="_xlchart.v5.5" hidden="1">'Map death'!$A$2:$B$27</definedName>
    <definedName name="_xlchart.v5.6" hidden="1">'Map death'!$M$1</definedName>
    <definedName name="_xlchart.v5.7" hidden="1">'Map death'!$M$2:$M$27</definedName>
    <definedName name="_xlnm.Print_Area" localSheetId="0">Graphs!$A$2:$F$65</definedName>
    <definedName name="ExterneDaten_1" localSheetId="1" hidden="1">ch_latest!$A$1:$R$58</definedName>
    <definedName name="ExterneDaten_1" localSheetId="4" hidden="1">kt_serie!$A$1:$X$965</definedName>
    <definedName name="ExterneDaten_2" localSheetId="3" hidden="1">kt_latest!$A$1:$AE$28</definedName>
    <definedName name="ExterneDaten_5" localSheetId="1" hidden="1">ch_latest!#REF!</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C12" i="24" l="1"/>
  <c r="F4" i="4" s="1"/>
  <c r="B12" i="24"/>
  <c r="F3" i="4" s="1"/>
  <c r="B8" i="24"/>
  <c r="C5" i="24" l="1"/>
  <c r="E3" i="4" s="1"/>
  <c r="B5" i="24"/>
  <c r="D3" i="4"/>
  <c r="C4" i="4"/>
  <c r="C3" i="4"/>
  <c r="B4" i="4"/>
  <c r="B9" i="24" l="1"/>
  <c r="B2" i="24"/>
  <c r="A3" i="4" s="1"/>
  <c r="B10" i="24" l="1"/>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1B1DED-09BE-4F6C-BB33-7A89E4C71D33}" keepAlive="1" interval="20" name="Abfrage - dd-covid19-openzh-cantons-latest (3)" description="Verbindung mit der Abfrage 'dd-covid19-openzh-cantons-latest (3)' in der Arbeitsmappe." type="5" refreshedVersion="6" background="1" refreshOnLoad="1" saveData="1">
    <dbPr connection="Provider=Microsoft.Mashup.OleDb.1;Data Source=$Workbook$;Location=dd-covid19-openzh-cantons-latest (3);Extended Properties=&quot;&quot;" command="SELECT * FROM [dd-covid19-openzh-cantons-latest (3)]"/>
  </connection>
  <connection id="2" xr16:uid="{02CB5CCB-8E98-4EE3-83D4-1474089B7F0F}" keepAlive="1" interval="20" name="Abfrage - dd-covid19-openzh-cantons-series (2)" description="Verbindung mit der Abfrage 'dd-covid19-openzh-cantons-series (2)' in der Arbeitsmappe." type="5" refreshedVersion="6" background="1" refreshOnLoad="1" saveData="1">
    <dbPr connection="Provider=Microsoft.Mashup.OleDb.1;Data Source=$Workbook$;Location=dd-covid19-openzh-cantons-series (2);Extended Properties=&quot;&quot;" command="SELECT * FROM [dd-covid19-openzh-cantons-series (2)]"/>
  </connection>
  <connection id="3" xr16:uid="{B3A74981-1224-44A6-969D-E78AE7515E1D}" keepAlive="1" interval="20" name="Abfrage - dd-covid19-openzh-switzerland-latest" description="Verbindung mit der Abfrage 'dd-covid19-openzh-switzerland-latest' in der Arbeitsmappe." type="5" refreshedVersion="6" background="1" refreshOnLoad="1" saveData="1">
    <dbPr connection="Provider=Microsoft.Mashup.OleDb.1;Data Source=$Workbook$;Location=dd-covid19-openzh-switzerland-latest;Extended Properties=&quot;&quot;" command="SELECT * FROM [dd-covid19-openzh-switzerland-latest]"/>
  </connection>
</connections>
</file>

<file path=xl/sharedStrings.xml><?xml version="1.0" encoding="utf-8"?>
<sst xmlns="http://schemas.openxmlformats.org/spreadsheetml/2006/main" count="7387" uniqueCount="506">
  <si>
    <t>date</t>
  </si>
  <si>
    <t>last_update</t>
  </si>
  <si>
    <t>country</t>
  </si>
  <si>
    <t>tests_performed</t>
  </si>
  <si>
    <t>total_currently_positive</t>
  </si>
  <si>
    <t>total_positive</t>
  </si>
  <si>
    <t>new_positive</t>
  </si>
  <si>
    <t>old_positive</t>
  </si>
  <si>
    <t>home_confinment</t>
  </si>
  <si>
    <t>total_hospitalized</t>
  </si>
  <si>
    <t>hospitalized_with_symptoms</t>
  </si>
  <si>
    <t>intensive_care</t>
  </si>
  <si>
    <t>released</t>
  </si>
  <si>
    <t>deaths</t>
  </si>
  <si>
    <t>doubling_time_total_positive</t>
  </si>
  <si>
    <t>doubling_time_fatalities</t>
  </si>
  <si>
    <t>CH</t>
  </si>
  <si>
    <t>timestamp</t>
  </si>
  <si>
    <t>abbreviation_canton</t>
  </si>
  <si>
    <t>name_canton</t>
  </si>
  <si>
    <t>number_canton</t>
  </si>
  <si>
    <t>lat</t>
  </si>
  <si>
    <t>long</t>
  </si>
  <si>
    <t>total_currently_positive_cases</t>
  </si>
  <si>
    <t>total_positive_cases</t>
  </si>
  <si>
    <t>new_positive_cases</t>
  </si>
  <si>
    <t>total_currently_positive_per_100k</t>
  </si>
  <si>
    <t>deaths_per_100k</t>
  </si>
  <si>
    <t>ncumul_ICU_intub</t>
  </si>
  <si>
    <t>ncumul_vent</t>
  </si>
  <si>
    <t>ncumul_confirmed_non_resident</t>
  </si>
  <si>
    <t>ninst_hosp_non_resident</t>
  </si>
  <si>
    <t>ninst_ICU_intub</t>
  </si>
  <si>
    <t>ncumul_ICF</t>
  </si>
  <si>
    <t>ncumul_deceased_suspect</t>
  </si>
  <si>
    <t>source</t>
  </si>
  <si>
    <t>AG</t>
  </si>
  <si>
    <t>Aargau</t>
  </si>
  <si>
    <t/>
  </si>
  <si>
    <t>https://www.ag.ch/media/kanton_aargau/themen_1/coronavirus_1/lagebulletins/200409_KFS_Coronavirus_Lagebulletin_30.pdf</t>
  </si>
  <si>
    <t>AI</t>
  </si>
  <si>
    <t>Appenzell Innerrhoden</t>
  </si>
  <si>
    <t>https://www.ai.ch/themen/gesundheit-alter-und-soziales/gesundheitsfoerderung-und-praevention/uebertragbare-krankheiten/coronavirus</t>
  </si>
  <si>
    <t>AR</t>
  </si>
  <si>
    <t>Appenzell Ausserrhoden</t>
  </si>
  <si>
    <t>https://www.ar.ch/verwaltung/departement-gesundheit-und-soziales/amt-fuer-gesundheit/informationsseite-coronavirus/</t>
  </si>
  <si>
    <t>BE</t>
  </si>
  <si>
    <t>Bern/Berne</t>
  </si>
  <si>
    <t>https://www.besondere-lage.sites.be.ch/besondere-lage_sites/de/index/corona/index.html</t>
  </si>
  <si>
    <t>BL</t>
  </si>
  <si>
    <t>Basel-Landschaft</t>
  </si>
  <si>
    <t>https://www.baselland.ch/politik-und-behorden/direktionen/volkswirtschafts-und-gesundheitsdirektion/amt-fur-gesundheit/medizinische-dienste/kantonsarztlicher-dienst/aktuelles/covid-19-faelle-kanton-basel-landschaft</t>
  </si>
  <si>
    <t>BS</t>
  </si>
  <si>
    <t>Basel-Stadt</t>
  </si>
  <si>
    <t>https://www.gd.bs.ch//nm/2020-tagesbulletin-coronavirus-846-bestaetigte-faelle-im-kanton-basel-stadt-gd.html</t>
  </si>
  <si>
    <t>FL</t>
  </si>
  <si>
    <t>Fürstentum Lichtenstein</t>
  </si>
  <si>
    <t>https://www.regierung.li/de/mitteilungen/223366/?typ=news</t>
  </si>
  <si>
    <t>FR</t>
  </si>
  <si>
    <t>Fribourg</t>
  </si>
  <si>
    <t>https://www.fr.ch/covid19/sante/covid-19/coronavirus-statistiques-evolution-de-la-situation-dans-le-canton</t>
  </si>
  <si>
    <t>GE</t>
  </si>
  <si>
    <t>Genève</t>
  </si>
  <si>
    <t>https://www.ge.ch/document/covid-19-situation-epidemiologique-geneve/telecharger</t>
  </si>
  <si>
    <t>GL</t>
  </si>
  <si>
    <t>Glarus</t>
  </si>
  <si>
    <t>https://www.gl.ch/verwaltung/finanzen-und-gesundheit/gesundheit/coronavirus.html/4817#Fallzahlen</t>
  </si>
  <si>
    <t>GR</t>
  </si>
  <si>
    <t>Graubünden/Grigioni</t>
  </si>
  <si>
    <t>https://www.gr.ch/DE/institutionen/verwaltung/djsg/ga/coronavirus/info/Seiten/Start.aspx</t>
  </si>
  <si>
    <t>JU</t>
  </si>
  <si>
    <t>Jura</t>
  </si>
  <si>
    <t>LU</t>
  </si>
  <si>
    <t>Luzern</t>
  </si>
  <si>
    <t>https://gesundheit.lu.ch/themen/Humanmedizin/Infektionskrankheiten/Coronavirus</t>
  </si>
  <si>
    <t>NE</t>
  </si>
  <si>
    <t>Neuchâtel</t>
  </si>
  <si>
    <t>https://www.ne.ch/autorites/DFS/SCSP/medecin-cantonal/maladies-vaccinations/Documents/Covid-19-Statistiques/COVID19_PublicationInternet.pdf</t>
  </si>
  <si>
    <t>NW</t>
  </si>
  <si>
    <t>Nidwalden</t>
  </si>
  <si>
    <t>https://www.nw.ch/gesundheitsamtdienste/6044</t>
  </si>
  <si>
    <t>OW</t>
  </si>
  <si>
    <t>Obwalden</t>
  </si>
  <si>
    <t>https://www.ow.ch/de/verwaltung/dienstleistungen/?dienst_id=5962</t>
  </si>
  <si>
    <t>SG</t>
  </si>
  <si>
    <t>St. Gallen</t>
  </si>
  <si>
    <t>https://www.sg.ch/tools/informationen-coronavirus.html</t>
  </si>
  <si>
    <t>SH</t>
  </si>
  <si>
    <t>Schaffhausen</t>
  </si>
  <si>
    <t>https://sh.ch/CMS/Webseite/Kanton-Schaffhausen/Beh-rde/Verwaltung/Departement-des-Innern/Gesundheitsamt-3209198-DE.html</t>
  </si>
  <si>
    <t>SO</t>
  </si>
  <si>
    <t>Solothurn</t>
  </si>
  <si>
    <t>https://corona.so.ch/</t>
  </si>
  <si>
    <t>SZ</t>
  </si>
  <si>
    <t>Schwyz</t>
  </si>
  <si>
    <t>https://www.sz.ch/public/upload/assets/46039/COVID-19_Fallzahlen_Kanton_Schwyz.xlsx</t>
  </si>
  <si>
    <t>TG</t>
  </si>
  <si>
    <t>Thurgau</t>
  </si>
  <si>
    <t>https://www.tg.ch/news/fachdossier-coronavirus.html/10552</t>
  </si>
  <si>
    <t>TI</t>
  </si>
  <si>
    <t>Ticino</t>
  </si>
  <si>
    <t>https://www4.ti.ch/area-media/comunicati/dettaglio-comunicato/?NEWS_ID=187601&amp;tx_tichareamedia_comunicazioni%5Baction%5D=show&amp;tx_tichareamedia_comunicazioni%5Bcontroller%5D=Comunicazioni&amp;cHash=a02f7a88b61d913138f4f86dbeeaa599</t>
  </si>
  <si>
    <t>UR</t>
  </si>
  <si>
    <t>Uri</t>
  </si>
  <si>
    <t>https://www.ur.ch/themen/2962</t>
  </si>
  <si>
    <t>VD</t>
  </si>
  <si>
    <t>Vaud</t>
  </si>
  <si>
    <t>https://www.vd.ch/toutes-les-actualites/hotline-et-informations-sur-le-coronavirus/point-de-situation-statistique-dans-le-canton-de-vaud/</t>
  </si>
  <si>
    <t>VS</t>
  </si>
  <si>
    <t>Valais/Wallis</t>
  </si>
  <si>
    <t>https://www.vs.ch/documents/6756452/7008787/2020%2004%2009%20Sit%20Epid%20-%20%C3%89tat%20Stand</t>
  </si>
  <si>
    <t>ZG</t>
  </si>
  <si>
    <t>Zug</t>
  </si>
  <si>
    <t>https://www.zg.ch/behoerden/gesundheitsdirektion/amt-fuer-gesundheit/corona</t>
  </si>
  <si>
    <t>ZH</t>
  </si>
  <si>
    <t>Zürich</t>
  </si>
  <si>
    <t>https://gd.zh.ch/internet/gesundheitsdirektion/de/themen/coronavirus.html</t>
  </si>
  <si>
    <t>time</t>
  </si>
  <si>
    <t>https://www.srf.ch/news/schweiz/tessiner-patient-erster-coronavirus-fall-in-der-schweiz</t>
  </si>
  <si>
    <t>https://www.coronavirus.bs.ch/nm/2020-coronavirus-erster-positiver-fall-in-basel-stadt-zweiter-positiv-getesteter-ausserkantonaler-fall-gd.html</t>
  </si>
  <si>
    <t>https://www.regierung.li/media/attachments/83-verdachtsfaelle-negativ-getestet.pdf?t=637202562374055719</t>
  </si>
  <si>
    <t>https://www.ag.ch/media/kanton_aargau/themen_1/coronavirus_1/20200228_KFS_20200106_Coronavirus_Lagebulletin_AG_Unterschrieben.pdf</t>
  </si>
  <si>
    <t>https://www.be.ch/portal/de/index/mediencenter/medienmitteilungen/suche.archiv.meldungNeu.html/portal/de/meldungen/mm/2020/02/20200229_0936_corona.html</t>
  </si>
  <si>
    <t>https://www.baselland.ch/politik-und-behorden/direktionen/volkswirtschafts-und-gesundheitsdirektion/medienmitteilungen/neuer-coronavirus-covid-19-erster-bestaetigter-fall-aus-dem-kanton-basel-landschaft</t>
  </si>
  <si>
    <t>https://twitter.com/BR_Sprecher/status/1233316679863631873?s=20</t>
  </si>
  <si>
    <t>https://www.vd.ch/toutes-les-actualites/hotline-et-informations-sur-le-coronavirus/</t>
  </si>
  <si>
    <t>https://vs.ch/documents/529400/6767345/2020+02+28+-+Medienmitteilung+-+1.+Fall+Coronavirus+VS.pdf/37c4f942-c5d5-6ab5-64fd-83444de4eba5?t=1582923242156</t>
  </si>
  <si>
    <t>https://www.baselland.ch/politik-und-behorden/direktionen/volkswirtschafts-und-gesundheitsdirektion/medienmitteilungen/weiterer-bestaetigter-fall-aus-dem-kanton-basel-landschaft</t>
  </si>
  <si>
    <t>https://twitter.com/BAG_OFSP_UFSP/status/1233759578241863681?s=20</t>
  </si>
  <si>
    <t>https://www.vs.ch/documents/6756452/7008787/Sit%20Epid%20-%20%C3%89tat%20Stand%2025.03.2020.pdf</t>
  </si>
  <si>
    <t>https://www.be.ch/portal/de/index/mediencenter/medienmitteilungen/suche.meldungNeu.html/portal/de/meldungen/mm/2020/03/20200302_1522_zweiter_bestaetigtercorona-fallinbiel</t>
  </si>
  <si>
    <t>https://www.coronavirus.bs.ch/nm/2020-coronavirus-anzahl-der-getesteten-faelle-und-zwischenstand-kita-riehen-gd.html</t>
  </si>
  <si>
    <t>https://www.fr.ch/sites/default/files/2020-03/200301_commd_dsas_covid_cas_fr.pdf</t>
  </si>
  <si>
    <t>https://www.suedostschweiz.ch/ereignisse/2020-03-02/kantone-gehen-unterschiedlich-mit-dem-corona-virus-um</t>
  </si>
  <si>
    <t>https://www.ag.ch/media/kanton_aargau/themen_1/coronavirus_1/200302_KFS_Coronavirus_Lagebulletin_2.pdf</t>
  </si>
  <si>
    <t>https://www.be.ch/portal/de/index/mediencenter/medienmitteilungen/suche.meldungNeu.html/portal/de/meldungen/mm/2020/03/20200303_1333_mann_in_spital_interlakenpositivgetestet</t>
  </si>
  <si>
    <t>https://www.coronavirus.bs.ch/nm/2020-coronavirus-zwei-neue-positive-faelle-in-basel-stadt-gd.html</t>
  </si>
  <si>
    <t>https://www.fr.ch/sites/default/files/2020-03/200302_CommD_DSAS_covid_cas%20FR.pdf</t>
  </si>
  <si>
    <t>https://www.sg.ch/news/sgch_allgemein/2020/03/zwei-personen-in-quarantaene---kein-bestaetigter-fall.html</t>
  </si>
  <si>
    <t>https://www4.ti.ch/area-media/comunicati/dettaglio-comunicato/?NEWS_ID=187352&amp;tx_tichareamedia_comunicazioni%5Baction%5D=show&amp;tx_tichareamedia_comunicazioni%5Bcontroller%5D=Comunicazioni&amp;cHash=ea65dbcabb28d4711459f3b613bbc1b7</t>
  </si>
  <si>
    <t>https://www.ag.ch/media/kanton_aargau/themen_1/coronavirus_1/lagebulletins/200303_KFS_Coronavirus_Lagebulletin_3.pdf</t>
  </si>
  <si>
    <t>https://twitter.com/BAG_OFSP_UFSP/status/1234880556095213569?s=20</t>
  </si>
  <si>
    <t>https://www.regierung.li/media/attachments/90-coronavirus.pdf?t=637202562374055719</t>
  </si>
  <si>
    <t>https://www.sz.ch/public/upload/assets/45351/MM_Coronavirus_4_3_2020.pdf</t>
  </si>
  <si>
    <t>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t>
  </si>
  <si>
    <t>https://vs.ch/documents/529400/6789273/2020+03+03+-+Medienmitteilung+-+Best%C3%A4tigung+2.+Fall.pdf/9e063e45-70a1-682e-fc37-31d9685f71f1?t=1583233390225</t>
  </si>
  <si>
    <t>https://www.zg.ch/behoerden/gesundheitsdirektion/direktionssekretariat/aktuell/coronavirus-sars-cov-2-erste-person-aus-dem-kanton-zug-infiziert</t>
  </si>
  <si>
    <t>https://www.ag.ch/media/kanton_aargau/themen_1/coronavirus_1/lagebulletins/200304_KFS_Coronavirus_Lagebulletin_4.pdf</t>
  </si>
  <si>
    <t>https://www.be.ch/portal/de/index/mediencenter/medienmitteilungen/suche.meldungNeu.html/portal/de/meldungen/mm/2020/03/20200304_1443_corona-4-3-2020</t>
  </si>
  <si>
    <t>https://twitter.com/BAG_OFSP_UFSP/status/1235240377134862336?s=20</t>
  </si>
  <si>
    <t>https://www.regierung.li/media/attachments/97-coronavirus.pdf?t=637202562374055719</t>
  </si>
  <si>
    <t>https://www.fr.ch/sites/default/files/2020-03/200304_CommD_DSAS_covid_cas%20FR.pdf</t>
  </si>
  <si>
    <t>https://web.archive.org/web/20200304173939/https://gesundheit.lu.ch/themen/Humanmedizin/Infektionskrankheiten/Coronavirus</t>
  </si>
  <si>
    <t>https://www.sg.ch/news/sgch_allgemein/2020/03/erster-bestaetigter-corona-fall-im-kanton-.html</t>
  </si>
  <si>
    <t>https://www4.ti.ch/area-media/comunicati/dettaglio-comunicato/?NEWS_ID=187371&amp;tx_tichareamedia_comunicazioni%5Baction%5D=show&amp;tx_tichareamedia_comunicazioni%5Bcontroller%5D=Comunicazioni&amp;cHash=174f2d754f3b657af79f343c92fc5c89</t>
  </si>
  <si>
    <t>https://www.ag.ch/media/kanton_aargau/themen_1/coronavirus_1/lagebulletins/200305_KFS_Coronavirus_Lagebulletin_5.pdf</t>
  </si>
  <si>
    <t>https://www.ar.ch/verwaltung/departement-gesundheit-und-soziales/news-aus-dem-departement/detail/news/coronavirusersterfallinappenzellausserrhoden/?tx_news_pi1[controller]=News&amp;tx_news_pi1[action]=detail&amp;cHash=fb1a9cf08108cdc7b82780b9239b009d</t>
  </si>
  <si>
    <t>https://www.baselland.ch/politik-und-behorden/direktionen/volkswirtschafts-und-gesundheitsdirektion/medienmitteilungen/neuer-coronavirus-covid-19-sechs-bestaetigte-faelle-im-kanton-basel-landschaft</t>
  </si>
  <si>
    <t>https://www.coronavirus.bs.ch/nm/2020-coronavirus-fuenf-neue-positive-faelle-in-basel-stadt-gd.html</t>
  </si>
  <si>
    <t>https://www.regierung.li/media/attachments/100-coronavirus-18-verdachtsfaelle-0305.pdf?t=637202562374055719</t>
  </si>
  <si>
    <t>https://www.fr.ch/de/covid19/gesundheit/covid-19/coronavirus-entwicklungen-der-situation</t>
  </si>
  <si>
    <t>https://www4.ti.ch/area-media/comunicati/dettaglio-comunicato/?NEWS_ID=187385&amp;tx_tichareamedia_comunicazioni%5Baction%5D=show&amp;tx_tichareamedia_comunicazioni%5Bcontroller%5D=Comunicazioni&amp;cHash=a9ddddfae2c7446e5b856451e178a61a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</si>
  <si>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t>
  </si>
  <si>
    <t>https://www.zg.ch/behoerden/gesundheitsdirektion/direktionssekretariat/aktuell/coronavirus-sars-cov-2-zwei-weitere-faelle-im-kanton-zug</t>
  </si>
  <si>
    <t>https://www.ag.ch/media/kanton_aargau/themen_1/coronavirus_1/lagebulletins/200305_KFS_Coronavirus_Lagebulletin_6.pdf</t>
  </si>
  <si>
    <t>https://www.be.ch/portal/de/index/mediencenter/medienmitteilungen/suche.meldungNeu.html/portal/de/meldungen/mm/2020/03/20200306_1343_corona6-3</t>
  </si>
  <si>
    <t>https://twitter.com/BAG_OFSP_UFSP/status/1235934884167852035?s=20</t>
  </si>
  <si>
    <t>https://www.regierung.li/media/attachments/104-coronavirus-vorsicht.pdf?t=637202562374055719</t>
  </si>
  <si>
    <t>https://www.sg.ch/news/sgch_allgemein/2020/03/zweiter-bestaetigter-fall-einer-corona-patientin.html</t>
  </si>
  <si>
    <t>https://so.ch/startseite/aktuell/news/erster-laborbestaetigter-covid-19-fall-im-kanton-solothurn/?tx_news_pi1%5Bcontroller%5D=News&amp;tx_news_pi1%5Baction%5D=detail&amp;cHash=3074bbdc8f0fcdcb9f1e11a21fc05e73</t>
  </si>
  <si>
    <t>https://www.sz.ch/public/upload/assets/45417/MM_Coronavirus_6_3_2020.pdf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</si>
  <si>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t>
  </si>
  <si>
    <t>https://www.baselland.ch/politik-und-behorden/direktionen/volkswirtschafts-und-gesundheitsdirektion/medienmitteilungen/update-15-bestaetigte-faelle-in-basel-landschaft</t>
  </si>
  <si>
    <t>https://twitter.com/BAG_OFSP_UFSP/status/1236249864473894914?s=20</t>
  </si>
  <si>
    <t>https://www4.ti.ch/area-media/comunicati/dettaglio-comunicato/?NEWS_ID=187406&amp;tx_tichareamedia_comunicazioni%5Baction%5D=show&amp;tx_tichareamedia_comunicazioni%5Bcontroller%5D=Comunicazioni&amp;cHash=e553d0b42db2ead87a7d05e499fac4db</t>
  </si>
  <si>
    <t>https://www.baselland.ch/politik-und-behorden/direktionen/volkswirtschafts-und-gesundheitsdirektion/medienmitteilungen/patient-im-kantonsspital-baselland-stirbt-an-den-folgen-einer-coronavirus-infektion</t>
  </si>
  <si>
    <t>https://twitter.com/BAG_OFSP_UFSP/status/1236609191831384064?s=20</t>
  </si>
  <si>
    <t>https://www4.ti.ch/area-media/comunicati/dettaglio-comunicato/?NEWS_ID=187407&amp;tx_tichareamedia_comunicazioni%5Baction%5D=show&amp;tx_tichareamedia_comunicazioni%5Bcontroller%5D=Comunicazioni&amp;cHash=8d1ff4bf2a674892913340827de952ea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</si>
  <si>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t>
  </si>
  <si>
    <t>https://www.ag.ch/media/kanton_aargau/themen_1/coronavirus_1/lagebulletins/200309_KFS_Coronavirus_Lagebulletin_7.pdf</t>
  </si>
  <si>
    <t>https://www.ar.ch/schnellzugriff/medienmitteilungen-der-kantonalen-verwaltung/detail/news/zweiter-coronafall-in-appenzell-ausserrhoden/?tx_news_pi1[controller]=News&amp;tx_news_pi1[action]=detail&amp;cHash=de7ec38198b5e60b6dce8fccc7735501</t>
  </si>
  <si>
    <t>https://www.be.ch/portal/de/index/mediencenter/medienmitteilungen/suche.meldungNeu.html/portal/de/meldungen/mm/2020/03/20200309_1545_corona-9-3</t>
  </si>
  <si>
    <t>https://www.baselland.ch/politik-und-behorden/direktionen/volkswirtschafts-und-gesundheitsdirektion/medienmitteilungen/update-xx-bestaetigte-faelle-in-basel-landschaft</t>
  </si>
  <si>
    <t>https://twitter.com/BAG_OFSP_UFSP/status/1236973685602426881?s=20</t>
  </si>
  <si>
    <t>https://www.regierung.li/media/attachments/106-coronavirus-anpassung-massnahmen.pdf?t=637202562374055719</t>
  </si>
  <si>
    <t>https://www4.ti.ch/area-media/comunicati/dettaglio-comunicato/?NEWS_ID=187417&amp;tx_tichareamedia_comunicazioni%5Baction%5D=show&amp;tx_tichareamedia_comunicazioni%5Bcontroller%5D=Comunicazioni&amp;cHash=20e9b76118246e98781581881b459523</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</si>
  <si>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t>
  </si>
  <si>
    <t>https://www.ag.ch/media/kanton_aargau/themen_1/coronavirus_1/lagebulletins/200310_KFS_Coronavirus_Lagebulletin_8.pdf</t>
  </si>
  <si>
    <t>https://www.baselland.ch/politik-und-behorden/direktionen/volkswirtschafts-und-gesundheitsdirektion/medienmitteilungen/update</t>
  </si>
  <si>
    <t>https://twitter.com/BAG_OFSP_UFSP/status/1237336196772175873?s=20</t>
  </si>
  <si>
    <t>https://www.regierung.li/media/attachments/110-corona-0310.pdf?t=637202562374055719</t>
  </si>
  <si>
    <t>https://www4.ti.ch/area-media/comunicati/dettaglio-comunicato/?NEWS_ID=187422&amp;tx_tichareamedia_comunicazioni%5Baction%5D=show&amp;tx_tichareamedia_comunicazioni%5Bcontroller%5D=Comunicazioni&amp;cHash=24aa247e65de88fdd1551a61fcc407d9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</si>
  <si>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t>
  </si>
  <si>
    <t>https://www.ag.ch/media/kanton_aargau/themen_1/coronavirus_1/lagebulletins/200311_KFS_Coronavirus_Lagebulletin_9.pdf</t>
  </si>
  <si>
    <t>https://www.baselland.ch/politik-und-behorden/direktionen/volkswirtschafts-und-gesundheitsdirektion/medienmitteilungen/update-26-bestaetigte-faelle-in-basel-landschaft-1</t>
  </si>
  <si>
    <t>https://www.coronavirus.bs.ch/nm/2020-coronavirus-ende-der-quarantaenemassnahmen-im-fall-kita-riehen-gd.html</t>
  </si>
  <si>
    <t>https://www.regierung.li/media/attachments/112-drei-personen-infiziert.pdf?t=637202562374055719</t>
  </si>
  <si>
    <t>https://www.nw.ch/aktuellesinformationen/63359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</si>
  <si>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t>
  </si>
  <si>
    <t>https://www.ag.ch/media/kanton_aargau/themen_1/coronavirus_1/lagebulletins/200312_KFS_Coronavirus_Lagebulletin_10.pdf</t>
  </si>
  <si>
    <t>https://www.ar.ch/schnellzugriff/medienmitteilungen-der-kantonalen-verwaltung/detail/news/coronavirus-drei-neue-faelle-in-appenzell-ausserrhoden/?tx_news_pi1[controller]=News&amp;tx_news_pi1[action]=detail&amp;cHash=272411484066c8fb971dcc838aa96ef9</t>
  </si>
  <si>
    <t>https://twitter.com/BAG_OFSP_UFSP/status/1238073089902235648?s=20 https://www.coronavirus.bs.ch/nm/2020-coronavirus-erster-todesfall-im-kanton-basel-stadt-gd.html</t>
  </si>
  <si>
    <t>https://www.regierung.li/media/attachments/114-hallenbaeder-geschlossen-0312.pdf?t=637202562374055719</t>
  </si>
  <si>
    <t>https://www4.ti.ch/area-media/comunicati/dettaglio-comunicato/?NEWS_ID=187437&amp;tx_tichareamedia_comunicazioni%5Baction%5D=show&amp;tx_tichareamedia_comunicazioni%5Bcontroller%5D=Comunicazioni&amp;cHash=59cf6112c82abed490acd8901f5a0bb2</t>
  </si>
  <si>
    <t>https://www.ag.ch/media/kanton_aargau/themen_1/coronavirus_1/lagebulletins/200313_KFS_Coronavirus_Lagebulletin_11.pdf</t>
  </si>
  <si>
    <t>https://www.baselland.ch/politik-und-behorden/direktionen/volkswirtschafts-und-gesundheitsdirektion/medienmitteilungen/update-26-bestaetigte-faelle-in-basel-landschaft-2</t>
  </si>
  <si>
    <t>https://twitter.com/BAG_OFSP_UFSP/status/1238430659762364417?s=20</t>
  </si>
  <si>
    <t>https://www.ow.ch/de/aktuelles/aktuellesinformationen/amtsmitteilungen/welcome.php?action=showinfo&amp;info_id=63566&amp;ls=0&amp;sq=&amp;kategorie_id=&amp;date_from=&amp;date_to=</t>
  </si>
  <si>
    <t>https://www.sz.ch/public/upload/assets/45585/MM_Coronavirus_13_03_2020.pdf</t>
  </si>
  <si>
    <t>https://www.youtube.com/watch?v=_x_yQ6uwGAQ</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</si>
  <si>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t>
  </si>
  <si>
    <t>https://www.zg.ch/behoerden/gesundheitsdirektion/direktionssekretariat/aktuell/coronavirus-kanton-zug-stellt-sich-hinter-massnahmen-des-bundes</t>
  </si>
  <si>
    <t>https://www.ai.ch/themen/gesundheit-alter-und-soziales/gesundheitsfoerderung-und-praevention/aktuelles/erste-bestaetigte-coronavirus-faelle-auch-in-innerrhoden</t>
  </si>
  <si>
    <t>https://www.baselland.ch/politik-und-behorden/direktionen/volkswirtschafts-und-gesundheitsdirektion/medienmitteilungen/update-47-bestaetigte-faelle-in-basel-landschaft</t>
  </si>
  <si>
    <t>https://twitter.com/BAG_OFSP_UFSP/status/1238773726423941127?s=20</t>
  </si>
  <si>
    <t>https://www.regierung.li/media/attachments/118-corona-rueckkehrer-skiferien-0314.pdf?t=637202562374055719</t>
  </si>
  <si>
    <t>https://www.bote.ch/nachrichten/schwyz/schwyz_bdu/coronavirus-einsatz-fuer-spitalbataillon-5;art146989,1229758</t>
  </si>
  <si>
    <t>https://www4.ti.ch/area-media/comunicati/dettaglio-comunicato/?NEWS_ID=187466&amp;tx_tichareamedia_comunicazioni%5Baction%5D=show&amp;tx_tichareamedia_comunicazioni%5Bcontroller%5D=Comunicazioni&amp;cHash=1b10e6e8117296766155edcf9c317a4c</t>
  </si>
  <si>
    <t>https://twitter.com/gesundZG/status/1238733148462157824?s=20</t>
  </si>
  <si>
    <t>https://www.baselland.ch/politik-und-behorden/direktionen/volkswirtschafts-und-gesundheitsdirektion/medienmitteilungen/update-54-bestaetigte-faelle-in-basel-landschaft</t>
  </si>
  <si>
    <t>https://www.regierung.li/media/attachments/119-corona-massnahmen-verschaerft-0315.pdf?t=637202562374055719</t>
  </si>
  <si>
    <t>https://www.sz.ch/public/upload/assets/45590/MM_Coronavirus_15_3_2020.pdf</t>
  </si>
  <si>
    <t>https://www4.ti.ch/area-media/comunicati/dettaglio-comunicato/?NEWS_ID=187467&amp;tx_tichareamedia_comunicazioni%5Baction%5D=show&amp;tx_tichareamedia_comunicazioni%5Bcontroller%5D=Comunicazioni&amp;cHash=af5473066754ef4d1272e156056acc07</t>
  </si>
  <si>
    <t>https://www.ag.ch/media/kanton_aargau/themen_1/coronavirus_1/lagebulletins/200316_KFS_Coronavirus_Lagebulletin_12.pdf</t>
  </si>
  <si>
    <t>Kantonaler Führungsstab Appenzell Innerrhoden</t>
  </si>
  <si>
    <t>https://www.baselland.ch/politik-und-behorden/direktionen/volkswirtschafts-und-gesundheitsdirektion/medienmitteilungen/update-67-bestaetigte-faelle-in-basel-landschaft</t>
  </si>
  <si>
    <t>https://www.coronavirus.bs.ch/nm/2020-tagesbulletin-coronavirus-144-bestaetigte-faelle-im-kanton-basel-stadt-gd.html</t>
  </si>
  <si>
    <t>https://www4.ti.ch/area-media/comunicati/dettaglio-comunicato/?NEWS_ID=187475&amp;tx_tichareamedia_comunicazioni%5Baction%5D=show&amp;tx_tichareamedia_comunicazioni%5Bcontroller%5D=Comunicazioni&amp;cHash=dee4a529abd4e9300e116c7ff4db5774</t>
  </si>
  <si>
    <t>https://www.zg.ch/behoerden/gesundheitsdirektion/direktionssekretariat/aktuell/covid-19-zuger-spitaeler-bereiten-sich-gemeinsam-auf-herausfordernde-zeit-vor</t>
  </si>
  <si>
    <t>https://www.ag.ch/media/kanton_aargau/themen_1/coronavirus_1/lagebulletins/200317_KFS_Coronavirus_Lagebulletin_13.pdf</t>
  </si>
  <si>
    <t>https://www.baselland.ch/politik-und-behorden/direktionen/volkswirtschafts-und-gesundheitsdirektion/medienmitteilungen/update-89-bestaetigte-faelle-in-basel-landschaft</t>
  </si>
  <si>
    <t>https://www.coronavirus.bs.ch/nm/2020-tagesbulletin-coronavirus-165-bestaetigte-faelle-im-kanton-basel-stadt-gd.html</t>
  </si>
  <si>
    <t>https://www.regierung.li/media/attachments/126-corona-generelles-veranstaltungsverbot-weitere-schliessungen.pdf?t=637202562374055719</t>
  </si>
  <si>
    <t>https://www.suedostschweiz.ch/ereignisse/2020-03-20/die-zahl-der-corona-faelle-im-glarnerland-steigt-stark-an</t>
  </si>
  <si>
    <t>https://www4.ti.ch/area-media/comunicati/dettaglio-comunicato/?NEWS_ID=187486&amp;tx_tichareamedia_comunicazioni%5Baction%5D=show&amp;tx_tichareamedia_comunicazioni%5Bcontroller%5D=Comunicazioni&amp;cHash=d106aab74491da09b294ff13ffadd02f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</si>
  <si>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t>
  </si>
  <si>
    <t>https://www.ag.ch/media/kanton_aargau/themen_1/coronavirus_1/lagebulletins/200318_KFS_Coronavirus_Lagebulletin_14.pdf</t>
  </si>
  <si>
    <t>https://www.ar.ch/schnellzugriff/medienmitteilungen-der-kantonalen-verwaltung/detail/news/coronavirus-bevoelkerung-und-alle-spitaeler-machen-bei-der-gesundheitsversorgung-mit/?tx_news_pi1%5Bcontroller%5D=News&amp;tx_news_pi1%5Baction%5D=detail&amp;cHash=3d2a0733446b5fc7cdad0f48f61c28fd</t>
  </si>
  <si>
    <t>https://www.baselland.ch/politik-und-behorden/direktionen/volkswirtschafts-und-gesundheitsdirektion/medienmitteilungen/update-116-bestaetigte-faelle-in-basel-landschaft</t>
  </si>
  <si>
    <t>https://www.coronavirus.bs.ch/nm/2020-tagesbulletin-coronavirus-182-bestaetigte-faelle-im-kanton-basel-stadt-treffen-mit-allen-spitaelern-gd.html</t>
  </si>
  <si>
    <t>https://www.regierung.li/media/attachments/131-corona-hotline-0318.pdf?t=637202562374055719</t>
  </si>
  <si>
    <t>https://www.fr.ch/de/sr/gesundheit/covid-19/covid-19-im-kanton-freiburg-ist-ein-erster-todesfall-zu-beklagen</t>
  </si>
  <si>
    <t>https://web.archive.org/web/20200318191404/https://gesundheit.lu.ch/themen/Humanmedizin/Infektionskrankheiten/Coronavirus</t>
  </si>
  <si>
    <t>https://www.oltnertagblatt.ch/solothurn/kanton-solothurn/zivilschuetzer-kontrollieren-wer-in-die-solothurner-spitaeler-rein-will-137174885</t>
  </si>
  <si>
    <t>https://www4.ti.ch/area-media/comunicati/dettaglio-comunicato/?NEWS_ID=187493&amp;tx_tichareamedia_comunicazioni%5Baction%5D=show&amp;tx_tichareamedia_comunicazioni%5Bcontroller%5D=Comunicazioni&amp;cHash=7803bbc03dd49ef2e421dfd6b12dd239</t>
  </si>
  <si>
    <t>https://www.ur.ch/mmdirektionen/63802</t>
  </si>
  <si>
    <t>https://www.ag.ch/media/kanton_aargau/themen_1/coronavirus_1/lagebulletins/200319_KFS_Coronavirus_Lagebulletin_15.pdf</t>
  </si>
  <si>
    <t>https://www.baselland.ch/politik-und-behorden/direktionen/volkswirtschafts-und-gesundheitsdirektion/medienmitteilungen/update-131-bestaetigte-faelle-in-basel-landschaft</t>
  </si>
  <si>
    <t>https://www.coronavirus.bs.ch/nm/2020-tagesbulletin-coronavirus-222-bestaetigte-faelle-basel-stadt-trifft-gemeinsam-mit-den-spitaelern-vorkehrungen-fuer-intensiv--und-beatmungskapazitaeten-gd.html</t>
  </si>
  <si>
    <t>https://www4.ti.ch/area-media/comunicati/dettaglio-comunicato/?NEWS_ID=187499&amp;tx_tichareamedia_comunicazioni%5Baction%5D=show&amp;tx_tichareamedia_comunicazioni%5Bcontroller%5D=Comunicazioni&amp;cHash=634a783514bdcbb426c005f1ea916268 https://www.youtube.com/watch?v=34RQ7OOWYoI</t>
  </si>
  <si>
    <t>https://www.ur.ch/mmdirektionen/63841</t>
  </si>
  <si>
    <t>https://www.vs.ch/de/web/coronavirus#collapse6955818</t>
  </si>
  <si>
    <t>https://www.ag.ch/media/kanton_aargau/themen_1/coronavirus_1/lagebulletins/200320_KFS_Coronavirus_Lagebulletin_16.pdf</t>
  </si>
  <si>
    <t>https://www.baselland.ch/politik-und-behorden/direktionen/volkswirtschafts-und-gesundheitsdirektion/medienmitteilungen/update-170-bestaetigte-faelle-in-basel-landschaft</t>
  </si>
  <si>
    <t>https://www.coronavirus.bs.ch/nm/2020-tagesbulletin-coronavirus-272-bestaetigte-faelle-im-kanton-basel-stadt-gd.html</t>
  </si>
  <si>
    <t>https://www.regierung.li/media/attachments/136-soziale-kontakte-reduktion-corona.pdf?t=637203388043363286</t>
  </si>
  <si>
    <t>https://twitter.com/KantonSolothurn/status/1241041303024041989?p=p</t>
  </si>
  <si>
    <t>https://www4.ti.ch/dss/dsp/covid19/home/ https://www.youtube.com/watch?v=34RQ7OOWYoI</t>
  </si>
  <si>
    <t>https://www.ur.ch/themen/2920</t>
  </si>
  <si>
    <t>https://www.vs.ch/de/web/coronavirus</t>
  </si>
  <si>
    <t>https://www.zg.ch/behoerden/gesundheitsdirektion/direktionssekretariat/aktuell/coronavirus-ausreichende-testkapazitaeten-im-kanton-zug-vorhanden</t>
  </si>
  <si>
    <t>https://www.ar.ch/schnellzugriff/medienmitteilungen-der-kantonalen-verwaltung/detail/news/coronavirus-erster-todesfall-in-appenzell-ausserrhoden/?tx_news_pi1%5Bcontroller%5D=News&amp;tx_news_pi1%5Baction%5D=detail&amp;cHash=a88f209df29c38474f9c5f9e1c5dd53f</t>
  </si>
  <si>
    <t>https://www.baselland.ch/politik-und-behorden/direktionen/volkswirtschafts-und-gesundheitsdirektion/medienmitteilungen/update-282-bestaetigte-faelle-in-basel-landschaft</t>
  </si>
  <si>
    <t>https://www.coronavirus.bs.ch/nm/2020-tagesbulletin-coronavirus-299-bestaetigte-faelle-im-kanton-basel-stadt-gd.html</t>
  </si>
  <si>
    <t>https://www.regierung.li/media/attachments/138-corona-starke-zunahme-0321.pdf?t=637204593432337675</t>
  </si>
  <si>
    <t>https://gesundheit.lu.ch/themen/Humanmedizin/Infektionskrankheiten/Coronavirus;https://newsletter.lu.ch/inxmail/html_mail.jsp?params=7UGt4J1Fx6OIONHlV9upAAuOzkQ6ZmQA%2FxRrLjJkeDWZdweUdKfwhAE94i2Apium%2F6rIvcF2Z5MaTtV52A77W2jrwVmrkZ8UhFPVmHC4iuI%3D</t>
  </si>
  <si>
    <t>https://www4.ti.ch/dss/dsp/covid19/home/ https://www.youtube.com/watch?v=7g2sALU9bQM</t>
  </si>
  <si>
    <t>37.0</t>
  </si>
  <si>
    <t>https://www.ag.ch/de/aktuelles/medienportal/medienmitteilung/medienmitteilungen/mediendetails_139237.jsp</t>
  </si>
  <si>
    <t>https://www.baselland.ch/politik-und-behorden/direktionen/volkswirtschafts-und-gesundheitsdirektion/medienmitteilungen/update-289-bestaetigte-faelle-in-basel-landschaft</t>
  </si>
  <si>
    <t>https://www.coronavirus.bs.ch/nm/2020-tagesbulletin-coronavirus-358-bestaetigte-faelle-im-kanton-basel-stadt-gd.html</t>
  </si>
  <si>
    <t>https://www.regierung.li/media/attachments/139-46-faelle-0322.pdf?t=637204971345932209</t>
  </si>
  <si>
    <t>4.0</t>
  </si>
  <si>
    <t>https://web.archive.org/web/20200322153528/https://www4.ti.ch/dss/dsp/covid19/home/</t>
  </si>
  <si>
    <t>43.0</t>
  </si>
  <si>
    <t>https://www.ag.ch/media/kanton_aargau/themen_1/coronavirus_1/lagebulletins/200323_KFS_Coronavirus_Lagebulletin_17.pdf</t>
  </si>
  <si>
    <t>https://www.baselland.ch/politik-und-behorden/direktionen/volkswirtschafts-und-gesundheitsdirektion/medienmitteilungen/update-289-bestaetigte-faelle-in-basel-landschaft-1</t>
  </si>
  <si>
    <t>https://www.coronavirus.bs.ch/nm/2020-tagesbulletin-coronavirus-376-bestaetigte-faelle-im-kanton-basel-stadt-gd.html</t>
  </si>
  <si>
    <t>https://www.regierung.li/media/attachments/140-corona-regierung-0323.pdf?t=637205847493377066</t>
  </si>
  <si>
    <t>https://www4.ti.ch/area-media/comunicati/dettaglio-comunicato/?NEWS_ID=187510&amp;tx_tichareamedia_comunicazioni%5Baction%5D=show&amp;tx_tichareamedia_comunicazioni%5Bcontroller%5D=Comunicazioni&amp;cHash=0120f665ab49651b9d66c876ef272a91</t>
  </si>
  <si>
    <t>https://www.ag.ch/media/kanton_aargau/themen_1/coronavirus_1/lagebulletins/200324_KFS_Coronavirus_Lagebulletin_18.pdf</t>
  </si>
  <si>
    <t>https://www.coronavirus.bs.ch/nm/2020-tagesbulletin-coronavirus-414-bestaetigte-faelle-im-kanton-basel-stadt-gd.html</t>
  </si>
  <si>
    <t>https://www.regierung.li/media/attachments/143-coronavirus-praesenz-fernunterricht.pdf?t=637207680400073990</t>
  </si>
  <si>
    <t>https://www.tg.ch/news/fachdossier-coronavirus.html/10552 &amp; https://www.tg.ch/news/news-detailseite.html/485/news/44925</t>
  </si>
  <si>
    <t>https://www4.ti.ch/area-media/comunicati/dettaglio-comunicato/?NEWS_ID=187520&amp;tx_tichareamedia_comunicazioni%5Baction%5D=show&amp;tx_tichareamedia_comunicazioni%5Bcontroller%5D=Comunicazioni&amp;cHash=4d581f57e92de04937175bab9e5b0f14</t>
  </si>
  <si>
    <t>48.0</t>
  </si>
  <si>
    <t>https://www.ag.ch/media/kanton_aargau/themen_1/coronavirus_1/lagebulletins/200325_KFS_Coronavirus_Lagebulletin_19.pdf</t>
  </si>
  <si>
    <t>https://www.coronavirus.bs.ch/nm/2020-tagesbulletin-coronavirus-466-bestaetigte-faelle-im-kanton-basel-stadt-gd.html</t>
  </si>
  <si>
    <t>https://www.regierung.li/media/attachments/145-drive-trouhg-anlage-corona.pdf?t=637207634421649200</t>
  </si>
  <si>
    <t>https://www.sz.ch/behoerden/information-medien/medienmitteilungen/coronavirus.html/72-416-412-1379-6948</t>
  </si>
  <si>
    <t>https://www4.ti.ch/area-media/comunicati/dettaglio-comunicato/?NEWS_ID=187523&amp;tx_tichareamedia_comunicazioni%5Baction%5D=show&amp;tx_tichareamedia_comunicazioni%5Bcontroller%5D=Comunicazioni&amp;cHash=982795a2c13394282accc3a8506c9ba0</t>
  </si>
  <si>
    <t>55.0</t>
  </si>
  <si>
    <t>https://www.ag.ch/media/kanton_aargau/themen_1/coronavirus_1/lagebulletins/200326_KFS_Coronavirus_Lagebulletin_20.pdf</t>
  </si>
  <si>
    <t>https://www.coronavirus.bs.ch/nm/2020-tagesbulletin-coronavirus-505-bestaetigte-faelle-im-kanton-basel-stadt-gd.html</t>
  </si>
  <si>
    <t>20.0</t>
  </si>
  <si>
    <t>https://www.regierung.li/media/attachments/151-900-personen-getestet.pdf?t=637208497707275503</t>
  </si>
  <si>
    <t>https://www4.ti.ch/area-media/comunicati/dettaglio-comunicato/?NEWS_ID=187529&amp;tx_tichareamedia_comunicazioni%5Baction%5D=show&amp;tx_tichareamedia_comunicazioni%5Bcontroller%5D=Comunicazioni&amp;cHash=8ce8f2f412a3bb9022fb4a28c9ad7fa4</t>
  </si>
  <si>
    <t>56.0</t>
  </si>
  <si>
    <t>https://www.ag.ch/media/kanton_aargau/themen_1/coronavirus_1/lagebulletins/200327_KFS_Coronavirus_Lagebulletin_21.pdf</t>
  </si>
  <si>
    <t>https://www.coronavirus.bs.ch/nm/2020-tagesbulletin-coronavirus-534-bestaetigte-faelle-im-kanton-basel-stadt-gd.html</t>
  </si>
  <si>
    <t>19.0</t>
  </si>
  <si>
    <t>https://www.regierung.li/media/attachments/152-regierung-bedankt-sich.pdf?t=637209361840426241</t>
  </si>
  <si>
    <t>https://www.jura.ch/fr/Autorites/Coronavirus/Chiffres-H-JU/Evolution-des-cas-COVID-19-dans-le-Jura.html</t>
  </si>
  <si>
    <t>https://www.tg.ch/news/fachdossier-coronavirus.html/10552 &amp; email der Staatskanzlei des Kanton Thurgau</t>
  </si>
  <si>
    <t>https://www4.ti.ch/area-media/comunicati/dettaglio-comunicato/?NEWS_ID=187533&amp;tx_tichareamedia_comunicazioni%5Baction%5D=show&amp;tx_tichareamedia_comunicazioni%5Bcontroller%5D=Comunicazioni&amp;cHash=0f01b9fd5e63dbb0f6f5cec02aa32b40</t>
  </si>
  <si>
    <t>51.0</t>
  </si>
  <si>
    <t>https://www.vs.ch/documents/6756452/7008787/Sit%20Epid%20-%20%C3%89tat%20Stand%2027.03.2020.pdf</t>
  </si>
  <si>
    <t>https://www.coronavirus.bs.ch/nm/2020-tagesbulletin-coronavirus-573-bestaetigte-faelle-im-kanton-basel-stadt-gd.html</t>
  </si>
  <si>
    <t>https://www.regierung.li/de/mitteilungen/223346/?typ=news</t>
  </si>
  <si>
    <t>https://www4.ti.ch/area-media/comunicati/dettaglio-comunicato/?NEWS_ID=187538&amp;tx_tichareamedia_comunicazioni%5Baction%5D=show&amp;tx_tichareamedia_comunicazioni%5Bcontroller%5D=Comunicazioni&amp;cHash=736a7f1a780ed9bdb1d8e45f8a0326ff</t>
  </si>
  <si>
    <t>60.0</t>
  </si>
  <si>
    <t>https://www.vs.ch/documents/6756452/7008787/Sit%20Epid%20-%20%C3%89tat%20Stand%2028.03.2020.pdf</t>
  </si>
  <si>
    <t>https://www.coronavirus.bs.ch/nm/2020-tagesbulletin-coronavirus-609-bestaetigte-faelle-im-kanton-basel-stadt-gd.html</t>
  </si>
  <si>
    <t>22.0</t>
  </si>
  <si>
    <t>https://www.regierung.li/de/mitteilungen/223347/?typ=news</t>
  </si>
  <si>
    <t>https://www4.ti.ch/area-media/comunicati/dettaglio-comunicato/?NEWS_ID=187540&amp;tx_tichareamedia_comunicazioni%5Baction%5D=show&amp;tx_tichareamedia_comunicazioni%5Bcontroller%5D=Comunicazioni&amp;cHash=ae32268e60ac2b59add1b9d55de51cbf</t>
  </si>
  <si>
    <t>59.0</t>
  </si>
  <si>
    <t>https://www.vs.ch/documents/6756452/7008787/Sit%20Epid%20-%20%C3%89tat%20Stand%2029.03.2020.pdf</t>
  </si>
  <si>
    <t>https://www.ag.ch/media/kanton_aargau/themen_1/coronavirus_1/lagebulletins/200330_KFS_Coronavirus_Lagebulletin_22.pdf</t>
  </si>
  <si>
    <t>https://www.coronavirus.bs.ch/nm/2020-tagesbulletin-coronavirus-621-bestaetigte-faelle-im-kanton-basel-stadt-gd.html</t>
  </si>
  <si>
    <t>https://www.regierung.li/de/mitteilungen/223349/?typ=newss</t>
  </si>
  <si>
    <t>https://www4.ti.ch/area-media/comunicati/dettaglio-comunicato/?NEWS_ID=187546&amp;tx_tichareamedia_comunicazioni%5Baction%5D=show&amp;tx_tichareamedia_comunicazioni%5Bcontroller%5D=Comunicazioni&amp;cHash=1465eace9ac68357130a7327d0c9b8f9</t>
  </si>
  <si>
    <t>61.0</t>
  </si>
  <si>
    <t>https://www.vs.ch/documents/6756452/7008787/Sit%20Epid%20-%20%C3%89tat%20Stand%2030.03.2020.pdf</t>
  </si>
  <si>
    <t>https://www.ag.ch/media/kanton_aargau/themen_1/coronavirus_1/lagebulletins/200331_KFS_Coronavirus_Lagebulletin_23.pdf</t>
  </si>
  <si>
    <t>https://www.coronavirus.bs.ch/nm/2020-tagesbulletin-coronavirus-628-bestaetigte-faelle-im-kanton-basel-stadt-gd.html https://www.coronavirus.bs.ch/nm/2020-tagesbulletin-coronavirus-691-bestaetigte-faelle-im-kanton-basel-stadt-gd.html</t>
  </si>
  <si>
    <t>23.0</t>
  </si>
  <si>
    <t>https://www.regierung.li/media/attachments/160-coronavirus-68-personen-positiv.pdf?t=637212737830081294</t>
  </si>
  <si>
    <t>https://www4.ti.ch/area-media/comunicati/dettaglio-comunicato/?NEWS_ID=187550&amp;tx_tichareamedia_comunicazioni%5Baction%5D=show&amp;tx_tichareamedia_comunicazioni%5Bcontroller%5D=Comunicazioni&amp;cHash=007dc1182450e5b85ee4f533dfdcd6e3</t>
  </si>
  <si>
    <t>67.0</t>
  </si>
  <si>
    <t>https://www.vs.ch/documents/6756452/7008787/Sit%20Epid%20-%20%C3%89tat%20Stand%2031.03.2020.pdf</t>
  </si>
  <si>
    <t>https://www.ag.ch/media/kanton_aargau/themen_1/coronavirus_1/lagebulletins/200401_KFS_Coronavirus_Lagebulletin_24.pdf</t>
  </si>
  <si>
    <t>https://www.coronavirus.bs.ch/nm/2020-tagesbulletin-coronavirus-691-bestaetigte-faelle-im-kanton-basel-stadt-gd.html</t>
  </si>
  <si>
    <t>https://www.regierung.li/media/attachments/164-corona-schweizer-sanitaetssoldaten-0401.pdf?t=637213766824962451</t>
  </si>
  <si>
    <t>https://www4.ti.ch/area-media/comunicati/dettaglio-comunicato/?NEWS_ID=187555&amp;tx_tichareamedia_comunicazioni%5Baction%5D=show&amp;tx_tichareamedia_comunicazioni%5Bcontroller%5D=Comunicazioni&amp;cHash=843d72993004667ab731d64142591372</t>
  </si>
  <si>
    <t>72.0</t>
  </si>
  <si>
    <t>https://www.vs.ch/documents/6756452/7008787/2020%2004%2001%20Sit%20Epid%20-%20%C3%89tat%20Stand</t>
  </si>
  <si>
    <t>https://www.ag.ch/media/kanton_aargau/themen_1/coronavirus_1/lagebulletins/200402_KFS_Coronavirus_Lagebulletin_25.pdf</t>
  </si>
  <si>
    <t>https://www.gd.bs.ch//nm/2020-tagesbulletin-coronavirus-718-bestaetigte-faelle-im-kanton-basel-stadt-gd.html</t>
  </si>
  <si>
    <t>24.0</t>
  </si>
  <si>
    <t>https://www.regierung.li/media/attachments/166-massnahmen-weiter-einhalten-0402.pdf?t=637214501732587547</t>
  </si>
  <si>
    <t>https://www4.ti.ch/area-media/comunicati/dettaglio-comunicato/?NEWS_ID=187564&amp;tx_tichareamedia_comunicazioni%5Baction%5D=show&amp;tx_tichareamedia_comunicazioni%5Bcontroller%5D=Comunicazioni&amp;cHash=6abbcb9cd18b83f8ce260e2748b9a326</t>
  </si>
  <si>
    <t>73.0</t>
  </si>
  <si>
    <t>https://www.vs.ch/documents/6756452/7008787/2020%2004%2002%20Sit%20Epid%20-%20%C3%89tat%20Stand.pdf</t>
  </si>
  <si>
    <t>https://www.ag.ch/media/kanton_aargau/themen_1/coronavirus_1/lagebulletins/200403_KFS_Coronavirus_Lagebulletin_26.pdf</t>
  </si>
  <si>
    <t>https://www.gd.bs.ch/nm/2020-tagesbulletin-coronavirus-748-bestaetigte-faelle-im-kanton-basel-stadt-gd.html https://www.coronavirus.bs.ch/nm/2020-tagesbulletin-coronavirus-771-bestaetigte-faelle-im-kanton-basel-stadt-gd.html</t>
  </si>
  <si>
    <t>https://www4.ti.ch/area-media/comunicati/dettaglio-comunicato/?NEWS_ID=187570&amp;tx_tichareamedia_comunicazioni%5Baction%5D=show&amp;tx_tichareamedia_comunicazioni%5Bcontroller%5D=Comunicazioni&amp;cHash=bf727072887350e7700586450c3cf957</t>
  </si>
  <si>
    <t>https://www.vs.ch/documents/6756452/7008787/2020%2004%2003%20Sit%20Epid%20-%20%C3%89tat%20Stand</t>
  </si>
  <si>
    <t>https://www.gd.bs.ch//nm/2020-tagesbulletin-coronavirus-771-bestaetigte-faelle-im-kanton-basel-stadt-gd.html</t>
  </si>
  <si>
    <t>21.0</t>
  </si>
  <si>
    <t>https://www.regierung.li/media/attachments/168-corona-person-verstorben-0404.pdf?t=637216219078826521</t>
  </si>
  <si>
    <t>https://www4.ti.ch/area-media/comunicati/dettaglio-comunicato/?NEWS_ID=187575&amp;tx_tichareamedia_comunicazioni%5Baction%5D=show&amp;tx_tichareamedia_comunicazioni%5Bcontroller%5D=Comunicazioni&amp;cHash=4b3f64139a9dd36b9fd30a1ace23654a</t>
  </si>
  <si>
    <t>https://www.vs.ch/documents/6756452/7008787/2020%2004%2004%20Sit%20Epid%20-%20État%20Stand</t>
  </si>
  <si>
    <t>https://www.gd.bs.ch//nm/2020-tagesbulletin-coronavirus-794-bestaetigte-faelle-im-kanton-basel-stadt-gd.html</t>
  </si>
  <si>
    <t>https://www4.ti.ch/area-media/comunicati/dettaglio-comunicato/?NEWS_ID=187576&amp;tx_tichareamedia_comunicazioni%5Baction%5D=show&amp;tx_tichareamedia_comunicazioni%5Bcontroller%5D=Comunicazioni&amp;cHash=7486178287491dbfa00376059224e150</t>
  </si>
  <si>
    <t>https://www.vs.ch/documents/6756452/7008787/2020%2004%2005%20Sit%20Epid%20-%20%C3%89tat%20Stand</t>
  </si>
  <si>
    <t>https://www.ag.ch/media/kanton_aargau/themen_1/coronavirus_1/lagebulletins/200406_KFS_Coronavirus_Lagebulletin_27.pdf</t>
  </si>
  <si>
    <t>https://www.coronavirus.bs.ch/nm/2020-tagesbulletin-coronavirus-803-bestaetigte-faelle-im-kanton-basel-stadt-gd.html</t>
  </si>
  <si>
    <t>https://www4.ti.ch/area-media/comunicati/dettaglio-comunicato/?NEWS_ID=187585&amp;cHash=71dae3c15afd6b09d15f28f43d415af1</t>
  </si>
  <si>
    <t>62.0</t>
  </si>
  <si>
    <t>https://www.vs.ch/documents/6756452/7008787/2020%2004%2006%20Sit%20Epid%20-%20%C3%89tat%20Stand</t>
  </si>
  <si>
    <t>https://www.ag.ch/media/kanton_aargau/themen_1/coronavirus_1/lagebulletins/200407_KFS_Coronavirus_Lagebulletin_28.pdf</t>
  </si>
  <si>
    <t>https://www.gd.bs.ch//nm/2020-tagesbulletin-coronavirus-813-bestaetigte-faelle-im-kanton-basel-stadt-gd.html</t>
  </si>
  <si>
    <t>18.0</t>
  </si>
  <si>
    <t>https://www4.ti.ch/area-media/comunicati/dettaglio-comunicato/?NEWS_ID=187585&amp;tx_tichareamedia_comunicazioni%5Baction%5D=show&amp;tx_tichareamedia_comunicazioni%5Bcontroller%5D=Comunicazioni&amp;cHash=4bf78e02dc8ee0d240e06c4603f5605c</t>
  </si>
  <si>
    <t>https://www.vs.ch/documents/6756452/7008787/2020%2004%2007%20Sit%20Epid%20-%20%C3%89tat%20Stand</t>
  </si>
  <si>
    <t>https://www.ag.ch/media/kanton_aargau/themen_1/coronavirus_1/lagebulletins/200408_KFS_Coronavirus_Lagebulletin_29.pdf</t>
  </si>
  <si>
    <t>https://www.gd.bs.ch//nm/2020-tagesbulletin-coronavirus-834-bestaetigte-faelle-im-kanton-basel-stadt-gd.html</t>
  </si>
  <si>
    <t>16.0</t>
  </si>
  <si>
    <t>https://www4.ti.ch/area-media/comunicati/dettaglio-comunicato/?NEWS_ID=187593&amp;cHash=04877af9adec32de4f5ef43a5916f801</t>
  </si>
  <si>
    <t>https://www.vs.ch/documents/6756452/7008787/2020%2004%2008%20Sit%20Epid%20-%20%C3%89tat%20Stand</t>
  </si>
  <si>
    <t>new_hosp</t>
  </si>
  <si>
    <t>TotalPosTests1</t>
  </si>
  <si>
    <t>TotalCured</t>
  </si>
  <si>
    <t>https://www.gd.bs.ch//nm/2020-tagesbulletin-coronavirus-866-bestaetigte-faelle-im-kanton-basel-stadt-gd.html</t>
  </si>
  <si>
    <t>https://www.sz.ch/public/upload/assets/46061/COVID-19_Fallzahlen_Kanton_Schwyz.xlsx</t>
  </si>
  <si>
    <t>https://www4.ti.ch/area-media/comunicati/dettaglio-comunicato/?NEWS_ID=187607&amp;tx_tichareamedia_comunicazioni%5Baction%5D=show&amp;tx_tichareamedia_comunicazioni%5Bcontroller%5D=Comunicazioni&amp;cHash=e9c51debb7c11815ec53651f6c8c8d24</t>
  </si>
  <si>
    <t>https://www.vs.ch/documents/6756452/7008787/2020%2004%2010%20Sit%20Epid%20-%20%C3%89tat%20Stand</t>
  </si>
  <si>
    <t>0.0</t>
  </si>
  <si>
    <t>1.0</t>
  </si>
  <si>
    <t>https://www.gd.bs.ch//nm/2020-tagesbulletin-coronavirus-859-bestaetigte-faelle-im-kanton-basel-stadt-gd.html</t>
  </si>
  <si>
    <t>https://www.sz.ch/public/upload/assets/46056/COVID-19_Fallzahlen_Kanton_Schwyz.xlsx</t>
  </si>
  <si>
    <t>Confirmed cases</t>
  </si>
  <si>
    <t>Current hospitalized</t>
  </si>
  <si>
    <t>Fatalities</t>
  </si>
  <si>
    <t>Total released</t>
  </si>
  <si>
    <t xml:space="preserve">Doubling time confirmed cases </t>
  </si>
  <si>
    <t>https://www.ag.ch/media/kanton_aargau/themen_1/coronavirus_1/lagebulletins/200411_KFS_Coronavirus_Lagebulletin_31.pdf</t>
  </si>
  <si>
    <t>https://www.regierung.li/media/attachments/188-corona-keine-neuen-faelle-0410.pdf?t=637222261316868970</t>
  </si>
  <si>
    <t>https://www.regierung.li/media/attachments/189-corona-keine-neuen-faelle-0411.pdf?t=637222261316868970</t>
  </si>
  <si>
    <t>https://www4.ti.ch/area-media/comunicati/dettaglio-comunicato/?NEWS_ID=187611&amp;tx_tichareamedia_comunicazioni%5Baction%5D=show&amp;tx_tichareamedia_comunicazioni%5Bcontroller%5D=Comunicazioni&amp;cHash=6f94f1f1d5cf92bdf5a1e053e6602530</t>
  </si>
  <si>
    <t>https://www.vs.ch/documents/6756452/7008787/2020%2004%2011%20Sit%20Epid%20-%20État%20Stand</t>
  </si>
  <si>
    <t>https://www.gd.bs.ch//nm/2020-tagesbulletin-coronavirus-882-bestaetigte-faelle-im-kanton-basel-stadt-gd.html</t>
  </si>
  <si>
    <t>https://www.sz.ch/public/upload/assets/46063/COVID-19_Fallzahlen_Kanton_Schwyz.xlsx</t>
  </si>
  <si>
    <t>Land</t>
  </si>
  <si>
    <t>Kanton</t>
  </si>
  <si>
    <t>Bevölkerung</t>
  </si>
  <si>
    <t>Schweiz</t>
  </si>
  <si>
    <t>Zeilenbeschriftungen</t>
  </si>
  <si>
    <t>Gesamtergebnis</t>
  </si>
  <si>
    <t>25. Feb</t>
  </si>
  <si>
    <t>26. Feb</t>
  </si>
  <si>
    <t>27. Feb</t>
  </si>
  <si>
    <t>28. Feb</t>
  </si>
  <si>
    <t>29. Feb</t>
  </si>
  <si>
    <t>01. Mär</t>
  </si>
  <si>
    <t>02. Mär</t>
  </si>
  <si>
    <t>03. Mär</t>
  </si>
  <si>
    <t>04. Mär</t>
  </si>
  <si>
    <t>05. Mär</t>
  </si>
  <si>
    <t>06. Mär</t>
  </si>
  <si>
    <t>07. Mär</t>
  </si>
  <si>
    <t>08. Mär</t>
  </si>
  <si>
    <t>09. Mär</t>
  </si>
  <si>
    <t>10. Mär</t>
  </si>
  <si>
    <t>11. Mär</t>
  </si>
  <si>
    <t>12. Mär</t>
  </si>
  <si>
    <t>13. Mär</t>
  </si>
  <si>
    <t>14. Mär</t>
  </si>
  <si>
    <t>15. Mär</t>
  </si>
  <si>
    <t>16. Mär</t>
  </si>
  <si>
    <t>17. Mär</t>
  </si>
  <si>
    <t>18. Mär</t>
  </si>
  <si>
    <t>19. Mär</t>
  </si>
  <si>
    <t>20. Mär</t>
  </si>
  <si>
    <t>21. Mär</t>
  </si>
  <si>
    <t>22. Mär</t>
  </si>
  <si>
    <t>23. Mär</t>
  </si>
  <si>
    <t>24. Mär</t>
  </si>
  <si>
    <t>25. Mär</t>
  </si>
  <si>
    <t>26. Mär</t>
  </si>
  <si>
    <t>27. Mär</t>
  </si>
  <si>
    <t>28. Mär</t>
  </si>
  <si>
    <t>29. Mär</t>
  </si>
  <si>
    <t>30. Mär</t>
  </si>
  <si>
    <t>31. Mär</t>
  </si>
  <si>
    <t>01. Apr</t>
  </si>
  <si>
    <t>02. Apr</t>
  </si>
  <si>
    <t>03. Apr</t>
  </si>
  <si>
    <t>04. Apr</t>
  </si>
  <si>
    <t>05. Apr</t>
  </si>
  <si>
    <t>06. Apr</t>
  </si>
  <si>
    <t>07. Apr</t>
  </si>
  <si>
    <t>08. Apr</t>
  </si>
  <si>
    <t>09. Apr</t>
  </si>
  <si>
    <t>10. Apr</t>
  </si>
  <si>
    <t>11. Apr</t>
  </si>
  <si>
    <t>12. Apr</t>
  </si>
  <si>
    <t>Spaltenbeschriftungen</t>
  </si>
  <si>
    <t>Summe von deaths</t>
  </si>
  <si>
    <t>https://www.regierung.li/media/attachments/190-corona-zusaetzliche-person-0412.pdf?t=637223083991919653</t>
  </si>
  <si>
    <t>https://www4.ti.ch/area-media/comunicati/dettaglio-comunicato/?NEWS_ID=187612&amp;tx_tichareamedia_comunicazioni%5Baction%5D=show&amp;tx_tichareamedia_comunicazioni%5Bcontroller%5D=Comunicazioni&amp;cHash=01ed3fadc99b1b00f0a8c4a0e41e7252</t>
  </si>
  <si>
    <t>https://www.vs.ch/documents/6756452/7008787/2020%2004%2012%20Sit%20Epid%20-%20%C3%89tat%20Stand</t>
  </si>
  <si>
    <t>https://www.gd.bs.ch//nm/2020-tagesbulletin-coronavirus-893-bestaetigte-faelle-im-kanton-basel-stadt-gd.html</t>
  </si>
  <si>
    <t>https://www.sz.ch/public/upload/assets/46064/COVID-19_Fallzahlen_Kanton_Schwyz.xlsx</t>
  </si>
  <si>
    <t>new_deaths</t>
  </si>
  <si>
    <t>old_deaths</t>
  </si>
  <si>
    <t>13. Apr</t>
  </si>
  <si>
    <t>Gröster Wert</t>
  </si>
  <si>
    <t>totel_positive</t>
  </si>
  <si>
    <t>Letzter Wert</t>
  </si>
  <si>
    <t>Summe von total_hospitalized</t>
  </si>
  <si>
    <t>Summe von new_hosp</t>
  </si>
  <si>
    <t>Summe von new_deaths</t>
  </si>
  <si>
    <t>Summe von released</t>
  </si>
  <si>
    <t>https://www.regierung.li/media/attachments/191-corona-keine-neuen-faelle-0413.pdf?t=637224053004137202</t>
  </si>
  <si>
    <t>https://www4.ti.ch/area-media/comunicati/dettaglio-comunicato/?NEWS_ID=187614&amp;tx_tichareamedia_comunicazioni%5Baction%5D=show&amp;tx_tichareamedia_comunicazioni%5Bcontroller%5D=Comunicazioni&amp;cHash=0464d89cb8c291fbc9c266e6b7008814</t>
  </si>
  <si>
    <t>Mittelwert von deaths_per_100k</t>
  </si>
  <si>
    <t>newreleased</t>
  </si>
  <si>
    <t>New Released</t>
  </si>
  <si>
    <t>latest</t>
  </si>
  <si>
    <t>latest-1</t>
  </si>
  <si>
    <t>diff</t>
  </si>
  <si>
    <t>14. Apr</t>
  </si>
  <si>
    <t>https://www.sz.ch/public/upload/assets/46067/COVID-19_Fallzahlen_Kanton_Schwyz.xlsx</t>
  </si>
  <si>
    <t>current_hosp_non_resident</t>
  </si>
  <si>
    <t>https://www.gd.bs.ch//nm/2020-tagesbulletin-coronavirus-899-bestaetigte-faelle-im-kanton-basel-stadt-gd.html</t>
  </si>
  <si>
    <t>https://www.liechtenstein.li/news-detail/article/aktuelle-informationen-zum-coronavirus/</t>
  </si>
  <si>
    <t>25.0</t>
  </si>
  <si>
    <t>https://www.ag.ch/media/kanton_aargau/themen_1/coronavirus_1/lagebulletins/200414_KFS_Coronavirus_Lagebulletin_32.pdf</t>
  </si>
  <si>
    <t>https://www4.ti.ch/area-media/comunicati/dettaglio-comunicato/?NEWS_ID=187617&amp;tx_tichareamedia_comunicazioni%5Baction%5D=show&amp;tx_tichareamedia_comunicazioni%5Bcontroller%5D=Comunicazioni&amp;cHash=64be59067038bfdaf603d60bfab0aa52</t>
  </si>
  <si>
    <t>https://www.vs.ch/documents/6756452/7008787/2020%2004%2014%20Sit%20Epid%20-%20%C3%89tat%20Stand</t>
  </si>
  <si>
    <t xml:space="preserve"> 	https://www.zg.ch/behoerden/gesundheitsdirektion/amt-fuer-gesundheit/corona</t>
  </si>
  <si>
    <t>https://www.vs.ch/documents/6756452/7008787/2020%2004%2013%20Sit%20Epid%20-%20%C3%89tat%20Stand</t>
  </si>
  <si>
    <t>https://www.gd.bs.ch//nm/2020-tagesbulletin-coronavirus-909-bestaetigte-faelle-im-kanton-basel-stadt-gd.html</t>
  </si>
  <si>
    <t>https://www.sz.ch/public/upload/assets/46093/COVID-19_Fallzahlen_Kanton_Schwyz.xlsx</t>
  </si>
  <si>
    <t>15. Apr</t>
  </si>
  <si>
    <t>https://www.gd.bs.ch//nm/2020-tagesbulletin-coronavirus-917-bestaetigte-faelle-im-kanton-basel-stadt-gd.html</t>
  </si>
  <si>
    <t>https://www.regierung.li/media/attachments/194-corona-neue-wege-zur-messung-0415.pdf?t=637225709239139141</t>
  </si>
  <si>
    <t>https://www.jura.ch/fr/Autorites/Coronavirus/Accueil/Coronavirus-Informations-officielles-a-la-population-jurassienne.html</t>
  </si>
  <si>
    <t>https://www.sz.ch/public/upload/assets/46137/COVID-19_Fallzahlen_Kanton_Schwyz.xlsx</t>
  </si>
  <si>
    <t>https://www4.ti.ch/area-media/comunicati/dettaglio-comunicato/?NEWS_ID=187624&amp;tx_tichareamedia_comunicazioni%5Baction%5D=show&amp;tx_tichareamedia_comunicazioni%5Bcontroller%5D=Comunicazioni&amp;cHash=c6ac05de202d47a4a41e41ec4d16b3b1</t>
  </si>
  <si>
    <t>https://www.vs.ch/de/web/coronavirus; https://www.vs.ch/documents/6756452/7008787/2020%2004%2015%20Sit%20Epid%20-%20%C3%89tat%20Stand</t>
  </si>
  <si>
    <t>https://www.ag.ch/media/kanton_aargau/themen_1/coronavirus_1/lagebulletins/200415_KFS_Coronavirus_Lagebulletin_33.pdf</t>
  </si>
  <si>
    <t>Latest date</t>
  </si>
  <si>
    <t>Date of collection</t>
  </si>
  <si>
    <t>16. Apr</t>
  </si>
  <si>
    <t>Covid_19 Dashboard Peter Berger, https://github.com/tgdbepe4/covid_19_excel based on data form https://github.com/openZH/covid_19 and https://github.com/zdavatz/covid19_ch. All the data will be updated fraquently from these sources</t>
  </si>
  <si>
    <t>Covid19 CH Dashboard in MS Excel
Ausgangslage
Zurzeit existieren mindestens drei verschiedene Online Covid-19 CH Dashboads. Alle drei bieten gute Grafiken jedoch teilweise mit verschiedenen Diagrammen an. Die Daten sind alle up-to-date.
Covid-19 CH als Excelfile
Die Online Dashboards sind betreffend den Daten und Grafiken statisch. Da heisst, der Endbenutzer hat keine Möglichkeiten die Daten anders auszuwerten und auch andere Grafiken anzufertigen. Daraus entstand die Idee inwieweit sich ein solches Dashboard in MS Excel realisieren liesse. 
Datenbezug
Die Daten werden über Webverbindungen aus Excel heraus bezogen und transformiert. 
Quellen sind: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Weil diese Daten in einem anderen Projekt mit Python:Scripts aufbereitet werden besteht eine Abhängigkeit bezüglich Aktualisierung. Wird die Datenstruktur verändert so funktionieren die Updates nicht mehr. Die Daten im Excelfile sind dann quasi eingefroren.
Datenaktualisierung
In Excel muss die Datenbearbeitung aktiviert sein. Danach verbindet Excel bei jedem neuen Start des Excelfiles die Daten und aktualisiert diese alle 20 Minuten.
Vorteile
Da man das Excelfile nach eigenem Wunsch anpassen kann sind Auswertungen aller Art möglich.
Warnung
Die Tabellenblätter „ch_latest“, „kt_latest“, kt_serie“, pivot_kt_latest und „pivot_kt_serie“ sollten nicht verändert werden, da sonst auch das Blatt Graphs nicht mehr funktionieren könnte. Will man eigene Auswertungen machen, so empfiehlt es sich sehr neue Tablellenblätter anzulegen und dort tätig zu werden.
Updates
Das Excelfile wird periodisch updated. Die aktuelle Version ist über https://github.com/tgdbepe4/covid_19_excel zu finden.
Kontakt
Meinungen, Fehlermeldungen, etc bitte an mailto:corona@bergi-it-consulting.ch
Peter Berger, Zürich, 2020-04-19</t>
  </si>
  <si>
    <t xml:space="preserve">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t>
  </si>
  <si>
    <t>https://www.ag.ch/media/kanton_aargau/themen_1/coronavirus_1/lagebulletins/200420_KFS_Coronavirus_Lagebulletin_36.pdf</t>
  </si>
  <si>
    <t>https://www.regierung.li/de/mitteilungen/223410/?typ=news</t>
  </si>
  <si>
    <t>https://www4.ti.ch/area-media/comunicati/dettaglio-comunicato/?NEWS_ID=187648&amp;tx_tichareamedia_comunicazioni%5Baction%5D=show&amp;tx_tichareamedia_comunicazioni%5Bcontroller%5D=Comunicazioni&amp;cHash=8c7fb45c6eada1e8d97d120f23176eb1</t>
  </si>
  <si>
    <t>https://www.vs.ch/documents/6756452/7008787/2020%2004%2020%20Sit%20Epid%20-%20%C3%89tat%20Stand</t>
  </si>
  <si>
    <t>https://www.gd.bs.ch//nm/2020-tagesbulletin-coronavirus-933-bestaetigte-faelle-im-kanton-basel-stadt-gd-2.html</t>
  </si>
  <si>
    <t>https://www.sz.ch/public/upload/assets/46178/COVID-19_Fallzahlen_Kanton_Schwyz.xlsx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</si>
</sst>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 &quot; today&quot;"/>
    <numFmt numFmtId="166" formatCode="&quot;+&quot;0"/>
    <numFmt numFmtId="167" formatCode="0\ &quot;days&quot;"/>
  </numFmts>
  <fonts count="28">
    <font>
      <sz val="11"/>
      <color theme="1"/>
      <name val="Calibri"/>
      <family val="2"/>
      <scheme val="minor"/>
    </font>
    <font>
      <sz val="11"/>
      <color theme="5" tint="0.39997558519241921"/>
      <name val="Calibri"/>
      <family val="2"/>
      <scheme val="minor"/>
    </font>
    <font>
      <sz val="36"/>
      <color theme="5" tint="0.39997558519241921"/>
      <name val="Calibri"/>
      <family val="2"/>
      <scheme val="minor"/>
    </font>
    <font>
      <sz val="24"/>
      <color theme="5" tint="0.39997558519241921"/>
      <name val="Calibri"/>
      <family val="2"/>
      <scheme val="minor"/>
    </font>
    <font>
      <sz val="11"/>
      <color rgb="FFFF66FF"/>
      <name val="Calibri"/>
      <family val="2"/>
      <scheme val="minor"/>
    </font>
    <font>
      <sz val="36"/>
      <color rgb="FFFF66FF"/>
      <name val="Calibri"/>
      <family val="2"/>
      <scheme val="minor"/>
    </font>
    <font>
      <sz val="24"/>
      <color rgb="FFFF66FF"/>
      <name val="Calibri"/>
      <family val="2"/>
      <scheme val="minor"/>
    </font>
    <font>
      <sz val="11"/>
      <color theme="0" tint="-0.14999847407452621"/>
      <name val="Calibri"/>
      <family val="2"/>
      <scheme val="minor"/>
    </font>
    <font>
      <sz val="36"/>
      <color theme="0" tint="-0.14999847407452621"/>
      <name val="Calibri"/>
      <family val="2"/>
      <scheme val="minor"/>
    </font>
    <font>
      <sz val="24"/>
      <color theme="0" tint="-0.14999847407452621"/>
      <name val="Calibri"/>
      <family val="2"/>
      <scheme val="minor"/>
    </font>
    <font>
      <sz val="11"/>
      <color rgb="FF33CC33"/>
      <name val="Calibri"/>
      <family val="2"/>
      <scheme val="minor"/>
    </font>
    <font>
      <sz val="36"/>
      <color rgb="FF33CC33"/>
      <name val="Calibri"/>
      <family val="2"/>
      <scheme val="minor"/>
    </font>
    <font>
      <sz val="24"/>
      <color rgb="FF33CC33"/>
      <name val="Calibri"/>
      <family val="2"/>
      <scheme val="minor"/>
    </font>
    <font>
      <sz val="11"/>
      <color rgb="FF33CCFF"/>
      <name val="Calibri"/>
      <family val="2"/>
      <scheme val="minor"/>
    </font>
    <font>
      <sz val="36"/>
      <color rgb="FF33CCFF"/>
      <name val="Calibri"/>
      <family val="2"/>
      <scheme val="minor"/>
    </font>
    <font>
      <sz val="24"/>
      <color rgb="FF33CCFF"/>
      <name val="Calibri"/>
      <family val="2"/>
      <scheme val="minor"/>
    </font>
    <font>
      <b/>
      <sz val="11"/>
      <color theme="1"/>
      <name val="Calibri"/>
      <family val="2"/>
      <scheme val="minor"/>
    </font>
    <font>
      <b/>
      <sz val="11"/>
      <color theme="0"/>
      <name val="Calibri"/>
      <family val="2"/>
      <scheme val="minor"/>
    </font>
    <font>
      <sz val="9"/>
      <color rgb="FF232323"/>
      <name val="Inherit"/>
    </font>
    <font>
      <sz val="9"/>
      <color rgb="FF400F0F"/>
      <name val="Arial"/>
      <family val="2"/>
    </font>
    <font>
      <b/>
      <sz val="7"/>
      <color rgb="FF777777"/>
      <name val="Open Sans"/>
      <family val="2"/>
    </font>
    <font>
      <sz val="6"/>
      <color rgb="FF000000"/>
      <name val="Verdana"/>
      <family val="2"/>
    </font>
    <font>
      <sz val="8"/>
      <color rgb="FF5A5A5A"/>
      <name val="Consolas"/>
      <family val="3"/>
    </font>
    <font>
      <sz val="11"/>
      <color theme="0"/>
      <name val="Calibri"/>
      <family val="2"/>
      <scheme val="minor"/>
    </font>
    <font>
      <sz val="36"/>
      <color theme="0"/>
      <name val="Calibri"/>
      <family val="2"/>
      <scheme val="minor"/>
    </font>
    <font>
      <sz val="24"/>
      <color theme="0"/>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3" borderId="1" xfId="0" applyFill="1" applyBorder="1"/>
    <xf numFmtId="0" fontId="0" fillId="0" borderId="1" xfId="0" applyBorder="1"/>
    <xf numFmtId="0" fontId="16" fillId="0" borderId="0" xfId="0" applyFont="1"/>
    <xf numFmtId="0" fontId="17" fillId="4" borderId="1" xfId="0" applyFont="1" applyFill="1" applyBorder="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0" fillId="2" borderId="2" xfId="0" applyFill="1" applyBorder="1"/>
    <xf numFmtId="165" fontId="3" fillId="2" borderId="2" xfId="0" applyNumberFormat="1" applyFont="1" applyFill="1" applyBorder="1" applyAlignment="1">
      <alignment horizontal="center"/>
    </xf>
    <xf numFmtId="0" fontId="6" fillId="2" borderId="2" xfId="0" applyFont="1" applyFill="1" applyBorder="1" applyAlignment="1">
      <alignment horizontal="center"/>
    </xf>
    <xf numFmtId="0" fontId="12" fillId="2" borderId="2" xfId="0" applyFont="1" applyFill="1" applyBorder="1" applyAlignment="1">
      <alignment horizontal="center"/>
    </xf>
    <xf numFmtId="0" fontId="15" fillId="2" borderId="2" xfId="0" applyFont="1" applyFill="1" applyBorder="1" applyAlignment="1">
      <alignment horizontal="center"/>
    </xf>
    <xf numFmtId="0" fontId="0" fillId="0" borderId="0" xfId="0" pivotButton="1"/>
    <xf numFmtId="0" fontId="0" fillId="0" borderId="0" xfId="0" applyAlignment="1">
      <alignment horizontal="left"/>
    </xf>
    <xf numFmtId="0" fontId="18" fillId="0" borderId="0" xfId="0" applyFont="1" applyAlignment="1">
      <alignment horizontal="left" vertical="center" indent="1"/>
    </xf>
    <xf numFmtId="0" fontId="19" fillId="0" borderId="0" xfId="0" applyFont="1"/>
    <xf numFmtId="0" fontId="20" fillId="0" borderId="0" xfId="0" applyFont="1"/>
    <xf numFmtId="0" fontId="21" fillId="0" borderId="0" xfId="0" applyFont="1"/>
    <xf numFmtId="14" fontId="22" fillId="0" borderId="0" xfId="0" applyNumberFormat="1" applyFont="1"/>
    <xf numFmtId="166" fontId="9" fillId="2" borderId="2" xfId="0" applyNumberFormat="1" applyFont="1" applyFill="1" applyBorder="1" applyAlignment="1">
      <alignment horizontal="center"/>
    </xf>
    <xf numFmtId="14" fontId="0" fillId="0" borderId="0" xfId="0" applyNumberFormat="1" applyAlignment="1">
      <alignment horizontal="left"/>
    </xf>
    <xf numFmtId="164" fontId="25" fillId="2" borderId="2" xfId="0" applyNumberFormat="1" applyFont="1" applyFill="1" applyBorder="1" applyAlignment="1">
      <alignment horizontal="center"/>
    </xf>
    <xf numFmtId="0" fontId="0" fillId="2" borderId="3" xfId="0" applyFill="1" applyBorder="1"/>
    <xf numFmtId="0" fontId="23" fillId="2" borderId="0" xfId="0" applyFont="1" applyFill="1" applyBorder="1"/>
    <xf numFmtId="0" fontId="2" fillId="2" borderId="3" xfId="0" applyFont="1" applyFill="1" applyBorder="1" applyAlignment="1">
      <alignment horizontal="center"/>
    </xf>
    <xf numFmtId="0" fontId="5" fillId="2" borderId="3" xfId="0" applyFont="1" applyFill="1" applyBorder="1" applyAlignment="1">
      <alignment horizontal="center"/>
    </xf>
    <xf numFmtId="0" fontId="8" fillId="2" borderId="3" xfId="0" applyFont="1" applyFill="1" applyBorder="1" applyAlignment="1">
      <alignment horizontal="center"/>
    </xf>
    <xf numFmtId="0" fontId="11" fillId="2" borderId="3" xfId="0" applyFont="1" applyFill="1" applyBorder="1" applyAlignment="1">
      <alignment horizontal="center"/>
    </xf>
    <xf numFmtId="167" fontId="14" fillId="2" borderId="3" xfId="0" applyNumberFormat="1" applyFont="1" applyFill="1" applyBorder="1" applyAlignment="1">
      <alignment horizontal="center"/>
    </xf>
    <xf numFmtId="14" fontId="24" fillId="2" borderId="3" xfId="0" applyNumberFormat="1"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center"/>
    </xf>
    <xf numFmtId="0" fontId="7" fillId="2" borderId="0"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23" fillId="2" borderId="0" xfId="0" applyFont="1" applyFill="1" applyBorder="1" applyAlignment="1">
      <alignment horizontal="center"/>
    </xf>
    <xf numFmtId="0" fontId="0" fillId="2" borderId="0" xfId="0" applyFill="1" applyBorder="1"/>
    <xf numFmtId="0" fontId="0" fillId="0" borderId="0" xfId="0" applyAlignment="1">
      <alignment vertical="center" wrapText="1"/>
    </xf>
    <xf numFmtId="0" fontId="0" fillId="2" borderId="2" xfId="0" applyFill="1" applyBorder="1" applyAlignment="1">
      <alignment wrapText="1"/>
    </xf>
    <xf numFmtId="0" fontId="26" fillId="0" borderId="0" xfId="1" applyAlignment="1">
      <alignment vertical="center" wrapText="1"/>
    </xf>
    <xf numFmtId="0" fontId="23" fillId="2" borderId="2" xfId="0" applyFont="1" applyFill="1" applyBorder="1" applyAlignment="1">
      <alignment wrapText="1"/>
    </xf>
    <xf numFmtId="0" fontId="27" fillId="0" borderId="0" xfId="0" applyFont="1" applyAlignment="1">
      <alignment vertical="center" wrapText="1"/>
    </xf>
    <xf numFmtId="0" fontId="0" fillId="0" borderId="0" xfId="0" applyFont="1" applyAlignment="1">
      <alignment vertical="center" wrapText="1"/>
    </xf>
    <xf numFmtId="0" fontId="23" fillId="2" borderId="0" xfId="0" applyFont="1" applyFill="1" applyBorder="1" applyAlignment="1">
      <alignment horizontal="center" vertical="center"/>
    </xf>
  </cellXfs>
  <cellStyles count="2">
    <cellStyle name="Link" xfId="1" builtinId="8"/>
    <cellStyle name="Standard"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27" formatCode="dd/mm/yyyy\ hh:mm"/>
    </dxf>
    <dxf>
      <numFmt numFmtId="27" formatCode="dd/mm/yyyy\ hh:mm"/>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33CCFF"/>
      <color rgb="FF0078A2"/>
      <color rgb="FF66FF99"/>
      <color rgb="FFFFFF00"/>
      <color rgb="FFFFCCFF"/>
      <color rgb="FFCC99FF"/>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a:t>Total confirmed case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728355277472318E-2"/>
          <c:y val="2.5608194622279128E-2"/>
          <c:w val="0.92733512493163894"/>
          <c:h val="0.80347404397753741"/>
        </c:manualLayout>
      </c:layout>
      <c:barChart>
        <c:barDir val="col"/>
        <c:grouping val="clustered"/>
        <c:varyColors val="0"/>
        <c:ser>
          <c:idx val="8"/>
          <c:order val="8"/>
          <c:tx>
            <c:strRef>
              <c:f>ch_latest!$L$1</c:f>
              <c:strCache>
                <c:ptCount val="1"/>
                <c:pt idx="0">
                  <c:v>new_positive</c:v>
                </c:pt>
              </c:strCache>
            </c:strRef>
          </c:tx>
          <c:spPr>
            <a:solidFill>
              <a:srgbClr val="0078A2"/>
            </a:solidFill>
            <a:ln>
              <a:solidFill>
                <a:srgbClr val="0078A2"/>
              </a:solidFill>
            </a:ln>
            <a:effectLst>
              <a:outerShdw blurRad="57150" dist="19050" dir="5400000" algn="ctr" rotWithShape="0">
                <a:srgbClr val="000000">
                  <a:alpha val="63000"/>
                </a:srgbClr>
              </a:outerShdw>
            </a:effectLst>
          </c:spPr>
          <c:invertIfNegative val="0"/>
          <c:cat>
            <c:multiLvlStrRef>
              <c:f>ch_latest!$A$2:$C$58</c:f>
              <c:multiLvlStrCache>
                <c:ptCount val="57"/>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pt idx="56">
                    <c:v>CH</c:v>
                  </c:pt>
                </c:lvl>
                <c:lvl>
                  <c:pt idx="0">
                    <c:v>21.04.2020 11:04</c:v>
                  </c:pt>
                  <c:pt idx="1">
                    <c:v>21.04.2020 11:04</c:v>
                  </c:pt>
                  <c:pt idx="2">
                    <c:v>21.04.2020 11:04</c:v>
                  </c:pt>
                  <c:pt idx="3">
                    <c:v>21.04.2020 11:04</c:v>
                  </c:pt>
                  <c:pt idx="4">
                    <c:v>21.04.2020 11:04</c:v>
                  </c:pt>
                  <c:pt idx="5">
                    <c:v>21.04.2020 11:04</c:v>
                  </c:pt>
                  <c:pt idx="6">
                    <c:v>21.04.2020 11:04</c:v>
                  </c:pt>
                  <c:pt idx="7">
                    <c:v>21.04.2020 11:04</c:v>
                  </c:pt>
                  <c:pt idx="8">
                    <c:v>21.04.2020 11:04</c:v>
                  </c:pt>
                  <c:pt idx="9">
                    <c:v>21.04.2020 11:04</c:v>
                  </c:pt>
                  <c:pt idx="10">
                    <c:v>21.04.2020 11:04</c:v>
                  </c:pt>
                  <c:pt idx="11">
                    <c:v>21.04.2020 11:04</c:v>
                  </c:pt>
                  <c:pt idx="12">
                    <c:v>21.04.2020 11:04</c:v>
                  </c:pt>
                  <c:pt idx="13">
                    <c:v>21.04.2020 11:04</c:v>
                  </c:pt>
                  <c:pt idx="14">
                    <c:v>21.04.2020 11:04</c:v>
                  </c:pt>
                  <c:pt idx="15">
                    <c:v>21.04.2020 11:04</c:v>
                  </c:pt>
                  <c:pt idx="16">
                    <c:v>21.04.2020 11:04</c:v>
                  </c:pt>
                  <c:pt idx="17">
                    <c:v>21.04.2020 11:04</c:v>
                  </c:pt>
                  <c:pt idx="18">
                    <c:v>21.04.2020 11:04</c:v>
                  </c:pt>
                  <c:pt idx="19">
                    <c:v>21.04.2020 11:04</c:v>
                  </c:pt>
                  <c:pt idx="20">
                    <c:v>21.04.2020 11:04</c:v>
                  </c:pt>
                  <c:pt idx="21">
                    <c:v>21.04.2020 11:04</c:v>
                  </c:pt>
                  <c:pt idx="22">
                    <c:v>21.04.2020 11:04</c:v>
                  </c:pt>
                  <c:pt idx="23">
                    <c:v>21.04.2020 11:04</c:v>
                  </c:pt>
                  <c:pt idx="24">
                    <c:v>21.04.2020 11:04</c:v>
                  </c:pt>
                  <c:pt idx="25">
                    <c:v>21.04.2020 11:04</c:v>
                  </c:pt>
                  <c:pt idx="26">
                    <c:v>21.04.2020 11:04</c:v>
                  </c:pt>
                  <c:pt idx="27">
                    <c:v>21.04.2020 11:04</c:v>
                  </c:pt>
                  <c:pt idx="28">
                    <c:v>21.04.2020 11:04</c:v>
                  </c:pt>
                  <c:pt idx="29">
                    <c:v>21.04.2020 11:04</c:v>
                  </c:pt>
                  <c:pt idx="30">
                    <c:v>21.04.2020 11:04</c:v>
                  </c:pt>
                  <c:pt idx="31">
                    <c:v>21.04.2020 11:04</c:v>
                  </c:pt>
                  <c:pt idx="32">
                    <c:v>21.04.2020 11:04</c:v>
                  </c:pt>
                  <c:pt idx="33">
                    <c:v>21.04.2020 11:04</c:v>
                  </c:pt>
                  <c:pt idx="34">
                    <c:v>21.04.2020 11:04</c:v>
                  </c:pt>
                  <c:pt idx="35">
                    <c:v>21.04.2020 11:04</c:v>
                  </c:pt>
                  <c:pt idx="36">
                    <c:v>21.04.2020 11:04</c:v>
                  </c:pt>
                  <c:pt idx="37">
                    <c:v>21.04.2020 11:04</c:v>
                  </c:pt>
                  <c:pt idx="38">
                    <c:v>21.04.2020 11:04</c:v>
                  </c:pt>
                  <c:pt idx="39">
                    <c:v>21.04.2020 11:04</c:v>
                  </c:pt>
                  <c:pt idx="40">
                    <c:v>21.04.2020 11:04</c:v>
                  </c:pt>
                  <c:pt idx="41">
                    <c:v>21.04.2020 11:04</c:v>
                  </c:pt>
                  <c:pt idx="42">
                    <c:v>21.04.2020 11:04</c:v>
                  </c:pt>
                  <c:pt idx="43">
                    <c:v>21.04.2020 11:04</c:v>
                  </c:pt>
                  <c:pt idx="44">
                    <c:v>21.04.2020 11:04</c:v>
                  </c:pt>
                  <c:pt idx="45">
                    <c:v>21.04.2020 11:04</c:v>
                  </c:pt>
                  <c:pt idx="46">
                    <c:v>21.04.2020 11:04</c:v>
                  </c:pt>
                  <c:pt idx="47">
                    <c:v>21.04.2020 11:04</c:v>
                  </c:pt>
                  <c:pt idx="48">
                    <c:v>21.04.2020 11:04</c:v>
                  </c:pt>
                  <c:pt idx="49">
                    <c:v>21.04.2020 11:04</c:v>
                  </c:pt>
                  <c:pt idx="50">
                    <c:v>21.04.2020 11:04</c:v>
                  </c:pt>
                  <c:pt idx="51">
                    <c:v>21.04.2020 11:04</c:v>
                  </c:pt>
                  <c:pt idx="52">
                    <c:v>21.04.2020 11:04</c:v>
                  </c:pt>
                  <c:pt idx="53">
                    <c:v>21.04.2020 11:04</c:v>
                  </c:pt>
                  <c:pt idx="54">
                    <c:v>21.04.2020 11:04</c:v>
                  </c:pt>
                  <c:pt idx="55">
                    <c:v>21.04.2020 11:04</c:v>
                  </c:pt>
                  <c:pt idx="56">
                    <c:v>21.04.2020 11:04</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lvl>
              </c:multiLvlStrCache>
            </c:multiLvlStrRef>
          </c:cat>
          <c:val>
            <c:numRef>
              <c:f>ch_latest!$L$2:$L$58</c:f>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134</c:v>
                </c:pt>
                <c:pt idx="56">
                  <c:v>52</c:v>
                </c:pt>
              </c:numCache>
            </c:numRef>
          </c:val>
          <c:extLst>
            <c:ext xmlns:c16="http://schemas.microsoft.com/office/drawing/2014/chart" uri="{C3380CC4-5D6E-409C-BE32-E72D297353CC}">
              <c16:uniqueId val="{00000007-1B1B-4E8A-9467-6BF6B6803E2C}"/>
            </c:ext>
          </c:extLst>
        </c:ser>
        <c:dLbls>
          <c:showLegendKey val="0"/>
          <c:showVal val="0"/>
          <c:showCatName val="0"/>
          <c:showSerName val="0"/>
          <c:showPercent val="0"/>
          <c:showBubbleSize val="0"/>
        </c:dLbls>
        <c:gapWidth val="150"/>
        <c:axId val="1165289807"/>
        <c:axId val="72936975"/>
      </c:barChart>
      <c:lineChart>
        <c:grouping val="standard"/>
        <c:varyColors val="0"/>
        <c:ser>
          <c:idx val="5"/>
          <c:order val="5"/>
          <c:tx>
            <c:strRef>
              <c:f>ch_latest!$I$1</c:f>
              <c:strCache>
                <c:ptCount val="1"/>
                <c:pt idx="0">
                  <c:v>released</c:v>
                </c:pt>
              </c:strCache>
            </c:strRef>
          </c:tx>
          <c:spPr>
            <a:ln w="34925" cap="rnd">
              <a:solidFill>
                <a:srgbClr val="66FF99"/>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ch_latest!$I$2:$I$58</c:f>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4334</c:v>
                </c:pt>
              </c:numCache>
            </c:numRef>
          </c:val>
          <c:smooth val="0"/>
          <c:extLst>
            <c:ext xmlns:c16="http://schemas.microsoft.com/office/drawing/2014/chart" uri="{C3380CC4-5D6E-409C-BE32-E72D297353CC}">
              <c16:uniqueId val="{00000004-1B1B-4E8A-9467-6BF6B6803E2C}"/>
            </c:ext>
          </c:extLst>
        </c:ser>
        <c:ser>
          <c:idx val="3"/>
          <c:order val="3"/>
          <c:tx>
            <c:strRef>
              <c:f>ch_latest!$G$1</c:f>
              <c:strCache>
                <c:ptCount val="1"/>
                <c:pt idx="0">
                  <c:v>total_positive</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ch_latest!$G$2:$G$58</c:f>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27835</c:v>
                </c:pt>
              </c:numCache>
            </c:numRef>
          </c:val>
          <c:smooth val="0"/>
          <c:extLst>
            <c:ext xmlns:c16="http://schemas.microsoft.com/office/drawing/2014/chart" uri="{C3380CC4-5D6E-409C-BE32-E72D297353CC}">
              <c16:uniqueId val="{00000002-1B1B-4E8A-9467-6BF6B6803E2C}"/>
            </c:ext>
          </c:extLst>
        </c:ser>
        <c:dLbls>
          <c:showLegendKey val="0"/>
          <c:showVal val="0"/>
          <c:showCatName val="0"/>
          <c:showSerName val="0"/>
          <c:showPercent val="0"/>
          <c:showBubbleSize val="0"/>
        </c:dLbls>
        <c:marker val="1"/>
        <c:smooth val="0"/>
        <c:axId val="1165289807"/>
        <c:axId val="72936975"/>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pt idx="56">
                        <c:v>312</c:v>
                      </c:pt>
                    </c:numCache>
                  </c:numRef>
                </c:val>
                <c:smooth val="0"/>
                <c:extLst>
                  <c:ext xmlns:c16="http://schemas.microsoft.com/office/drawing/2014/chart" uri="{C3380CC4-5D6E-409C-BE32-E72D297353CC}">
                    <c16:uniqueId val="{00000000-2841-49BC-AC15-B5837423ED6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1536</c:v>
                      </c:pt>
                      <c:pt idx="56">
                        <c:v>1525</c:v>
                      </c:pt>
                    </c:numCache>
                  </c:numRef>
                </c:val>
                <c:smooth val="0"/>
                <c:extLst xmlns:c15="http://schemas.microsoft.com/office/drawing/2012/chart">
                  <c:ext xmlns:c16="http://schemas.microsoft.com/office/drawing/2014/chart" uri="{C3380CC4-5D6E-409C-BE32-E72D297353CC}">
                    <c16:uniqueId val="{00000000-1B1B-4E8A-9467-6BF6B6803E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27835</c:v>
                      </c:pt>
                    </c:numCache>
                  </c:numRef>
                </c:val>
                <c:smooth val="0"/>
                <c:extLst xmlns:c15="http://schemas.microsoft.com/office/drawing/2012/chart">
                  <c:ext xmlns:c16="http://schemas.microsoft.com/office/drawing/2014/chart" uri="{C3380CC4-5D6E-409C-BE32-E72D297353CC}">
                    <c16:uniqueId val="{00000001-1B1B-4E8A-9467-6BF6B6803E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smooth val="0"/>
                <c:extLst xmlns:c15="http://schemas.microsoft.com/office/drawing/2012/chart">
                  <c:ext xmlns:c16="http://schemas.microsoft.com/office/drawing/2014/chart" uri="{C3380CC4-5D6E-409C-BE32-E72D297353CC}">
                    <c16:uniqueId val="{00000003-1B1B-4E8A-9467-6BF6B6803E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pt idx="56">
                        <c:v>1446</c:v>
                      </c:pt>
                    </c:numCache>
                  </c:numRef>
                </c:val>
                <c:smooth val="0"/>
                <c:extLst xmlns:c15="http://schemas.microsoft.com/office/drawing/2012/chart">
                  <c:ext xmlns:c16="http://schemas.microsoft.com/office/drawing/2014/chart" uri="{C3380CC4-5D6E-409C-BE32-E72D297353CC}">
                    <c16:uniqueId val="{00000005-1B1B-4E8A-9467-6BF6B6803E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6-1B1B-4E8A-9467-6BF6B6803E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27783</c:v>
                      </c:pt>
                    </c:numCache>
                  </c:numRef>
                </c:val>
                <c:smooth val="0"/>
                <c:extLst xmlns:c15="http://schemas.microsoft.com/office/drawing/2012/chart">
                  <c:ext xmlns:c16="http://schemas.microsoft.com/office/drawing/2014/chart" uri="{C3380CC4-5D6E-409C-BE32-E72D297353CC}">
                    <c16:uniqueId val="{00000008-1B1B-4E8A-9467-6BF6B6803E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9-1B1B-4E8A-9467-6BF6B6803E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pt idx="56">
                        <c:v>1430</c:v>
                      </c:pt>
                    </c:numCache>
                  </c:numRef>
                </c:val>
                <c:smooth val="0"/>
                <c:extLst xmlns:c15="http://schemas.microsoft.com/office/drawing/2012/chart">
                  <c:ext xmlns:c16="http://schemas.microsoft.com/office/drawing/2014/chart" uri="{C3380CC4-5D6E-409C-BE32-E72D297353CC}">
                    <c16:uniqueId val="{0000000B-1B1B-4E8A-9467-6BF6B6803E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71.532089999999997</c:v>
                      </c:pt>
                      <c:pt idx="56">
                        <c:v>91.372739999999993</c:v>
                      </c:pt>
                    </c:numCache>
                  </c:numRef>
                </c:val>
                <c:smooth val="0"/>
                <c:extLst xmlns:c15="http://schemas.microsoft.com/office/drawing/2012/chart">
                  <c:ext xmlns:c16="http://schemas.microsoft.com/office/drawing/2014/chart" uri="{C3380CC4-5D6E-409C-BE32-E72D297353CC}">
                    <c16:uniqueId val="{0000000C-1B1B-4E8A-9467-6BF6B6803E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pt idx="56">
                        <c:v>34.033828</c:v>
                      </c:pt>
                    </c:numCache>
                  </c:numRef>
                </c:val>
                <c:smooth val="0"/>
                <c:extLst xmlns:c15="http://schemas.microsoft.com/office/drawing/2012/chart">
                  <c:ext xmlns:c16="http://schemas.microsoft.com/office/drawing/2014/chart" uri="{C3380CC4-5D6E-409C-BE32-E72D297353CC}">
                    <c16:uniqueId val="{0000000D-1B1B-4E8A-9467-6BF6B6803E2C}"/>
                  </c:ext>
                </c:extLst>
              </c15:ser>
            </c15:filteredLineSeries>
          </c:ext>
        </c:extLst>
      </c:lineChart>
      <c:lineChart>
        <c:grouping val="standard"/>
        <c:varyColors val="0"/>
        <c:dLbls>
          <c:showLegendKey val="0"/>
          <c:showVal val="0"/>
          <c:showCatName val="0"/>
          <c:showSerName val="0"/>
          <c:showPercent val="0"/>
          <c:showBubbleSize val="0"/>
        </c:dLbls>
        <c:marker val="1"/>
        <c:smooth val="0"/>
        <c:axId val="1890532639"/>
        <c:axId val="1034330863"/>
        <c:extLst>
          <c:ext xmlns:c15="http://schemas.microsoft.com/office/drawing/2012/chart" uri="{02D57815-91ED-43cb-92C2-25804820EDAC}">
            <c15:filteredLineSeries>
              <c15:ser>
                <c:idx val="11"/>
                <c:order val="11"/>
                <c:tx>
                  <c:strRef>
                    <c:extLst>
                      <c:ext uri="{02D57815-91ED-43cb-92C2-25804820EDAC}">
                        <c15:formulaRef>
                          <c15:sqref>ch_latest!$O$1</c15:sqref>
                        </c15:formulaRef>
                      </c:ext>
                    </c:extLst>
                    <c:strCache>
                      <c:ptCount val="1"/>
                      <c:pt idx="0">
                        <c:v>new_deaths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pt idx="56">
                        <c:v>16</c:v>
                      </c:pt>
                    </c:numCache>
                  </c:numRef>
                </c:val>
                <c:smooth val="0"/>
                <c:extLst>
                  <c:ext xmlns:c16="http://schemas.microsoft.com/office/drawing/2014/chart" uri="{C3380CC4-5D6E-409C-BE32-E72D297353CC}">
                    <c16:uniqueId val="{0000000A-1B1B-4E8A-9467-6BF6B6803E2C}"/>
                  </c:ext>
                </c:extLst>
              </c15:ser>
            </c15:filteredLineSeries>
          </c:ext>
        </c:extLst>
      </c:lineChart>
      <c:dateAx>
        <c:axId val="116528980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2936975"/>
        <c:crosses val="autoZero"/>
        <c:auto val="0"/>
        <c:lblOffset val="100"/>
        <c:baseTimeUnit val="days"/>
      </c:dateAx>
      <c:valAx>
        <c:axId val="7293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5289807"/>
        <c:crosses val="autoZero"/>
        <c:crossBetween val="between"/>
      </c:valAx>
      <c:valAx>
        <c:axId val="1034330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890532639"/>
        <c:crosses val="max"/>
        <c:crossBetween val="between"/>
      </c:valAx>
      <c:catAx>
        <c:axId val="1890532639"/>
        <c:scaling>
          <c:orientation val="minMax"/>
        </c:scaling>
        <c:delete val="1"/>
        <c:axPos val="b"/>
        <c:numFmt formatCode="General" sourceLinked="1"/>
        <c:majorTickMark val="out"/>
        <c:minorTickMark val="none"/>
        <c:tickLblPos val="nextTo"/>
        <c:crossAx val="1034330863"/>
        <c:crosses val="autoZero"/>
        <c:auto val="1"/>
        <c:lblAlgn val="ctr"/>
        <c:lblOffset val="100"/>
        <c:noMultiLvlLbl val="0"/>
      </c:cat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Hospitalization / Intensive Care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4.9759315957958752E-2"/>
          <c:y val="7.1945391154463897E-2"/>
          <c:w val="0.94396042725355234"/>
          <c:h val="0.75924279577823617"/>
        </c:manualLayout>
      </c:layout>
      <c:areaChart>
        <c:grouping val="standard"/>
        <c:varyColors val="0"/>
        <c:ser>
          <c:idx val="3"/>
          <c:order val="1"/>
          <c:tx>
            <c:strRef>
              <c:f>ch_latest!$E$1</c:f>
              <c:strCache>
                <c:ptCount val="1"/>
                <c:pt idx="0">
                  <c:v>total_hospitalized</c:v>
                </c:pt>
              </c:strCache>
            </c:strRef>
          </c:tx>
          <c:spPr>
            <a:solidFill>
              <a:srgbClr val="CC99FF"/>
            </a:solidFill>
            <a:ln>
              <a:solidFill>
                <a:srgbClr val="FFCCFF"/>
              </a:solidFill>
            </a:ln>
            <a:effectLst>
              <a:outerShdw blurRad="57150" dist="19050" dir="5400000" algn="ctr" rotWithShape="0">
                <a:srgbClr val="000000">
                  <a:alpha val="63000"/>
                </a:srgbClr>
              </a:outerShdw>
            </a:effectLst>
          </c:spP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ch_latest!$E$2:$E$58</c:f>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1536</c:v>
                </c:pt>
                <c:pt idx="56">
                  <c:v>1525</c:v>
                </c:pt>
              </c:numCache>
            </c:numRef>
          </c:val>
          <c:extLst xmlns:c15="http://schemas.microsoft.com/office/drawing/2012/chart">
            <c:ext xmlns:c16="http://schemas.microsoft.com/office/drawing/2014/chart" uri="{C3380CC4-5D6E-409C-BE32-E72D297353CC}">
              <c16:uniqueId val="{00000003-503A-464F-BA74-C113BE961252}"/>
            </c:ext>
          </c:extLst>
        </c:ser>
        <c:ser>
          <c:idx val="6"/>
          <c:order val="2"/>
          <c:tx>
            <c:strRef>
              <c:f>ch_latest!$D$1</c:f>
              <c:strCache>
                <c:ptCount val="1"/>
                <c:pt idx="0">
                  <c:v>intensive_care</c:v>
                </c:pt>
              </c:strCache>
            </c:strRef>
          </c:tx>
          <c:spPr>
            <a:solidFill>
              <a:srgbClr val="FF0000"/>
            </a:solidFill>
            <a:ln>
              <a:solidFill>
                <a:srgbClr val="FF0000"/>
              </a:solidFill>
            </a:ln>
            <a:effectLst>
              <a:outerShdw blurRad="57150" dist="19050" dir="5400000" algn="ctr" rotWithShape="0">
                <a:srgbClr val="000000">
                  <a:alpha val="63000"/>
                </a:srgbClr>
              </a:outerShdw>
            </a:effectLst>
          </c:spPr>
          <c:cat>
            <c:multiLvlStrRef>
              <c:f>ch_latest!$A$2:$C$58</c:f>
              <c:multiLvlStrCache>
                <c:ptCount val="57"/>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pt idx="56">
                    <c:v>CH</c:v>
                  </c:pt>
                </c:lvl>
                <c:lvl>
                  <c:pt idx="0">
                    <c:v>21.04.2020 11:04</c:v>
                  </c:pt>
                  <c:pt idx="1">
                    <c:v>21.04.2020 11:04</c:v>
                  </c:pt>
                  <c:pt idx="2">
                    <c:v>21.04.2020 11:04</c:v>
                  </c:pt>
                  <c:pt idx="3">
                    <c:v>21.04.2020 11:04</c:v>
                  </c:pt>
                  <c:pt idx="4">
                    <c:v>21.04.2020 11:04</c:v>
                  </c:pt>
                  <c:pt idx="5">
                    <c:v>21.04.2020 11:04</c:v>
                  </c:pt>
                  <c:pt idx="6">
                    <c:v>21.04.2020 11:04</c:v>
                  </c:pt>
                  <c:pt idx="7">
                    <c:v>21.04.2020 11:04</c:v>
                  </c:pt>
                  <c:pt idx="8">
                    <c:v>21.04.2020 11:04</c:v>
                  </c:pt>
                  <c:pt idx="9">
                    <c:v>21.04.2020 11:04</c:v>
                  </c:pt>
                  <c:pt idx="10">
                    <c:v>21.04.2020 11:04</c:v>
                  </c:pt>
                  <c:pt idx="11">
                    <c:v>21.04.2020 11:04</c:v>
                  </c:pt>
                  <c:pt idx="12">
                    <c:v>21.04.2020 11:04</c:v>
                  </c:pt>
                  <c:pt idx="13">
                    <c:v>21.04.2020 11:04</c:v>
                  </c:pt>
                  <c:pt idx="14">
                    <c:v>21.04.2020 11:04</c:v>
                  </c:pt>
                  <c:pt idx="15">
                    <c:v>21.04.2020 11:04</c:v>
                  </c:pt>
                  <c:pt idx="16">
                    <c:v>21.04.2020 11:04</c:v>
                  </c:pt>
                  <c:pt idx="17">
                    <c:v>21.04.2020 11:04</c:v>
                  </c:pt>
                  <c:pt idx="18">
                    <c:v>21.04.2020 11:04</c:v>
                  </c:pt>
                  <c:pt idx="19">
                    <c:v>21.04.2020 11:04</c:v>
                  </c:pt>
                  <c:pt idx="20">
                    <c:v>21.04.2020 11:04</c:v>
                  </c:pt>
                  <c:pt idx="21">
                    <c:v>21.04.2020 11:04</c:v>
                  </c:pt>
                  <c:pt idx="22">
                    <c:v>21.04.2020 11:04</c:v>
                  </c:pt>
                  <c:pt idx="23">
                    <c:v>21.04.2020 11:04</c:v>
                  </c:pt>
                  <c:pt idx="24">
                    <c:v>21.04.2020 11:04</c:v>
                  </c:pt>
                  <c:pt idx="25">
                    <c:v>21.04.2020 11:04</c:v>
                  </c:pt>
                  <c:pt idx="26">
                    <c:v>21.04.2020 11:04</c:v>
                  </c:pt>
                  <c:pt idx="27">
                    <c:v>21.04.2020 11:04</c:v>
                  </c:pt>
                  <c:pt idx="28">
                    <c:v>21.04.2020 11:04</c:v>
                  </c:pt>
                  <c:pt idx="29">
                    <c:v>21.04.2020 11:04</c:v>
                  </c:pt>
                  <c:pt idx="30">
                    <c:v>21.04.2020 11:04</c:v>
                  </c:pt>
                  <c:pt idx="31">
                    <c:v>21.04.2020 11:04</c:v>
                  </c:pt>
                  <c:pt idx="32">
                    <c:v>21.04.2020 11:04</c:v>
                  </c:pt>
                  <c:pt idx="33">
                    <c:v>21.04.2020 11:04</c:v>
                  </c:pt>
                  <c:pt idx="34">
                    <c:v>21.04.2020 11:04</c:v>
                  </c:pt>
                  <c:pt idx="35">
                    <c:v>21.04.2020 11:04</c:v>
                  </c:pt>
                  <c:pt idx="36">
                    <c:v>21.04.2020 11:04</c:v>
                  </c:pt>
                  <c:pt idx="37">
                    <c:v>21.04.2020 11:04</c:v>
                  </c:pt>
                  <c:pt idx="38">
                    <c:v>21.04.2020 11:04</c:v>
                  </c:pt>
                  <c:pt idx="39">
                    <c:v>21.04.2020 11:04</c:v>
                  </c:pt>
                  <c:pt idx="40">
                    <c:v>21.04.2020 11:04</c:v>
                  </c:pt>
                  <c:pt idx="41">
                    <c:v>21.04.2020 11:04</c:v>
                  </c:pt>
                  <c:pt idx="42">
                    <c:v>21.04.2020 11:04</c:v>
                  </c:pt>
                  <c:pt idx="43">
                    <c:v>21.04.2020 11:04</c:v>
                  </c:pt>
                  <c:pt idx="44">
                    <c:v>21.04.2020 11:04</c:v>
                  </c:pt>
                  <c:pt idx="45">
                    <c:v>21.04.2020 11:04</c:v>
                  </c:pt>
                  <c:pt idx="46">
                    <c:v>21.04.2020 11:04</c:v>
                  </c:pt>
                  <c:pt idx="47">
                    <c:v>21.04.2020 11:04</c:v>
                  </c:pt>
                  <c:pt idx="48">
                    <c:v>21.04.2020 11:04</c:v>
                  </c:pt>
                  <c:pt idx="49">
                    <c:v>21.04.2020 11:04</c:v>
                  </c:pt>
                  <c:pt idx="50">
                    <c:v>21.04.2020 11:04</c:v>
                  </c:pt>
                  <c:pt idx="51">
                    <c:v>21.04.2020 11:04</c:v>
                  </c:pt>
                  <c:pt idx="52">
                    <c:v>21.04.2020 11:04</c:v>
                  </c:pt>
                  <c:pt idx="53">
                    <c:v>21.04.2020 11:04</c:v>
                  </c:pt>
                  <c:pt idx="54">
                    <c:v>21.04.2020 11:04</c:v>
                  </c:pt>
                  <c:pt idx="55">
                    <c:v>21.04.2020 11:04</c:v>
                  </c:pt>
                  <c:pt idx="56">
                    <c:v>21.04.2020 11:04</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lvl>
              </c:multiLvlStrCache>
            </c:multiLvlStrRef>
          </c:cat>
          <c:val>
            <c:numRef>
              <c:f>ch_latest!$D$2:$D$58</c:f>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pt idx="56">
                  <c:v>312</c:v>
                </c:pt>
              </c:numCache>
            </c:numRef>
          </c:val>
          <c:extLst>
            <c:ext xmlns:c16="http://schemas.microsoft.com/office/drawing/2014/chart" uri="{C3380CC4-5D6E-409C-BE32-E72D297353CC}">
              <c16:uniqueId val="{00000006-503A-464F-BA74-C113BE961252}"/>
            </c:ext>
          </c:extLst>
        </c:ser>
        <c:dLbls>
          <c:showLegendKey val="0"/>
          <c:showVal val="0"/>
          <c:showCatName val="0"/>
          <c:showSerName val="0"/>
          <c:showPercent val="0"/>
          <c:showBubbleSize val="0"/>
        </c:dLbls>
        <c:axId val="1329134367"/>
        <c:axId val="4147887"/>
        <c:extLst>
          <c:ext xmlns:c15="http://schemas.microsoft.com/office/drawing/2012/chart" uri="{02D57815-91ED-43cb-92C2-25804820EDAC}">
            <c15:filteredAreaSeries>
              <c15:ser>
                <c:idx val="4"/>
                <c:order val="3"/>
                <c:tx>
                  <c:strRef>
                    <c:extLst>
                      <c:ext uri="{02D57815-91ED-43cb-92C2-25804820EDAC}">
                        <c15:formulaRef>
                          <c15:sqref>ch_latest!$F$1</c15:sqref>
                        </c15:formulaRef>
                      </c:ext>
                    </c:extLst>
                    <c:strCache>
                      <c:ptCount val="1"/>
                      <c:pt idx="0">
                        <c:v>total_currently_positive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27835</c:v>
                      </c:pt>
                    </c:numCache>
                  </c:numRef>
                </c:val>
                <c:extLst>
                  <c:ext xmlns:c16="http://schemas.microsoft.com/office/drawing/2014/chart" uri="{C3380CC4-5D6E-409C-BE32-E72D297353CC}">
                    <c16:uniqueId val="{00000004-503A-464F-BA74-C113BE961252}"/>
                  </c:ext>
                </c:extLst>
              </c15:ser>
            </c15:filteredAreaSeries>
            <c15:filteredAreaSeries>
              <c15:ser>
                <c:idx val="5"/>
                <c:order val="4"/>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27835</c:v>
                      </c:pt>
                    </c:numCache>
                  </c:numRef>
                </c:val>
                <c:extLst xmlns:c15="http://schemas.microsoft.com/office/drawing/2012/chart">
                  <c:ext xmlns:c16="http://schemas.microsoft.com/office/drawing/2014/chart" uri="{C3380CC4-5D6E-409C-BE32-E72D297353CC}">
                    <c16:uniqueId val="{00000005-503A-464F-BA74-C113BE961252}"/>
                  </c:ext>
                </c:extLst>
              </c15:ser>
            </c15:filteredAreaSeries>
            <c15:filteredAreaSeries>
              <c15:ser>
                <c:idx val="1"/>
                <c:order val="5"/>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extLst xmlns:c15="http://schemas.microsoft.com/office/drawing/2012/chart">
                  <c:ext xmlns:c16="http://schemas.microsoft.com/office/drawing/2014/chart" uri="{C3380CC4-5D6E-409C-BE32-E72D297353CC}">
                    <c16:uniqueId val="{00000001-503A-464F-BA74-C113BE961252}"/>
                  </c:ext>
                </c:extLst>
              </c15:ser>
            </c15:filteredAreaSeries>
            <c15:filteredAreaSeries>
              <c15:ser>
                <c:idx val="0"/>
                <c:order val="6"/>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4334</c:v>
                      </c:pt>
                    </c:numCache>
                  </c:numRef>
                </c:val>
                <c:extLst xmlns:c15="http://schemas.microsoft.com/office/drawing/2012/chart">
                  <c:ext xmlns:c16="http://schemas.microsoft.com/office/drawing/2014/chart" uri="{C3380CC4-5D6E-409C-BE32-E72D297353CC}">
                    <c16:uniqueId val="{00000000-503A-464F-BA74-C113BE961252}"/>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7-503A-464F-BA74-C113BE961252}"/>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ch_latest!$L$2:$L$58</c15:sqref>
                        </c15:formulaRef>
                      </c:ext>
                    </c:extLst>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134</c:v>
                      </c:pt>
                      <c:pt idx="56">
                        <c:v>52</c:v>
                      </c:pt>
                    </c:numCache>
                  </c:numRef>
                </c:val>
                <c:extLst xmlns:c15="http://schemas.microsoft.com/office/drawing/2012/chart">
                  <c:ext xmlns:c16="http://schemas.microsoft.com/office/drawing/2014/chart" uri="{C3380CC4-5D6E-409C-BE32-E72D297353CC}">
                    <c16:uniqueId val="{00000008-503A-464F-BA74-C113BE961252}"/>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27783</c:v>
                      </c:pt>
                    </c:numCache>
                  </c:numRef>
                </c:val>
                <c:extLst xmlns:c15="http://schemas.microsoft.com/office/drawing/2012/chart">
                  <c:ext xmlns:c16="http://schemas.microsoft.com/office/drawing/2014/chart" uri="{C3380CC4-5D6E-409C-BE32-E72D297353CC}">
                    <c16:uniqueId val="{00000009-503A-464F-BA74-C113BE961252}"/>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A-503A-464F-BA74-C113BE961252}"/>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pt idx="56">
                        <c:v>16</c:v>
                      </c:pt>
                    </c:numCache>
                  </c:numRef>
                </c:val>
                <c:extLst xmlns:c15="http://schemas.microsoft.com/office/drawing/2012/chart">
                  <c:ext xmlns:c16="http://schemas.microsoft.com/office/drawing/2014/chart" uri="{C3380CC4-5D6E-409C-BE32-E72D297353CC}">
                    <c16:uniqueId val="{0000000B-503A-464F-BA74-C113BE961252}"/>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pt idx="56">
                        <c:v>1430</c:v>
                      </c:pt>
                    </c:numCache>
                  </c:numRef>
                </c:val>
                <c:extLst xmlns:c15="http://schemas.microsoft.com/office/drawing/2012/chart">
                  <c:ext xmlns:c16="http://schemas.microsoft.com/office/drawing/2014/chart" uri="{C3380CC4-5D6E-409C-BE32-E72D297353CC}">
                    <c16:uniqueId val="{0000000C-503A-464F-BA74-C113BE961252}"/>
                  </c:ext>
                </c:extLst>
              </c15:ser>
            </c15:filteredAreaSeries>
            <c15:filteredArea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71.532089999999997</c:v>
                      </c:pt>
                      <c:pt idx="56">
                        <c:v>91.372739999999993</c:v>
                      </c:pt>
                    </c:numCache>
                  </c:numRef>
                </c:val>
                <c:extLst xmlns:c15="http://schemas.microsoft.com/office/drawing/2012/chart">
                  <c:ext xmlns:c16="http://schemas.microsoft.com/office/drawing/2014/chart" uri="{C3380CC4-5D6E-409C-BE32-E72D297353CC}">
                    <c16:uniqueId val="{00000000-71F8-4929-9113-196FB8E54065}"/>
                  </c:ext>
                </c:extLst>
              </c15:ser>
            </c15:filteredAreaSeries>
            <c15:filteredArea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pt idx="56">
                        <c:v>34.033828</c:v>
                      </c:pt>
                    </c:numCache>
                  </c:numRef>
                </c:val>
                <c:extLst xmlns:c15="http://schemas.microsoft.com/office/drawing/2012/chart">
                  <c:ext xmlns:c16="http://schemas.microsoft.com/office/drawing/2014/chart" uri="{C3380CC4-5D6E-409C-BE32-E72D297353CC}">
                    <c16:uniqueId val="{00000001-71F8-4929-9113-196FB8E54065}"/>
                  </c:ext>
                </c:extLst>
              </c15:ser>
            </c15:filteredAreaSeries>
          </c:ext>
        </c:extLst>
      </c:areaChart>
      <c:lineChart>
        <c:grouping val="standard"/>
        <c:varyColors val="0"/>
        <c:ser>
          <c:idx val="2"/>
          <c:order val="0"/>
          <c:tx>
            <c:strRef>
              <c:f>ch_latest!$J$1</c:f>
              <c:strCache>
                <c:ptCount val="1"/>
                <c:pt idx="0">
                  <c:v>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ch_latest!$J$2:$J$58</c:f>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pt idx="56">
                  <c:v>1446</c:v>
                </c:pt>
              </c:numCache>
            </c:numRef>
          </c:val>
          <c:smooth val="0"/>
          <c:extLst xmlns:c15="http://schemas.microsoft.com/office/drawing/2012/chart">
            <c:ext xmlns:c16="http://schemas.microsoft.com/office/drawing/2014/chart" uri="{C3380CC4-5D6E-409C-BE32-E72D297353CC}">
              <c16:uniqueId val="{00000002-503A-464F-BA74-C113BE961252}"/>
            </c:ext>
          </c:extLst>
        </c:ser>
        <c:dLbls>
          <c:showLegendKey val="0"/>
          <c:showVal val="0"/>
          <c:showCatName val="0"/>
          <c:showSerName val="0"/>
          <c:showPercent val="0"/>
          <c:showBubbleSize val="0"/>
        </c:dLbls>
        <c:marker val="1"/>
        <c:smooth val="0"/>
        <c:axId val="1329134367"/>
        <c:axId val="4147887"/>
      </c:lineChart>
      <c:dateAx>
        <c:axId val="132913436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47887"/>
        <c:crosses val="autoZero"/>
        <c:auto val="1"/>
        <c:lblOffset val="100"/>
        <c:baseTimeUnit val="days"/>
      </c:dateAx>
      <c:valAx>
        <c:axId val="4147887"/>
        <c:scaling>
          <c:orientation val="minMax"/>
        </c:scaling>
        <c:delete val="0"/>
        <c:axPos val="l"/>
        <c:majorGridlines>
          <c:spPr>
            <a:ln w="9525" cap="flat" cmpd="sng" algn="ctr">
              <a:solidFill>
                <a:schemeClr val="bg1">
                  <a:alpha val="5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29134367"/>
        <c:crosses val="autoZero"/>
        <c:crossBetween val="between"/>
      </c:valAx>
      <c:spPr>
        <a:noFill/>
        <a:ln>
          <a:noFill/>
        </a:ln>
        <a:effectLst/>
      </c:spPr>
    </c:plotArea>
    <c:legend>
      <c:legendPos val="b"/>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53909158600149"/>
          <c:y val="2.7097451034200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173449431132124E-2"/>
          <c:y val="0.12638970157987128"/>
          <c:w val="0.90141120048978762"/>
          <c:h val="0.67277725381820308"/>
        </c:manualLayout>
      </c:layout>
      <c:barChart>
        <c:barDir val="col"/>
        <c:grouping val="clustered"/>
        <c:varyColors val="0"/>
        <c:ser>
          <c:idx val="13"/>
          <c:order val="13"/>
          <c:tx>
            <c:strRef>
              <c:f>ch_latest!$Q$1</c:f>
              <c:strCache>
                <c:ptCount val="1"/>
                <c:pt idx="0">
                  <c:v>doubling_time_total_positive</c:v>
                </c:pt>
              </c:strCache>
            </c:strRef>
          </c:tx>
          <c:spPr>
            <a:solidFill>
              <a:srgbClr val="33CCFF"/>
            </a:solidFill>
            <a:ln>
              <a:solidFill>
                <a:srgbClr val="33CCFF"/>
              </a:solidFill>
            </a:ln>
            <a:effectLst>
              <a:outerShdw blurRad="57150" dist="19050" dir="5400000" algn="ctr" rotWithShape="0">
                <a:srgbClr val="000000">
                  <a:alpha val="63000"/>
                </a:srgbClr>
              </a:outerShdw>
            </a:effectLst>
          </c:spPr>
          <c:invertIfNegative val="0"/>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ch_latest!$Q$2:$Q$58</c:f>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71.532089999999997</c:v>
                </c:pt>
                <c:pt idx="56">
                  <c:v>91.372739999999993</c:v>
                </c:pt>
              </c:numCache>
            </c:numRef>
          </c:val>
          <c:extLst>
            <c:ext xmlns:c16="http://schemas.microsoft.com/office/drawing/2014/chart" uri="{C3380CC4-5D6E-409C-BE32-E72D297353CC}">
              <c16:uniqueId val="{00000000-84A1-4D71-B585-618A414EE633}"/>
            </c:ext>
          </c:extLst>
        </c:ser>
        <c:dLbls>
          <c:showLegendKey val="0"/>
          <c:showVal val="0"/>
          <c:showCatName val="0"/>
          <c:showSerName val="0"/>
          <c:showPercent val="0"/>
          <c:showBubbleSize val="0"/>
        </c:dLbls>
        <c:gapWidth val="150"/>
        <c:axId val="89998336"/>
        <c:axId val="10938272"/>
        <c:extLst>
          <c:ext xmlns:c15="http://schemas.microsoft.com/office/drawing/2012/chart" uri="{02D57815-91ED-43cb-92C2-25804820EDAC}">
            <c15:filteredBarSeries>
              <c15:ser>
                <c:idx val="0"/>
                <c:order val="0"/>
                <c:tx>
                  <c:strRef>
                    <c:extLst>
                      <c:ext uri="{02D57815-91ED-43cb-92C2-25804820EDAC}">
                        <c15:formulaRef>
                          <c15:sqref>ch_latest!$D$1</c15:sqref>
                        </c15:formulaRef>
                      </c:ext>
                    </c:extLst>
                    <c:strCache>
                      <c:ptCount val="1"/>
                      <c:pt idx="0">
                        <c:v>intensive_care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pt idx="56">
                        <c:v>312</c:v>
                      </c:pt>
                    </c:numCache>
                  </c:numRef>
                </c:val>
                <c:extLst>
                  <c:ext xmlns:c16="http://schemas.microsoft.com/office/drawing/2014/chart" uri="{C3380CC4-5D6E-409C-BE32-E72D297353CC}">
                    <c16:uniqueId val="{00000000-0070-4142-9DD7-3059914A0F0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1536</c:v>
                      </c:pt>
                      <c:pt idx="56">
                        <c:v>1525</c:v>
                      </c:pt>
                    </c:numCache>
                  </c:numRef>
                </c:val>
                <c:extLst xmlns:c15="http://schemas.microsoft.com/office/drawing/2012/chart">
                  <c:ext xmlns:c16="http://schemas.microsoft.com/office/drawing/2014/chart" uri="{C3380CC4-5D6E-409C-BE32-E72D297353CC}">
                    <c16:uniqueId val="{00000001-0070-4142-9DD7-3059914A0F0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27835</c:v>
                      </c:pt>
                    </c:numCache>
                  </c:numRef>
                </c:val>
                <c:extLst xmlns:c15="http://schemas.microsoft.com/office/drawing/2012/chart">
                  <c:ext xmlns:c16="http://schemas.microsoft.com/office/drawing/2014/chart" uri="{C3380CC4-5D6E-409C-BE32-E72D297353CC}">
                    <c16:uniqueId val="{00000002-0070-4142-9DD7-3059914A0F0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27835</c:v>
                      </c:pt>
                    </c:numCache>
                  </c:numRef>
                </c:val>
                <c:extLst xmlns:c15="http://schemas.microsoft.com/office/drawing/2012/chart">
                  <c:ext xmlns:c16="http://schemas.microsoft.com/office/drawing/2014/chart" uri="{C3380CC4-5D6E-409C-BE32-E72D297353CC}">
                    <c16:uniqueId val="{00000003-0070-4142-9DD7-3059914A0F0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extLst xmlns:c15="http://schemas.microsoft.com/office/drawing/2012/chart">
                  <c:ext xmlns:c16="http://schemas.microsoft.com/office/drawing/2014/chart" uri="{C3380CC4-5D6E-409C-BE32-E72D297353CC}">
                    <c16:uniqueId val="{00000004-0070-4142-9DD7-3059914A0F0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4334</c:v>
                      </c:pt>
                    </c:numCache>
                  </c:numRef>
                </c:val>
                <c:extLst xmlns:c15="http://schemas.microsoft.com/office/drawing/2012/chart">
                  <c:ext xmlns:c16="http://schemas.microsoft.com/office/drawing/2014/chart" uri="{C3380CC4-5D6E-409C-BE32-E72D297353CC}">
                    <c16:uniqueId val="{00000005-0070-4142-9DD7-3059914A0F0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pt idx="56">
                        <c:v>1446</c:v>
                      </c:pt>
                    </c:numCache>
                  </c:numRef>
                </c:val>
                <c:extLst xmlns:c15="http://schemas.microsoft.com/office/drawing/2012/chart">
                  <c:ext xmlns:c16="http://schemas.microsoft.com/office/drawing/2014/chart" uri="{C3380CC4-5D6E-409C-BE32-E72D297353CC}">
                    <c16:uniqueId val="{00000006-0070-4142-9DD7-3059914A0F0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7-0070-4142-9DD7-3059914A0F0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ch_latest!$L$2:$L$58</c15:sqref>
                        </c15:formulaRef>
                      </c:ext>
                    </c:extLst>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134</c:v>
                      </c:pt>
                      <c:pt idx="56">
                        <c:v>52</c:v>
                      </c:pt>
                    </c:numCache>
                  </c:numRef>
                </c:val>
                <c:extLst xmlns:c15="http://schemas.microsoft.com/office/drawing/2012/chart">
                  <c:ext xmlns:c16="http://schemas.microsoft.com/office/drawing/2014/chart" uri="{C3380CC4-5D6E-409C-BE32-E72D297353CC}">
                    <c16:uniqueId val="{00000008-0070-4142-9DD7-3059914A0F0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27783</c:v>
                      </c:pt>
                    </c:numCache>
                  </c:numRef>
                </c:val>
                <c:extLst xmlns:c15="http://schemas.microsoft.com/office/drawing/2012/chart">
                  <c:ext xmlns:c16="http://schemas.microsoft.com/office/drawing/2014/chart" uri="{C3380CC4-5D6E-409C-BE32-E72D297353CC}">
                    <c16:uniqueId val="{00000009-0070-4142-9DD7-3059914A0F0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extLst xmlns:c15="http://schemas.microsoft.com/office/drawing/2012/chart">
                  <c:ext xmlns:c16="http://schemas.microsoft.com/office/drawing/2014/chart" uri="{C3380CC4-5D6E-409C-BE32-E72D297353CC}">
                    <c16:uniqueId val="{0000000A-0070-4142-9DD7-3059914A0F0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ch_latest!$O$2:$O$58</c15:sqref>
                        </c15:formulaRef>
                      </c:ext>
                    </c:extLst>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pt idx="56">
                        <c:v>16</c:v>
                      </c:pt>
                    </c:numCache>
                  </c:numRef>
                </c:val>
                <c:extLst xmlns:c15="http://schemas.microsoft.com/office/drawing/2012/chart">
                  <c:ext xmlns:c16="http://schemas.microsoft.com/office/drawing/2014/chart" uri="{C3380CC4-5D6E-409C-BE32-E72D297353CC}">
                    <c16:uniqueId val="{0000000B-0070-4142-9DD7-3059914A0F0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pt idx="56">
                        <c:v>1430</c:v>
                      </c:pt>
                    </c:numCache>
                  </c:numRef>
                </c:val>
                <c:extLst xmlns:c15="http://schemas.microsoft.com/office/drawing/2012/chart">
                  <c:ext xmlns:c16="http://schemas.microsoft.com/office/drawing/2014/chart" uri="{C3380CC4-5D6E-409C-BE32-E72D297353CC}">
                    <c16:uniqueId val="{0000000C-0070-4142-9DD7-3059914A0F0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pt idx="56">
                        <c:v>34.033828</c:v>
                      </c:pt>
                    </c:numCache>
                  </c:numRef>
                </c:val>
                <c:extLst xmlns:c15="http://schemas.microsoft.com/office/drawing/2012/chart">
                  <c:ext xmlns:c16="http://schemas.microsoft.com/office/drawing/2014/chart" uri="{C3380CC4-5D6E-409C-BE32-E72D297353CC}">
                    <c16:uniqueId val="{00000001-84A1-4D71-B585-618A414EE633}"/>
                  </c:ext>
                </c:extLst>
              </c15:ser>
            </c15:filteredBarSeries>
          </c:ext>
        </c:extLst>
      </c:barChart>
      <c:dateAx>
        <c:axId val="8999833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0938272"/>
        <c:crosses val="autoZero"/>
        <c:auto val="1"/>
        <c:lblOffset val="100"/>
        <c:baseTimeUnit val="days"/>
      </c:dateAx>
      <c:valAx>
        <c:axId val="10938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89998336"/>
        <c:crosses val="autoZero"/>
        <c:crossBetween val="between"/>
      </c:valAx>
      <c:spPr>
        <a:noFill/>
        <a:ln>
          <a:noFill/>
        </a:ln>
        <a:effectLst/>
      </c:spPr>
    </c:plotArea>
    <c:legend>
      <c:legendPos val="b"/>
      <c:layout>
        <c:manualLayout>
          <c:xMode val="edge"/>
          <c:yMode val="edge"/>
          <c:x val="7.3463854808846568E-2"/>
          <c:y val="0.89577464376841476"/>
          <c:w val="0.21076776050797077"/>
          <c:h val="3.5174822052959354E-2"/>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[covid-19-ch-dashboard-excel_latest.xlsx]pivot_kt_serie!PivotTable4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Fatalities per Canton over time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0986416445342E-2"/>
          <c:y val="0.1257890298177203"/>
          <c:w val="0.79700260907208298"/>
          <c:h val="0.70461853190938617"/>
        </c:manualLayout>
      </c:layout>
      <c:lineChart>
        <c:grouping val="standard"/>
        <c:varyColors val="0"/>
        <c:ser>
          <c:idx val="0"/>
          <c:order val="0"/>
          <c:tx>
            <c:strRef>
              <c:f>pivot_kt_serie!$B$3:$B$4</c:f>
              <c:strCache>
                <c:ptCount val="1"/>
                <c:pt idx="0">
                  <c:v>FR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pivot_kt_serie!$B$5:$B$57</c:f>
              <c:numCache>
                <c:formatCode>General</c:formatCode>
                <c:ptCount val="52"/>
                <c:pt idx="22">
                  <c:v>1</c:v>
                </c:pt>
                <c:pt idx="23">
                  <c:v>1</c:v>
                </c:pt>
                <c:pt idx="24">
                  <c:v>1</c:v>
                </c:pt>
                <c:pt idx="25">
                  <c:v>2</c:v>
                </c:pt>
                <c:pt idx="26">
                  <c:v>3</c:v>
                </c:pt>
                <c:pt idx="27">
                  <c:v>4</c:v>
                </c:pt>
                <c:pt idx="28">
                  <c:v>5</c:v>
                </c:pt>
                <c:pt idx="29">
                  <c:v>6</c:v>
                </c:pt>
                <c:pt idx="30">
                  <c:v>11</c:v>
                </c:pt>
                <c:pt idx="31">
                  <c:v>15</c:v>
                </c:pt>
                <c:pt idx="32">
                  <c:v>15</c:v>
                </c:pt>
                <c:pt idx="33">
                  <c:v>16</c:v>
                </c:pt>
                <c:pt idx="34">
                  <c:v>17</c:v>
                </c:pt>
                <c:pt idx="35">
                  <c:v>20</c:v>
                </c:pt>
                <c:pt idx="36">
                  <c:v>23</c:v>
                </c:pt>
                <c:pt idx="37">
                  <c:v>26</c:v>
                </c:pt>
                <c:pt idx="38">
                  <c:v>31</c:v>
                </c:pt>
                <c:pt idx="39">
                  <c:v>37</c:v>
                </c:pt>
                <c:pt idx="40">
                  <c:v>40</c:v>
                </c:pt>
                <c:pt idx="41">
                  <c:v>41</c:v>
                </c:pt>
                <c:pt idx="42">
                  <c:v>44</c:v>
                </c:pt>
                <c:pt idx="43">
                  <c:v>45</c:v>
                </c:pt>
                <c:pt idx="44">
                  <c:v>46</c:v>
                </c:pt>
                <c:pt idx="45">
                  <c:v>49</c:v>
                </c:pt>
                <c:pt idx="46">
                  <c:v>53</c:v>
                </c:pt>
                <c:pt idx="47">
                  <c:v>54</c:v>
                </c:pt>
                <c:pt idx="48">
                  <c:v>55</c:v>
                </c:pt>
                <c:pt idx="49">
                  <c:v>57</c:v>
                </c:pt>
                <c:pt idx="50">
                  <c:v>63</c:v>
                </c:pt>
                <c:pt idx="51">
                  <c:v>65</c:v>
                </c:pt>
              </c:numCache>
            </c:numRef>
          </c:val>
          <c:smooth val="0"/>
          <c:extLst>
            <c:ext xmlns:c16="http://schemas.microsoft.com/office/drawing/2014/chart" uri="{C3380CC4-5D6E-409C-BE32-E72D297353CC}">
              <c16:uniqueId val="{00000000-F874-4C8D-9F64-D24F451859F5}"/>
            </c:ext>
          </c:extLst>
        </c:ser>
        <c:ser>
          <c:idx val="1"/>
          <c:order val="1"/>
          <c:tx>
            <c:strRef>
              <c:f>pivot_kt_serie!$C$3:$C$4</c:f>
              <c:strCache>
                <c:ptCount val="1"/>
                <c:pt idx="0">
                  <c:v>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pivot_kt_serie!$C$5:$C$57</c:f>
              <c:numCache>
                <c:formatCode>General</c:formatCode>
                <c:ptCount val="52"/>
                <c:pt idx="27">
                  <c:v>1</c:v>
                </c:pt>
                <c:pt idx="28">
                  <c:v>1</c:v>
                </c:pt>
                <c:pt idx="29">
                  <c:v>1</c:v>
                </c:pt>
                <c:pt idx="30">
                  <c:v>1</c:v>
                </c:pt>
                <c:pt idx="31">
                  <c:v>1</c:v>
                </c:pt>
                <c:pt idx="32">
                  <c:v>1</c:v>
                </c:pt>
                <c:pt idx="33">
                  <c:v>2</c:v>
                </c:pt>
                <c:pt idx="35">
                  <c:v>2</c:v>
                </c:pt>
                <c:pt idx="36">
                  <c:v>3</c:v>
                </c:pt>
                <c:pt idx="37">
                  <c:v>3</c:v>
                </c:pt>
                <c:pt idx="38">
                  <c:v>3</c:v>
                </c:pt>
                <c:pt idx="39">
                  <c:v>3</c:v>
                </c:pt>
                <c:pt idx="40">
                  <c:v>3</c:v>
                </c:pt>
                <c:pt idx="41">
                  <c:v>3</c:v>
                </c:pt>
                <c:pt idx="42">
                  <c:v>3</c:v>
                </c:pt>
                <c:pt idx="43">
                  <c:v>3</c:v>
                </c:pt>
                <c:pt idx="44">
                  <c:v>5</c:v>
                </c:pt>
                <c:pt idx="45">
                  <c:v>5</c:v>
                </c:pt>
                <c:pt idx="46">
                  <c:v>6</c:v>
                </c:pt>
                <c:pt idx="47">
                  <c:v>7</c:v>
                </c:pt>
                <c:pt idx="48">
                  <c:v>7</c:v>
                </c:pt>
                <c:pt idx="49">
                  <c:v>8</c:v>
                </c:pt>
                <c:pt idx="50">
                  <c:v>8</c:v>
                </c:pt>
              </c:numCache>
            </c:numRef>
          </c:val>
          <c:smooth val="0"/>
          <c:extLst>
            <c:ext xmlns:c16="http://schemas.microsoft.com/office/drawing/2014/chart" uri="{C3380CC4-5D6E-409C-BE32-E72D297353CC}">
              <c16:uniqueId val="{00000001-F874-4C8D-9F64-D24F451859F5}"/>
            </c:ext>
          </c:extLst>
        </c:ser>
        <c:ser>
          <c:idx val="2"/>
          <c:order val="2"/>
          <c:tx>
            <c:strRef>
              <c:f>pivot_kt_serie!$D$3:$D$4</c:f>
              <c:strCache>
                <c:ptCount val="1"/>
                <c:pt idx="0">
                  <c:v>AG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pivot_kt_serie!$D$5:$D$57</c:f>
              <c:numCache>
                <c:formatCode>General</c:formatCode>
                <c:ptCount val="52"/>
                <c:pt idx="24">
                  <c:v>1</c:v>
                </c:pt>
                <c:pt idx="26">
                  <c:v>1</c:v>
                </c:pt>
                <c:pt idx="27">
                  <c:v>1</c:v>
                </c:pt>
                <c:pt idx="28">
                  <c:v>2</c:v>
                </c:pt>
                <c:pt idx="29">
                  <c:v>2</c:v>
                </c:pt>
                <c:pt idx="30">
                  <c:v>2</c:v>
                </c:pt>
                <c:pt idx="31">
                  <c:v>3</c:v>
                </c:pt>
                <c:pt idx="34">
                  <c:v>8</c:v>
                </c:pt>
                <c:pt idx="35">
                  <c:v>11</c:v>
                </c:pt>
                <c:pt idx="36">
                  <c:v>11</c:v>
                </c:pt>
                <c:pt idx="37">
                  <c:v>12</c:v>
                </c:pt>
                <c:pt idx="38">
                  <c:v>12</c:v>
                </c:pt>
                <c:pt idx="41">
                  <c:v>13</c:v>
                </c:pt>
                <c:pt idx="42">
                  <c:v>16</c:v>
                </c:pt>
                <c:pt idx="43">
                  <c:v>16</c:v>
                </c:pt>
                <c:pt idx="44">
                  <c:v>17</c:v>
                </c:pt>
                <c:pt idx="45">
                  <c:v>18</c:v>
                </c:pt>
                <c:pt idx="46">
                  <c:v>18</c:v>
                </c:pt>
                <c:pt idx="47">
                  <c:v>18</c:v>
                </c:pt>
                <c:pt idx="48">
                  <c:v>19</c:v>
                </c:pt>
                <c:pt idx="49">
                  <c:v>19</c:v>
                </c:pt>
                <c:pt idx="50">
                  <c:v>22</c:v>
                </c:pt>
              </c:numCache>
            </c:numRef>
          </c:val>
          <c:smooth val="0"/>
          <c:extLst>
            <c:ext xmlns:c16="http://schemas.microsoft.com/office/drawing/2014/chart" uri="{C3380CC4-5D6E-409C-BE32-E72D297353CC}">
              <c16:uniqueId val="{00000002-F874-4C8D-9F64-D24F451859F5}"/>
            </c:ext>
          </c:extLst>
        </c:ser>
        <c:ser>
          <c:idx val="3"/>
          <c:order val="3"/>
          <c:tx>
            <c:strRef>
              <c:f>pivot_kt_serie!$E$3:$E$4</c:f>
              <c:strCache>
                <c:ptCount val="1"/>
                <c:pt idx="0">
                  <c:v>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pivot_kt_serie!$E$5:$E$57</c:f>
              <c:numCache>
                <c:formatCode>General</c:formatCode>
                <c:ptCount val="52"/>
              </c:numCache>
            </c:numRef>
          </c:val>
          <c:smooth val="0"/>
          <c:extLst>
            <c:ext xmlns:c16="http://schemas.microsoft.com/office/drawing/2014/chart" uri="{C3380CC4-5D6E-409C-BE32-E72D297353CC}">
              <c16:uniqueId val="{00000003-F874-4C8D-9F64-D24F451859F5}"/>
            </c:ext>
          </c:extLst>
        </c:ser>
        <c:ser>
          <c:idx val="4"/>
          <c:order val="4"/>
          <c:tx>
            <c:strRef>
              <c:f>pivot_kt_serie!$F$3:$F$4</c:f>
              <c:strCache>
                <c:ptCount val="1"/>
                <c:pt idx="0">
                  <c:v>AR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pivot_kt_serie!$F$5:$F$57</c:f>
              <c:numCache>
                <c:formatCode>General</c:formatCode>
                <c:ptCount val="52"/>
                <c:pt idx="25">
                  <c:v>1</c:v>
                </c:pt>
                <c:pt idx="27">
                  <c:v>1</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3</c:v>
                </c:pt>
                <c:pt idx="43">
                  <c:v>3</c:v>
                </c:pt>
                <c:pt idx="44">
                  <c:v>3</c:v>
                </c:pt>
                <c:pt idx="45">
                  <c:v>3</c:v>
                </c:pt>
                <c:pt idx="46">
                  <c:v>3</c:v>
                </c:pt>
                <c:pt idx="48">
                  <c:v>3</c:v>
                </c:pt>
                <c:pt idx="49">
                  <c:v>3</c:v>
                </c:pt>
                <c:pt idx="50">
                  <c:v>3</c:v>
                </c:pt>
                <c:pt idx="51">
                  <c:v>3</c:v>
                </c:pt>
              </c:numCache>
            </c:numRef>
          </c:val>
          <c:smooth val="0"/>
          <c:extLst>
            <c:ext xmlns:c16="http://schemas.microsoft.com/office/drawing/2014/chart" uri="{C3380CC4-5D6E-409C-BE32-E72D297353CC}">
              <c16:uniqueId val="{00000004-F874-4C8D-9F64-D24F451859F5}"/>
            </c:ext>
          </c:extLst>
        </c:ser>
        <c:ser>
          <c:idx val="5"/>
          <c:order val="5"/>
          <c:tx>
            <c:strRef>
              <c:f>pivot_kt_serie!$G$3:$G$4</c:f>
              <c:strCache>
                <c:ptCount val="1"/>
                <c:pt idx="0">
                  <c:v>BE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pivot_kt_serie!$G$5:$G$57</c:f>
              <c:numCache>
                <c:formatCode>General</c:formatCode>
                <c:ptCount val="52"/>
                <c:pt idx="20">
                  <c:v>1</c:v>
                </c:pt>
                <c:pt idx="22">
                  <c:v>1</c:v>
                </c:pt>
                <c:pt idx="23">
                  <c:v>1</c:v>
                </c:pt>
                <c:pt idx="24">
                  <c:v>2</c:v>
                </c:pt>
                <c:pt idx="25">
                  <c:v>3</c:v>
                </c:pt>
                <c:pt idx="27">
                  <c:v>5</c:v>
                </c:pt>
                <c:pt idx="28">
                  <c:v>6</c:v>
                </c:pt>
                <c:pt idx="29">
                  <c:v>6</c:v>
                </c:pt>
                <c:pt idx="30">
                  <c:v>7</c:v>
                </c:pt>
                <c:pt idx="31">
                  <c:v>8</c:v>
                </c:pt>
                <c:pt idx="32">
                  <c:v>9</c:v>
                </c:pt>
                <c:pt idx="33">
                  <c:v>10</c:v>
                </c:pt>
                <c:pt idx="34">
                  <c:v>13</c:v>
                </c:pt>
                <c:pt idx="35">
                  <c:v>16</c:v>
                </c:pt>
                <c:pt idx="36">
                  <c:v>20</c:v>
                </c:pt>
                <c:pt idx="37">
                  <c:v>23</c:v>
                </c:pt>
                <c:pt idx="38">
                  <c:v>26</c:v>
                </c:pt>
                <c:pt idx="39">
                  <c:v>28</c:v>
                </c:pt>
                <c:pt idx="40">
                  <c:v>28</c:v>
                </c:pt>
                <c:pt idx="41">
                  <c:v>31</c:v>
                </c:pt>
                <c:pt idx="42">
                  <c:v>33</c:v>
                </c:pt>
                <c:pt idx="43">
                  <c:v>37</c:v>
                </c:pt>
                <c:pt idx="44">
                  <c:v>38</c:v>
                </c:pt>
                <c:pt idx="45">
                  <c:v>42</c:v>
                </c:pt>
                <c:pt idx="46">
                  <c:v>44</c:v>
                </c:pt>
                <c:pt idx="47">
                  <c:v>49</c:v>
                </c:pt>
                <c:pt idx="48">
                  <c:v>49</c:v>
                </c:pt>
                <c:pt idx="49">
                  <c:v>49</c:v>
                </c:pt>
                <c:pt idx="50">
                  <c:v>53</c:v>
                </c:pt>
                <c:pt idx="51">
                  <c:v>55</c:v>
                </c:pt>
              </c:numCache>
            </c:numRef>
          </c:val>
          <c:smooth val="0"/>
          <c:extLst>
            <c:ext xmlns:c16="http://schemas.microsoft.com/office/drawing/2014/chart" uri="{C3380CC4-5D6E-409C-BE32-E72D297353CC}">
              <c16:uniqueId val="{00000005-F874-4C8D-9F64-D24F451859F5}"/>
            </c:ext>
          </c:extLst>
        </c:ser>
        <c:ser>
          <c:idx val="6"/>
          <c:order val="6"/>
          <c:tx>
            <c:strRef>
              <c:f>pivot_kt_serie!$H$3:$H$4</c:f>
              <c:strCache>
                <c:ptCount val="1"/>
                <c:pt idx="0">
                  <c:v>BL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pivot_kt_serie!$H$5:$H$57</c:f>
              <c:numCache>
                <c:formatCode>General</c:formatCode>
                <c:ptCount val="52"/>
                <c:pt idx="12">
                  <c:v>1</c:v>
                </c:pt>
                <c:pt idx="13">
                  <c:v>1</c:v>
                </c:pt>
                <c:pt idx="14">
                  <c:v>1</c:v>
                </c:pt>
                <c:pt idx="15">
                  <c:v>2</c:v>
                </c:pt>
                <c:pt idx="16">
                  <c:v>2</c:v>
                </c:pt>
                <c:pt idx="17">
                  <c:v>2</c:v>
                </c:pt>
                <c:pt idx="18">
                  <c:v>2</c:v>
                </c:pt>
                <c:pt idx="19">
                  <c:v>2</c:v>
                </c:pt>
                <c:pt idx="20">
                  <c:v>2</c:v>
                </c:pt>
                <c:pt idx="21">
                  <c:v>2</c:v>
                </c:pt>
                <c:pt idx="22">
                  <c:v>2</c:v>
                </c:pt>
                <c:pt idx="23">
                  <c:v>2</c:v>
                </c:pt>
                <c:pt idx="24">
                  <c:v>3</c:v>
                </c:pt>
                <c:pt idx="25">
                  <c:v>3</c:v>
                </c:pt>
                <c:pt idx="26">
                  <c:v>3</c:v>
                </c:pt>
                <c:pt idx="27">
                  <c:v>3</c:v>
                </c:pt>
                <c:pt idx="28">
                  <c:v>4</c:v>
                </c:pt>
                <c:pt idx="29">
                  <c:v>5</c:v>
                </c:pt>
                <c:pt idx="30">
                  <c:v>5</c:v>
                </c:pt>
                <c:pt idx="31">
                  <c:v>5</c:v>
                </c:pt>
                <c:pt idx="32">
                  <c:v>6</c:v>
                </c:pt>
                <c:pt idx="33">
                  <c:v>6</c:v>
                </c:pt>
                <c:pt idx="34">
                  <c:v>7</c:v>
                </c:pt>
                <c:pt idx="35">
                  <c:v>10</c:v>
                </c:pt>
                <c:pt idx="36">
                  <c:v>11</c:v>
                </c:pt>
                <c:pt idx="37">
                  <c:v>12</c:v>
                </c:pt>
                <c:pt idx="38">
                  <c:v>14</c:v>
                </c:pt>
                <c:pt idx="39">
                  <c:v>19</c:v>
                </c:pt>
                <c:pt idx="40">
                  <c:v>19</c:v>
                </c:pt>
                <c:pt idx="41">
                  <c:v>19</c:v>
                </c:pt>
                <c:pt idx="42">
                  <c:v>19</c:v>
                </c:pt>
                <c:pt idx="43">
                  <c:v>21</c:v>
                </c:pt>
                <c:pt idx="44">
                  <c:v>21</c:v>
                </c:pt>
                <c:pt idx="45">
                  <c:v>22</c:v>
                </c:pt>
                <c:pt idx="46">
                  <c:v>22</c:v>
                </c:pt>
                <c:pt idx="47">
                  <c:v>23</c:v>
                </c:pt>
                <c:pt idx="48">
                  <c:v>24</c:v>
                </c:pt>
                <c:pt idx="49">
                  <c:v>25</c:v>
                </c:pt>
                <c:pt idx="50">
                  <c:v>25</c:v>
                </c:pt>
              </c:numCache>
            </c:numRef>
          </c:val>
          <c:smooth val="0"/>
          <c:extLst>
            <c:ext xmlns:c16="http://schemas.microsoft.com/office/drawing/2014/chart" uri="{C3380CC4-5D6E-409C-BE32-E72D297353CC}">
              <c16:uniqueId val="{00000006-F874-4C8D-9F64-D24F451859F5}"/>
            </c:ext>
          </c:extLst>
        </c:ser>
        <c:ser>
          <c:idx val="7"/>
          <c:order val="7"/>
          <c:tx>
            <c:strRef>
              <c:f>pivot_kt_serie!$I$3:$I$4</c:f>
              <c:strCache>
                <c:ptCount val="1"/>
                <c:pt idx="0">
                  <c:v>BS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pivot_kt_serie!$I$5:$I$57</c:f>
              <c:numCache>
                <c:formatCode>General</c:formatCode>
                <c:ptCount val="52"/>
                <c:pt idx="16">
                  <c:v>1</c:v>
                </c:pt>
                <c:pt idx="17">
                  <c:v>1</c:v>
                </c:pt>
                <c:pt idx="18">
                  <c:v>1</c:v>
                </c:pt>
                <c:pt idx="20">
                  <c:v>4</c:v>
                </c:pt>
                <c:pt idx="21">
                  <c:v>4</c:v>
                </c:pt>
                <c:pt idx="22">
                  <c:v>4</c:v>
                </c:pt>
                <c:pt idx="23">
                  <c:v>4</c:v>
                </c:pt>
                <c:pt idx="24">
                  <c:v>4</c:v>
                </c:pt>
                <c:pt idx="25">
                  <c:v>5</c:v>
                </c:pt>
                <c:pt idx="26">
                  <c:v>5</c:v>
                </c:pt>
                <c:pt idx="27">
                  <c:v>5</c:v>
                </c:pt>
                <c:pt idx="28">
                  <c:v>5</c:v>
                </c:pt>
                <c:pt idx="29">
                  <c:v>8</c:v>
                </c:pt>
                <c:pt idx="30">
                  <c:v>12</c:v>
                </c:pt>
                <c:pt idx="31">
                  <c:v>13</c:v>
                </c:pt>
                <c:pt idx="32">
                  <c:v>13</c:v>
                </c:pt>
                <c:pt idx="33">
                  <c:v>15</c:v>
                </c:pt>
                <c:pt idx="34">
                  <c:v>15</c:v>
                </c:pt>
                <c:pt idx="35">
                  <c:v>16</c:v>
                </c:pt>
                <c:pt idx="36">
                  <c:v>18</c:v>
                </c:pt>
                <c:pt idx="37">
                  <c:v>19</c:v>
                </c:pt>
                <c:pt idx="38">
                  <c:v>21</c:v>
                </c:pt>
                <c:pt idx="39">
                  <c:v>24</c:v>
                </c:pt>
                <c:pt idx="40">
                  <c:v>26</c:v>
                </c:pt>
                <c:pt idx="41">
                  <c:v>26</c:v>
                </c:pt>
                <c:pt idx="42">
                  <c:v>28</c:v>
                </c:pt>
                <c:pt idx="43">
                  <c:v>31</c:v>
                </c:pt>
                <c:pt idx="44">
                  <c:v>33</c:v>
                </c:pt>
                <c:pt idx="45">
                  <c:v>33</c:v>
                </c:pt>
                <c:pt idx="46">
                  <c:v>33</c:v>
                </c:pt>
                <c:pt idx="47">
                  <c:v>33</c:v>
                </c:pt>
                <c:pt idx="48">
                  <c:v>34</c:v>
                </c:pt>
                <c:pt idx="49">
                  <c:v>34</c:v>
                </c:pt>
                <c:pt idx="50">
                  <c:v>36</c:v>
                </c:pt>
                <c:pt idx="51">
                  <c:v>37</c:v>
                </c:pt>
              </c:numCache>
            </c:numRef>
          </c:val>
          <c:smooth val="0"/>
          <c:extLst>
            <c:ext xmlns:c16="http://schemas.microsoft.com/office/drawing/2014/chart" uri="{C3380CC4-5D6E-409C-BE32-E72D297353CC}">
              <c16:uniqueId val="{00000007-F874-4C8D-9F64-D24F451859F5}"/>
            </c:ext>
          </c:extLst>
        </c:ser>
        <c:ser>
          <c:idx val="8"/>
          <c:order val="8"/>
          <c:tx>
            <c:strRef>
              <c:f>pivot_kt_serie!$J$3:$J$4</c:f>
              <c:strCache>
                <c:ptCount val="1"/>
                <c:pt idx="0">
                  <c:v>FL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pivot_kt_serie!$J$5:$J$57</c:f>
              <c:numCache>
                <c:formatCode>General</c:formatCode>
                <c:ptCount val="52"/>
                <c:pt idx="39">
                  <c:v>1</c:v>
                </c:pt>
                <c:pt idx="40">
                  <c:v>1</c:v>
                </c:pt>
                <c:pt idx="42">
                  <c:v>1</c:v>
                </c:pt>
                <c:pt idx="45">
                  <c:v>1</c:v>
                </c:pt>
                <c:pt idx="46">
                  <c:v>1</c:v>
                </c:pt>
                <c:pt idx="47">
                  <c:v>1</c:v>
                </c:pt>
                <c:pt idx="48">
                  <c:v>1</c:v>
                </c:pt>
                <c:pt idx="50">
                  <c:v>1</c:v>
                </c:pt>
              </c:numCache>
            </c:numRef>
          </c:val>
          <c:smooth val="0"/>
          <c:extLst>
            <c:ext xmlns:c16="http://schemas.microsoft.com/office/drawing/2014/chart" uri="{C3380CC4-5D6E-409C-BE32-E72D297353CC}">
              <c16:uniqueId val="{00000008-F874-4C8D-9F64-D24F451859F5}"/>
            </c:ext>
          </c:extLst>
        </c:ser>
        <c:ser>
          <c:idx val="9"/>
          <c:order val="9"/>
          <c:tx>
            <c:strRef>
              <c:f>pivot_kt_serie!$K$3:$K$4</c:f>
              <c:strCache>
                <c:ptCount val="1"/>
                <c:pt idx="0">
                  <c:v>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pivot_kt_serie!$K$5:$K$57</c:f>
              <c:numCache>
                <c:formatCode>General</c:formatCode>
                <c:ptCount val="52"/>
                <c:pt idx="13">
                  <c:v>0</c:v>
                </c:pt>
                <c:pt idx="14">
                  <c:v>1</c:v>
                </c:pt>
                <c:pt idx="15">
                  <c:v>1</c:v>
                </c:pt>
                <c:pt idx="16">
                  <c:v>1</c:v>
                </c:pt>
                <c:pt idx="17">
                  <c:v>1</c:v>
                </c:pt>
                <c:pt idx="18">
                  <c:v>1</c:v>
                </c:pt>
                <c:pt idx="19">
                  <c:v>3</c:v>
                </c:pt>
                <c:pt idx="20">
                  <c:v>3</c:v>
                </c:pt>
                <c:pt idx="21">
                  <c:v>4</c:v>
                </c:pt>
                <c:pt idx="22">
                  <c:v>5</c:v>
                </c:pt>
                <c:pt idx="23">
                  <c:v>6</c:v>
                </c:pt>
                <c:pt idx="24">
                  <c:v>8</c:v>
                </c:pt>
                <c:pt idx="25">
                  <c:v>8</c:v>
                </c:pt>
                <c:pt idx="26">
                  <c:v>9</c:v>
                </c:pt>
                <c:pt idx="27">
                  <c:v>13</c:v>
                </c:pt>
                <c:pt idx="28">
                  <c:v>14</c:v>
                </c:pt>
                <c:pt idx="29">
                  <c:v>21</c:v>
                </c:pt>
                <c:pt idx="30">
                  <c:v>23</c:v>
                </c:pt>
                <c:pt idx="31">
                  <c:v>30</c:v>
                </c:pt>
                <c:pt idx="32">
                  <c:v>37</c:v>
                </c:pt>
                <c:pt idx="33">
                  <c:v>44</c:v>
                </c:pt>
                <c:pt idx="34">
                  <c:v>53</c:v>
                </c:pt>
                <c:pt idx="35">
                  <c:v>61</c:v>
                </c:pt>
                <c:pt idx="36">
                  <c:v>68</c:v>
                </c:pt>
                <c:pt idx="37">
                  <c:v>76</c:v>
                </c:pt>
                <c:pt idx="38">
                  <c:v>80</c:v>
                </c:pt>
                <c:pt idx="39">
                  <c:v>93</c:v>
                </c:pt>
                <c:pt idx="40">
                  <c:v>100</c:v>
                </c:pt>
                <c:pt idx="41">
                  <c:v>111</c:v>
                </c:pt>
                <c:pt idx="42">
                  <c:v>118</c:v>
                </c:pt>
                <c:pt idx="43">
                  <c:v>125</c:v>
                </c:pt>
                <c:pt idx="44">
                  <c:v>133</c:v>
                </c:pt>
                <c:pt idx="45">
                  <c:v>144</c:v>
                </c:pt>
                <c:pt idx="46">
                  <c:v>154</c:v>
                </c:pt>
                <c:pt idx="47">
                  <c:v>160</c:v>
                </c:pt>
                <c:pt idx="48">
                  <c:v>167</c:v>
                </c:pt>
                <c:pt idx="49">
                  <c:v>172</c:v>
                </c:pt>
                <c:pt idx="50">
                  <c:v>172</c:v>
                </c:pt>
              </c:numCache>
            </c:numRef>
          </c:val>
          <c:smooth val="0"/>
          <c:extLst>
            <c:ext xmlns:c16="http://schemas.microsoft.com/office/drawing/2014/chart" uri="{C3380CC4-5D6E-409C-BE32-E72D297353CC}">
              <c16:uniqueId val="{00000009-F874-4C8D-9F64-D24F451859F5}"/>
            </c:ext>
          </c:extLst>
        </c:ser>
        <c:ser>
          <c:idx val="10"/>
          <c:order val="10"/>
          <c:tx>
            <c:strRef>
              <c:f>pivot_kt_serie!$L$3:$L$4</c:f>
              <c:strCache>
                <c:ptCount val="1"/>
                <c:pt idx="0">
                  <c:v>GL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pivot_kt_serie!$L$5:$L$57</c:f>
              <c:numCache>
                <c:formatCode>General</c:formatCode>
                <c:ptCount val="52"/>
                <c:pt idx="32">
                  <c:v>1</c:v>
                </c:pt>
                <c:pt idx="34">
                  <c:v>1</c:v>
                </c:pt>
                <c:pt idx="35">
                  <c:v>2</c:v>
                </c:pt>
                <c:pt idx="36">
                  <c:v>2</c:v>
                </c:pt>
                <c:pt idx="37">
                  <c:v>2</c:v>
                </c:pt>
                <c:pt idx="38">
                  <c:v>2</c:v>
                </c:pt>
                <c:pt idx="41">
                  <c:v>2</c:v>
                </c:pt>
                <c:pt idx="42">
                  <c:v>2</c:v>
                </c:pt>
                <c:pt idx="43">
                  <c:v>2</c:v>
                </c:pt>
                <c:pt idx="44">
                  <c:v>2</c:v>
                </c:pt>
                <c:pt idx="46">
                  <c:v>2</c:v>
                </c:pt>
                <c:pt idx="48">
                  <c:v>2</c:v>
                </c:pt>
                <c:pt idx="49">
                  <c:v>2</c:v>
                </c:pt>
                <c:pt idx="50">
                  <c:v>2</c:v>
                </c:pt>
              </c:numCache>
            </c:numRef>
          </c:val>
          <c:smooth val="0"/>
          <c:extLst>
            <c:ext xmlns:c16="http://schemas.microsoft.com/office/drawing/2014/chart" uri="{C3380CC4-5D6E-409C-BE32-E72D297353CC}">
              <c16:uniqueId val="{0000000A-F874-4C8D-9F64-D24F451859F5}"/>
            </c:ext>
          </c:extLst>
        </c:ser>
        <c:ser>
          <c:idx val="11"/>
          <c:order val="11"/>
          <c:tx>
            <c:strRef>
              <c:f>pivot_kt_serie!$M$3:$M$4</c:f>
              <c:strCache>
                <c:ptCount val="1"/>
                <c:pt idx="0">
                  <c:v>GR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pivot_kt_serie!$M$5:$M$57</c:f>
              <c:numCache>
                <c:formatCode>General</c:formatCode>
                <c:ptCount val="52"/>
                <c:pt idx="22">
                  <c:v>1</c:v>
                </c:pt>
                <c:pt idx="23">
                  <c:v>1</c:v>
                </c:pt>
                <c:pt idx="24">
                  <c:v>3</c:v>
                </c:pt>
                <c:pt idx="25">
                  <c:v>3</c:v>
                </c:pt>
                <c:pt idx="26">
                  <c:v>6</c:v>
                </c:pt>
                <c:pt idx="28">
                  <c:v>6</c:v>
                </c:pt>
                <c:pt idx="29">
                  <c:v>6</c:v>
                </c:pt>
                <c:pt idx="30">
                  <c:v>9</c:v>
                </c:pt>
                <c:pt idx="31">
                  <c:v>9</c:v>
                </c:pt>
                <c:pt idx="34">
                  <c:v>12</c:v>
                </c:pt>
                <c:pt idx="35">
                  <c:v>19</c:v>
                </c:pt>
                <c:pt idx="36">
                  <c:v>21</c:v>
                </c:pt>
                <c:pt idx="37">
                  <c:v>23</c:v>
                </c:pt>
                <c:pt idx="38">
                  <c:v>27</c:v>
                </c:pt>
                <c:pt idx="40">
                  <c:v>30</c:v>
                </c:pt>
                <c:pt idx="41">
                  <c:v>31</c:v>
                </c:pt>
                <c:pt idx="42">
                  <c:v>34</c:v>
                </c:pt>
                <c:pt idx="43">
                  <c:v>35</c:v>
                </c:pt>
                <c:pt idx="44">
                  <c:v>35</c:v>
                </c:pt>
                <c:pt idx="45">
                  <c:v>35</c:v>
                </c:pt>
                <c:pt idx="46">
                  <c:v>35</c:v>
                </c:pt>
                <c:pt idx="47">
                  <c:v>35</c:v>
                </c:pt>
                <c:pt idx="48">
                  <c:v>35</c:v>
                </c:pt>
                <c:pt idx="49">
                  <c:v>37</c:v>
                </c:pt>
              </c:numCache>
            </c:numRef>
          </c:val>
          <c:smooth val="0"/>
          <c:extLst>
            <c:ext xmlns:c16="http://schemas.microsoft.com/office/drawing/2014/chart" uri="{C3380CC4-5D6E-409C-BE32-E72D297353CC}">
              <c16:uniqueId val="{0000000B-F874-4C8D-9F64-D24F451859F5}"/>
            </c:ext>
          </c:extLst>
        </c:ser>
        <c:ser>
          <c:idx val="12"/>
          <c:order val="12"/>
          <c:tx>
            <c:strRef>
              <c:f>pivot_kt_serie!$N$3:$N$4</c:f>
              <c:strCache>
                <c:ptCount val="1"/>
                <c:pt idx="0">
                  <c:v>JU</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pivot_kt_serie!$N$5:$N$57</c:f>
              <c:numCache>
                <c:formatCode>General</c:formatCode>
                <c:ptCount val="52"/>
                <c:pt idx="43">
                  <c:v>1</c:v>
                </c:pt>
                <c:pt idx="44">
                  <c:v>1</c:v>
                </c:pt>
                <c:pt idx="45">
                  <c:v>2</c:v>
                </c:pt>
                <c:pt idx="46">
                  <c:v>2</c:v>
                </c:pt>
                <c:pt idx="47">
                  <c:v>2</c:v>
                </c:pt>
                <c:pt idx="48">
                  <c:v>2</c:v>
                </c:pt>
                <c:pt idx="49">
                  <c:v>2</c:v>
                </c:pt>
                <c:pt idx="50">
                  <c:v>2</c:v>
                </c:pt>
              </c:numCache>
            </c:numRef>
          </c:val>
          <c:smooth val="0"/>
          <c:extLst>
            <c:ext xmlns:c16="http://schemas.microsoft.com/office/drawing/2014/chart" uri="{C3380CC4-5D6E-409C-BE32-E72D297353CC}">
              <c16:uniqueId val="{0000000C-F874-4C8D-9F64-D24F451859F5}"/>
            </c:ext>
          </c:extLst>
        </c:ser>
        <c:ser>
          <c:idx val="13"/>
          <c:order val="13"/>
          <c:tx>
            <c:strRef>
              <c:f>pivot_kt_serie!$O$3:$O$4</c:f>
              <c:strCache>
                <c:ptCount val="1"/>
                <c:pt idx="0">
                  <c:v>LU</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pivot_kt_serie!$O$5:$O$57</c:f>
              <c:numCache>
                <c:formatCode>General</c:formatCode>
                <c:ptCount val="52"/>
                <c:pt idx="25">
                  <c:v>1</c:v>
                </c:pt>
                <c:pt idx="26">
                  <c:v>1</c:v>
                </c:pt>
                <c:pt idx="27">
                  <c:v>1</c:v>
                </c:pt>
                <c:pt idx="28">
                  <c:v>2</c:v>
                </c:pt>
                <c:pt idx="29">
                  <c:v>2</c:v>
                </c:pt>
                <c:pt idx="30">
                  <c:v>3</c:v>
                </c:pt>
                <c:pt idx="31">
                  <c:v>3</c:v>
                </c:pt>
                <c:pt idx="32">
                  <c:v>4</c:v>
                </c:pt>
                <c:pt idx="33">
                  <c:v>5</c:v>
                </c:pt>
                <c:pt idx="34">
                  <c:v>6</c:v>
                </c:pt>
                <c:pt idx="35">
                  <c:v>7</c:v>
                </c:pt>
                <c:pt idx="36">
                  <c:v>7</c:v>
                </c:pt>
                <c:pt idx="37">
                  <c:v>7</c:v>
                </c:pt>
                <c:pt idx="38">
                  <c:v>7</c:v>
                </c:pt>
                <c:pt idx="39">
                  <c:v>7</c:v>
                </c:pt>
                <c:pt idx="40">
                  <c:v>9</c:v>
                </c:pt>
                <c:pt idx="41">
                  <c:v>9</c:v>
                </c:pt>
                <c:pt idx="42">
                  <c:v>9</c:v>
                </c:pt>
                <c:pt idx="43">
                  <c:v>9</c:v>
                </c:pt>
                <c:pt idx="44">
                  <c:v>9</c:v>
                </c:pt>
                <c:pt idx="45">
                  <c:v>9</c:v>
                </c:pt>
                <c:pt idx="46">
                  <c:v>10</c:v>
                </c:pt>
                <c:pt idx="47">
                  <c:v>10</c:v>
                </c:pt>
                <c:pt idx="48">
                  <c:v>10</c:v>
                </c:pt>
                <c:pt idx="49">
                  <c:v>11</c:v>
                </c:pt>
                <c:pt idx="50">
                  <c:v>12</c:v>
                </c:pt>
              </c:numCache>
            </c:numRef>
          </c:val>
          <c:smooth val="0"/>
          <c:extLst>
            <c:ext xmlns:c16="http://schemas.microsoft.com/office/drawing/2014/chart" uri="{C3380CC4-5D6E-409C-BE32-E72D297353CC}">
              <c16:uniqueId val="{0000000D-F874-4C8D-9F64-D24F451859F5}"/>
            </c:ext>
          </c:extLst>
        </c:ser>
        <c:ser>
          <c:idx val="14"/>
          <c:order val="14"/>
          <c:tx>
            <c:strRef>
              <c:f>pivot_kt_serie!$P$3:$P$4</c:f>
              <c:strCache>
                <c:ptCount val="1"/>
                <c:pt idx="0">
                  <c:v>NE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pivot_kt_serie!$P$5:$P$57</c:f>
              <c:numCache>
                <c:formatCode>General</c:formatCode>
                <c:ptCount val="52"/>
                <c:pt idx="21">
                  <c:v>1</c:v>
                </c:pt>
                <c:pt idx="22">
                  <c:v>2</c:v>
                </c:pt>
                <c:pt idx="23">
                  <c:v>3</c:v>
                </c:pt>
                <c:pt idx="24">
                  <c:v>3</c:v>
                </c:pt>
                <c:pt idx="25">
                  <c:v>4</c:v>
                </c:pt>
                <c:pt idx="26">
                  <c:v>4</c:v>
                </c:pt>
                <c:pt idx="27">
                  <c:v>5</c:v>
                </c:pt>
                <c:pt idx="28">
                  <c:v>6</c:v>
                </c:pt>
                <c:pt idx="29">
                  <c:v>9</c:v>
                </c:pt>
                <c:pt idx="30">
                  <c:v>11</c:v>
                </c:pt>
                <c:pt idx="31">
                  <c:v>12</c:v>
                </c:pt>
                <c:pt idx="32">
                  <c:v>14</c:v>
                </c:pt>
                <c:pt idx="33">
                  <c:v>17</c:v>
                </c:pt>
                <c:pt idx="34">
                  <c:v>19</c:v>
                </c:pt>
                <c:pt idx="35">
                  <c:v>21</c:v>
                </c:pt>
                <c:pt idx="36">
                  <c:v>23</c:v>
                </c:pt>
                <c:pt idx="37">
                  <c:v>23</c:v>
                </c:pt>
                <c:pt idx="38">
                  <c:v>23</c:v>
                </c:pt>
                <c:pt idx="39">
                  <c:v>24</c:v>
                </c:pt>
                <c:pt idx="40">
                  <c:v>26</c:v>
                </c:pt>
                <c:pt idx="41">
                  <c:v>30</c:v>
                </c:pt>
                <c:pt idx="42">
                  <c:v>33</c:v>
                </c:pt>
                <c:pt idx="43">
                  <c:v>39</c:v>
                </c:pt>
                <c:pt idx="44">
                  <c:v>40</c:v>
                </c:pt>
                <c:pt idx="45">
                  <c:v>40</c:v>
                </c:pt>
                <c:pt idx="46">
                  <c:v>42</c:v>
                </c:pt>
                <c:pt idx="47">
                  <c:v>43</c:v>
                </c:pt>
                <c:pt idx="48">
                  <c:v>44</c:v>
                </c:pt>
                <c:pt idx="49">
                  <c:v>45</c:v>
                </c:pt>
                <c:pt idx="50">
                  <c:v>48</c:v>
                </c:pt>
              </c:numCache>
            </c:numRef>
          </c:val>
          <c:smooth val="0"/>
          <c:extLst>
            <c:ext xmlns:c16="http://schemas.microsoft.com/office/drawing/2014/chart" uri="{C3380CC4-5D6E-409C-BE32-E72D297353CC}">
              <c16:uniqueId val="{0000000E-F874-4C8D-9F64-D24F451859F5}"/>
            </c:ext>
          </c:extLst>
        </c:ser>
        <c:ser>
          <c:idx val="15"/>
          <c:order val="15"/>
          <c:tx>
            <c:strRef>
              <c:f>pivot_kt_serie!$Q$3:$Q$4</c:f>
              <c:strCache>
                <c:ptCount val="1"/>
                <c:pt idx="0">
                  <c:v>NW</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pivot_kt_serie!$Q$5:$Q$57</c:f>
              <c:numCache>
                <c:formatCode>General</c:formatCode>
                <c:ptCount val="52"/>
                <c:pt idx="39">
                  <c:v>0</c:v>
                </c:pt>
                <c:pt idx="40">
                  <c:v>0</c:v>
                </c:pt>
                <c:pt idx="41">
                  <c:v>0</c:v>
                </c:pt>
                <c:pt idx="42">
                  <c:v>0</c:v>
                </c:pt>
                <c:pt idx="43">
                  <c:v>0</c:v>
                </c:pt>
                <c:pt idx="44">
                  <c:v>0</c:v>
                </c:pt>
                <c:pt idx="45">
                  <c:v>0</c:v>
                </c:pt>
                <c:pt idx="46">
                  <c:v>0</c:v>
                </c:pt>
                <c:pt idx="47">
                  <c:v>0</c:v>
                </c:pt>
                <c:pt idx="48">
                  <c:v>1</c:v>
                </c:pt>
                <c:pt idx="49">
                  <c:v>1</c:v>
                </c:pt>
                <c:pt idx="50">
                  <c:v>2</c:v>
                </c:pt>
              </c:numCache>
            </c:numRef>
          </c:val>
          <c:smooth val="0"/>
          <c:extLst>
            <c:ext xmlns:c16="http://schemas.microsoft.com/office/drawing/2014/chart" uri="{C3380CC4-5D6E-409C-BE32-E72D297353CC}">
              <c16:uniqueId val="{0000000F-F874-4C8D-9F64-D24F451859F5}"/>
            </c:ext>
          </c:extLst>
        </c:ser>
        <c:ser>
          <c:idx val="16"/>
          <c:order val="16"/>
          <c:tx>
            <c:strRef>
              <c:f>pivot_kt_serie!$R$3:$R$4</c:f>
              <c:strCache>
                <c:ptCount val="1"/>
                <c:pt idx="0">
                  <c:v>OW</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pivot_kt_serie!$R$5:$R$57</c:f>
              <c:numCache>
                <c:formatCode>General</c:formatCode>
                <c:ptCount val="52"/>
                <c:pt idx="41">
                  <c:v>0</c:v>
                </c:pt>
                <c:pt idx="42">
                  <c:v>0</c:v>
                </c:pt>
                <c:pt idx="43">
                  <c:v>0</c:v>
                </c:pt>
                <c:pt idx="44">
                  <c:v>0</c:v>
                </c:pt>
                <c:pt idx="49">
                  <c:v>0</c:v>
                </c:pt>
                <c:pt idx="50">
                  <c:v>0</c:v>
                </c:pt>
              </c:numCache>
            </c:numRef>
          </c:val>
          <c:smooth val="0"/>
          <c:extLst>
            <c:ext xmlns:c16="http://schemas.microsoft.com/office/drawing/2014/chart" uri="{C3380CC4-5D6E-409C-BE32-E72D297353CC}">
              <c16:uniqueId val="{00000010-F874-4C8D-9F64-D24F451859F5}"/>
            </c:ext>
          </c:extLst>
        </c:ser>
        <c:ser>
          <c:idx val="17"/>
          <c:order val="17"/>
          <c:tx>
            <c:strRef>
              <c:f>pivot_kt_serie!$S$3:$S$4</c:f>
              <c:strCache>
                <c:ptCount val="1"/>
                <c:pt idx="0">
                  <c:v>SG</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pivot_kt_serie!$S$5:$S$57</c:f>
              <c:numCache>
                <c:formatCode>General</c:formatCode>
                <c:ptCount val="52"/>
                <c:pt idx="27">
                  <c:v>1</c:v>
                </c:pt>
                <c:pt idx="29">
                  <c:v>1</c:v>
                </c:pt>
                <c:pt idx="30">
                  <c:v>2</c:v>
                </c:pt>
                <c:pt idx="32">
                  <c:v>5</c:v>
                </c:pt>
                <c:pt idx="33">
                  <c:v>5</c:v>
                </c:pt>
                <c:pt idx="34">
                  <c:v>5</c:v>
                </c:pt>
                <c:pt idx="35">
                  <c:v>7</c:v>
                </c:pt>
                <c:pt idx="36">
                  <c:v>7</c:v>
                </c:pt>
                <c:pt idx="37">
                  <c:v>8</c:v>
                </c:pt>
                <c:pt idx="38">
                  <c:v>8</c:v>
                </c:pt>
                <c:pt idx="39">
                  <c:v>9</c:v>
                </c:pt>
                <c:pt idx="40">
                  <c:v>9</c:v>
                </c:pt>
                <c:pt idx="41">
                  <c:v>11</c:v>
                </c:pt>
                <c:pt idx="42">
                  <c:v>13</c:v>
                </c:pt>
                <c:pt idx="43">
                  <c:v>15</c:v>
                </c:pt>
                <c:pt idx="44">
                  <c:v>16</c:v>
                </c:pt>
                <c:pt idx="45">
                  <c:v>17</c:v>
                </c:pt>
                <c:pt idx="46">
                  <c:v>18</c:v>
                </c:pt>
                <c:pt idx="47">
                  <c:v>21</c:v>
                </c:pt>
                <c:pt idx="48">
                  <c:v>21</c:v>
                </c:pt>
                <c:pt idx="49">
                  <c:v>21</c:v>
                </c:pt>
                <c:pt idx="50">
                  <c:v>23</c:v>
                </c:pt>
                <c:pt idx="51">
                  <c:v>25</c:v>
                </c:pt>
              </c:numCache>
            </c:numRef>
          </c:val>
          <c:smooth val="0"/>
          <c:extLst>
            <c:ext xmlns:c16="http://schemas.microsoft.com/office/drawing/2014/chart" uri="{C3380CC4-5D6E-409C-BE32-E72D297353CC}">
              <c16:uniqueId val="{00000011-F874-4C8D-9F64-D24F451859F5}"/>
            </c:ext>
          </c:extLst>
        </c:ser>
        <c:ser>
          <c:idx val="18"/>
          <c:order val="18"/>
          <c:tx>
            <c:strRef>
              <c:f>pivot_kt_serie!$T$3:$T$4</c:f>
              <c:strCache>
                <c:ptCount val="1"/>
                <c:pt idx="0">
                  <c:v>SH</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pivot_kt_serie!$T$5:$T$57</c:f>
              <c:numCache>
                <c:formatCode>General</c:formatCode>
                <c:ptCount val="52"/>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smooth val="0"/>
          <c:extLst>
            <c:ext xmlns:c16="http://schemas.microsoft.com/office/drawing/2014/chart" uri="{C3380CC4-5D6E-409C-BE32-E72D297353CC}">
              <c16:uniqueId val="{00000012-F874-4C8D-9F64-D24F451859F5}"/>
            </c:ext>
          </c:extLst>
        </c:ser>
        <c:ser>
          <c:idx val="19"/>
          <c:order val="19"/>
          <c:tx>
            <c:strRef>
              <c:f>pivot_kt_serie!$U$3:$U$4</c:f>
              <c:strCache>
                <c:ptCount val="1"/>
                <c:pt idx="0">
                  <c:v>SZ</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pivot_kt_serie!$U$5:$U$57</c:f>
              <c:numCache>
                <c:formatCode>General</c:formatCode>
                <c:ptCount val="52"/>
                <c:pt idx="30">
                  <c:v>1</c:v>
                </c:pt>
                <c:pt idx="31">
                  <c:v>1</c:v>
                </c:pt>
                <c:pt idx="32">
                  <c:v>2</c:v>
                </c:pt>
                <c:pt idx="33">
                  <c:v>2</c:v>
                </c:pt>
                <c:pt idx="34">
                  <c:v>2</c:v>
                </c:pt>
                <c:pt idx="35">
                  <c:v>4</c:v>
                </c:pt>
                <c:pt idx="36">
                  <c:v>4</c:v>
                </c:pt>
                <c:pt idx="37">
                  <c:v>4</c:v>
                </c:pt>
                <c:pt idx="38">
                  <c:v>4</c:v>
                </c:pt>
                <c:pt idx="39">
                  <c:v>5</c:v>
                </c:pt>
                <c:pt idx="40">
                  <c:v>5</c:v>
                </c:pt>
                <c:pt idx="41">
                  <c:v>6</c:v>
                </c:pt>
                <c:pt idx="42">
                  <c:v>7</c:v>
                </c:pt>
                <c:pt idx="43">
                  <c:v>7</c:v>
                </c:pt>
                <c:pt idx="44">
                  <c:v>9</c:v>
                </c:pt>
                <c:pt idx="45">
                  <c:v>10</c:v>
                </c:pt>
                <c:pt idx="46">
                  <c:v>10</c:v>
                </c:pt>
                <c:pt idx="47">
                  <c:v>11</c:v>
                </c:pt>
                <c:pt idx="48">
                  <c:v>12</c:v>
                </c:pt>
                <c:pt idx="49">
                  <c:v>13</c:v>
                </c:pt>
                <c:pt idx="50">
                  <c:v>13</c:v>
                </c:pt>
                <c:pt idx="51">
                  <c:v>14</c:v>
                </c:pt>
              </c:numCache>
            </c:numRef>
          </c:val>
          <c:smooth val="0"/>
          <c:extLst>
            <c:ext xmlns:c16="http://schemas.microsoft.com/office/drawing/2014/chart" uri="{C3380CC4-5D6E-409C-BE32-E72D297353CC}">
              <c16:uniqueId val="{00000013-F874-4C8D-9F64-D24F451859F5}"/>
            </c:ext>
          </c:extLst>
        </c:ser>
        <c:ser>
          <c:idx val="20"/>
          <c:order val="20"/>
          <c:tx>
            <c:strRef>
              <c:f>pivot_kt_serie!$V$3:$V$4</c:f>
              <c:strCache>
                <c:ptCount val="1"/>
                <c:pt idx="0">
                  <c:v>TG</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pivot_kt_serie!$V$5:$V$57</c:f>
              <c:numCache>
                <c:formatCode>General</c:formatCode>
                <c:ptCount val="52"/>
                <c:pt idx="28">
                  <c:v>1</c:v>
                </c:pt>
                <c:pt idx="29">
                  <c:v>1</c:v>
                </c:pt>
                <c:pt idx="30">
                  <c:v>1</c:v>
                </c:pt>
                <c:pt idx="31">
                  <c:v>2</c:v>
                </c:pt>
                <c:pt idx="32">
                  <c:v>2</c:v>
                </c:pt>
                <c:pt idx="33">
                  <c:v>2</c:v>
                </c:pt>
                <c:pt idx="34">
                  <c:v>2</c:v>
                </c:pt>
                <c:pt idx="35">
                  <c:v>3</c:v>
                </c:pt>
                <c:pt idx="36">
                  <c:v>4</c:v>
                </c:pt>
                <c:pt idx="37">
                  <c:v>4</c:v>
                </c:pt>
                <c:pt idx="38">
                  <c:v>5</c:v>
                </c:pt>
                <c:pt idx="39">
                  <c:v>5</c:v>
                </c:pt>
                <c:pt idx="40">
                  <c:v>7</c:v>
                </c:pt>
                <c:pt idx="41">
                  <c:v>7</c:v>
                </c:pt>
                <c:pt idx="42">
                  <c:v>8</c:v>
                </c:pt>
                <c:pt idx="43">
                  <c:v>8</c:v>
                </c:pt>
                <c:pt idx="44">
                  <c:v>8</c:v>
                </c:pt>
                <c:pt idx="45">
                  <c:v>8</c:v>
                </c:pt>
                <c:pt idx="46">
                  <c:v>8</c:v>
                </c:pt>
                <c:pt idx="47">
                  <c:v>8</c:v>
                </c:pt>
                <c:pt idx="48">
                  <c:v>8</c:v>
                </c:pt>
                <c:pt idx="49">
                  <c:v>10</c:v>
                </c:pt>
                <c:pt idx="50">
                  <c:v>11</c:v>
                </c:pt>
                <c:pt idx="51">
                  <c:v>11</c:v>
                </c:pt>
              </c:numCache>
            </c:numRef>
          </c:val>
          <c:smooth val="0"/>
          <c:extLst>
            <c:ext xmlns:c16="http://schemas.microsoft.com/office/drawing/2014/chart" uri="{C3380CC4-5D6E-409C-BE32-E72D297353CC}">
              <c16:uniqueId val="{00000014-F874-4C8D-9F64-D24F451859F5}"/>
            </c:ext>
          </c:extLst>
        </c:ser>
        <c:ser>
          <c:idx val="21"/>
          <c:order val="21"/>
          <c:tx>
            <c:strRef>
              <c:f>pivot_kt_serie!$W$3:$W$4</c:f>
              <c:strCache>
                <c:ptCount val="1"/>
                <c:pt idx="0">
                  <c:v>TI</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pivot_kt_serie!$W$5:$W$57</c:f>
              <c:numCache>
                <c:formatCode>General</c:formatCode>
                <c:ptCount val="52"/>
                <c:pt idx="14">
                  <c:v>1</c:v>
                </c:pt>
                <c:pt idx="15">
                  <c:v>1</c:v>
                </c:pt>
                <c:pt idx="16">
                  <c:v>1</c:v>
                </c:pt>
                <c:pt idx="17">
                  <c:v>1</c:v>
                </c:pt>
                <c:pt idx="18">
                  <c:v>3</c:v>
                </c:pt>
                <c:pt idx="19">
                  <c:v>6</c:v>
                </c:pt>
                <c:pt idx="20">
                  <c:v>8</c:v>
                </c:pt>
                <c:pt idx="21">
                  <c:v>10</c:v>
                </c:pt>
                <c:pt idx="22">
                  <c:v>14</c:v>
                </c:pt>
                <c:pt idx="23">
                  <c:v>15</c:v>
                </c:pt>
                <c:pt idx="24">
                  <c:v>22</c:v>
                </c:pt>
                <c:pt idx="25">
                  <c:v>28</c:v>
                </c:pt>
                <c:pt idx="26">
                  <c:v>37</c:v>
                </c:pt>
                <c:pt idx="27">
                  <c:v>48</c:v>
                </c:pt>
                <c:pt idx="28">
                  <c:v>53</c:v>
                </c:pt>
                <c:pt idx="29">
                  <c:v>60</c:v>
                </c:pt>
                <c:pt idx="30">
                  <c:v>67</c:v>
                </c:pt>
                <c:pt idx="31">
                  <c:v>76</c:v>
                </c:pt>
                <c:pt idx="32">
                  <c:v>87</c:v>
                </c:pt>
                <c:pt idx="33">
                  <c:v>93</c:v>
                </c:pt>
                <c:pt idx="34">
                  <c:v>105</c:v>
                </c:pt>
                <c:pt idx="35">
                  <c:v>120</c:v>
                </c:pt>
                <c:pt idx="36">
                  <c:v>132</c:v>
                </c:pt>
                <c:pt idx="37">
                  <c:v>141</c:v>
                </c:pt>
                <c:pt idx="38">
                  <c:v>155</c:v>
                </c:pt>
                <c:pt idx="39">
                  <c:v>165</c:v>
                </c:pt>
                <c:pt idx="40">
                  <c:v>177</c:v>
                </c:pt>
                <c:pt idx="41">
                  <c:v>189</c:v>
                </c:pt>
                <c:pt idx="42">
                  <c:v>198</c:v>
                </c:pt>
                <c:pt idx="43">
                  <c:v>211</c:v>
                </c:pt>
                <c:pt idx="44">
                  <c:v>219</c:v>
                </c:pt>
                <c:pt idx="45">
                  <c:v>227</c:v>
                </c:pt>
                <c:pt idx="46">
                  <c:v>229</c:v>
                </c:pt>
                <c:pt idx="47">
                  <c:v>244</c:v>
                </c:pt>
                <c:pt idx="48">
                  <c:v>251</c:v>
                </c:pt>
                <c:pt idx="49">
                  <c:v>258</c:v>
                </c:pt>
                <c:pt idx="50">
                  <c:v>263</c:v>
                </c:pt>
                <c:pt idx="51">
                  <c:v>269</c:v>
                </c:pt>
              </c:numCache>
            </c:numRef>
          </c:val>
          <c:smooth val="0"/>
          <c:extLst>
            <c:ext xmlns:c16="http://schemas.microsoft.com/office/drawing/2014/chart" uri="{C3380CC4-5D6E-409C-BE32-E72D297353CC}">
              <c16:uniqueId val="{00000015-F874-4C8D-9F64-D24F451859F5}"/>
            </c:ext>
          </c:extLst>
        </c:ser>
        <c:ser>
          <c:idx val="22"/>
          <c:order val="22"/>
          <c:tx>
            <c:strRef>
              <c:f>pivot_kt_serie!$X$3:$X$4</c:f>
              <c:strCache>
                <c:ptCount val="1"/>
                <c:pt idx="0">
                  <c:v>UR</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pivot_kt_serie!$X$5:$X$57</c:f>
              <c:numCache>
                <c:formatCode>General</c:formatCode>
                <c:ptCount val="52"/>
                <c:pt idx="36">
                  <c:v>1</c:v>
                </c:pt>
                <c:pt idx="37">
                  <c:v>1</c:v>
                </c:pt>
                <c:pt idx="38">
                  <c:v>1</c:v>
                </c:pt>
                <c:pt idx="39">
                  <c:v>1</c:v>
                </c:pt>
                <c:pt idx="40">
                  <c:v>2</c:v>
                </c:pt>
                <c:pt idx="41">
                  <c:v>2</c:v>
                </c:pt>
                <c:pt idx="42">
                  <c:v>2</c:v>
                </c:pt>
                <c:pt idx="43">
                  <c:v>4</c:v>
                </c:pt>
                <c:pt idx="44">
                  <c:v>4</c:v>
                </c:pt>
                <c:pt idx="45">
                  <c:v>4</c:v>
                </c:pt>
                <c:pt idx="46">
                  <c:v>4</c:v>
                </c:pt>
                <c:pt idx="47">
                  <c:v>4</c:v>
                </c:pt>
                <c:pt idx="48">
                  <c:v>4</c:v>
                </c:pt>
                <c:pt idx="49">
                  <c:v>4</c:v>
                </c:pt>
                <c:pt idx="50">
                  <c:v>4</c:v>
                </c:pt>
              </c:numCache>
            </c:numRef>
          </c:val>
          <c:smooth val="0"/>
          <c:extLst>
            <c:ext xmlns:c16="http://schemas.microsoft.com/office/drawing/2014/chart" uri="{C3380CC4-5D6E-409C-BE32-E72D297353CC}">
              <c16:uniqueId val="{00000016-F874-4C8D-9F64-D24F451859F5}"/>
            </c:ext>
          </c:extLst>
        </c:ser>
        <c:ser>
          <c:idx val="23"/>
          <c:order val="23"/>
          <c:tx>
            <c:strRef>
              <c:f>pivot_kt_serie!$Y$3:$Y$4</c:f>
              <c:strCache>
                <c:ptCount val="1"/>
                <c:pt idx="0">
                  <c:v>VD</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pivot_kt_serie!$Y$5:$Y$57</c:f>
              <c:numCache>
                <c:formatCode>General</c:formatCode>
                <c:ptCount val="52"/>
                <c:pt idx="10">
                  <c:v>1</c:v>
                </c:pt>
                <c:pt idx="11">
                  <c:v>1</c:v>
                </c:pt>
                <c:pt idx="12">
                  <c:v>1</c:v>
                </c:pt>
                <c:pt idx="13">
                  <c:v>1</c:v>
                </c:pt>
                <c:pt idx="14">
                  <c:v>1</c:v>
                </c:pt>
                <c:pt idx="15">
                  <c:v>1</c:v>
                </c:pt>
                <c:pt idx="16">
                  <c:v>1</c:v>
                </c:pt>
                <c:pt idx="17">
                  <c:v>2</c:v>
                </c:pt>
                <c:pt idx="18">
                  <c:v>3</c:v>
                </c:pt>
                <c:pt idx="19">
                  <c:v>4</c:v>
                </c:pt>
                <c:pt idx="20">
                  <c:v>5</c:v>
                </c:pt>
                <c:pt idx="21">
                  <c:v>5</c:v>
                </c:pt>
                <c:pt idx="22">
                  <c:v>5</c:v>
                </c:pt>
                <c:pt idx="23">
                  <c:v>7</c:v>
                </c:pt>
                <c:pt idx="24">
                  <c:v>12</c:v>
                </c:pt>
                <c:pt idx="25">
                  <c:v>15</c:v>
                </c:pt>
                <c:pt idx="26">
                  <c:v>16</c:v>
                </c:pt>
                <c:pt idx="27">
                  <c:v>25</c:v>
                </c:pt>
                <c:pt idx="28">
                  <c:v>29</c:v>
                </c:pt>
                <c:pt idx="29">
                  <c:v>36</c:v>
                </c:pt>
                <c:pt idx="30">
                  <c:v>47</c:v>
                </c:pt>
                <c:pt idx="31">
                  <c:v>48</c:v>
                </c:pt>
                <c:pt idx="32">
                  <c:v>55</c:v>
                </c:pt>
                <c:pt idx="33">
                  <c:v>66</c:v>
                </c:pt>
                <c:pt idx="34">
                  <c:v>77</c:v>
                </c:pt>
                <c:pt idx="35">
                  <c:v>84</c:v>
                </c:pt>
                <c:pt idx="36">
                  <c:v>92</c:v>
                </c:pt>
                <c:pt idx="37">
                  <c:v>107</c:v>
                </c:pt>
                <c:pt idx="38">
                  <c:v>123</c:v>
                </c:pt>
                <c:pt idx="39">
                  <c:v>138</c:v>
                </c:pt>
                <c:pt idx="40">
                  <c:v>147</c:v>
                </c:pt>
                <c:pt idx="41">
                  <c:v>160</c:v>
                </c:pt>
                <c:pt idx="42">
                  <c:v>172</c:v>
                </c:pt>
                <c:pt idx="43">
                  <c:v>185</c:v>
                </c:pt>
                <c:pt idx="44">
                  <c:v>204</c:v>
                </c:pt>
                <c:pt idx="45">
                  <c:v>224</c:v>
                </c:pt>
                <c:pt idx="46">
                  <c:v>228</c:v>
                </c:pt>
                <c:pt idx="47">
                  <c:v>233</c:v>
                </c:pt>
                <c:pt idx="48">
                  <c:v>237</c:v>
                </c:pt>
                <c:pt idx="49">
                  <c:v>254</c:v>
                </c:pt>
                <c:pt idx="50">
                  <c:v>266</c:v>
                </c:pt>
              </c:numCache>
            </c:numRef>
          </c:val>
          <c:smooth val="0"/>
          <c:extLst>
            <c:ext xmlns:c16="http://schemas.microsoft.com/office/drawing/2014/chart" uri="{C3380CC4-5D6E-409C-BE32-E72D297353CC}">
              <c16:uniqueId val="{00000017-F874-4C8D-9F64-D24F451859F5}"/>
            </c:ext>
          </c:extLst>
        </c:ser>
        <c:ser>
          <c:idx val="24"/>
          <c:order val="24"/>
          <c:tx>
            <c:strRef>
              <c:f>pivot_kt_serie!$Z$3:$Z$4</c:f>
              <c:strCache>
                <c:ptCount val="1"/>
                <c:pt idx="0">
                  <c:v>VS</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pivot_kt_serie!$Z$5:$Z$57</c:f>
              <c:numCache>
                <c:formatCode>General</c:formatCode>
                <c:ptCount val="52"/>
                <c:pt idx="18">
                  <c:v>1</c:v>
                </c:pt>
                <c:pt idx="19">
                  <c:v>1</c:v>
                </c:pt>
                <c:pt idx="20">
                  <c:v>2</c:v>
                </c:pt>
                <c:pt idx="21">
                  <c:v>3</c:v>
                </c:pt>
                <c:pt idx="22">
                  <c:v>3</c:v>
                </c:pt>
                <c:pt idx="23">
                  <c:v>4</c:v>
                </c:pt>
                <c:pt idx="24">
                  <c:v>6</c:v>
                </c:pt>
                <c:pt idx="25">
                  <c:v>7</c:v>
                </c:pt>
                <c:pt idx="26">
                  <c:v>10</c:v>
                </c:pt>
                <c:pt idx="27">
                  <c:v>12</c:v>
                </c:pt>
                <c:pt idx="28">
                  <c:v>13</c:v>
                </c:pt>
                <c:pt idx="29">
                  <c:v>14</c:v>
                </c:pt>
                <c:pt idx="30">
                  <c:v>15</c:v>
                </c:pt>
                <c:pt idx="31">
                  <c:v>20</c:v>
                </c:pt>
                <c:pt idx="32">
                  <c:v>21</c:v>
                </c:pt>
                <c:pt idx="33">
                  <c:v>21</c:v>
                </c:pt>
                <c:pt idx="34">
                  <c:v>26</c:v>
                </c:pt>
                <c:pt idx="35">
                  <c:v>35</c:v>
                </c:pt>
                <c:pt idx="36">
                  <c:v>37</c:v>
                </c:pt>
                <c:pt idx="37">
                  <c:v>40</c:v>
                </c:pt>
                <c:pt idx="38">
                  <c:v>45</c:v>
                </c:pt>
                <c:pt idx="39">
                  <c:v>51</c:v>
                </c:pt>
                <c:pt idx="40">
                  <c:v>53</c:v>
                </c:pt>
                <c:pt idx="41">
                  <c:v>56</c:v>
                </c:pt>
                <c:pt idx="42">
                  <c:v>61</c:v>
                </c:pt>
                <c:pt idx="43">
                  <c:v>68</c:v>
                </c:pt>
                <c:pt idx="44">
                  <c:v>73</c:v>
                </c:pt>
                <c:pt idx="45">
                  <c:v>75</c:v>
                </c:pt>
                <c:pt idx="46">
                  <c:v>82</c:v>
                </c:pt>
                <c:pt idx="47">
                  <c:v>86</c:v>
                </c:pt>
                <c:pt idx="48">
                  <c:v>88</c:v>
                </c:pt>
                <c:pt idx="49">
                  <c:v>90</c:v>
                </c:pt>
                <c:pt idx="50">
                  <c:v>95</c:v>
                </c:pt>
              </c:numCache>
            </c:numRef>
          </c:val>
          <c:smooth val="0"/>
          <c:extLst>
            <c:ext xmlns:c16="http://schemas.microsoft.com/office/drawing/2014/chart" uri="{C3380CC4-5D6E-409C-BE32-E72D297353CC}">
              <c16:uniqueId val="{00000018-F874-4C8D-9F64-D24F451859F5}"/>
            </c:ext>
          </c:extLst>
        </c:ser>
        <c:ser>
          <c:idx val="25"/>
          <c:order val="25"/>
          <c:tx>
            <c:strRef>
              <c:f>pivot_kt_serie!$AA$3:$AA$4</c:f>
              <c:strCache>
                <c:ptCount val="1"/>
                <c:pt idx="0">
                  <c:v>ZG</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pivot_kt_serie!$AA$5:$AA$57</c:f>
              <c:numCache>
                <c:formatCode>General</c:formatCode>
                <c:ptCount val="52"/>
                <c:pt idx="31">
                  <c:v>1</c:v>
                </c:pt>
                <c:pt idx="34">
                  <c:v>1</c:v>
                </c:pt>
                <c:pt idx="35">
                  <c:v>1</c:v>
                </c:pt>
                <c:pt idx="36">
                  <c:v>1</c:v>
                </c:pt>
                <c:pt idx="37">
                  <c:v>1</c:v>
                </c:pt>
                <c:pt idx="38">
                  <c:v>2</c:v>
                </c:pt>
                <c:pt idx="39">
                  <c:v>2</c:v>
                </c:pt>
                <c:pt idx="41">
                  <c:v>3</c:v>
                </c:pt>
                <c:pt idx="42">
                  <c:v>3</c:v>
                </c:pt>
                <c:pt idx="43">
                  <c:v>3</c:v>
                </c:pt>
                <c:pt idx="44">
                  <c:v>3</c:v>
                </c:pt>
                <c:pt idx="45">
                  <c:v>3</c:v>
                </c:pt>
                <c:pt idx="46">
                  <c:v>4</c:v>
                </c:pt>
                <c:pt idx="47">
                  <c:v>5</c:v>
                </c:pt>
                <c:pt idx="48">
                  <c:v>5</c:v>
                </c:pt>
                <c:pt idx="49">
                  <c:v>5</c:v>
                </c:pt>
                <c:pt idx="50">
                  <c:v>5</c:v>
                </c:pt>
                <c:pt idx="51">
                  <c:v>6</c:v>
                </c:pt>
              </c:numCache>
            </c:numRef>
          </c:val>
          <c:smooth val="0"/>
          <c:extLst>
            <c:ext xmlns:c16="http://schemas.microsoft.com/office/drawing/2014/chart" uri="{C3380CC4-5D6E-409C-BE32-E72D297353CC}">
              <c16:uniqueId val="{00000019-F874-4C8D-9F64-D24F451859F5}"/>
            </c:ext>
          </c:extLst>
        </c:ser>
        <c:ser>
          <c:idx val="26"/>
          <c:order val="26"/>
          <c:tx>
            <c:strRef>
              <c:f>pivot_kt_serie!$AB$3:$AB$4</c:f>
              <c:strCache>
                <c:ptCount val="1"/>
                <c:pt idx="0">
                  <c:v>ZH</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pivot_kt_serie!$AB$5:$AB$57</c:f>
              <c:numCache>
                <c:formatCode>General</c:formatCode>
                <c:ptCount val="52"/>
                <c:pt idx="19">
                  <c:v>1</c:v>
                </c:pt>
                <c:pt idx="20">
                  <c:v>1</c:v>
                </c:pt>
                <c:pt idx="21">
                  <c:v>1</c:v>
                </c:pt>
                <c:pt idx="22">
                  <c:v>2</c:v>
                </c:pt>
                <c:pt idx="23">
                  <c:v>3</c:v>
                </c:pt>
                <c:pt idx="24">
                  <c:v>4</c:v>
                </c:pt>
                <c:pt idx="25">
                  <c:v>5</c:v>
                </c:pt>
                <c:pt idx="26">
                  <c:v>6</c:v>
                </c:pt>
                <c:pt idx="27">
                  <c:v>6</c:v>
                </c:pt>
                <c:pt idx="28">
                  <c:v>8</c:v>
                </c:pt>
                <c:pt idx="29">
                  <c:v>10</c:v>
                </c:pt>
                <c:pt idx="30">
                  <c:v>13</c:v>
                </c:pt>
                <c:pt idx="31">
                  <c:v>15</c:v>
                </c:pt>
                <c:pt idx="32">
                  <c:v>19</c:v>
                </c:pt>
                <c:pt idx="33">
                  <c:v>22</c:v>
                </c:pt>
                <c:pt idx="34">
                  <c:v>24</c:v>
                </c:pt>
                <c:pt idx="35">
                  <c:v>26</c:v>
                </c:pt>
                <c:pt idx="36">
                  <c:v>35</c:v>
                </c:pt>
                <c:pt idx="37">
                  <c:v>38</c:v>
                </c:pt>
                <c:pt idx="38">
                  <c:v>40</c:v>
                </c:pt>
                <c:pt idx="39">
                  <c:v>48</c:v>
                </c:pt>
                <c:pt idx="40">
                  <c:v>52</c:v>
                </c:pt>
                <c:pt idx="41">
                  <c:v>54</c:v>
                </c:pt>
                <c:pt idx="42">
                  <c:v>56</c:v>
                </c:pt>
                <c:pt idx="43">
                  <c:v>63</c:v>
                </c:pt>
                <c:pt idx="44">
                  <c:v>64</c:v>
                </c:pt>
                <c:pt idx="45">
                  <c:v>69</c:v>
                </c:pt>
                <c:pt idx="46">
                  <c:v>75</c:v>
                </c:pt>
                <c:pt idx="47">
                  <c:v>77</c:v>
                </c:pt>
                <c:pt idx="48">
                  <c:v>81</c:v>
                </c:pt>
                <c:pt idx="49">
                  <c:v>83</c:v>
                </c:pt>
                <c:pt idx="50">
                  <c:v>85</c:v>
                </c:pt>
              </c:numCache>
            </c:numRef>
          </c:val>
          <c:smooth val="0"/>
          <c:extLst>
            <c:ext xmlns:c16="http://schemas.microsoft.com/office/drawing/2014/chart" uri="{C3380CC4-5D6E-409C-BE32-E72D297353CC}">
              <c16:uniqueId val="{0000001A-F874-4C8D-9F64-D24F451859F5}"/>
            </c:ext>
          </c:extLst>
        </c:ser>
        <c:dLbls>
          <c:showLegendKey val="0"/>
          <c:showVal val="0"/>
          <c:showCatName val="0"/>
          <c:showSerName val="0"/>
          <c:showPercent val="0"/>
          <c:showBubbleSize val="0"/>
        </c:dLbls>
        <c:marker val="1"/>
        <c:smooth val="0"/>
        <c:axId val="703014592"/>
        <c:axId val="703370992"/>
      </c:lineChart>
      <c:catAx>
        <c:axId val="70301459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de-DE"/>
          </a:p>
        </c:txPr>
        <c:crossAx val="703370992"/>
        <c:crosses val="autoZero"/>
        <c:auto val="1"/>
        <c:lblAlgn val="ctr"/>
        <c:lblOffset val="100"/>
        <c:noMultiLvlLbl val="0"/>
      </c:catAx>
      <c:valAx>
        <c:axId val="70337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0301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New</a:t>
            </a:r>
            <a:r>
              <a:rPr lang="en-US" baseline="0"/>
              <a:t> positive &amp; deaths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8.9323272090988629E-2"/>
          <c:y val="0.10689814814814817"/>
          <c:w val="0.85474540682414701"/>
          <c:h val="0.72082754498200308"/>
        </c:manualLayout>
      </c:layout>
      <c:lineChart>
        <c:grouping val="standard"/>
        <c:varyColors val="0"/>
        <c:ser>
          <c:idx val="8"/>
          <c:order val="8"/>
          <c:tx>
            <c:strRef>
              <c:f>ch_latest!$L$1</c:f>
              <c:strCache>
                <c:ptCount val="1"/>
                <c:pt idx="0">
                  <c:v>new_positive</c:v>
                </c:pt>
              </c:strCache>
            </c:strRef>
          </c:tx>
          <c:spPr>
            <a:ln w="34925" cap="rnd">
              <a:solidFill>
                <a:srgbClr val="33CCFF"/>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ch_latest!$L$2:$L$58</c:f>
              <c:numCache>
                <c:formatCode>General</c:formatCode>
                <c:ptCount val="57"/>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163</c:v>
                </c:pt>
                <c:pt idx="16">
                  <c:v>335</c:v>
                </c:pt>
                <c:pt idx="17">
                  <c:v>288</c:v>
                </c:pt>
                <c:pt idx="18">
                  <c:v>286</c:v>
                </c:pt>
                <c:pt idx="19">
                  <c:v>258</c:v>
                </c:pt>
                <c:pt idx="20">
                  <c:v>559</c:v>
                </c:pt>
                <c:pt idx="21">
                  <c:v>630</c:v>
                </c:pt>
                <c:pt idx="22">
                  <c:v>1114</c:v>
                </c:pt>
                <c:pt idx="23">
                  <c:v>1273</c:v>
                </c:pt>
                <c:pt idx="24">
                  <c:v>1104</c:v>
                </c:pt>
                <c:pt idx="25">
                  <c:v>820</c:v>
                </c:pt>
                <c:pt idx="26">
                  <c:v>606</c:v>
                </c:pt>
                <c:pt idx="27">
                  <c:v>1251</c:v>
                </c:pt>
                <c:pt idx="28">
                  <c:v>1004</c:v>
                </c:pt>
                <c:pt idx="29">
                  <c:v>1018</c:v>
                </c:pt>
                <c:pt idx="30">
                  <c:v>1240</c:v>
                </c:pt>
                <c:pt idx="31">
                  <c:v>1288</c:v>
                </c:pt>
                <c:pt idx="32">
                  <c:v>921</c:v>
                </c:pt>
                <c:pt idx="33">
                  <c:v>748</c:v>
                </c:pt>
                <c:pt idx="34">
                  <c:v>1030</c:v>
                </c:pt>
                <c:pt idx="35">
                  <c:v>998</c:v>
                </c:pt>
                <c:pt idx="36">
                  <c:v>1005</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134</c:v>
                </c:pt>
                <c:pt idx="56">
                  <c:v>52</c:v>
                </c:pt>
              </c:numCache>
            </c:numRef>
          </c:val>
          <c:smooth val="0"/>
          <c:extLst>
            <c:ext xmlns:c16="http://schemas.microsoft.com/office/drawing/2014/chart" uri="{C3380CC4-5D6E-409C-BE32-E72D297353CC}">
              <c16:uniqueId val="{00000000-3C9B-4CCC-99BC-84CFF113D9B4}"/>
            </c:ext>
          </c:extLst>
        </c:ser>
        <c:ser>
          <c:idx val="11"/>
          <c:order val="11"/>
          <c:tx>
            <c:strRef>
              <c:f>ch_latest!$O$1</c:f>
              <c:strCache>
                <c:ptCount val="1"/>
                <c:pt idx="0">
                  <c:v>new_deaths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ch_latest!$A$2:$A$58</c:f>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f>ch_latest!$O$2:$O$58</c:f>
              <c:numCache>
                <c:formatCode>General</c:formatCode>
                <c:ptCount val="57"/>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71</c:v>
                </c:pt>
                <c:pt idx="36">
                  <c:v>58</c:v>
                </c:pt>
                <c:pt idx="37">
                  <c:v>53</c:v>
                </c:pt>
                <c:pt idx="38">
                  <c:v>60</c:v>
                </c:pt>
                <c:pt idx="39">
                  <c:v>73</c:v>
                </c:pt>
                <c:pt idx="40">
                  <c:v>47</c:v>
                </c:pt>
                <c:pt idx="41">
                  <c:v>54</c:v>
                </c:pt>
                <c:pt idx="42">
                  <c:v>58</c:v>
                </c:pt>
                <c:pt idx="43">
                  <c:v>72</c:v>
                </c:pt>
                <c:pt idx="44">
                  <c:v>53</c:v>
                </c:pt>
                <c:pt idx="45">
                  <c:v>56</c:v>
                </c:pt>
                <c:pt idx="46">
                  <c:v>38</c:v>
                </c:pt>
                <c:pt idx="47">
                  <c:v>49</c:v>
                </c:pt>
                <c:pt idx="48">
                  <c:v>27</c:v>
                </c:pt>
                <c:pt idx="49">
                  <c:v>45</c:v>
                </c:pt>
                <c:pt idx="50">
                  <c:v>50</c:v>
                </c:pt>
                <c:pt idx="51">
                  <c:v>43</c:v>
                </c:pt>
                <c:pt idx="52">
                  <c:v>46</c:v>
                </c:pt>
                <c:pt idx="53">
                  <c:v>30</c:v>
                </c:pt>
                <c:pt idx="54">
                  <c:v>23</c:v>
                </c:pt>
                <c:pt idx="55">
                  <c:v>25</c:v>
                </c:pt>
                <c:pt idx="56">
                  <c:v>16</c:v>
                </c:pt>
              </c:numCache>
            </c:numRef>
          </c:val>
          <c:smooth val="0"/>
          <c:extLst>
            <c:ext xmlns:c16="http://schemas.microsoft.com/office/drawing/2014/chart" uri="{C3380CC4-5D6E-409C-BE32-E72D297353CC}">
              <c16:uniqueId val="{00000001-3C9B-4CCC-99BC-84CFF113D9B4}"/>
            </c:ext>
          </c:extLst>
        </c:ser>
        <c:dLbls>
          <c:showLegendKey val="0"/>
          <c:showVal val="0"/>
          <c:showCatName val="0"/>
          <c:showSerName val="0"/>
          <c:showPercent val="0"/>
          <c:showBubbleSize val="0"/>
        </c:dLbls>
        <c:smooth val="0"/>
        <c:axId val="267841359"/>
        <c:axId val="1298294639"/>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c:ext uri="{02D57815-91ED-43cb-92C2-25804820EDAC}">
                        <c15:formulaRef>
                          <c15:sqref>ch_latest!$D$2:$D$58</c15:sqref>
                        </c15:formulaRef>
                      </c:ext>
                    </c:extLst>
                    <c:numCache>
                      <c:formatCode>General</c:formatCode>
                      <c:ptCount val="57"/>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263</c:v>
                      </c:pt>
                      <c:pt idx="31">
                        <c:v>290</c:v>
                      </c:pt>
                      <c:pt idx="32">
                        <c:v>324</c:v>
                      </c:pt>
                      <c:pt idx="33">
                        <c:v>343</c:v>
                      </c:pt>
                      <c:pt idx="34">
                        <c:v>385</c:v>
                      </c:pt>
                      <c:pt idx="35">
                        <c:v>414</c:v>
                      </c:pt>
                      <c:pt idx="36">
                        <c:v>442</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313</c:v>
                      </c:pt>
                      <c:pt idx="56">
                        <c:v>312</c:v>
                      </c:pt>
                    </c:numCache>
                  </c:numRef>
                </c:val>
                <c:smooth val="0"/>
                <c:extLst>
                  <c:ext xmlns:c16="http://schemas.microsoft.com/office/drawing/2014/chart" uri="{C3380CC4-5D6E-409C-BE32-E72D297353CC}">
                    <c16:uniqueId val="{00000002-3C9B-4CCC-99BC-84CFF113D9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ch_latest!$E$2:$E$58</c15:sqref>
                        </c15:formulaRef>
                      </c:ext>
                    </c:extLst>
                    <c:numCache>
                      <c:formatCode>General</c:formatCode>
                      <c:ptCount val="57"/>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1417</c:v>
                      </c:pt>
                      <c:pt idx="30">
                        <c:v>1567</c:v>
                      </c:pt>
                      <c:pt idx="31">
                        <c:v>1743</c:v>
                      </c:pt>
                      <c:pt idx="32">
                        <c:v>1822</c:v>
                      </c:pt>
                      <c:pt idx="33">
                        <c:v>1931</c:v>
                      </c:pt>
                      <c:pt idx="34">
                        <c:v>2132</c:v>
                      </c:pt>
                      <c:pt idx="35">
                        <c:v>2176</c:v>
                      </c:pt>
                      <c:pt idx="36">
                        <c:v>2273</c:v>
                      </c:pt>
                      <c:pt idx="37">
                        <c:v>2343</c:v>
                      </c:pt>
                      <c:pt idx="38">
                        <c:v>2340</c:v>
                      </c:pt>
                      <c:pt idx="39">
                        <c:v>2327</c:v>
                      </c:pt>
                      <c:pt idx="40">
                        <c:v>2317</c:v>
                      </c:pt>
                      <c:pt idx="41">
                        <c:v>2338</c:v>
                      </c:pt>
                      <c:pt idx="42">
                        <c:v>2273</c:v>
                      </c:pt>
                      <c:pt idx="43">
                        <c:v>2165</c:v>
                      </c:pt>
                      <c:pt idx="44">
                        <c:v>2101</c:v>
                      </c:pt>
                      <c:pt idx="45">
                        <c:v>2049</c:v>
                      </c:pt>
                      <c:pt idx="46">
                        <c:v>1966</c:v>
                      </c:pt>
                      <c:pt idx="47">
                        <c:v>1928</c:v>
                      </c:pt>
                      <c:pt idx="48">
                        <c:v>1922</c:v>
                      </c:pt>
                      <c:pt idx="49">
                        <c:v>1886</c:v>
                      </c:pt>
                      <c:pt idx="50">
                        <c:v>1769</c:v>
                      </c:pt>
                      <c:pt idx="51">
                        <c:v>1703</c:v>
                      </c:pt>
                      <c:pt idx="52">
                        <c:v>1615</c:v>
                      </c:pt>
                      <c:pt idx="53">
                        <c:v>1579</c:v>
                      </c:pt>
                      <c:pt idx="54">
                        <c:v>1539</c:v>
                      </c:pt>
                      <c:pt idx="55">
                        <c:v>1536</c:v>
                      </c:pt>
                      <c:pt idx="56">
                        <c:v>1525</c:v>
                      </c:pt>
                    </c:numCache>
                  </c:numRef>
                </c:val>
                <c:smooth val="0"/>
                <c:extLst xmlns:c15="http://schemas.microsoft.com/office/drawing/2012/chart">
                  <c:ext xmlns:c16="http://schemas.microsoft.com/office/drawing/2014/chart" uri="{C3380CC4-5D6E-409C-BE32-E72D297353CC}">
                    <c16:uniqueId val="{00000003-3C9B-4CCC-99BC-84CFF113D9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ch_latest!$F$2:$F$58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27835</c:v>
                      </c:pt>
                    </c:numCache>
                  </c:numRef>
                </c:val>
                <c:smooth val="0"/>
                <c:extLst xmlns:c15="http://schemas.microsoft.com/office/drawing/2012/chart">
                  <c:ext xmlns:c16="http://schemas.microsoft.com/office/drawing/2014/chart" uri="{C3380CC4-5D6E-409C-BE32-E72D297353CC}">
                    <c16:uniqueId val="{00000004-3C9B-4CCC-99BC-84CFF113D9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ch_latest!$G$2:$G$58</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688</c:v>
                      </c:pt>
                      <c:pt idx="16">
                        <c:v>1023</c:v>
                      </c:pt>
                      <c:pt idx="17">
                        <c:v>1311</c:v>
                      </c:pt>
                      <c:pt idx="18">
                        <c:v>1597</c:v>
                      </c:pt>
                      <c:pt idx="19">
                        <c:v>1855</c:v>
                      </c:pt>
                      <c:pt idx="20">
                        <c:v>2414</c:v>
                      </c:pt>
                      <c:pt idx="21">
                        <c:v>3044</c:v>
                      </c:pt>
                      <c:pt idx="22">
                        <c:v>4158</c:v>
                      </c:pt>
                      <c:pt idx="23">
                        <c:v>5431</c:v>
                      </c:pt>
                      <c:pt idx="24">
                        <c:v>6535</c:v>
                      </c:pt>
                      <c:pt idx="25">
                        <c:v>7355</c:v>
                      </c:pt>
                      <c:pt idx="26">
                        <c:v>7961</c:v>
                      </c:pt>
                      <c:pt idx="27">
                        <c:v>9212</c:v>
                      </c:pt>
                      <c:pt idx="28">
                        <c:v>10216</c:v>
                      </c:pt>
                      <c:pt idx="29">
                        <c:v>11234</c:v>
                      </c:pt>
                      <c:pt idx="30">
                        <c:v>12474</c:v>
                      </c:pt>
                      <c:pt idx="31">
                        <c:v>13762</c:v>
                      </c:pt>
                      <c:pt idx="32">
                        <c:v>14683</c:v>
                      </c:pt>
                      <c:pt idx="33">
                        <c:v>15431</c:v>
                      </c:pt>
                      <c:pt idx="34">
                        <c:v>16461</c:v>
                      </c:pt>
                      <c:pt idx="35">
                        <c:v>17459</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27783</c:v>
                      </c:pt>
                      <c:pt idx="56">
                        <c:v>27835</c:v>
                      </c:pt>
                    </c:numCache>
                  </c:numRef>
                </c:val>
                <c:smooth val="0"/>
                <c:extLst xmlns:c15="http://schemas.microsoft.com/office/drawing/2012/chart">
                  <c:ext xmlns:c16="http://schemas.microsoft.com/office/drawing/2014/chart" uri="{C3380CC4-5D6E-409C-BE32-E72D297353CC}">
                    <c16:uniqueId val="{00000005-3C9B-4CCC-99BC-84CFF113D9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ch_latest!$H$2:$H$58</c15:sqref>
                        </c15:formulaRef>
                      </c:ext>
                    </c:extLst>
                    <c:numCache>
                      <c:formatCode>General</c:formatCode>
                      <c:ptCount val="57"/>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23466</c:v>
                      </c:pt>
                      <c:pt idx="56">
                        <c:v>23466</c:v>
                      </c:pt>
                    </c:numCache>
                  </c:numRef>
                </c:val>
                <c:smooth val="0"/>
                <c:extLst xmlns:c15="http://schemas.microsoft.com/office/drawing/2012/chart">
                  <c:ext xmlns:c16="http://schemas.microsoft.com/office/drawing/2014/chart" uri="{C3380CC4-5D6E-409C-BE32-E72D297353CC}">
                    <c16:uniqueId val="{00000006-3C9B-4CCC-99BC-84CFF113D9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ch_latest!$I$2:$I$58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4334</c:v>
                      </c:pt>
                    </c:numCache>
                  </c:numRef>
                </c:val>
                <c:smooth val="0"/>
                <c:extLst xmlns:c15="http://schemas.microsoft.com/office/drawing/2012/chart">
                  <c:ext xmlns:c16="http://schemas.microsoft.com/office/drawing/2014/chart" uri="{C3380CC4-5D6E-409C-BE32-E72D297353CC}">
                    <c16:uniqueId val="{00000007-3C9B-4CCC-99BC-84CFF113D9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ch_latest!$J$2:$J$58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470</c:v>
                      </c:pt>
                      <c:pt idx="36">
                        <c:v>528</c:v>
                      </c:pt>
                      <c:pt idx="37">
                        <c:v>581</c:v>
                      </c:pt>
                      <c:pt idx="38">
                        <c:v>641</c:v>
                      </c:pt>
                      <c:pt idx="39">
                        <c:v>714</c:v>
                      </c:pt>
                      <c:pt idx="40">
                        <c:v>761</c:v>
                      </c:pt>
                      <c:pt idx="41">
                        <c:v>815</c:v>
                      </c:pt>
                      <c:pt idx="42">
                        <c:v>873</c:v>
                      </c:pt>
                      <c:pt idx="43">
                        <c:v>945</c:v>
                      </c:pt>
                      <c:pt idx="44">
                        <c:v>998</c:v>
                      </c:pt>
                      <c:pt idx="45">
                        <c:v>1054</c:v>
                      </c:pt>
                      <c:pt idx="46">
                        <c:v>1092</c:v>
                      </c:pt>
                      <c:pt idx="47">
                        <c:v>1141</c:v>
                      </c:pt>
                      <c:pt idx="48">
                        <c:v>1168</c:v>
                      </c:pt>
                      <c:pt idx="49">
                        <c:v>1213</c:v>
                      </c:pt>
                      <c:pt idx="50">
                        <c:v>1263</c:v>
                      </c:pt>
                      <c:pt idx="51">
                        <c:v>1306</c:v>
                      </c:pt>
                      <c:pt idx="52">
                        <c:v>1352</c:v>
                      </c:pt>
                      <c:pt idx="53">
                        <c:v>1382</c:v>
                      </c:pt>
                      <c:pt idx="54">
                        <c:v>1405</c:v>
                      </c:pt>
                      <c:pt idx="55">
                        <c:v>1430</c:v>
                      </c:pt>
                      <c:pt idx="56">
                        <c:v>1446</c:v>
                      </c:pt>
                    </c:numCache>
                  </c:numRef>
                </c:val>
                <c:smooth val="0"/>
                <c:extLst xmlns:c15="http://schemas.microsoft.com/office/drawing/2012/chart">
                  <c:ext xmlns:c16="http://schemas.microsoft.com/office/drawing/2014/chart" uri="{C3380CC4-5D6E-409C-BE32-E72D297353CC}">
                    <c16:uniqueId val="{00000008-3C9B-4CCC-99BC-84CFF113D9B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ch_latest!$K$2:$K$58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9-3C9B-4CCC-99BC-84CFF113D9B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ch_latest!$M$2:$M$58</c15:sqref>
                        </c15:formulaRef>
                      </c:ext>
                    </c:extLst>
                    <c:numCache>
                      <c:formatCode>General</c:formatCode>
                      <c:ptCount val="57"/>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688</c:v>
                      </c:pt>
                      <c:pt idx="17">
                        <c:v>1023</c:v>
                      </c:pt>
                      <c:pt idx="18">
                        <c:v>1311</c:v>
                      </c:pt>
                      <c:pt idx="19">
                        <c:v>1597</c:v>
                      </c:pt>
                      <c:pt idx="20">
                        <c:v>1855</c:v>
                      </c:pt>
                      <c:pt idx="21">
                        <c:v>2414</c:v>
                      </c:pt>
                      <c:pt idx="22">
                        <c:v>3044</c:v>
                      </c:pt>
                      <c:pt idx="23">
                        <c:v>4158</c:v>
                      </c:pt>
                      <c:pt idx="24">
                        <c:v>5431</c:v>
                      </c:pt>
                      <c:pt idx="25">
                        <c:v>6535</c:v>
                      </c:pt>
                      <c:pt idx="26">
                        <c:v>7355</c:v>
                      </c:pt>
                      <c:pt idx="27">
                        <c:v>7961</c:v>
                      </c:pt>
                      <c:pt idx="28">
                        <c:v>9212</c:v>
                      </c:pt>
                      <c:pt idx="29">
                        <c:v>10216</c:v>
                      </c:pt>
                      <c:pt idx="30">
                        <c:v>11234</c:v>
                      </c:pt>
                      <c:pt idx="31">
                        <c:v>12474</c:v>
                      </c:pt>
                      <c:pt idx="32">
                        <c:v>13762</c:v>
                      </c:pt>
                      <c:pt idx="33">
                        <c:v>14683</c:v>
                      </c:pt>
                      <c:pt idx="34">
                        <c:v>15431</c:v>
                      </c:pt>
                      <c:pt idx="35">
                        <c:v>16461</c:v>
                      </c:pt>
                      <c:pt idx="36">
                        <c:v>17459</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27783</c:v>
                      </c:pt>
                    </c:numCache>
                  </c:numRef>
                </c:val>
                <c:smooth val="0"/>
                <c:extLst xmlns:c15="http://schemas.microsoft.com/office/drawing/2012/chart">
                  <c:ext xmlns:c16="http://schemas.microsoft.com/office/drawing/2014/chart" uri="{C3380CC4-5D6E-409C-BE32-E72D297353CC}">
                    <c16:uniqueId val="{0000000A-3C9B-4CCC-99BC-84CFF113D9B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ch_latest!$N$2:$N$58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B-3C9B-4CCC-99BC-84CFF113D9B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ch_latest!$P$2:$P$58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470</c:v>
                      </c:pt>
                      <c:pt idx="37">
                        <c:v>528</c:v>
                      </c:pt>
                      <c:pt idx="38">
                        <c:v>581</c:v>
                      </c:pt>
                      <c:pt idx="39">
                        <c:v>641</c:v>
                      </c:pt>
                      <c:pt idx="40">
                        <c:v>714</c:v>
                      </c:pt>
                      <c:pt idx="41">
                        <c:v>761</c:v>
                      </c:pt>
                      <c:pt idx="42">
                        <c:v>815</c:v>
                      </c:pt>
                      <c:pt idx="43">
                        <c:v>873</c:v>
                      </c:pt>
                      <c:pt idx="44">
                        <c:v>945</c:v>
                      </c:pt>
                      <c:pt idx="45">
                        <c:v>998</c:v>
                      </c:pt>
                      <c:pt idx="46">
                        <c:v>1054</c:v>
                      </c:pt>
                      <c:pt idx="47">
                        <c:v>1092</c:v>
                      </c:pt>
                      <c:pt idx="48">
                        <c:v>1141</c:v>
                      </c:pt>
                      <c:pt idx="49">
                        <c:v>1168</c:v>
                      </c:pt>
                      <c:pt idx="50">
                        <c:v>1213</c:v>
                      </c:pt>
                      <c:pt idx="51">
                        <c:v>1263</c:v>
                      </c:pt>
                      <c:pt idx="52">
                        <c:v>1306</c:v>
                      </c:pt>
                      <c:pt idx="53">
                        <c:v>1352</c:v>
                      </c:pt>
                      <c:pt idx="54">
                        <c:v>1382</c:v>
                      </c:pt>
                      <c:pt idx="55">
                        <c:v>1405</c:v>
                      </c:pt>
                      <c:pt idx="56">
                        <c:v>1430</c:v>
                      </c:pt>
                    </c:numCache>
                  </c:numRef>
                </c:val>
                <c:smooth val="0"/>
                <c:extLst xmlns:c15="http://schemas.microsoft.com/office/drawing/2012/chart">
                  <c:ext xmlns:c16="http://schemas.microsoft.com/office/drawing/2014/chart" uri="{C3380CC4-5D6E-409C-BE32-E72D297353CC}">
                    <c16:uniqueId val="{0000000C-3C9B-4CCC-99BC-84CFF113D9B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ch_latest!$Q$2:$Q$58</c15:sqref>
                        </c15:formulaRef>
                      </c:ext>
                    </c:extLst>
                    <c:numCache>
                      <c:formatCode>General</c:formatCode>
                      <c:ptCount val="57"/>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2.6062430000000001</c:v>
                      </c:pt>
                      <c:pt idx="16">
                        <c:v>2.487679</c:v>
                      </c:pt>
                      <c:pt idx="17">
                        <c:v>2.392728</c:v>
                      </c:pt>
                      <c:pt idx="18">
                        <c:v>2.4361320000000002</c:v>
                      </c:pt>
                      <c:pt idx="19">
                        <c:v>2.7456990000000001</c:v>
                      </c:pt>
                      <c:pt idx="20">
                        <c:v>2.7609889999999999</c:v>
                      </c:pt>
                      <c:pt idx="21">
                        <c:v>3.178312</c:v>
                      </c:pt>
                      <c:pt idx="22">
                        <c:v>3.0026030000000001</c:v>
                      </c:pt>
                      <c:pt idx="23">
                        <c:v>2.8314919999999999</c:v>
                      </c:pt>
                      <c:pt idx="24">
                        <c:v>2.7521399999999998</c:v>
                      </c:pt>
                      <c:pt idx="25">
                        <c:v>3.110808</c:v>
                      </c:pt>
                      <c:pt idx="26">
                        <c:v>3.6049509999999998</c:v>
                      </c:pt>
                      <c:pt idx="27">
                        <c:v>4.3568249999999997</c:v>
                      </c:pt>
                      <c:pt idx="28">
                        <c:v>5.4852189999999998</c:v>
                      </c:pt>
                      <c:pt idx="29">
                        <c:v>6.3970310000000001</c:v>
                      </c:pt>
                      <c:pt idx="30">
                        <c:v>6.5605869999999999</c:v>
                      </c:pt>
                      <c:pt idx="31">
                        <c:v>6.3317699999999997</c:v>
                      </c:pt>
                      <c:pt idx="32">
                        <c:v>7.4342759999999997</c:v>
                      </c:pt>
                      <c:pt idx="33">
                        <c:v>8.4033449999999998</c:v>
                      </c:pt>
                      <c:pt idx="34">
                        <c:v>9.0714419999999993</c:v>
                      </c:pt>
                      <c:pt idx="35">
                        <c:v>10.308284</c:v>
                      </c:pt>
                      <c:pt idx="36">
                        <c:v>11.791758</c:v>
                      </c:pt>
                      <c:pt idx="37">
                        <c:v>12.060669000000001</c:v>
                      </c:pt>
                      <c:pt idx="38">
                        <c:v>12.213889</c:v>
                      </c:pt>
                      <c:pt idx="39">
                        <c:v>13.924488999999999</c:v>
                      </c:pt>
                      <c:pt idx="40">
                        <c:v>16.294076</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71.532089999999997</c:v>
                      </c:pt>
                      <c:pt idx="56">
                        <c:v>91.372739999999993</c:v>
                      </c:pt>
                    </c:numCache>
                  </c:numRef>
                </c:val>
                <c:smooth val="0"/>
                <c:extLst xmlns:c15="http://schemas.microsoft.com/office/drawing/2012/chart">
                  <c:ext xmlns:c16="http://schemas.microsoft.com/office/drawing/2014/chart" uri="{C3380CC4-5D6E-409C-BE32-E72D297353CC}">
                    <c16:uniqueId val="{0000000D-3C9B-4CCC-99BC-84CFF113D9B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ch_latest!$A$2:$A$58</c15:sqref>
                        </c15:formulaRef>
                      </c:ext>
                    </c:extLst>
                    <c:numCache>
                      <c:formatCode>m/d/yyyy</c:formatCode>
                      <c:ptCount val="57"/>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numCache>
                  </c:numRef>
                </c:cat>
                <c:val>
                  <c:numRef>
                    <c:extLst xmlns:c15="http://schemas.microsoft.com/office/drawing/2012/chart">
                      <c:ext xmlns:c15="http://schemas.microsoft.com/office/drawing/2012/chart" uri="{02D57815-91ED-43cb-92C2-25804820EDAC}">
                        <c15:formulaRef>
                          <c15:sqref>ch_latest!$R$2:$R$58</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4.9390970000000003</c:v>
                      </c:pt>
                      <c:pt idx="36">
                        <c:v>5.0550410000000001</c:v>
                      </c:pt>
                      <c:pt idx="37">
                        <c:v>5.433014</c:v>
                      </c:pt>
                      <c:pt idx="38">
                        <c:v>5.5425259999999996</c:v>
                      </c:pt>
                      <c:pt idx="39">
                        <c:v>5.9556760000000004</c:v>
                      </c:pt>
                      <c:pt idx="40">
                        <c:v>7.1918059999999997</c:v>
                      </c:pt>
                      <c:pt idx="41">
                        <c:v>7.9838769999999997</c:v>
                      </c:pt>
                      <c:pt idx="42">
                        <c:v>8.5114570000000001</c:v>
                      </c:pt>
                      <c:pt idx="43">
                        <c:v>8.9287310000000009</c:v>
                      </c:pt>
                      <c:pt idx="44">
                        <c:v>10.349487</c:v>
                      </c:pt>
                      <c:pt idx="45">
                        <c:v>10.640414</c:v>
                      </c:pt>
                      <c:pt idx="46">
                        <c:v>11.845509</c:v>
                      </c:pt>
                      <c:pt idx="47">
                        <c:v>12.945144000000001</c:v>
                      </c:pt>
                      <c:pt idx="48">
                        <c:v>16.358364000000002</c:v>
                      </c:pt>
                      <c:pt idx="49">
                        <c:v>17.764019000000001</c:v>
                      </c:pt>
                      <c:pt idx="50">
                        <c:v>19.158573000000001</c:v>
                      </c:pt>
                      <c:pt idx="51">
                        <c:v>19.36618</c:v>
                      </c:pt>
                      <c:pt idx="52">
                        <c:v>20.425139999999999</c:v>
                      </c:pt>
                      <c:pt idx="53">
                        <c:v>20.600093999999999</c:v>
                      </c:pt>
                      <c:pt idx="54">
                        <c:v>23.585954000000001</c:v>
                      </c:pt>
                      <c:pt idx="55">
                        <c:v>27.907935999999999</c:v>
                      </c:pt>
                      <c:pt idx="56">
                        <c:v>34.033828</c:v>
                      </c:pt>
                    </c:numCache>
                  </c:numRef>
                </c:val>
                <c:smooth val="0"/>
                <c:extLst xmlns:c15="http://schemas.microsoft.com/office/drawing/2012/chart">
                  <c:ext xmlns:c16="http://schemas.microsoft.com/office/drawing/2014/chart" uri="{C3380CC4-5D6E-409C-BE32-E72D297353CC}">
                    <c16:uniqueId val="{0000000E-3C9B-4CCC-99BC-84CFF113D9B4}"/>
                  </c:ext>
                </c:extLst>
              </c15:ser>
            </c15:filteredLineSeries>
          </c:ext>
        </c:extLst>
      </c:lineChart>
      <c:dateAx>
        <c:axId val="267841359"/>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298294639"/>
        <c:crosses val="autoZero"/>
        <c:auto val="1"/>
        <c:lblOffset val="100"/>
        <c:baseTimeUnit val="days"/>
      </c:dateAx>
      <c:valAx>
        <c:axId val="129829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6784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_xlchart.v5.2</cx:f>
              <cx:v>deaths</cx:v>
            </cx:txData>
          </cx:tx>
          <cx:dataId val="0"/>
          <cx:layoutPr>
            <cx:geography cultureLanguage="de-DE" cultureRegion="CH" attribution="Unterstützt von Bing">
              <cx:geoCache provider="{E9337A44-BEBE-4D9F-B70C-5C5E7DAFC167}">
                <cx:binary>3HzZct040uarVNT10IWVADu6OqJA8uxaLMnrDUOWZG7gCpAg+TjzHP9dv9jksawqS+32lB2ei1GE
I2SRBzwAPmTml18m9c+b6R83+u66/2WqdG3+cTP9/mtmbfuP334zN9lddW1eVPlN35jmo31x01S/
NR8/5jd3v9321y6v098Iwuy3m+y6t3fTr//6JzwtvWsOzc21zZv65XDXzxd3ZtDWfOPeV2/9ctMM
tT0OT+FJv/96eZO5u3z59Zfr2yqvo9zYPr+x+Pdf/1j/+stdbXM7X83t3e+/Prr/6y+/PX36f8zk
Fw2TtcMtjGXiBUOBZILwgBPMJPv1F93U6efb8gXmvvQR5fCT8IfvPb2uYOwf1316PTxc+9pcPs3k
+va2vzMGlvHp51/jHs37fln/bQty04T3uxM2x2mHm0/r/O3x7v/rn08uwMqfXPkCoKfb9H+79bfx
WV18a0++Ex//hUCSI8GpkAyLQDzCR7xAge9jjAgJWECwlA9ffQ/Rqr/LPwx9+nD174P018gnMB1X
9yxg+mP7rV35TpjEC4okwjTAPvpsKl+YUQBGRin3OZgYYYhQsLJ7C/5sSW17Vy93Wnvbur7r+wwO
ef3wkb+P2R9ff8wTAI/rfhYAXv1cP3h0dD4S1EeSgkd8ZGfBCyQDyRmAB0bIJHriCq8yMLIf8YV/
DnwC0nFtzwIkdfjWOf5uK2McC0QwOEIcBIQ8AkmAqySAUMBogKQf4CdWpq7NnfYO1/UtBPrrj/Zb
E/t65PrPJzyB7bjaZwHb+mfC5r8IJMZMiGOookTiR7CBbflccIIghGEZME4fgLl3jmt93Q/m4drf
94YP455AdFzZs4BIxd/ak++0LP+FJMQ/hijkUwZAPYJIvPAJ44yjQAATRIKB4X0Zv9Rd/wPh6n7U
E3iOq3oe8Fw+7NHXjux3wiNecJ/JIGCMcYmQAJr3Bb0AeDAnvi8C8Im+4Mfbj+D55Pgu7fXtD/u8
z4OfggVrfBZgvfrJlF1gYBAYIfqflF2CLUFwCigCqCgFqvEYrFd9/nDhawfn64Hp06An4BzX9CzA
+eNnggNEnfmYEMEwgEBw8MiSAriLgTyAs5MBRzh4wvP+Yth/DMb8DKb++DlPIDyu/FlAeHn2rTP9
3c6QBDzwBWS9CDLjJ3QCnCGDMCUkZWBjgCYg/KUzvGx0Y4Gu/0DA+mLoE6CO63sWQK1/Lqkg2IfA
hUG6OEanx9qF/wJT5ANNB0MUVAq4+yVO67v648OVv+8I70c9Qee4qOeBzs/0hP4LwAbxI62DhOkT
7f6CUwSfwhTlDIE5MQw/HsD4zMr76+HDv/+n/iGhYv3l4KdgPRefd/bmYce+dny/0+cBP+cSSyYx
MECKj1LsF2DJFwRJKYgIgJ2z4D/kibMP7lr/EFJ/jXwC03F1z8Kmdq9+IkzALiAiEQpk/JMOCKns
FzCJo5qOAoAPccEAK/Lw1fc2tRv664crXzszX+d+96OewHNc1bOA5/Bz4UEQhigHhehTTeNxlgvF
DowoBjOjIPYFhD9h5odh+aE892HcE4iOK3sWEJ3G3zq03+3oggBikiTwL8AIP4YIqiESES4I4Yj6
PgiBD199b0Gnd8Nd/WMFjy+GPgHquL5nAdTr6GG3vuZdvhsoDiVDoHABAZb9n0D5QPkkuDjK7o3t
4avvgXpz/UNixOdhTwA6rutZAHT6cykDiEESSrdSSkiWjqXBL2KRhJIUEAlOAyhZfU6Ev6Tfp/nt
j3KGL4Y+Aeq4vmcB1OX64Tj/BEsSLwgkqhzyVUww0IPHQAUvCKhJ8AmfYwme0X+az17Xpf1lfa31
j5QMLx+NfgLXcZXPA67NT4VLgGyEfZD4BOB2xOORXUHCS4HdESoQpFdMPHz1veODro7rjx+z68H8
EFyPRj+FC1b5POB6/7BnP8W6kA+MjjDIjgQEpMeEQr4Q3Ic8GKKVIHCXP0lzj004M/Tg3LvGr03n
66T8YdxTiGBlzwKiq+239uS7qQQJIC+CYIWPxQv8OGuSL+SxAwbyKRyAdB48VSKuoLko/wE172Hc
E4iOK3sWEL3+mQUoHxSGgAGfEIGUUMF9DBForgiSKiwEYccEV/CH03Hv9F5f6+vcPFz7+1b0MO4J
RMeVPQuI3v9cGoEhMQLOTe5LGyAuPI5LVBAgexy8oQygmvgAxz1E74f04cLfx+fToCfgHNf0PMD5
uaSBYehvYKA+CHBk4ik40BoGwh1EKeDrPkh8D1h8Buff/wO9n9nDxe8A6GHgU5D+f6UKX8bhR6fs
e/teQVBFUD8KgHgfs9djleiRtUBD5bGGy0F1BY0csYe9/5PF3ffm/vf5/Hde8Kmp99Hkv2j2/X/T
6frfu2D/bA6Oru11/Kmr+ItG2G/f/bRE6H5+MvQbZOnzre3t778KdhQIQL/5s1/5+JjPH7jfZZBk
brJ//297px92/9HAu2tj4TnQmnesp0ssoI2ICQSE290d7/gvjpzvWGonHLweJxC06qa32ae2Z+gj
g54+oPKgCPrH5Ng0w6dbcDKOQQza/R66nh/Wed7oOW3qPzfl8++/1EN13uS1Nb//SgkcpPb+c58m
C92gPKAU+j4pnCRocoIVtzfXF9BKDh/H/2vOJtL5kiyq6Y1VqOlsVFoviaTs0ot0kktIksko4/wh
HOYp1AZ752OdDWd8DJRF+sZPs1SJyZm4nYZ270004tjSjWMaqbQL1nU+pgpGmItlIP2FP+X7iU/T
xlCrVU/MTbk0m2rQO+sV7aqtxjuaE6xqyectom2pOq/mIZnqImRL2oRdnUctQ7WixWveuyhDtwG+
QE7u2tSu6sBbTXNxcvy9L4NYIL5h9Rg1nT4JApWTLm56vDFlGWWViMc5i1KGlEn1ZhFm5afukjT2
kAbD1q/1hi/nUKFS2BUnfmUPbSHfBmV9OjVK8/6QwKe4RntGUei1QUR9ejbQYqdtEHmmDUsxbKlv
VgkxcT/wTYHNaq53lGarYkBhRcTpUA0rEEI2XZOoNJ9fGYHOyZCseGe3Ce9UwBPlGAoTVm48Qs9E
N639Qp9MA/yc4PGlizzRxygbt3qIFz2uXdevgh6HWTuuatmEaGrD4xbQJFEFxoeuSlXreyc1ziJs
p3Uw9gc9dmFmAjUH5UbnadRbmG05Ku0uXX+D5BAZmASS5YZP/UEauSsmvkE526SlPbgqU1l2MUzJ
qkia0BYmzmSwmkixyfosKgt7qOELvfy9Ftn2uCvW9kqkbajraT1wuzrOg/gmLviGCh36piiUxX4s
gmV93IoUZacynS9IqU+KbNii2Wwb8rIOZjVzGVE9bL3GxBUsd8BmO2Umzme9oSnsJMt3iCLlkVwN
ldwRUW5qE0RjDp8xfjQWXrMv8+661jkKS2vGcJh4GjpqduXUxJXnpssm1elGDJxGmS3hPYimP+DC
xZmp/Kgf5l75ntPROHu3dTNMm3ZmLsQz3eYlPmva4DZtrA5TF6SqotOsgqyMxrEwVE04F6e0Pkdp
PYZBmuaqc+5NL0sRN7BBqk7cS+yR8opMdN82ju6rgLzNvDGc550JFl+xOX2f2hZFXn+SMSqV35d+
5HCPI2g1WE+95zZLOZpVNSXdxnMlVktgdjU+SY1PzpapOqRN7hQfq3RfGX6aNMGrFpa4sYX4WM44
Ql1ulS9tohDz3iwpHGiO4Sy5LN9U/dtqke+Zqa/beVTj2PUR8sZ33RCsSFAVq8lJX2UYHEuVit1U
+3eN5YNq+5GrEWVuleevRLvsBn84nXDRqKTJACNWhS13WnmLLaJlMbsFdyZeWDkrxrNqRZHDK+da
HerGrWcWjLsRyymUtWo1q8M0C0joaX1hJj3u01FelI3oIzd4NdhTkpwPE8yNLSiam/YSp2SH2+wt
tuJAOzapoNnRet81o1S1k3tvpvNb5Nt41MVt10txiYQ3qKF2TvW1d1GmgR+RcdFqKUjIc+s+iDEe
mI4hKYkSXXSHkYGfTLw+j/qR1CEtRQ40CMLP5+j4yL3fNO3c52n2+T2eP3/91ya+iD+N+OvS8SWg
v35b3zXH8GW++aGTy9XV0w8cp/HnY/56deUYFv+c45NQe/+q0UN8+p6bj4L0IzLyZawlx5j53wP0
UeUANvPLb79cDjn0Qx3/M+YLlMn+rGMeg+Cnp9xHa4xegMwJohkFSYYGgoHech+t+YsAwjc/djBC
Mgl93HDnr2gNJe1jqxx0Dx+VHGDPD9GaQ+Mq9yEp5QS0bGhe/fOdrEdwAkv5SrSGTAk9Ddc+lAYh
mYWpQTMyqA6PwzXNTdrhnBC1jGXI01wraZss4gv8Tw/D6eJ9AM9KlJUJ3mk5UlWxzA+XhMxgbKc5
u0rTZjntEjKpvIYYgSdOVOC7E0EuCqsrxesq6qHNPe5YVqgSyVtZTK8XUWaK5Zfz6CebqbnJlg7F
9UgHRS15a8al2fbtsHZFUyhvAndoWtGsNVqKCGlXq0GmgyK9H6wZEBuFq2HD2bCcDOmywlyWEddM
rHFfr72+msKxmXlY1R6P84lMK+KRLhx9F7a1d97mCd8seEiV7OZN5+d2b7pqPej8pEtxuRq90ov4
nAwhkJkucl6TKUyqV/Voxl1nCjDoWS9hK4zyunGKsizt1Z6Q0oZ5YYfVklYfiB+cuTSZ1qk/1dG0
sIspIXdtl+g4GwYez+xq8CsCRjwqv0UoIpMPHlIXdyMbb6rS2V3O3nnlAfsWZwpiuiJW7kbfzy8d
ll7cjo5FLF1CYR1VGanSXeuVH4auxRs5ureT77XrPpm3Mm08FZj+zFYFzE2TIOS9XnWDeT0V3bss
pbPyYdNNN6c7V9podn4W2hZCXoYgAJDkdCoLoAfM1eFol+3ES7PKRkXTQRy4uM7JSPfzkl+mHUmi
qQxO4CUUG8kcYiFEYYgjul753mTjrG/9OJDu1dDLPGRt0inkPKMWOinfleYCDCuEsrVyDV/OSjJu
Br/Zp1UFIRo4bjxnH1hfzXGJ2UXH9RR2WbKvCrIKKhrn4M0rjLJIpzVdZS3VitHsVYK7fKMrCGA4
x6fW2qve5CSuQ7biaTrH6duOc64GarZjXsmV7PtRdXVzKc30XlZmiYJsFDEj5c7TTaPSGaVhUiFz
7o2NshrvEfGC0Gtyvh4nNq07kRJlqmDfTrWLdTKfUpRtOpbkqnVA20rgNMCVZbamrmbx6N60g8AK
JTyLLS5EyOXc7QJDLjFt69OuRacm81e4YDxu/BZm4NioWJmoXJeVQqXLI1J7yarrxzf5THWYg1Cs
MpaeGv5WsOlygdrM3kJILis9veSpuKkWT9khGyDqkTCjFY46S7gitO7DdKnLFR3Ysp8EfYm87H3n
vSQLn2Nr0GsyVskhR+7Sm8eVaWu3zxbrQt37p66e7YbbsVKwdW3ov0Xwemo4uqAMayGXiA/eHMrR
yo3bTovLw6zC+7wyeWjGKVvZoalPIGpvcFWuhKAsloI3cZKl66Ru55cVMC5YFVYJJ0uU9RcenBxs
CqeqKcChzxMaos5XtSf9dZMv7xJEi7XXdu/Gxd+z0owbZtuXojB3U2XrOO0memj50gJzLNPIskzG
vQdQ9vMBe6w+h5NmYc3pfjF1c6KlouXMVbtM0UD8NKyBySX+QNYJXlMq01VfByzC9LZtSQlwZs3e
GN+pxct91WnwITYlTk1IglNMex52zitjaYbtJJIP1NdRMDK7DaT/qmDNacW9eWPxcsqTIguZbbYG
ZRXsWcw9rnIeTR2artvBiwkkWqEgLok5uKx0sfnGzkb1rI773nZKtlaoJaftiuHhTVW0HzIYss0S
o5r0DHhgB2YfyLXPq7MF5UGUYfu+Sf0mAtdDw9noMAtGcLAy4dEAsM39BTcdeP+Shl0+1cobiw0a
yOuu3FWTdjtPJn5UpDKJg3mCjGiapRoIUpNf8BhXc6vo0Tc4gA1bYPhioLcC5wX4vy6q5BKLxGU7
OGGZ0nVMmoZHM+SCkZiaN2xIXqalcCER5gR30y6v0lUpYDF9EPTrXOLzPK/qVdbMThk99lGwcKUn
cd73OFtnwV1bwOcmDJkREct1gIBm6aDfySobYy9lperH6U2dbLLZVlHXJks053JXC5Gfjb53LuDV
6jBpNRA1O+x8l+ew+Xm+ErpMYoZzlXl2XHMIj4lu9xwuBHAY4tmwVBV9YpXwl5jC5YZPS9h4XaRp
HoAbL5Kd9va2RuV6rienPF14qkEjsD/B+jhLEjjcuW6VJ2wU+DqkvO9jrlMRelXP18jMQ1iJIc7S
NlelmDxVdH7wzu9uZm/ezel4UgXANJPave89wcOWDrnKe2ovy8ZAgh3IA18CFcC9SBZmx5akXifz
WkIBN3RJaqOpxX1YGPtW8mkLbtFEKIH4a7R3MWJ3e7R3AsFlM9oxTGiSrcsyj7wcpZCksKtKGr2a
0/xEeJBysjlgq2I0mUq9ZpuzfFSzwQLIO33dJDWY0GzaVQp5c+wvtY4MlduiiexMT8bK6Eh3Fk5V
xWZlmxkrg8GamxmFpJQRKVoTMj8f39J+WYs+HErxhvQLCqfCAsBtH3Y9laczThWfjgszKAjZPNRb
b+ElnDp+vfRuVbN6WWcO3ZW6CgXkRDaRLmpKHdcJbhV0JpA1glw3WfAIwoB7nTWS7GYylUqS/o53
wm1cVagk5x+L3r7kYt6M8HvQ1nV0vNFwu0TwZtkS2olWIYjbRRhAkAqzdGgj+OiHomCbvlm8Delp
ctrIdI80BT5CuzRKp/olJDx9BAWLQGFr161XD1czs4tCi9etxKxDJuC8DtPOtlVyQoCRQQtmFZcu
9ddDUG2I58YV+BqjQGHaVo0H2X++XM7p9G6E7epMGdOZ9Qoi8QG+uQi1IwBe0vFwcgivSQacqLRc
FeLage+JKLAD5ymhvV0lXR8vEr0yoxhC6/JdZsgQe0WjIe75NPQhAVxXGp8v/AR5xTGwd4eO4zGU
LTmRlTwP5owrHOypkXLtDCTrhWgScFGMgvIiNsOSQbp6DJCVDeIcPFNRuX0X5NfYW5oQ1ptFgmx4
hT5omUxhv0Ac1n0DDEFc83pJlWvL6hj/T/MJTTsi54NPQFuSc7tB2dxtqavAmvNwFHRFSGv22GU9
ZKITDpfKC4t6mk58rzl03mYZfaSS1u/VtEzw5BH8Pbxsm61lZUdwA65QadqOajrAN5+DLYKLbccC
cmLHzhbQL0wF4lkOss8MBUWlq6ZSmoitL2x+0Wt0NY7ehyFhbmsXbwnnSichr3Wn2GjO24UG4PB8
2PzuYzEIeSFaT67mJSVRPQfwmUy/BI6Xq57OZgWiip2z8iQoDxmW2TZvGqDi1N1m+XKuBb6dxWLC
eZJvhkTXa1QPq7J1lyZvzZaA0pSk+g1rl/pN7o2XrF7TbI2PVqozb4fGee0nvgd42hvMjepEtWsD
/q6TUquxoFFFyWmRcxka6UEA9+kYlzVVabDggy+6eAZrUAWp+8hPmnYt/F3TuLhm6Svu6iZyoJUo
6o9pnNd00+ocqx5CJUve+/CCc4SJmSJIfeIZLTospw4kkYwUkWcHGjoG18aFhaU/l3vJqgF4G9+i
NDUhbQHRuYhbaCpfAxmt1k3djCpN5LVpsjaE/sp6H+CaxA30Ma9aHjSqhST7wPJmCdPK+Rt/GcNF
9HPEA5nFC3jWi67lF6bVw74aYIf8UaJ46nl6Qt2yB/1TvvROLa+2bcfLPZsxUKZmWE/cvczwHKVa
iP3UWgiyFYoTusybsqA3CIjiKOq30vfuAqHXvOpbcEXNNR67bteb+swgPe9ZMh+6rP4gOn9YFyg4
71NTbZapu5aDP64w43Y9DfOV5V4ZNUOYuQXFdhiWXZd7mxq0rqVK0/Ou60gMrOQlvFv0HpSgSYG6
AHHJdRAJi9NW48tRNxETGQ+TFEPm5fi8W4CCSxAst8HkT6od0nQDES0X7PaYLg59s+9YJOfavWSi
QpAkDZDR4MTbIDyfeK01YJX0tqs9fepj4EAJOcd2EftC5yJyubVR7hxQIoLfVXDMlcgaFMvRE2El
iepwAF54gMXqTea14pAiE4mUppDgwNxdXq6k7pAaXHneN2jTBL1RWdPXYYKnJWr18qqHY5SOyIfE
F73OsNZRUqcqdxCcBkiaFZVVEC8iJIEA7Sh1YTl33abTyfue9yQ2o1U1Hz+ADuOvvBYUPlePkP5l
S1RSAoxAw3PGBI49C8J8cHSNxwXEZB5zc5QQ6+JjZuFLij0dy8MoOpCMJ2mVHetRQbNHXPi0UVkK
aV0uuiibZ7Puewc6GK9289u0AE11ykF712J6MyC3E8tLosHt9SxCE0jZYKIt5M1RjlOhaIPTlama
s8oX1Tahds8FglnArvMB5OSBgIRX1X5/yGbxuoGTnDvjwJK8LmxL16mCw7kgS/KuY2l3sIMPggE4
iqHrB5APwIvb9oxOKNtOCV9Bh/mFRNmbvHKQRDGxavtBRs1kdwj0NwrJpM7wmsvJC7Uudr50Qo2e
vJk85EEk0YtaajgJrb710nFUkndFaHu7nXs46L2WG3h9cQ+R+1UqgCGMEFHH3rRqMhTEcDdnYQmb
08qchdLyLirAZOOmATfZeSkEz768MX1WrJpiO/M77BVhQexZnYYliH8ghUxrzl0WUc8rwRMuE4S7
Yj/07KzpOFMyR2/7arjqc1OGOBPAqQb/oyfBlQTa72LtZ2+9hId93aCVz6ed0+n5XEOURv6JXwdZ
NHRTyEbMgapEgZ6LTesQhSO911SbfdCI92V1YYK7GoTR3ritbwbweDlkGq1dirhultvC6Gar4S2y
iEPJSA3w4i0k/eN2QK+Ckd4aST/C3w9ak6XPVI/Kj6CL0nVBITxnQxUaoEbgDaaw7d1BtmhVu3GB
moCvkDetktkPQmeDK9juRcFb8Z7CsjPRKPQJI/kUN0lhVTpREeGlOJNi2jRteuGmdRFwe0I6tqtH
73Zm+B315NXAl1mB2gyJP+g9yszJDqRLKOTYmxlV1wFpwx5MqbAYLLt9rzk7b3CRr2UadZycN60X
tZm3Iqbfz4OECXkIxKngI2TSubI29cM6yQO1zFXMhvYS7PKjNX6mUD6OkSeh5FM1i0qFX4VJDson
8m/gTyUVYV2+0T0gPM70VECaUaekW3n9kZtCsKZ8sSu3JB9xMt+YqnjfuSGSjX9Vc5NABkq2pZ9t
gSe2q9H1s+oLYEseLcM0TXC8nJoW1lpC01A8DPosg1qDzsEF574BJuxlekNcdihZOOoJkt46fxXI
vFYi9yZFK/16zIIsntx466eLjhaWDMCD3lNDXaRJd5iqoYzmlK96M5QKdEIvLrxDN/j+AfSwBiRH
uItfjV73vmfyPLX1SQDVs7CgogiJBc25SExoajAaDX85aVWyG13LdlXR4QAvU52PDWpO5hp8QhqQ
fsVUOWp21pFbPbdXE5QbVmXWxL6d2WFu52hpDAgtaRD74BLqCtdhng1XJkbVsus1ZEU09WKXsvU8
g/7CdAbhtC+2ziEdEtmrRXZXi66MKsuxXlWtPte+eA9h9073Uwo6EzOh4+lZa4+VyAyL0O+HRPFO
q2qb5Q6YbAkpt+cdgHahKG94OKRUr8QIpZ60iSYov/kJDgukXw+shyRrWK554tRYUXwAPWrtmVLR
VgTrho9kp6FaMKOk3ZXc03GbFnsBRaaddcxT9VJB5cW+z1g/r0W+UFVTwF/QElJgknxYMqgdzGu2
tMNlX42QyE1Qq6h5Mylban9T5pSGYwFMKcEuXHIBhSfWQEqQfpwg/OeV3okyv8jMINcTY0pLSA9Y
v2wziPlRVubggUaQlAjqL7opOU/wkMRiBNmp481HCtF6XXzoNFl2IPs1lkaoHJKoxHOtSNcEhxTc
VO0FZ9UyHgI9vBMzK1e5J8DnCrz266uis8suAGcv6vqkLPa+rcs4KxMXwlsNb5ep7pWbtA4hmIpw
du6j9cT7pfYvMvizJiEZLmvQWyPQdXC+vKmSTJVtmSvWVSskWg1TkhdB0q3hrT53ftSGVD9RHhE5
rXGFxpOyhuDjkBGRN7Iwm7Ie+PICRgPm1kK/QzjpOYjqqYvB0fWqDTwN5b30SnumCkGCT3e1Q5eZ
lKBaAkNPZJ5ESd4UkGz2XHkFwRvrsZe5e5PRFipgrV6BBD6G7yDrb0IpGqh0wbnCpuwiW0IFDl7l
CFNdgRAwZ6dY+8Wh7gSoxIWD6DLAX/6iBRxK2eyHIJvO0hKSbWYZVy5ra1UtqIlxUbeQ04kx4kmL
Qi28Si1kqDcW/iJMPB4FQsJc3Ls0X1UlVL2HNjZtolct4skqmDyrGpGHPIESeZtd4SDfk87WoNF4
LMRpU0VFm0dpWZ9jOhpwnA7yzKJfG1cC1Unb1zLpbqrM/z/sndly5TiapF+oOQYC4HY53M5+tC+h
G1oopeACAiS4gMvTjzOjcjIyspZOsxnraZu6qaqsKkVIRyT4/+6fO19We4L5PTlhX2BHXxq5h5Vw
8TTEe1py3OyGXxqZlp3/CvkHloG+HzMV2soLIq3bBdpf8cWFoBbCy7ov7Q6b4zbs+DeYVeCeMp4W
k/3m2pCqVkXbEJND7K3rjOnZrJEs2KvQd9hwL2pl4tFzDMRgjDuTYXhcet/mOWgjmvuvo509LL3H
4tqay3AlMmwyP+06L2nbGU7m6GPiJOm/fcr/Sp+SqUrsvMl7Lo2G1Znj2efjSFPrWzV3JbSl6SbX
LY2EPT6jtorgSTuXeHDglme520VNBUWJWGMdYllcb0z7rOt22k20eO4ricvb68W9I/KnXnXv8zdS
eGnXwmYn5VMbMHlWXodrw25z7Mp+ky44EG276u+6wC1Sh5gWD6/hFIzjSzew8mhhGUzoWqXSnayX
pZxP+Tw4Cc8bniqrKCLW8+nSdjjZmGPizJnk3ptXJxGGQn+xIKHzfJxfpQNPvSy/NsraIJbPtadQ
wCa/vzGZFa+lfpONHUP6kue2t9PStPuWSGen7Wy41Fcb22csdG/uMjk1SZ1n1qXOh4g1+EgqkfmR
YJMbdpCxwhY+2t7U7LkzU7o4+tKv2aGQzacI5gyLGfzvKcj8WHY2webSs2QITHnwqmvmDTn8q8k9
qm6A0lOKpC50Bpm+5odeyTVSXz0y85t2KiEBfZ2bbEoBPL07FcPRZazYrgIJ24iNkdDCjrpuJlhJ
+r079anAhsWh1rRg0+LGXr5Bu7HCyWmOGVbxiFbQhQnRS+TV0JhLe3RTl1p7iCf6MprhoS4g83kY
HBgAowh6+TNvul9Eq3g8Ng0LnQoCi/bLNdQCc4qY22ub4cydXfGc1csDM8o5OBUkRnfCGVRmrQfX
5q7l5sZr1WMHbCAMsgYrZqPaIwP+dAMgaElbamMEG+iTqPedMVm8yNWOnNbDrwvPYFWwIg7a7Iux
oMRbJlNRY6ROHPhJCqb/jCmttEE7Ef5RbqQBq9iEU0/FgV+t8Si1jcP9UIyZ3OmKPVK5uJGc1xfm
tTrS3wRr7wtHX5WUDY5GMCS28N6n9qPahD/L4FguRewRde8ZF3q/upIKow0906a+b2f5acAKqaGB
/zNmX+yG23CDYH2y0g+JO9nhwtrHMainsFzHIYKLffYHqCdBbp5710m0py7uFywglOy7zP8cbagK
WJQXdW+084t2GwzrWUqC+RC4y8FzxX4osjlUHf+FyaRkrhMOCVsxHPRcfi1H/opLelkafLAd5CXn
OhB7TErTfM38YIi7xr/abcIDK8b9fh2H9d0GT9WS6tooewylnL7V6+zg2X47r+q2d1eAHwEwEabE
wbdy+zp5WJfhzvTCFGlt2nIvnM66zbYfcvDHHbMcPDrQhhIz1a7PXnacTZvDQDYOJGy43nNLliMY
pC+m1fFameo4ZBDXIFVeRnyjOyKrAwzEwyK94sL9/gsJuvpYYMXopyVILbcI4gHeEDb7skmnwgAH
m7qQN3m/N0GGMb53II3gUyLQy05d56tTL3IOyR+kk8Va98hM08Ze39tYXbz+6FZuE4Hr7OJeawvq
10ORN1+R611TzfRj5RUJcVd+dRbSp5yXWD8hy4WCin6HQA8u/Gw8NYJfMK66YVUxa7cmQYmBqHDI
GOa+OHbLfLPU7I4TzMYEs/hBB+Pt5Jovqx8Vg1uFTtG7kHlmTEAMN0bv7M0KS6V2bKxUTRk1k5dh
qOEips4Eoz6/8nlNlsZak4LZcPocZtKOYPXsZHNVyFiem0rnUEC98bhYvcKogGkL+sG+bYgbkQKP
+d69b2wl4sEe7CTPYXoH1XCs2PBEiuyIYYqkxFIi6mffirNu3kvjWcAYaooZsRCRWcYTwIcFhxHu
pwWPhhOGwSacR0XjmrComnCFixb+Z1ZkXuhV9GmcGzgHogsxwOZxQLFA6nmOS5+Kc04N/AUx42th
uuppgGPji0Rir8YW0xD412sVmbzJr8GIU3+mVtr48qEkdRd2Lnb8trPzxHb9LC4d8j47qkmYgkcK
297b46LYs9rCI8/KLplF86OFgwRT9p4v0k43uMBbizaxG52F/aif68V7KMrhcbW8MXac4r180XKA
y8p84Fzz3Mc5wc5di3dOYQ55bSlBitEvTt8dVpxTGQGEQaO+PQKLcD9s65toiB+brlxwk3+gRPcF
foGAB7S+jb2fJ6iTHMOl3RVjDkunWNPCbmJHGOeOz8OOjXMX06GycDXMSVnm+s2tMA6ONbNhZ04f
i/zWaPHp1vOTjYf6yo0Ih+xrCw5qFbAaXe1iwR2rFONmt6tNf08yfNC9XVUHeEDP0m2/OquUR9bL
T9c1x2Z0lpCOdIkLi634efDTENY8ZdRAvq6gwpb6BbIMtlyWP3dEPQvHe7SEhyNE2G6YzfPB61iB
GbIqwgrKUwhUJT+QysIDvfPjoc7ljaIDfmd4fGU2ex997yiE+xnwlSdi4LFV9P4eMDyknx4KI7di
vsn9Cz43NdcJcVoeYmuJA+FUWIQ42a8Ogdm6irRqLKyWEDsHX0CiNBSX4Oo+OoKPEVu9KrGtMlzA
8O0hQSW8mOGLaElhavdY2qpds8Au144XcpXD+9eDgGqVHTA2+3t86G+G4Ra1KhvubABblMOEn/oq
0hKsAqMfEyz9YyXbcJiXb1ag3xsotiHoQ0wjObEv0+TUYTl+yoa+6QwMnNo014ArmIOhZlW56S/v
o8ruIBRdrEzI3dL20Opg/LcZRDU6juE6RpVdl3uP5DDogizNsSSFuKrkLnOrj0m2cyy98pfcqwl8
WJVDWa7Cgqj6/Ou/YO6qz73pRDSDW4eUBNjUG7v+VA3FJy3g36xdW2FR4nMylOMbdfKDTSt2LgMa
09L+RCtWnZJMOaEz4v/IDSw/a7LFWQxwZckEHR0+2ZBMK+yaVdBD9lYC6gPVqmCZZ18xzYSLb7JT
3jhfychCT2cPRcMbPOZmTCb5tWW4X8s5nhzxXA0U58cyftGul64G+pJZnkdPjlHtTw+K8uquxy8c
28/tUNnr/dQ21wyF2CmvtZXWzL/npsEzh2oa1gtOY+bl777rjNicuxz6qy7iVU8i1tNq4nmEiTkq
7+oYk5+CCV8kIAE0wi1vaQ512jglcCzerEnpA3notDhRS7yAKqqOs+7HpHVXmPMelrFgFSKsuAed
qAvWmHSsjLF3741T3w3rCrHTZR/T6EIxlfmYDlMFNvcIgX2+NMsYwtvHQafrqCs9g0Men5oZgW26
y4uNR1GYrSLfu0tESzan2h5xKAfOi/AkHiacPNSMwIHHjHXQPYQPx6SVo5a4hp8ErNmVoWV3FPJJ
vv9aq6q66eSLNd810ItNRjqg18tHRqAj1T2sdNQ0JaOWv1SLddWWvpCuGBNjF3UCYwa0eWlHuaew
U8NzBWuLXXt0oqIob3CT12+dYGHvN1na1uROMzWELSOJ7CxzaAy0GFyjuKPJxPfZmH+tys6KOL3X
krkh0OAewrRRydryLMrqbu8SbV6czcoXXgvXL7cxBc/itOg2yRd9i/X0m26KcheUHMR2XUCikhbF
+VC8+P1A00mtJzmPPmiybEgoYC2v2g0KZxp+f89GLyQeAdlFxTi/Swa4dfLqNzBwbJ+tzdMwX6W9
dHdCj+Vu5IRgClJfx2EhAGCXr6s/1OcqW1jUkjYs27jV1ngsadXDBIdgHFnbWm8veu+Z6Q2WikjH
QUGzC9YLxTOV0HkNvRaWaZGNRZgNcl+1nKblQJ7Hxf+cu4Ef0SNNkyn2qgA/mwUmS9ojnGjJD05X
FZe+Wb9w6UAOyLzpaCar3TeqtMAzP/JNQS7V2QI4EmXdAntqwAkitIJVqqO8b3DQdXDLMsgMHvTp
Ojg1dlG+YUmDwOu8VXmZgcxwx9RaQk1q8DxFddMH2D0H43xDgfXFqgdQRl19Xj2FHc0hJ1NeeVW3
mEF8Pw50HWt7uOsDg99vvezHbAC7tdno/9E4Uq9DAHtp0MByLB58KJidbJweYO+Cc3JfCuHv6sZA
vZusJmIk1R57rAJ1XnOg1sTgYp83A1V0XywN3OI/Rq9aq9WFHpS7oDhmhB4M9llc5mU0YvyrJmjp
Fsm/jJBwnAmmkmuV7z2pHqRf31LfW0I0Jm1MjTx6dQ5QBxviCFc9rFBKhod2DkF4vqOkHo5CfSFi
rqO/jg1ffnunwM/U74/Q77+Gi//f4ob/kCr7kRtGuCcgwT8N9/zx7QF/C/Z8/6LvqDAaKpC+IoBx
8bv1nF+7GL+jwih63npF0NFju9DWg6067ndU2EUGkvmuz4lPUefzOyqM+iXmBrijCeXfG81+A6f/
E6gw1omfSWF4AIzZ3EZPJEE1LkjpH4M9fis19eYKJ18A2st32ZJkNkQC025jOcxS2xu/NDw4SwFf
OtAR1iYwl6LlUUZB7ErP7/d0se/XRurYQvIodJryqEqyRDhRnrOVpVYA+VuxOlk0j4bBxR8qRJ9Y
S/2U524simUXVE06iKG6VGP+oQOpD9OWyVA6x4qKuT2qMvuKmWEJ68AacOZIQE1zBfvENQ0SAOpV
+eW19osIrZkPGdc3zfI62Zi1gG7B0ivLGDu1BDOU20eJoEw4WFGpAjAjjReDD0CoifQk8nnxIKvh
62LEm1YukLpNXwyUITHQhj0YMAejn3s/DvKBWGVw65egjKwltsBfsN5LEIx89aThscb2FEx+fpnX
58zLxqQLrHMN7DLKFBx/d73ph/ZTTlRCnXBeK9fmtyj9fEATSpnmnr4xI33/txX3byvuH1lxgNr9
yey9Cn7bjDDMeQlYGpRXW/t5HnHG9wByKjj+xc4gUQdC1L3piz7tJ7iknrIRqlPFKcfTA+vL4ET1
4tO4zZwr2dQnsO87qrsmbbQiwF8CrFYIAUBjs8nFmOA8jhXdWUNVJlrXz8JM+4GD6y3UcBj94CWH
EgZS1xC4kJ7cg3QsKbvwoPmENEQi0NAJQGlsDKV4YQDe4n4iVuiv/HFscIY0S05S38OUizIFyBBO
FzvGNQ/MTlc3WE91V+/wLdZQJs2LbHOyE3MVKw1yOAgGiuyXDgvdUzBIiHTVSjw5i/gGMfihV16O
G1pbOE6rHZmGxxmrQwIa5AQdQ0SNqNrLLBpoDaSLvIbvp7z4CBycELSsH4AF3PmVWA5SmHQZrBvw
NjSx/UhKQe+nvD5UTgeHCygvkiLIZQ09wgUz5gHNZijRznyu4LemA6Sp2LcKnpAJ6zo0rhpzY3uv
i2Hflw3+ZuD6URvYF8QdTQriv4n6Pj/MGFoRdvI/qdd8Mc2Mg2zRA2as2d0X3nBdyYSo3bKcW83D
nCok1aiL8aumyTxgtuIcfyVf8nhVhXyofZxSxdqDUqD5ZZxH5yxhUOb1WOyU9N6d5ibHDz56BUJn
dDjRCgybVfcxDPM8XTFJ7yszxqvFix10Hxm2xoUUajnrniGCF8pJPlWy+ZjBCvpThVWTAHjSlr9v
uwwgCqsc+IcaGx0DJiuHKoA5mV2WAUsjAJfUZioN+mFD8W9ztT54DT6A7rF2spvtH/uO/WJl81tv
A34s3J0rxd3skZfZth/USl5A1IZF+W6p7LFd5Z7QHEEJfBMdSb2JnvEcuAKBPubl/AC8Ia09HTIH
v0HQZYxV4Ij2s6IXBpJm6cCBZ/TUWfSFF0GatXS/1PNDZvMzwhavI3Mvk4ArrYpEOEt9tmsKGFJl
15rRl64ZDxDkqx08vNu5nMxxtnuGGbQ9DdlionrONcxJKmNJmbtzpo5g1TKIqDnYSYqJl/GUDfQZ
Ohr8jSAFEbPuoK01U14lzlp3kQAtcsZlk0fO/PrX575/GRf77zPRQQPGDPSP02C/l2P/nbfY/G3A
+/5nfB/wUDFrY4JCqz1FRNtGtctvWTDUcONFEfgfAAGyrb0Mga/fBzwkLPHKKoDnW9ibYOz6LQu2
FWnZGAtRdkZdG61ZfyUL5qBzof1DcNvdxjoP37FL0dhu/zTfTU5VNP3SugAT7hlGimMx68NgRpl6
4+ImPrGLJ5ziEwKaUOLLor3L3Sl78iWAdaivNbeHpBtMOgBQAW2pkWGqgNz6BNZQ3vfNvrNhlkG+
SQhIz12wTkeVtxzPAF5GLUCmWIF9SkuhdTwWz8BNaqQwSFRONYu5KvowsOUR6V8d99V4RorzYAc4
63gJLAOuoYUbnQaXETy2sa65nD/K1mJ7pexXl0Emc1aij7mX2aeJeXsrl8GlygGDrUWN9HJXy/SH
i+HvhesQ4PvTB+qhcoG6GMHxDglk7n8cmDXr/FlqZFXHBY4j3kZRA4dDatXRBaSj2Y6R1vCQMyhv
gGbBpoGCFXUzEsqyQ3Chs2/Bct+UjjftOJgIM0z+GZT0RaPfCSZ4kIXzUjwyqIdRNcobyy6R7V6Q
7bCm6uGf/yj29q3+fG2ATOZADpBmZN5P1wY07qWbKuFB1AS5DeByB/IULBsfNw1SXcB+VbHvQcME
OoHP8gDO/oTnCjmty7JTefYxcLcNkbQY7l3ofYRxhV6i/+NZ1f9Whw8Ogf/M4fM/xz838/9++uAP
+d+nDy4xvDEDJt5Wh8Nxtn1fL4P/gXo3/PecbS988gn/w3qJojB8FZZOeyuOwJH1w+nDtzpF7mEZ
9NAp9ldOn18bYf50iXG8boVRhwY4iH7ujagcreUs3ZDWAbShEfBoNroxmEFMK7hp3e329bYbubLZ
a1krFAUE6wenjnUdk6nPM6CSRX7LYRBDpgFmozxxGHBSlNuRMcvmmC8Qnt1Ms3gGVl3+esAUz8V2
4Mjt6Gm2Q2jYjiO5HUw+Tqh1O6ogqctE4/SCA9XsSWvDa6oRhPDF+AQg0Uq7DlujI3to0nb90I4z
ZPwAHL7Rzc26dCQaePU4qQK0M3J9kMv8y7jdzojEhMV2g0+4091uvWUlbA+FPCgQYRwG27Hg4XxY
KxUbXd9QlQXHmuhroIp1p2r7USGCaG83k4e7Smy317jdaB7LP5m37prtFkTQ5UT7tT4EsbfdotOA
qV3hrgWUfHWfpIYXoas2XEiTzqUsbgaC0gOfCb1DfMQDNzMDogHCXrvl3lc+A4cBD9XZodtMAp27
kwvwJGo7dpwNNpjpZngElqGi6XUskJDfcmrN0PS7ciiXcCyrbwho6DAjyHFB/cWJQUbQBYZjGkSp
BCmRKnEL2t/0nqjjXBbwqQY67VsfgINWgbqdK7j6U22l9jRCHJP2PqDLvQk61HHgL0HWDJUgZg5u
c7LKENSECCUSrABxsxOvQMUCiiojv6gfpMC1hChRbIppp7L6TWYT8q8WexvyGtFfH4bZsoJEmmco
Ci26IwICVAHBQEx8NrvavSyusnLAnvcSP84kFCQHD0IDaK+dhWhQOGdgIFrwlV1h8ssakHuP1UeJ
wZqt/gKG68XNXQ3uekI4mSNXqTQWhnVFH8n/1yck0vMIq//jE/KHt1d8by3626H4/et+09ygjW2P
Zwxj33thfzsU0WyOSSwI8O4U1MBtNX0/jmQ4ntDA4mwv+dq6c348FAn6FwLU7JBNLXP+0ki2/Tx/
PBMhBaIpEN/I1qDuMRzmP04QS9FBYFYuxe77BuxhvU6VKS+FgqnmyGVnCV/gUjYVsKFTIOiMrAq4
d8z8iBVwONWCdogTAj3e1Vjnq069/l9iUOeBiJgZO6m1VqBe2MsPv7nb75PGj7VCv85KfxhAtk/C
Q3elj0kK6/BPA4jwa7/PG5uGVtbIzbMa92p2HieprdBq4Yt3+EXtrRY1OvmU5LRQYZ8hnosTOyoE
zMp82SFk9dyPbE3/ARs7OaM4CRqkPbbWjD+0CGmh1yDAp6v093vx+/tZ/84PZG+Ps59+IFxTcGG2
99B6aLH746/WFa6HSCClYTVgPcMJc/iVgkb+9VZb5dGGeQyh77iKqYm9Zb532fr8zz/TX9+89NP3
4OHy91H7BJUYPN2m+P5Y1TQ4aBtBNVJYIhJ9rPoM8VRyrB/KDnU6LBhuetE8Ic9x30/TtLMX92ha
21yLAoSwnpGw28SHyiqjDn/BvkBqBXwnLG7V9ZtFc6MbXqJzoP/0GOIUaKdBiGoCh9nb92OJ9prK
re0E764RKaoKusSmL+26WqnwH9Gt9DxbLnSdKnJs+dT7tbOf/M5EfVNCSJDvlURb1FgZ5Gaa6rnD
dtt2xUEuxtuTQmAfthEPt/EMdgCEgDaB9gQxhEdBQyEf9FMT5cb7WAbV4NoQNJK6HnfcCt5SuwyK
SNdEJcbZMSTnQLyB1V157e+GtfvSIeZ2svJYoV8tJSVZkVkSzr43GRz8QXdJJiAuj+4RM8wHRzAG
P0l/ryYNIq14mgVDMEpBOhE5HtnWgIAuQSCZ9enYSVTUZKV/WAVInCl7DyrPDQfPeSEmS5m7MTKW
3RxU1qfNCM+rnOg9wALGK5YsXXFL2yn1+x6SEyeABdXDjFQsAI/qA9mRvYZKNW1yldqEK71JWARa
FhwkkaxQtxRULmdGG1e/FEVqO/C2e/WtMBL9DOibqPlMY7PqcM45vYA4Qch2ELFcFNkN0NbWTWST
UNtwMq4nbqfuJsO10OO8TZgjM7iFvFUkBSDSwGzmj8Mm5PFN0vOh7elN5NNQ+0ipScRr+ZnNkPP9
jSNHNhpQmXoXOlcXGGQduO0+pBboiLmy0yqg1o4H+tbKRnoD+AH8tQ/pzKhr1QEXECXIvW1jQh73
FukKg8h+dvvrjDFiSmIbRDYrkJ3+skLr5AebDKgkmpBuF34FsJABYvH9HHNMCQ4/ozUCj562ItkF
ajcNGiwlt6pDmS/7aRGA3Clys7VGx4UDKDFqqC6TOfD0OZiW6dQvE3Jk/pbFRRSxKnMUbdUWHMrM
dEm3wRpqAkPgohXKzCgdQSxkytqLnMjtWLu7xQJx7SGkhOxDjC4CSK2Vxk6VMXbk+FahpUHn6WX2
xEwHUYi8L+2yxJquKGaQowPJdLAQj4/tgTMgafat1WAA6TtS76ocvzJcz1HPxXgk6lDqL71AOr0s
Grobqq4AXZXd4KiHEEot9wRH6+zRGqQmaWLs8wYxTeANkHN5yvXyVrVujhh5jbmeAi+wDUc6o7FQ
TJDLj3YFezuYV2BDORhUeS3svknUInhoZ4/d4mN4w/ug92Ab4n4dErLgAof25++QONgZsQDws5p9
AZJ22CoUun4Zoq6Vn+DJvJS3LCybX9x7XOUqRifAl9GlaidsegNlF54LEvFLWYAsQOTH7/I9N0gN
mkyXsa9xm5jRhIBW7Itq3lu3PmDvBumLzSDRAwph/MzERebUe4mnsF7QZwB2iiduH1R3gk5bjOIM
HMlcc20d+DyDBgOMF9tN2UBGRzXHomNq8cem8QlKJgIWQYFGCElXsZw5sDyvs64lgDmEBoI+CeoC
SXXKXsoZEyqqwnZ4owd+jcq8LviQDm5rvWPMadEVhShtLY7ELk28VOBVFKAc1NM4yEyNy37V+Rsq
A0IhWQpO7L71Zx+R7exrQaYPxaD3NGL8cEpzbgeG2I3nImigHy2OnMNaAvDC2pU0/rS39QpBd9Bv
a4HI3TybMRGraq+GlR+eHqB7gIWJlNQ3XtZ8zltsFcAyAdgfmkK0CDLVdyzncbPiFoG9KULUz10R
aUDkQ+BJLIfy1hMaUzc1MSfdHI7++NA5+HYM0u6ZhvoPFBHlHz17n4L5qxCkiHI2mAQot5MCeikP
zjKglmWdxzhbEOFqlmzftw1Frd3wtQiC75rPXyrMeilF2X5+lF//qfP995SIf2mN/9c1Zv0z59sD
QPXD6PGnWsu0K9+bH17K/rc5/PuXfZ/DMW2jqxzTNrQlgvc6bcLrd3ECb0BBORbqqXxUWnICAerH
OXzT1fBVwfb+FLq92/A3cQJdmAyvwyN4jbz9vaD5L3jfNvmT/oX3GHHPxR3OfZQO059askSHjO9c
9iRUFLR6kDlIPEt7543DHEqB9hepnM+sWhWynPdFQVpUQIBtxXmOo2ECVChbrKVQV/Vurh2gOnza
oQElMRYSRrOPbqraa850nBGPCNCH0vXokwwCzCg9oEZwKQmdlss6bew7egArAyCYwGl2kYsrpGMi
wLJ2bOkcfYuL2edQctPJCZ5nAnhJYfOJbDadOxrsZ+YeApklK/69dOyzNVe7fEDmfmUnl7bJ5qYB
k01R+3N/Lh12o137nFn5Fw8lmW5zQaXjjS2mN9janwXBn1FY+95twb6TFA5+nC/+WdHHLrg6iB2G
niPuRuPdrEWHjitMFPTOdcQa+jk+FI2MW2gtZYsk9Iloemh6/9K0WRA6S4HcuxmDc4N0m5CljEQB
jBIM+CkA955kxvmcOIKgGJaReqtOvYsDY3qbOT7xpj9NaCIqtb5ByRM91VKcwJMiJ4EFIZQ5RAOM
L92/Gum3HeSnkR4BeQzUWNZw3bGfdhSeBYGuMkDK1oQjLljwMCCNeRUNigp1h3Yq5DJCF2xXapMW
z/TFaR8DlFY6yEkoSHT/4vth2/j+8/cDQR8wictcz/35ogW9zJXGwAWoGvmRavbBHXT35UiCvRiB
ENldEyIajRxJzHRTH3zUzu8aCqZc+WhwknhadyNITuIDzituZ0MeRO9CtnAtO+4QHWmQHgVZnfU7
w5YTCjm6psZ/bMczC4qwXJAbhqQMrXsc2hBgd4fIFgFRDdPsh/Pk9vvP9ON6iB/pzz8rTgkYKxs8
A4Hzp02Zt+gCWpYA05utm8sgJhgSVvBskG5e1lamCAomtieDUPjzIbeb4cAbMG2ZCwwfKVuOha9G
FAOqTstht2JqRFuOmJ6VXlA0Sq0H1dJD4YBZdvnaPEqVmUihPwkSOByTHKE/weHlDYLWiM0EH/0I
GG5ZM3ma8vZOeJCbpELszrUQ4eW3iK6DlSHDE7MtfcjraYikO/TxsixuqvO+PpYLvo1xsk/+uD7Q
dl3SeYQrHLTysszNAVVgWLvMEX07KE0KFhkan/wiysFP3Jzd95W5nyznfR7Uc64RAGXTDFizTlHE
kEdNyxic2FWhp69FuqngLzpAaUIefNUEXamzzpOuRRYRqGwR+rj7Y9vVyGC9w+PZQqloH1kxBIAo
hJ468SLE34dgn5YLZqguLsEwXRHkOfcDgsKMoFED8D+GYnZex9dq7M7NcjNRD2sbSFFJWx/85dqG
SPeLsMX6oy2Q9HA/dr7KH2dmpQGCDd1ymhaWUHt9HWl9X5fgN7uu3c8D1yGrfayD3P1SC/eOgKrB
p4iCpc5pUb8BHhmS3oRMcuYgfB6BB1dx62qdDNCLZ+fo8xXKQuGiH0wneem1KKwoD2BBEZGv0bWh
uhX9Ig52O+6vT6U3I2gNI2fKnXtqN480mO6rGu11GJVklDsOesQ6FATX9ous/DKklfrwEIHMVxQH
+BJJ+mxU0Jwxa2OYNeh7QTjcBw895d79oukjSpZkz3ioOc4JtKSi6HUNLjne1tbdQP5tQkKd+4qD
EOqofW2NUvhoOqSdGjdDCaCa4v/F3pktx22tWfpd+vrAAWzMF32TmciZyZkabhCkKGHYmGfgieo9
+sX621SoLcsquV0RJ+JE1blR2LJJJnPYw/rX+lZSje0q0rttbbVnfYQ0UJucUM3ZOURhM5y5rlyB
oMpvs9RRVm4n2uZ2Zp7f/nAi7Lplg59emADDtFnDEivKoEKH3+Q6PsoMq/gwtusi0540Zdd2Uq/H
pv9Qh6jJdbU4a3ckZzE0+7d/WVxt69XItFq4NwZBjFhxTRM0eLGunfrOnqxjkzK1j+RtVBLiTMQx
b413HYFgDq5bJ83X2MCJFMyoE9q16S9nc/Svu96/bmxxZffmlTGKkwHJY/Cs4yTFUf138Ii35m3L
lVr0rn3jG+wOYTyOq6gziu08Jq/CqV+kgq46GWPEec7RfpzCY6CAEUM64yPNvBaHVkwwWqxNKqCe
oTZXr6Y2fG5T4azYVLCnx+3Gwp1m1WNCDAB+Qe02R0iA+k7nF1q107tWV7tzVmG/7wZYOFw6S1fK
rV+lRqALkIVmHR+iFm5dKIfk7DuEbIfZOEjoMAT+ufCOTYsz3qjumgknyNtOWZbFLnKn+zSUnUqw
nftsmgM+t3jVpukjI8ZiPYea3C9aYWJ9CXHkQWeZ7A8Fr0nt8YKwM04bq+d6XpqOx77UV1e9IjDM
7jrO6hHeWO2ehkVRI3xTbtrpjjcmqS533ZE2bHJxhZkRoaYri3Ws+Z/yOVkuTnMb2njJnSh8GGQz
H9p4vu+nsSIhB+TLs/ynsZ2fUz4SIV8daKaAaSdLj3z/Dst9B+RSsprlK1lAXRRt/0iECSyDYnBO
VS/WXWsbAUATbBplzANEo9CjxN5G2P6iRrwyZu1u8RJtWnKj6xYo88pyuYbFlkewArYKdz1g33Yz
rkSEuu/F4t7yo5NVsACUPTzUjgNO5bJH52S0D07HMKDPlMBfWuupO481CTFyL6DCikzs4hy//VRm
rIHGuJfF2lFo4AFS2j7uj14Evq5oeKeZOtq/3wGD9B0IOvFxCK+BEjPbsKdi2woToWrwN9iGhoPg
dXCkEPsersDakVegHlaaU7GGqXFyD3w8LMts68uYdJxXv9RxTeCqClGUsAjZ4hxpT+7gXYbQlseq
uAkJyq6wGwBX95rtIMLzvPDskwDfSObskVOBwoplkPZJErhpgviILONn5nDQJL7PYrSBULHm32je
HAVc0K0eUGWUPiU+gpKVqbdaUTUXNoJtmFgvHRb2oMoTIFiZeABX8mEZOv1qqcQm9psrXPLFbgob
BXuDS1HLe6vrtdU/wrJuE9Mli7i4PmZmrbqpepSg9pK18xrlHX74xCW9js9k+XtkoNEPfn2q4Prw
w/kJZD5Xckb4SKR/kmhDI7P6TtbGyoYBAHrcfzDD5AL+Hblu7Nf+UBHiimePVXD48vaj/9Y98i+d
NP/1i+a/5j3Scx2OsP/5QGf1XRvptwH325d8m+XgWXa5Ddq8YKpf6bs7pMeMhzukz+GcF1S1H3xn
r6HHRw1/6CtACv/DHdLEqMN/onABT87fs9e8nbZ/OI1j5HFs9Zbibvp2xfxObJej50no6oKDDYPa
cMsxVp5+jeOoGqgpff1YzAhyXQMsM00ElmrG50cmIE82tQUQUb5qGP/5aOJPRiCb6j1VIPHWDGu+
TaW+e6Sz27S2XlqChapfdhB9dl3G7bVGAivLF08pYiPSmK80MlfL8Evnk7FtnRRMK1EUeh24JXR/
cZv52cCEfhLM7sLiSo/Jjk/rd4/q9/Wga4UfWOoz38TnTq0BzaD3jPSntX7uCOGvBYvFrFaN795t
P7ll+Pqfb1S4sOi1MdVzw9zmh6FNZJl9YSFvcjGK0tUgB2NdMuNgPR20c5+nxSo1BROHeAJWuEDh
ar54y/KcDMZwJBkz4CO/HapT4vrFeokNiRxbwvhvFnYGLZpPPAEkSUDuBGlL88U4uBxZvXiDvcba
ApwxNhYr7XVRTTsL6TyJrHdG5BFUrBAuhZ4ge3f0AJSwO3QuX1FYPuIC+OgryvSIRX12jHegpIK8
6zhkdJ5LPIxzKbmv+FRoO2wgM4YL8xRhIlk7EQo1WXJzW4XoxPVCDib3Cp+Ts7WuxVSCTUluHbft
t000XKo5fCqWmbuuS4yubQnZ9P3aawhZmrV+lzXhicEK2vaAvSOeOWEOSHUImRx1SHRCXii7m9GI
nqwZbPRo1A+F076DqWTs6lx75nXZd3muXxnc2za6+qlz/8zBVX+ERwlju3ieO2lfqiRtnhxTPxSi
MQ+e2z0kfuEde4t7kh7pSLZE9mEtMkaa7VNf1wBo5slaL2k876vYhqzspfsFkOhK74d6P7XDObbC
HWG0bFtUdnj0w9ADk+qmq1SbwA9EODoscz6aGb0VHH+2ExaFozdGR6k3FSd3o9tmYR9esxviaUlK
eYjSZj9ERz/inGQAnpNotcfEfwcjF/Jbu7h7B3FWlwBjGxGDeF2mBhoUUsZEg4XtPvowrW9I0lJV
0UbXUbw85Sng3bZiv1QS/67pxHywE+oRHLpSZttk5ywSKMVYvrddYq+dLDlpnQ+BaNxWY3qTSrJz
1RQvNyV0nwZ21tqBfL9GEqvPFC5A5RXAFoYuqFId3LIZvp3jyIDtkIwUJDQ946meg87XuJESmi5r
PwMp6jM91DDhDNdDtpVTnmyMCVRH35HTm0cE4lqtaU4Zi6OD0xXiQ3ksEbOIv6PMIxiLZKkPVl9T
mZC0l9SX3mkalWjfrmO2lHfcI3RYCBxLOLPze2kR37L6MuV2tzaz/FL2nnbk2AZ8tol3Ych1dXTk
uLa0glN4vMCcAH4HVg3DMhPswkqbBzgDzt7PO45iUPBiizsPina464iUjm1HlYPfLOuxRedJcnnR
O54OjIZiY8JngObLhN4qe0XtHgJuGRygLP217Og6abUcYA6ml8TpT1ZZc9Kci/lYwuMyNM07NFNC
C0Rvu7dme1pCLb6E09Hh2EoUPL9x0ktXC+aiA4KCk1VPCW8lRegFiKVFgK7MZWVZIDmj5vNsMhHB
AOCtR36/NQZgbMAwkVfS3s7GTPJTJ6aYdPhvcusTxI5s0/sjn7YyB16/rBLJ1cDoqMxZuOVMTBnp
oAmLsANFMJdYpABfd/28DXUNLzY4Th2S1nryOwccK6nsSKNs5K2bJPfj9+WkLPJiCprpqYic8Mqv
uYnnYCu9ub2Cr80qMqTlXV1MAMMjo98xpLwT5N36jlUjN/mRDGtANqb5pzhF/ZCtsazGyjN2Vqx/
FEW9XIUqv9hmVjAxUOTyTzhQeGI6GhbqRZcihRGYShEimgj0wXRu3oz2yTitLK3HV61s+I1A+NBL
H6S9+S5UA1ibSWyRGrcGS+iBVgDk27nZesYq6hneekZK8NeUE4FylDSGYg+uUV6YQN3ZavhrMwUe
ePXUUBj8dhN0alDcCs/CZd4vGz7gxTaFfKrGyj3z5aIJ3V3WLyUeeobPfJiZxxdMRRlLc+z3P2Zq
VF2poTXyDrOkPHzN1EDbU6PtkBl3Va8gZAGK0dY6E/BSjcJ1lgzyxIzHS+bkNfPyibk56oMIzBLf
FJi3F8+P9lFPa4ynMc/nOP+oS7hQlr2tmMdn3kOtxvNCvKvVuL7SFRheaCRj/TJb10z1BdP9UY35
PTXwb5n8J9WU7EC0XpO3hvCi7AERPgGNvBoWXBBVPY43pOx02qJEpn49XKbIPrYVWJ8Z50GDA6FV
VoQYT4K8z+RyLEzvxGbksGD6W0KMz52a57D97HPRpOtezXocNfXBh5AcPIMbYaxmQtnbdGjUaW5E
yFJzo5x2CexjDBcHJB3gIFiKFMtUzZscWa/0zEpuSjM7MZLKuKCMFz7GKFRqXmUxuHKz4rapS3Ki
PXNPsN7NGnyuBunZTZhIvk2/Mi6cbpe9wt+pLrOakdGrhOTD2Eyo+VnFIC1GSzO9hkE5gJ6V5t+P
jj4GAFWWtdFyzeyaV7dk5pv53Ws9uc+GVnrAOyFmasbWLQmkMdLjnLY3Ch/wl5r2LWruZ6gJoFSz
QCe5QCqo1iCAXxY1LWwZG+LD1CBgTrtYTRTNhKxqzojWa9IuIMETQ3QU2kWEbr/ycgb9OojEVs0p
LZfNNMzdh9o0602kvYv7jIl+FjqbsmW/jxz2viweL7I/y4wLeG2V8tbrHCuYcw4HPcAyqMk5PQxA
xeou4jg3WEFq85Pw/nhApJNH02r660HrOj7CzSdtlsm5AP26YuTDazW2yclF/ocD6BwY3uiAlfNm
uxD0XveSOG1l8VYb+GR7/fjo4VXOy4GIs1ieMvoCdqFfw0cM80uNv/6aD6x/XdkEOQzcoRhMq2Qt
6nyhJqhnkVl8ru665DUpxvYA1w9yuzEW28meCLpLKYIuDMY63Vq5vLag6gB8us+H5hHLwcsYx4+S
lX01YVBa4BZcNTkHKALh3YaQFfDvpGahL8AC1Zyy9fGdLmGwWg1Kq11rn93lkEpz2/rmCvL/2fJ2
XkNQy8Dnuu8441aCXCTA2nOFakiw3dzbjpnvY8FOi613L7PpeSI3uCdpPd/Wwx52hXXf2iUkKLhS
ZVzAVLLt22xJnZ3gor7Vy55GoxYVpoLJm6mOp1nS9jQ29D5FeYQfloaIxAX/37mLh4HhaowkSANq
owAHsFfMx44pFRD69/5I10Se2yeC3tlDo823jN65zqeA2WpvfofdBTb9gLHHnW+6vHMv6WShpleh
JFaAKAMKBjpeQitTQelVTPlVnNiHLPH5/qoXq6cgy1ZNWTU5foR42rNswP2T1OozoIlPTk8vgzX6
7CO2nO7lWARjjjLHSXMNEwJ1mKnBmr9+bmJRnjoiXoztyJEb0wg9QuynHCE2KT12lm4OPHscA0Op
ooXSR50YOnw+DAin6o86wTgTxwywEjstbp0pvvB2GM4NAiRoVOgSSomtkGTRe+gkQaM1lVrb6Tr+
FFF4K79jZFC4y0VbUrlekHml0ntrhF/tVZv9K1lC+q9t4nqZUoj9eccR/SHyrTvpyx2fMePQa1q/
yhCXw4VEmV6g+Ecm343MOMft4jVTmvQ4me/IysE7teyzo3TrRCnYBlK2gaQ9IG375tBtan8Oxkw8
CqV+M2QinTfR62crbTxDJNdixLIQFUqp567S0S3NJLR0nYWyBvbu4LygiCOyruei40yttPhWqfKO
BLbPUcra8oa8JR7wQSgNf1RqfhGV+0pDqMr1lIezvLfYpgraE9CUujHcuowFvInsQSEQ/fzloI94
MOhXAU6qpgnmZAINbeynsbgurOqsRe+ZWZ15KwzrVM0jGgYTmM/OOG39y8iFolOzi0ZNMWw1z6jU
ZIM0/hK0DDtMNfUQL2RaWABjlwmYmouYyrhn1DEbITOTjOEJGTxaRox3PLIUDhSZ59KhvLAfeK+Z
NrQXKgQwIJgrbGeYwuwXtt87ENTMMpjb9AxwdDXJQY/V12Z+XAoU8olhD9FrbtxMf3hBZ9I4y33H
YChWE6K6T5kVWY2zLdT8KFaTpGY0mSm1zSOFYv0HLCg3iUAWTgnqlBS6cMuDrJynQUZ8ct3PU70u
OnHsdPsWMbwDn8Oba0lHl+YB/5rzU7cafQTxkFajyhka9X830C7ZNStA5X4CjaUmRpN4G7CL3FxX
vSMJCEVhwVozXPqRV7uXwK0zjirU+AFy8tZW09Sr0Zu9IIf74SwJ4M3UWU7S5FbjyYLQuB0xhSjw
WwE7k+CSwjSIC7597m/L1rnFLXcwzTxUZ9wkaCM8TYRGe54+OW7/8bt6x57+BeiZt7ZTXGCVeusp
CU+g5WWD++AzHt/+43c/povR0sNwWZSQjbTGPNp8xCssmTrWTIpIKFqL5oNZckr8t+Y3V5//9//6
lXfExlDxnQrzJ+/IQ4xx5Ln/gbXw9au+yn7+bxYvHru0Rb2GI3Blf7OOeL85/JWuG8Imyv81Ove7
7OdQrg4vAVHQwr/yneyHF4UsG5Zw+ys3wfhbuZY/iWm8mTjtolyhGDlk+n+QrcI5CkXJBapxDyXo
vF63r/8fl98i2iCAYjcTxD5LHKfGOlrhePFg1Mtq4EQUB989ez/RsDAj/KhqO8pgAywCV7lJ59sP
OlpUT70Zm6Apa0CAh1AZRX1mEhXwNVPaLQPtEuIvkxxA6cvKH+W1LrW7eojg2JkG5pCGSMU8mocl
6X3Aly1HsiwEUT7iMWx1yDoWUWPKWLjqWfqlakO6tpbSgS3pcSmk6q2Kqx5GrXc2onnaUxNVblqy
1ogKtk/a9t7I0XzysVdT2AV/JAFqNw8M1eEZlZzcZLRDm4o3XuyO2Hppo4vi95FsyAuBaoi76P00
HkSEy9NwdCeYLMqkyh4Bk6vjCqIL/BN56ryzGyI7FbY1YpwhQl4ybIo1hwlLSyamMo9GaLbrph5f
jMF4kj0J4DANV2SsMk5vj43u7ad0WdgK2cTPg+5RZjnwlDlE5VZmL6/7vorXFcPR3KJmoq2zIMVe
t0vd6bp2ByQl7zYubW0jFG/I4f3hjMbnEbPfkcXsnM86nj7yRpEvv+Qzm2uhhoWK5dhQc+Q68/OI
T4Ab6ikOicJ4XT6dh5R0TpufcSlezyMctryNwZQuwty1VZTg2Fi+TNJ70Qv9RWRNtDWYOW1GxSrc
RTNX4Nzjt6sgoqtu133NpW2lmfBmOGu9a+pbm/6l1uQYVUgQpdm+dLUggyHGeHjLieqwEHQuLPni
iXZnSTUwzItN0aN7AahjYKfoHp73ZYzbmyhMMB5ZR89bPrqz9j7x27spAQo4g1uK7c0yhQE3KsBl
AnWPtlsPVFl0Ej0dIMPHjhBXI0IaXg66y9uq4n/gMdDZAf8u0PUOt39x6BkMT2cJOSQPrY9eQoQ9
qfijiD74laTfYwEct+TlvSm8L20MYgsxb83ty16rx7tUyR2iAfwgtD2qSZoPaN77tpaXJapCcEwt
0AHKnYzUe7RSvq8Dnw2p7NbH/JHX9t1gQk6uB/9uwGoT+9wfu8/oGzsp7tsseu/J7nrp9U9NFR/p
Q9zP47CLomzdW+HTPPVYR8qb1GtPboU9KmxuXcCtmer3+VnjB5y+vY/5As/FaoTy7E4zN2h8JQmj
KlijdZIcB8bqel1vNRtJ0VXXrujOTZpr1puzTi3WQBtP09Nb3MgP+aRhWa73ETy7NgyD1umu4txZ
yyzalA7jVt04QNJ+t5jRY27L69HqrqCbLFK/GjXssSOLRu51m6LTHgdMARb0rkXo58hbCKuhv+jV
cfBvYs27rXAvz4Z7MsJ0F8b9FW+7HQivU8ivBBvpUgzRIZPxzRjyK87DFVzA1XyTCpRLhF4bPmSB
V8TmSrhY/j51EH+JT3jwKEdoboM8zkULZWWlmP2MmSnFwm6Ra4FLDyu0U2x8xiE3xM6krcN06j0J
1a367gSlCRGWl6nDKcTjAiJ9omShch/SiCeDf+MKeoT38AFrzzWm/gNtj36n3blO9SpaCg5khqnO
ZWocyx3I/ZsmNXeOPW4Xuzkyx1pn0HCnId4QYWZKPW1aYvzYc3AxfN+lYgnzJsu6gCMeYHxJt7VA
40jxsa+HXKvWGh2exBZGPm6TvqPITds0NgTC89y4183SgOL+6/KTyBm6g8Q//ReoqAgoFW61eDeQ
iTC4zsQWbvOxrq1D+mZyow3YN0Z8iRYdz01vPM5l5O70ATasj8/FHwcyzDTDxZNxKKMFswto+Jq0
Uui1yMcT/vdY7x4a3pt2VPqHWVZcU0P6DQdCnVNcldsFzU8W9Dmny9GdzHoHQ0iQM8RB3IAYs6Bo
9lF+hO/ewG7mE0VbdhI+exZHWEM1EoI1zze4LB7atPwAvDNd3dbcSo6TGB+NaAJvH+tQch3v1TTm
SzPIcLcM3rWc2AQotQhQjF/tQVgbyqLCtVsjEmQmWlybZhh2Ugb3U+YbG8kEBFNlvSVRgVWfAMtN
3H9o78WUv8uq1qNpeaHba0nmK9HFW2+ktSBsuvyOvCifiOqDDafvwBD6Uxi5m1qbMFlR+wNlw/yY
QQHiL5LVkNjWZrKrTR2CHGttnvmI6ZTFsgZefrg1oCMlzq7gggbhA+vFr08Ub1yAPww2SQ75hqlb
TApNGxbBDyecseHdZWgYYTrQYiZeyzopL7oZ07lCD4Gd3maR/k523MuEZ16XKWx2T+tu9MqpDv8+
Qv/lEZqz5S+P0LvPxf/5j+HzD0for1/19QjtgJ8gZEgE3LbxU3Na/naE/lVJMV/F+dr/1lH8/RHa
gTzmcbhSXgiHiq2/Fw3/iQ9DecAtSAqGY3Ey/+ENtlheZ5iUvsb6PFM3rr/WpR+IStAUm3kfDcaU
wOwkhwCSvX1897bwz/Y5qYGIV9C1XWR6t01n/L94gEThn3LP/IuDtalSnz/aRYjsWS7PIEZ1AvZ/
fJgDaV53aVAcK/FvZvi/OjPcYr1a7IIh1byaUAOMiuNeOe/VsQADXsJ2E8OMm+tyS5b+oEU0poQ6
DW/mLvPpIJi7g+uZu4S5aIUHK83bQ2zBfe/vwmYzzN4mpYzOTpA7+FumJbvKywi6KLR5t15ktfU5
ktOehj8TEkE5cHJFyh2jINKsK7LyB9s8xkBMh0qcZEXujDFQiBxV1M228PiWDgSuoj1QPTOHQ1BI
/Zx4xjkFkx81BRGcmYYlPbC41c3NIeSj0vOPGpxr6t9WkvLuxfwQkcn3Fx69Tt4q9oHQ1QxtVmKa
kf7RS4gB4OP3UaMNfT2TUhQG3xpkmFkDMWjjwCoNIgzHEV3L7yHz6fuJ8g3k0RXE4rYsAw81dSzu
B/fOKv117kMJNf31ArMIr5m2cKqEGZX10brzmBfdLhV2r6w7TB2JikS7K0JauC6Ap7cVkqXOdK/R
XySGa8nVMzafxPxxavO91+IDbARNKMZ2QnAb/fKqLD43+lPNb6TRiih6/o9aC3rR7VpdrBORBAsv
YV4FTupTdlgH43hXIFuRPAi6JQ6Kpt76ZajcvOzqXIB47AbiWqdF2Ur6vUMdzaI/5i5OPc/LP1X/
k1oR/gm79u5zeXmma+tvh6r+Rb1ubI/fnbP+pHutntvPmXZ+Ll7bT/Hzl+6H3dt7+/Kvu7f7G7qS
Skixb3uGa3rkTr5xQ9mF8ZphXfTAb5iKH/C7AEaIXm2m/AHXRVnivmWnFPoA1qdroBKRdXL+3u79
E4YBRwtiMaYuXJQ4ldz4zrdlps5MdzQjHQndDewbxQFWOZzwhLz6LBZ4RUdaWLtPnUMn1ndP2U/E
LvGTVAiRMRshzzD4/f0fxLehasXoCCahiEL3pRgoY9Ue/cZ9dUV0X9j5xtamC5o7aS0UZLgxQsOV
u1i7Zf/T+jJalm8Hsz1nvXV0QU2P2QHW/02pc61uvKe/evTq5PyHk7XtuGB3dMsGJQH+4YdAEWYZ
qhNt3OO5gaHXSrH++iqEjPmGOLIg2IxNm2S1CivXpJaZkiyrzqSiJlWNkBIvhx11172IbnOzHkC1
eDcWW4AUjJu0jNYLd7poLkFpY4jddcqN9JpWmpuhDbWdUYltH1LC7TFgpn6kWWcqfF0WL5UKY3t6
MsHlptAwhdYIZb5S8EY9Fvo2VkDHAbKjYTWHGFDjPoP52GAhiHogkOD9xW6ECwmoFR+wQkXWCatr
pfCRpgJJkiTf6TFEKYjYF+plBIJDCf5PZcZMXcNpNYNzXLBhdWAtfGiVC1fmVTomu5pAy8qGaCne
2JZo/Ausy1lBLwly+0EqrJwhV/kYEQjSqWwk4XAKe/MY2QlIZP+py7x3Yuq494+XqvEeIiYYKX7C
obN2iRbubEt7bzT+Fz4+uwkwd1tGd3la3oAjcrmAh5N1alpGWGlfvG/d7FiVQ+AQN2qYcucW7ony
oc7kfor0z8s8fSo9h0RHss916jfHNHn0+yhghvWMnoSf0phS6NDrOiTqajFXXNNk8HnqaaNV7ryV
V7hH0dN+2HPxqlOeAqPhbkXwMMp5e2Le2Rex9TT+l+rqEnAhkudXKn5IypBl0+UtPoFK64NJcUao
LCCd3p40yi7PbsqYRFdUkgTzU0QH71WVFcvF1D/M4EAmoOGrZobW0EEK+XllXfPG5gDSUQHriIB2
RA6YXSVVawaHFpX6U3yPWpE+FpJ8m7JQKa3afMiwS+4XJlxBrVAdjYJ2ELKgqGLZmGPiPirrnMt9
e+xyPI8m4e8YPDY4NhJU0Bk2KgGypXUqaOhB7t3E3RcCppEePuQqjB6pWDoZlAuwcw6DzvQ+0/vb
UZSvsIqGtVCh9lDQA+l3HE5MQ83pXf2jU7pMN1UcHj2WD2RnU/BMVh6T8tmOKvpKCYAENNxe06AB
c6IZVH04ftLE+mAUh84igo9oLuk7Gu5b3k27UAX1exL7uoru1z7pg0nj09nDAMgZuU8q6B+h7arg
fwMBgCWq4bgGFGBReADHoruk7SVSH6BhWvA29ZTk2w6qQAZdQJ/16moExB7TokgE8FNt5uW5RZGJ
NNAEUkEKkgRcganABchhwP5hGUzCHU9dnzVM3DkGWQp5ACCkC6g/GXaDAiLEkBFihUgYFCwhU9gE
cAja+p9wkvhZ8vpf9pDAOOkXhvi3Q8J99/z6k/MBX/ntfOAozzKWXfzn8AjZJL8dD2zOB7DbXPIN
cP30PxwPHMBHRJ1dtk3dEXy3348H8GJcmPYuwzVC29bfmY+5f741Y7xnfGeaABJ1vvEfjwcet6zF
82qTVoKOAMxqZu+oaHcWbDhxogeSkcvISLgAnh+Lzwnosg4uKqHV8dOszg4eh4jR+ugLSnYIOib/
EjWiE01ibUjGN3kBlkgQ9HNesy7BafVN0s7ygxNd6LM24ts6etLH91NyT4PtSkPFMMCEA4nB+wOU
hPCWlio/PdQ7KlvYpGhcEVhGF/6OPK8m/uLI5PLC/njm4JwE8g/SElNQoV6v745r8wLaNrfpXi9H
aniqsn2OhzjoyUM+9pQOMYSHw+Zc6+xdvLvIs6WbOOr2JQbjoeVzXlNT86DTMaMMm7SvkWxWbX24
m2iaj2ssBAL0DoYIOaJjqr/jLDNTdjDRfouDcjVggZsHdnvyxw3ICXv5jO0eXMmeK6ONGSiUrx3d
pZ38UPYfo+KpHT7iyViNNu3Dycq2nwzx/1HhSuj1Sblb977aKl32zIGIUmpoBnFl8q7sqi67q622
2VFtuCE7r5XbPoQeNuNRrB21Of8T1q//brEflp9fXoV22XPTtz9cgL5+0TcHgGD87/se4iBvXQ7K
31Y47zePWxHvY1D4uimEuiD8fgEyXBf5EnWStcwSLH7fVjiYE0B1YVrqLlQJvsXfWeEQKn/8SDmo
475hC9NglbOUQeH7j1TiVcnSLuANvYjN2m/h0LjJK2kBplkaVjenM65aYwiPXcnczOIzkzTE/vK2
uqWdjAEwennpO/h7+WOEPrAdnGljzDj4Zkej6IafjJdNjCdXIyNaMrBULv/Cxuy3zAQdjKWWD300
fsFGt4/CNmitDD8LMxpPVt4J8f5AItCBa+EiSBlES4s+TG/dpodoPdxi34PZY85bMTWAfvqUBiTX
jdnF1TktYtZJtTPupqoKmtbjDFwlOJGi7mNjjCeiDcQwNPckgetsZiRcwPD9lzLveq4qGcU4w7u2
jFkUbQSqPoxOvZaVt9IwLlbdQsYs8YS7tDO0Gg0wZYwlygydAeNxh4pLCLAnBZWHVBvpLe5fODwP
fcyRcU47Gh09AFF9amWn2WrAQNHa1xHnlhEL2gy4m5H00h5I1h4mzJ5elYEJLc6xEMcxfw5zuSdk
cPJkdKc32aYx7aO6WcyNdcq1vaZnt+MIqHESR9KXRzU3bUpqk4YBBle0iwweZDhQFO6sB4PnnZFO
ElGb68UBXZyB1j6IDC0QP33pwczL5g048I3hU5xWJZ/nfohuUsMIzDi8TWK33XOLfhAOfCxfiPQk
+wlvG4tYX6c0GQca5cFB1ZnptTaYQT3nxXstSU9TwnTcDa1s5+BKNV6sKv9kpPZxoqFs7YC5zLgu
rtqkwvopj3hSCdNW/rSDd+QCMqNytMJyNnOUxHyGtK2K0ZcaKkQdkU0qqdhLsn7eNFNorBhDBikh
BzKw4nppbnpUUfhNw3Mci47IzfxqmPK6opSVOMt01uyYXujIrhAbNXQ2ZpjyxTEr6KZzQxdliszZ
1lcdfarWUBVHy6bYDgEE46enfXIogVonZp/SC053sEuyF83uo8eOIfvkFgm13cGZtdZQr6wN64CO
05MGM+xs8XpYUGRJThA+mLhmLuUCIGBhnlvm1b0N5qy2xqOMPAvTBWD4LGspdZp1hnz0kygMtTxb
8xB4jvwEx59Lh/z0743gLwdZNjCQXx137z/F47z8sBF8/aJvGwHhSt2C+mN95avz7b4edb3foAFB
WPdMH/Kw6Sgp5feNQOD/gtqpgJ8clTnx/L4RgF1n6WOqqbYV628ddf900n2bhymcMtuBIHD6x22g
6rS2buyI8LC97HLNOrL0bWfqItvWO8veO+uhti14Q3/3HP1EBPuTBsaPxXdmQpnUIcUbP4ylQrDn
DjuQjdMp32iSElS3gCYw7UI+QMS+T7/+cdabgewPqhU3B3qNuDvg7TN8pSx+v90J2XTOzCh7pXu0
Nlpdpa16I3Evcx7fiUXUO6vQPsuq8gi4keHKQSbjylHJjTl5BUpGfjObW7Dus/rMu4GC0hj1EJC9
wiWu1ofPsVosJrVq1NR/Rw4Lia6WFJHZO5kZVyFrTaIWnSKXnwoy3JQd3viZdV3oOpJjJYJWLVg0
6M2bwdLitd/kdPkKsga4MHiGsHlVnHaFNpNvyqbbxGTEUKcFfVwG4fvJrA4dayZta1y8J+ejwZCB
jdw5WWH5qe+sF/pO1aIL3B1iQZqe5lwv3vuzzS6S9NfCHaYActHO9vJAiMbBoSx3eRTie9PLaU/w
N97mFE9XbvcSQzteW1KDIuO84Jaf/JCKodp9SBLtVu02yRI+qf1Ldh871AWlaHVZeM68ejeKhFGL
+zTZxrGPkyPkQQ7c1n6JrH3bdoeFw3hCJKzus7OX5Hv6QI9GE64MYy8JyOiTyZ4g972Ue2NqD3Vn
X1UVlabh3RKZRNiGoMcha0iN7jS5D9n2wuF6JklmdGDZ1D6avjTtsOExn8m+bMvc2Zc9JcEhj7OL
tjWTI0zzGIM0Su106ENs4W56rMJH/f9yd2Y7ciNpln4iJrgbeeuk7+Ee+6YbIqSQaNz39dnmbl5s
PlOOprIyu7qRDTQw3QVIyFRWKDzcSdq/nPMdZNgaDOQWtY3od6xvr02N3m/wt4uvaIfaTvMcruDs
UDbgBKlopuFguOurRoYfEwx+wsw+ZciY+O87HBC0HeNu9IovTe0S21jelEt86v3sMKUpLB2mwcRy
wxMPOt49C0OG1iLnqYsbIaNtPgGTaqMbewKyGMmTqO4WA6PjoD3U5brPJgR3tX8gbsMPosmPA80H
ZmOJkQvEAAMhuxFzh7Pv1uxzXPIyGBeSThqhpkszPq3WrF4Yh3YGlkKt08Qe3lUT1qKgeACCuqBD
3ydGMezq0ghSFIBndHk1L1tsKiVhjNfpU1+rL216kHOSXr6COvw08qVE6KzPh878BGgisWt6D2nl
bCMNugxdWbdQKo2nvMPvxeioXCaVCQt75dVJ3bAUI8SgIpwxnKhlJmx0eu0U/VG4iPRgT86hHnM0
UxRUmZr8WfuImFp8yMaAP7fsb+sRO3Lxsej5jW2Ou7yVDCxjpqjdETDkzh6wq/DP6hexPIFkYKcw
KjNRsyWT0xKKRlTiuwUAQnywY/C3VjoaN961DvuAJrcVnDWCYzaTvjCzTvYsWHet454cb9xmFH0j
gUJFeUa6EnjucFTZwwhOaxKGRwpO/URg4rbNPzq0a+bg4P2R/BXRYW4f6tQNUt6n0h62jrxVrzvJ
/cs6VCRS4xgJ8iRnoCedI6x3hSmpypPQxdVduS7LtP7qFkl8S9lwpKHertVDAuk8f6ncTHW69V2R
yr161fXCG8PdtsA0MbLqpN12ZX03mKTBx9GLOY9nHDm3WQWnKJd7nHFb19M2DnQ1Akk3iylZZ27g
ywVD7ASEAp4WsOlVQ/nJHhmCUDCk9M/Lh1uURyZywWBRvOurHA6YQBp6BTPbTRkT1kSnpNT4Bxap
5kPWMaoAZPm4RtB3/KTiJuj1ZOeYFfrf8omRjrMf8+iYrfMlmtedOySXMerDisTFGQWi2/J4yL3n
2tdeBz5QjTE76uZtZlNnl8a3ytaetH44x6iduTZPfeuTsBTv+3gIijHaWtn6BlMmZ/hYRXsvXr9h
Ww3nCIMOXv8hd07CvygaSMFFllZy25bFQf1KpmhbQCm23itDHHEpQnvbmLV+iSdxkzKINqIB84q2
1fM1NEbrMLlfCLDf1TEL7wXbrc08PybxOt/J3rr4+niN+vnapc3ObXBJcx1hLTui3Tpm1XLT4pCx
+oCbM+B83+O6Dxy4MIyZqbxZHYP4xZJSkQ69CJ6B8YKpspWcBXljdocsRRvqWX04OuulQRCNdS9D
9dpCAWXuYbmscsZpXVkGxM0NO38IQB03rmsRh1ClX2rpXfyMcWzp0SBNZf5stslliActWEYb5YBt
ob4lQEa1FgdzKN1tliQrQ9tzlzSfa4nmTCj5XRljk16EjZmm+X2Vpaam8Xf2WzlhfWX3k7D4DXVi
Sx/T/+lf/+Oox/95cw01Nf3X09t9+zF8/d//q/z8Xv6ppqUW5St/r2kN/TelJwImz6YDt4JN2fir
piVzg7EHyEEWU5gg/mm4obs8aij8KGjVAOMPJS0FMANcF/0/tgT/b7kbmNP+ZbZhQcVkSAKuBGyI
UqL9sdgzFNQYCzYbVom2Et941qOLRga7xsVX0/Vvpzia97E7l+G82g9zZH6nsAJHMRBysdhPg1uY
gZWN1Fs6gUGzSyOWp9+RPX7DG9pjbXrXshuDEQnWK0HQZO+dRqhej5Phadt6pLez4zUQ/cRLYCN6
qrXs69DUxsEbGau6Wg2AfCHLq1KTl/a2L1JeGzlcgUOObjN0L6yy3mVsgVmqUjLiKAmmrA+XyZUB
kREnXSLRrczoOnOjbnWbx/7Yr8fZwc4sR5T/g7hxxEdijtZ5WZPHuIFeMWf+RRfc016S6NgWiOQ1
8nLnauxEZFu7W9+bgGorG3GN6U6fmNus3KbulHUPXAyB6bCrqpz1NjPHw+BW57hA/7bwqW4X+dVu
i2WbGTZ8pxyspIzOBYAiH4JYMhm7ggFOmAOIwGAII8q25HNkNAlmW4wY8DCvfY+6tktw1AX2zonj
ZRu/NQ46l8FCUJQUHjDkFmBcWT163fzFK8Bv+XIUW9vMTgxnmEMvOguvQu/uNKbSfW6cdVBngVYl
nAizPe8bEeNxL/wzWG026tHCHlAeGpuwbrL8JBwIJrhV68m9NZX2dpxe6wGeOOEoqG8MoACOtzQK
n/BoQDqk8NOvnQTNkdrOtnJrBfknFt7OEAXnGXu6bEpCs9QiCsoRsrJFR8F8D2lyfO2cNwF4dOUC
PveV/5wV1PNOLL4VbML7AePDYpusA7G0Nj2DI9PCIwf9FG/7YK9nEtLvdU1+abR7cyWco+/0F3Ms
optEnx41Tu6uBjUq1x62dutecbP0B0dJjHnr6sB90/OyC8bJz9goe2voDBqtwdh7h+k4rxN7yMI4
JwWpNh0R8bt+qMoL7p0DI4ad6ki33NwV5koK67Je7osSK78kujDCxIxh5kHjyjG6lBJn9o3AddCu
6Y3LtsRz91WyYke0gBrWzTuE/7OdMSajIbsXafd9LvpyixvIAla41jujz+Kwt3HnkW1CSPJyYwBl
uONK6/mZ4/MKaPySc45lVIz1CvvBBHtbYq6N3MGk7NvTXnN8lr4dGtZnXQN40SNZnbvOhRutIc1s
8goKQ4yFdKY1ZAoHn6KZNHJ0uuE4i+ir5eahP9r9kWHkc2pX18LRlkNvrFfWDjKwSUrsVJiMLLaO
Rl3thHOjzx8w7ram18SBMDn4HaZB8donh37pNq1NgjvUBSItexgZiVXvgHZCZay/Sr7kiFZ+U8W3
UhsbbnvfQ5xf3K6gFkBY9F9I/KO+Q3tK+Q2zxqfMgPrthGDhIUA8OODQkhJ3awODjvV0etAH80VJ
2+d8OmkedniALtGWYPRu586LtwH5u5ldOE5GsWCCVs+GiY+N0AfwKoP1KQz0Fm6ubDgresNJnrjC
GLSC/60Iy1nsXA8Bnb7aQ3QfZ0zCTNFdDNxACc4GAOf8wAA+9igB75KkKHeyot/rclwhPu6OfBZ3
bUt9K/EwEMW1nw2HyHWxfkA9go/gtyevwDutxTarl3F+LaODXPoibOqI6jTxTqUQye3oaneiJf06
qhXFsR9OLsm5vPlJshN5Fm1tcPFSwxfjmPBuYNg4/AF0BLmFOEmx3lLBCRfkAX8M2H8NKo2UEivx
eYwTKK+S0ks92y8llbuWpxoe8BFDhLDbrYwiLu4EIg4E8xA5TmA5bbt18lgEGn7zvd4tFI/ofSVq
4E0mGLinjeu/u823RVtOSzxeCr/UHvDbf2k14QS1NbBvb63+MavoKErfg1bvK6SKE3ppd7Kx5u9x
1rMONQI8sD3sQaMN0q5/85z5yGOxoxeN112Xaw9w/z7V/W5yuBzGfgwiEp7gziShlmC+ng37qfC6
fLfEyUUwiwntBbBTqniI1LhHVv9oFjpDbKLKeqkiBAX60tW72JjSrbuWedhZ3jGtwn6xLmNBPh7x
DlxVBSl2fbWQx2BwN1eLHpiZF5opHAjbTcY3wtj2og2GTLySBQWjJWVI29bEEbeWd13wYeMW4Qfr
dEiGy1AetRUxR146H+iZd6VNfysn/XuWF4HI3LCPvImQvXxbRka9wYKpVAvw2FcDGo45vRCygCrV
nLHggMJwGjEdJizFUeL8SNv+3hHLYeTf/bosQ/UfKodhAUk7a9DPVhGAJgM6wiGFaGCoQ/6vX9PU
VrN17QDTKboSGHHWIRIjNAUDH8/lPajYNrQETjyj7/dsTYenxe5Xmhyt2YlFBS1wvQ7zqa+L6GJK
RE2GXWyzKXYhFBUHZF80lxoPDKhotIioFqZkfVzi+X3k7WK+uwUyhfnCrW74zinKL5MPL2qcYJ50
A17FCEGfWVAqPiaePaFFdUB7L3LtVHhTiw9ef+5GZYGbkpPssFlpaZVz7rlwttJJ7olnv1udi66l
6mBvbhrHAMNSm3DEvDt/kYhP/bPVwVieOn/h+1QRjyjb2o6LOAyr9DauOiCL3md59OCkxXRu/ARS
CAmM/LwyFCYB1vrX3Itm5Hacw3lbUSGID1JxWJ7iY1Hn/zWZ9flkesuNa87zwVtqJF1Lc7Smgrs5
CUZh7Uyz7s7gO2hQ4tkI1kIL0nKeL65W3TTaYR3hHEBxgvfIjgEcDM97YXPSewWKHF+fUDQJceqM
iiFK5h/MVHVvSUKEmV8b27ivHrNOFPt2LZNbkobRswxaOOYc+nKIxW6h/NvNmXzolHgNH2rEuHXT
11ZyEgYM3KJjtllMECG6OG9BmtJtRVo+3LDzq5lekCPZzt1lGPoqqPI5U5d0zwFFELKvJcdJm/WQ
O/Z9wDdXI5w4CK8yLstwcNK6P//8zXRmcUrtWygWNJlt7oZ1Sz0jEz89lMutyPuBUURuHGP9bdCQ
kSfLvBtylt6i6e/HtbuIZE3vFxuctFPiqc1yar6INZyv9nHKPAVnTZ7wC20bFu5m0f9wyih90qRM
DpXa67WctbPa9HmqAFC7v1FtARMMGVs581xuuUcnND2EOPN3//xNmYIUWcFsy/vGoePrY1I8Zq4k
Dxv9KbdT4+KgxKinHItZHn9KX7xnciRkggXHzKIDJO03h8VHpDYghdqFNJGyKoMwQUNEWaIL46s1
dMShzDaJPGP0tgprz1NkCFBWtgXPtzSL+23MVRXksiFrOf4AG8V2zWY/NnDEwrZCWaS/rZUkxTMu
WRw5GTk5rnVg+3UfY+JjLWQxwq2z86C3YHnboGb0RDuxNAyR2ynIIPFvABKhItdT4iwm4tlqrdtW
yXjVK1gsS1/728JCUx77N4sjSbHscp4XS+Rx/9QaR5KAyWp4B2FpGxPL9uDe57l412LXhz6qUcNY
1a4Y6QmeGYVfB9OGUC8JIrUt4pc5dotkidFJ3dTc05y4tRdomYLyrrUPgMpBSgEIfKeNkCD8Lj1b
jWaHSeq4YexM8dXU40PDeImAEmFc8VPNUgx3Ex3EJWnSIzSVa9YN3d0ywe6FbnCF3b4EAFqycM0R
nsgl5nwvvX2sQT5wHabaLI27wHHuVja2+9KO7xx72eqWjjW9Nz/6PBsoHfNgSvKEgRhurbm8gaZY
BGtbNOdiadL9UDGPWxxGfYtFpp7pwJab2ZMB+wADow/OiTKyBwS8ZtuuozqXqZM+6f0MYswyd6mV
vlrMNRlqQLAioxpsCE+/wFOPwWySr03PnaOQ0m7aB0K3vzGROhu2Wd+1cGZQ+LoXgUq4TFnHmqOj
HYeMDOmKOagp5WfD1b1dBrfbcvbwzilLO53ecqZYrgLo7yhY9ZCTrrl0pJVc4QqFKOveo6lzjq1B
itpSFgFgQ+PUES8DYhiNjoM5Uzjl0TaKJxpbA3BvV+0R7wGQ04v892XN3xqU/OfnIP9d80N+SiL+
9aDkNLQff56Q/PySX/o2Vk3I23wHEQerPZUd9/uExP2NfZ8LoBvaKoJ2y2J28o+tn4O6Q4XqWQZf
qHRnv7Z+4jf+BO7rr1xl8+/IPyylr/uTospB9Q7Gwca9hp7uT3u/uKgriNKpwUy0cfciz9170Cih
bcFtEi1C5q5wHuvx0Cg+08Se4qBb64cstYOhtzCceq04pJFnHaiK9x7H041hiNAZscnWrsSOPpKo
jlQB0WkPJCoDFlV6Rz9NfliKIYVBNQ+z6LVXdKlFcaY8gFN6PKYUS9kQlj6xw2VvdBekzwfirvzN
DLKqBl01WP2zGXmP8H82DmirGcQVGJuxasytX1Lt0fyUO1vxsArAWFlOUtCiWFnLT2yWoQhao8Vg
GtKgFeSOl5IftkJlN8BtJU51jZph4NiM1n3upPrLIPGvtnnAQPl5wEhXKYZXr2hei+J6uYrwRRwj
c1RF/SrHJnBGIzl7LpqJQrHBIkUJM7z2W2oaPXpsc7gd6uzZKVN/bxVQkfD3Y69XNNsSe3zaUdn2
LqzaEWjt6BpU8tmODG9j56BW2fhtfGiTkQwAZgxzhTNbxUbl5EeNP4OkWvnFUNFS4iFxvtq6yVS/
ELtxZn4Ft4xxPA1u4nW3hQqpmkiranmslCq+ih69o40cTomSIU9KkDwrabKHRjlFq2wr0fKq1Mup
eGwmjnEXErdC/ir2b6aImYPiAZN5AUR2aJ4bUMHMr6pexU4NUZgZavPTVD4sjw0Nj39brCPY/eFd
LPA9E02g40DC7pZPKVlaJx/vgyjLS5ae3b7MtlKlrjm69bbOJSoNKoqgakuCzabpR6+JL2tJzo2O
ZsgcHsuuKUIGFAaw/oJE26zOEkjexU6HZ8dL8h78iK2v5U93ashB+WU5oenNe0I5xktW0tdMeidC
bbQDOXOaL+ZKH+TKYw2GN0AZ4/NxNVt/tJAPwhxAtxyjeemIFzGsGAyt/gjWg/EbpWZExmsIZDWl
a2pRjnMlHHrNvk+mV2nVYdXX+c6W7hi8077CTBRKYtjAo+syBO7sPDa6BVAkL+hoF3k1cje9KRvh
cehwUDGfAXmSAjclEXDAXn0bQ4bf2L0NdEGCBCpWvdoC2appTsQYOlGtE+2DlHxl8n7oddPE/8Ck
y7Qph4i6wrMGDG+oqWZI56h1J4KMogHxEwSWR93DWssnw0/OZsPaIinZqhgxMSJpnYRxVt4Z1tix
GZlomNJ2303ZGtZx/eJFEIAlaFRj2s0LDIpO0mwuVXEgg+kiGoIFzMTGpTfawEh3Seu9cSvnm7x5
GJBjGqUAGdDUIPE7+e4yGdqY4/qQGC0tUEbp5d26VoWyyrJ3cjK+uOxTgrU0WRdNDZfpOgeEfBGz
KK23rLmnVbuUq5U9CWdkqsk+Y+JxwNX0Y55Z35ux9zYY0ePSCYIfNOUJwiFeRd6uBRJX19TjKM1B
chEwNAEXyFq9Oo/g6VbFqTMUse7nGP5vHcL/IXz9f5gfTQV5/3vLiuc2+dMR/PtX/H4Ee7/BDGM7
wZAYpaVS0fw6gpXwRhhAz5Wo2PTA6P/jCHZ/UypLEuXxhfHYVrz2X0ew+xtyFaF2F4h2XOWl/hvx
Xa79lyMYBSbzXopZk5QTEoI4ov8gap6qZkk4HyFilsmPnklhI3CWghmhUSHrZtaJhpx9O0iW7N7I
8vfKGeWh0PJzMSdtCFsuIwZv+N5L/WAZMxM1DV/qikokSkwSKkFf1FrzvBjJtznv9nPmvnjOitMW
vlCK943nym7QxHxMR+fAgoBxJOhoQJ3caxltDJNM7Srt8V7XJ+OY2kFKDCMultzdsiumX5b6jiQG
Y2KkhcPjRwWqOqn0+7yRXxOBo9212wBVcsWIFH2LLmK5jcTWsI3jBOhujCg++rR76LzqBSbtfRYz
2IPQDFW5OlbLiDqlZspIjI0ymVmg66LbXJL2qrHKkKTM5FV6Hw/V9wbCMRLDL2lXbaoBFGqi60s4
KUJopDqDzs5gTooOMxiJNFH/uiAH7zVd7hKD6DHHvFsj/Sk3p895gghF4MQm04UaJC6bTr8IRDnb
ztPBmsCgajxyOUzqlbnwBxjzTA/6aL7mWjoelnINFvCHo+luIw/ZRoowe3YYCa39j87QHwEZvxYo
FmZHMCBA61gwB9hoZQVru9rLddj1sjySzesFw8XunVNDfwVm23xcGpdolbwPV1Az0HDGh9xa2H9v
WnS4oxwBUslmCZZavvEnn0t0Nco30Mf7EVVKG6VvcSyJ4cy+106Pt3yUp2wlBXxhhR+5U5j36ZfB
kNNOOn2B3S07dw7wF/r+H3Evnqwk77ZO0T7XFnTBiSjKyDdn2O989H7B+RYbqCTQOWwbZ3mcEulz
BX9Yk/VDwMoKhzofDu6tV01ik4IbC+zBf9FG94K37zsTw34zNJMK91xv15JhCYUzT1aM7F1iX9pp
PGeJ+OaW5q5SbsmsYc89TvUx8qodYq59OqfHGPKmrGeG7Ib9RuR6GFe2xLJGJ27W/YNj3WZ1Ve+b
BfPRQmU5ea9S1jIcSwzgNtN79CVAxigZNGdftR26VD968QpE+17yOOJ1PU0CspD6ONZoIQYFL76V
QYKqi7EKx0RyBhrZe2+1t8iFvrYEp0yMCA7aADUKD3yfNGCQ4yiDTBUliGnjFDY31SFQ7wQsk7l3
kw/XvIuYi4zyR53frWRWUz8xWxH1d70jCx7757mKyG43z2tyWaILVYnWfONEj+3PGTmDD5qwf1zM
O2MOpf0+xhePNwAnC9PYYGxfhuxBt2/8cmuVZzadBYpmQImTedfnj2m/M5uTZzwn9dZs96W7y/WL
qV8Ztk3E6oh9Y2wrwUd2F6GOKSCKwTuyKYB1Cu0xJSVF3hrVxUpelGsscy9axlYAGa1fMgV81GMi
TkOTm0K0V6O+a+aGTcy9oTE4vcDIxmdSz6gisLFnt/H6YLoX03xe5eNiPMzwfov71Lp07VMMAFY8
eMVtljyLDudl89HwtSOLSL5vWK9bTL+bxXoAUuu5d5Kpwfp1qZ4IZJjN9955m5U/xPpWxVcNrx4v
k/vDf23Sh9H/kXCZNm9GsQZD9+qhLE5n2Fbmm3Te4R+3BaD53ZJ8jZ2HhU3JiBSoCUTB4Z+ejTXa
KIYswh/0jASZRUnAODJMurvo5wwwSOLXLqoZT+Ag7V6VUGg2FqrsGh2afmL4aCHI6sV3geF0XQi9
4WefXDY9fMjMhOzkRXMEWnQY2Qw3y/Y0jBeXtCtw0AQaTGHtswCS+XYgaQlnFfG7X9Pxe886t/RJ
ozA/4uIYZ2cjRvv3MMBsqp1vk/XmJeclvWTmk4jPqfxwm2sCYJ6UhE1XMsSr3lvqWxYjYU/voS1X
LzmZCoCGHk5KAhI6yAkl4nIET+38CJLLb14neGUJSkU5XCNYbS3JDOMDM/xgUbRZWG6lT+hc/rkU
j67CtAuyCjAV8UaVy/eh/Vzix4aGKibNjMQFKLeBR4lLCl0ITwo0Ghr6nCKvkUFuPZcxKtLq1dAC
X2fIRUqghCntNy1RjXYYdc0uwsTlECed49oykxxYe7ppFI42hrVfR7iCCn5GFmfbzgQ1TctO+sTI
mJih7S7Vy09vdL/ieUboORanpJ6+w78Yii9t+2muFZQ8S52JffxVn5P7RpQPCBB6/A2XuVbY2DZN
w77EJs3RThLVeCoI020rbziIlG3lmpYM3CjNp4G3tQTIbvfmfc3FA0EwGfY6KZ6B2W+rESJFyom/
kYJtZ5Zm+8YsiJ2fmnengoDqek+zT6YY96SAgr7xSPItq2nXaxy7JPay6favcPJ4cjTv7PKf2iXe
6453xb+61QUlsWOCIkxVPZzJrbdGXZDiZiMjULD7o6eObltESWNh31dteysLb0Y8ZHENK27JWo8h
D6CClMVg0kk5hoFFuhzKxAxXVxBPyOE8LbsdASyTAUHG5lx/Zz1Iznz83TTkHDYSe0eunpfriz54
L1rtHwsRnWzkQeHA9bORrnbyTfSxFp392vK4Hme/5IowAhYNT+tq3jpD/sy3CFMrRkJfMSPvbpdm
uJnM9hsqfxzLpA57Sbcp5VDvptR5pNajYUTVxCXXC5f7uCJeKV3yt5LUxiIh3optMva3+ppE7F/N
/i3lf7tB1O9G43909GakBJanVV/hHGreroqdw5wsT26DpAmaWhrWBiyV7jHzxvy0EJDQcvs3qUhO
/wVNwn9+lPf/pyFVIK3/97qEm2H9a0bT71/0q1GgAyCxFwGShTjcVpX4LzOqZyG1V30EjYIBMewf
jYL4DUG5iVXL5Y/xayHe/0ejwASPUZ0JJQEPB5X/32gUIF/8ZVYnLNezhYX10bMokP+5UYC4P03x
PDPu6pCPgsQ7rYQvbFK/EdvVgLmzqqQPMPnXycXRPVU8BSK4EfrSPiYWQod8tRgD+Tosfi91b6ZI
nrsF13x8dt7ahdKe/tY6fUl0Hs1+D9lSNi4gHFxTmuy/cGotjz1EINlVN+SpfUtHRIVzQYJslJOQ
UdQrlFO236bdnSZg9htXZlqQDbwMsZnJDkR8leRvOtx/P3Mg8vBUm5M1OTdmzFjeevDL9nmuI+uu
1IebcTbJaJsGNCOEIVBMXaqeY0OrHPLfEsI7pP9Jpt9rvrrDaShbqui+Zd1QW962TvJHBZ+DEO5o
8qzD2SIlc91l9dCwE+xuu8g7lPE3jb2d30Ofx8sODP7QWwqXCibaTcMcwXTeIfuNVhBezC7AmoeS
PL+5Hk4cLXtpdruohf1KX5HLMWApSuJatBk9cxMT4ZLyvpEjsG3Na5Wt25jBiifdUNmrFkIWchU3
MvDWIAzQDCdMZ3dHQ4Thot+lg7vr626HCHW7NoybwMgKeJ4jYiBLPmmoArwE73p/cnhuTiQ1CBZg
Ai27O4I1XGgtVl5MTLhEVO0XRMe+5hJ26pBSQjM5lkHjj0GjpeHcD9QmgNZ9FAvlk5FbQc8erF/T
0E7zbcXVNk4IhkE6okvZT3Z9NPNuh0MBGT7mJPZi2rsX0THER8gIh8mwGflw8fVuMPC0jOPiunhQ
rR37UJVEs/NOkDER1qT+eslyq0/PU0fsZZ5f1QegN58ZZers+E+6251yKc8ovd4Rgm+VfLoui69J
PDxUFvt7kbVPiFw0/6lPrMPYadufeUMsXHAlDCyVh+qGjMzyFE2E2udCgj1skMwIaz7oRfZk/4y+
JKuGVDC6JxdQ92ampd6O0DazCaoU9m4rhKeQVlxduV+JG3eFWAAJK90y8crQ0+9XfxdPa7VD+Wu+
JJMNydeJbeRl2KndqVWh3Ja71xKzQDIbw0eIFqIeoubcZxR3SzIRvjVrd9GYpHueK0dWUa9DGV0J
klArrzrHvBBOM+heKLEXcM0nu24PaZnuWUX2MSkQMDmMOt6to4F+P9lL9ky+vOlUnhKg0U70XEIK
LTrttDqjl0LrPFOyJ6yeVnu3ZAy4i9m7FBOrR8NSihc/M9lPM85r2ijeJY3mHWx9vvesEll5CWHL
az4Lu3pGcpeTH4IKisqJVVdM6K2u2YhKuAr1OtcPnQama61aonkwuNRpd+4Ft4oGZz+PrmK2v05F
ycJPbQDnwbnpzPiCH9XBRQexVi9l8RhbWjCxqGVwmVNmJwbtnDudpFnqjAFthqjLcrPohD+I/koP
7pK60AD2qgA9R13xngrnOyotnSjU6DCwtQzYejM29w1ouFUKUT6lZjLawzSWD7E0cioe5sBIWK3t
gOEhzCiAdzyM4i2SUQxRKqlHV5k9hkd6T6NyfCaV6MOS1t76YMCGIl4vFrE/I+JT5vjwN/0Ya6g2
pN/IFeLNGChje5UcZDTaPk1rOPvGsE+ygSbessoHqp9hB9H/kqsIop9ZRCqVqJlfXJVSZNuskift
9WcGhRbRbuQlugtiit1wVTlHBoFHJJH7G1aWy66gWJ5I2Qh8lY+05pUfGgF2TmYcXb4cE8vjfWEi
ZGRnc62NfZKiTyA171tDplKjcpgWsxu2WC2rFeXE5DExnnA9B4bKb5otFgmT+CTyozuCcF55gvox
bnpaD0tDhOYVL0IlQnUN2VBOeo2IinLE7DLWBw9HhpTJVTGQKQXtg+JL5UyVBE6VC8lTlsqgkoRR
lSqVylb5VDimYHfqDGko3v5QD/wbbjTwEn8+Yl3DgL3OZMFlsGf9dEv/YRaXtZrjsPCwcejoz6P5
fcplSlAo7gK8D0WgQT9dBjA2RWGQoGTjQaAvuJ3YPNNZ+HKX8nBkmlXVBwzf6Ubv82/eOpyQRO1F
Y+0HgVzYjh4s9kxtSiyL5MltvCcyTN1z7D4UcYGuF/5e1B4tcJIRKbi44Q6upuAG5C4Yt67eB6SJ
b2bXPXqeIucR80eCrAG/vDUK9XxhkaTEPvKoa81e1yJoDEVQkzkkWhuqTH32zavbmDiB5D4lHxXY
6z7K411hkrORGUGpUD5kvYlo3jHkRjJ7sBd8ctIKe985rgMWY1e/sQemV5hrPLLJETYDj6lIG0HJ
7M4Htja84C+E1u7laUDQ7I4QimAkDJiNfcA4mTaggiUlkF8NfnIOOKsmMYsn9VoPASvFYMDNUKbL
YYDptwLbWfL5gDkwrW6cHwREE11zZPxj7v8LSuf/PpQW11Vp9P96fX1NPqeP/K8q/9+/7v/VxQJw
PBWsZbjUkSr98pfK30TGBcIAkur/HYX/YYeN21XorLBZLJOLxBf9sS62cTWT4aQzSrf+3gBdlb3/
ZOkEC2sY6rv4SEF9ASvhj/NzaD9YTtzFYrBjbozYQd/d72qbZ7bavLbuvssNJKov5Bki9o42/SI3
7iw2/dPa13uNh3tNqrFZEleOGigqtrJT4RvUTUNEzEkersarcOjktP6iW8tW1Xg8CK/kiKt0mLDb
j63YGz7m9rq5zfiNvrtbdwZVZ6vKTwQ+4488Sh7dePa2papSR1WvOqTEnKSfveaUsgklbaRq2xXv
034tPS3oCuKqiqp4kiYKQFdHF7fKabwRtv/F6Op7H3XVHz77f+MBaNp0K395M392K2w9MG/4f9ID
eJljQ+ZqWUZwt1mZkYRJgoI6buxH12wvFVs/dEpfZrOujzU0dXDeKYmxyAmTuueR0ibwo5dTUnZk
iaI9d5g7sS0TR89BEz9UDHk7Ewq20ZF1FHt6xyTmCwIvg+wDls1QcqqNA4FlU9grNW+63uOb/vg/
7J1Hk9xY2p3/yoTWQuvCXiBC2qRDuqosX0VuEGVY8N7j1+u5bHGGzZ5Po46QFp9iesF2zGJVJoD7
mnOeE9k2D1O7f3Jna9gl2ciTaI7yU9hT5bsNeRDUlq+lBJZST8jwCslkvjEMWnwDcLmsvDcu4WHt
9TwNSYoO8TEhESpZCfbYH0ZG/YC4nwq70A7I4ztIq1ZLiZ1d6+7whVP83HBFkhvFsNu2orMpYZTm
EekSblQdYzu8NE6FbLPbxrl4RE9/HmaLyvGZ2LYNc5sHOwEDb2gn4HQMYJmk1/Kh1LT3ODRvS/3J
/c7Sil6Rep6wEt65S8IJGj9PobV22/RrPMld3+grS4wXwVyv4zoB+JoU6ZFsvUMaO+c5LW+qJXst
s+T6u43UtBFidUdiqS/Y/XzDmE5jqiDwpe/xoM/d5lgMAVtWbHn1TYSxkOpBt2wWHrVvThP52kA3
6nY3A+dbSm2bZ+6OhQvqr/aYDsk3q+oetfwLdwxSeHbNE12fPt0ZI4Vl81bQKdlxtW9JNSptbAUs
lhhYonDX7q1xep7J5nTM+JXlVTO9x062Nbzihlp5PZcWcCE3dI6Jq9/lZnBMJEIUT1x1s7Wvluow
JEjW2x7Vtb0Rc3ItBnbHBI7TRVk1cT6RfVb37+hWfos6yhWEW8j5ZOefLbPOZCatiXgzLLxs0RgY
Ib2y8zXGNxLD8IOgTajpTlrqXwFtxMYnWkJjQ9Cf0L6FUQnNjI5I147Sdm9I1rhJsSGOBqIZY2/w
/KGyOujeuI3TYY3eYbOE+i6NoycQ5IcyJujCGGHGTybikAjZXNnVuyXxF/7wDbc1dL859ejC8AUv
bWj4TVLdJn0/rTJhhzT6F0Eg3V4G5bJO+ooYqgGvvGVlxIuGsHJnyTjWyPFZ5KV7aJlupuXXZWRY
D6zpqs7NOysZPlrLie6Fp5HwuhC04lACI/X5/XHyf3dX/Z/nLEWT9b89S7/24a9r6O+v+HGKMmsC
E+66IFDUCImN8o9T1CTmx8EsJ3SX9CCHqvQfSrDv22eEWfxnqXCnfz9F5W/CFa4OT8L5qxQgtQL/
42Nf1b0mDQtVL8eyrY6Fn+pePepTzSvpprDvfNBB2meLCUats2Ij/S6Z82xLVh6OiFk75SO6F2eR
Eq2Sd2LJTKMbe89hYlk+wYHbAVwhlW8+QsmKT1PNJqsb+n3jBXDUpEvwaB+CS3ZQmA0z9u3UwtXT
Ypqfyx3tcMpaeWflSnofZhBSLDh+YbIcXOBpvvCit9bNYMho4THMwyeDYvJiuediitEFxQji8X/W
686jIg/QUe6EtQlHFrJuUg0nOVQea57grvJy5jXVE2HcZETG18jIcKit40lrz0TsXjlF/4KMNzzH
DdO0qNo4bZYTRTlcVUsudnk0D77HxocD7BEhSLrSAt6dMDgUtQ2aa4q3tk3gA1kH5OWyLetBHbhG
XG4xcL2UNPBNUOsbvYc7bcn0W6ybVx7eta2pVXttlutiqNCraA89odgIUjnooVozSk+dQ+iiP8H7
R17YOU+c7bBwbjojk6FUxjVa8QHN0MiEyE4SFuh2/cJ6m/UnC+mJbWRBsC1ZDHsvzdcpeERX0oUS
MxyVIC2BHiy7cMIYaeNdKMNd2+t7W7WPZb/OgnCTa+R5txNtXLRuveFWBZaATWVVYa260cdDpWLW
9h2WAMe8nbA/D94+Z/FTEQBK6gQdJ8v0aVWjYAoi1lERgMZCvDsJmoC1MZR4slN2Gja4HL6fbaKn
yNf1jUkjHU6DP0UdlcR4Jp+XnmDZ2SjMZp2QSCPb5Ti87fGl6921J0kycp2d1oR+jbx7pmGyWVnP
Jktn7GG2o8ZHLeVgta7dr0K/ddL7Qa9pZvvbfPT80uO76Q26qZyD9tkdv8qSMo8TA6+VvbS73KsA
ZO4kqqpJyFOTE6ONzjFNaZYxKE35vZ6/qy9fTfNdWgj4cJghS8mKGBAmEr+4rNaEAK7a8pYUHZT0
WLH5Dmv9ua+4IZDh92TY2POjM7jYS9j4u2Q3u+uS1MR2DHzLe1uMCjNAtU7K94JrhtEAcUy5TwLc
qmmguCbzyuv7LZv5tZQzc0wOs/QGacsqWCdEgbfAhjhw1ibyDcJa/TrDyMG2aGFdGw35rkTv7FUW
emOVu8fPjVyjtdwdvTtpyTLxh8T6dIGH7Jam+xgz+fr/oBX7/22L4SBH+qlo/xN7+/L2z/u17y/7
cdKgfcR7TV9k0A/xPP/HSYPUSf3lcNCgN1Iwuh8nDYInSQPFkor1Aq/kRT/1a5in6f9AdcIcYsXx
F/YYuvwzdFsiisYf7pHLQs7bLz1GYBZaRbYs2+XEUyqTRpy4DOWz1DuoFcXKLIBdJUHbXpcxZh6K
FAI4o3sSEj8ayhdH1TGCgiaisMFcGpjeIQh7LJwBSlipaiCaGBxVM9ieVFVIrqqV8FkM5Nrf2JUW
bsm+gTuQNLemURh+r2otvBSsjEOoZ0JVYiLxJ1WZeZRoFgPfUzA4G6qsGM5ERMRr9NTDwlHxAxp2
aMshSA1Zf4lZHHPXKSGSIYeWNKGUVHw15ANKc8VaHOms7kdRupmbi5kSBH8qAmhEDOYk4bbpu8nj
W3PyTRMNuyJ8zTAItfrsCxa4Mz5KvQaqQVqDThkKYEGJPlHxjlu9idjdekz9WMFGpC6RN1tCnkkD
YoC65hbz/FfxvXlUbSRGOL46naXbkACt1YxY8bB0fmjjAc27NrnSl42mdi8StO6OzwLhymLe2BpD
XxY1FQsbPGjxqQp4VYWLhg5mMw8ifcmygrR5/LO6eyDuPliPESNBA50CTO8VrBSGZzYW/FntjVK1
QXKK5r1TPBEGXK3lIR5g2RSorRM2DgJzC6AtvZ2tryUYqWPh4iLunkZc80hAB1ZY2HWdM9oJsOhq
v1UXjKL52O/zflyRlsYm3GtAfpPmemw9Y0OKaOCHFqi/QA93+L7MFeZzZ59z7j+QxGBH0roMaAQo
SMwZDzwGXuKhRgCEdAxJ2kQ+7iyfeLvwZGT59ciPg8Wn+qT2Cflj2vVPt/c/6cn/fLuArNJt3eRe
5m75vuT8uTYjKMYFcggnvlNSL9Npvg0NzkeSlXwvktqe2fEX3R4f0jTtDpXHqTqY1oE9ItydeB9P
5SlNBjb3QXnIQ2dcExtS8qa3R8MqvE9DuylMAtn69rNX1tRESsbJCKu35YiKdprgExYGgXaear11
evBYNePsO1/NeLoNtJ7yDgTHyunRrcSqibdUOx+M4E9pog3V6LuLQ3vmljT/Dcp8axTyYDEZ6L/b
05kV6MwMPGYHkRoiJGqc4KnBQqny2tSooWDmUDB7sJlBWATUESJt4FbAWE9bTyy8sTGYvB+dxtrY
ZWQcKyVCn0a+2L+PpH+NvuPA+Oma/dORdN/99jf/Ncu+/YoKQa/NC38/lLzflMSW2TpSXN0QuED+
cShxYfNbiYD4vZ3h//w4lORv/FedAaPxPTxCuWf+cSi5rMMFfznkQynt7l84lKTqvn7tgGyW/BY+
LZdujC/3hw6I67Y1MUrCHgdZVCDcWVkVOh3GJuXarJBhon0E/xvWq3we+nOlnJud8nD2E0QxY+kn
v5gH9IoOabx5DQ2kCe1DayzXep7cEQQqSWwpJDHLyFNDdna5co+2332kylEaYS11lccU/k1xMJXv
1MWA2ikn6owqLFSQ9umMIRbPocYas8IjA/HDuizd5JNUs0ljarnZ8ByeZwwsMkMeHNnFd00mHoZB
e+sDC8LooiFOzUmdsYusXllDy9SIrXebsX3W6s+kp0OTFeKVeQkNkFsevyfKbkGPAGsz53aHq5TZ
WwrW5xzpbkQ8DbHGpjl+RPFyk0n9Y5ZLu54n97lHFuALlAFpNd5D8WwPBm6ZIMyerWopnmNtuLcK
3yQuXpnHs0g7imH2ncDRsBl377pNyrXMj5Vnf6ldSMdDYm5Yj14nMcLY1sXmmDsmHC140KG36GdH
1tsZk/Yq4bjZOAFCT+kcS3ZhGAof7bEoN3gUiT91iD+KCxMeWqyzNFmureArQWGwIQzVhzpiCxcL
p8/ERriOjGQTVOELnv2bLpCXnNTGwoAxFmU4g2F2Ztoe+RL2CQUciDE29slbEQeYM8PDYEVXzOus
Qd8QvICQ1r72tOErDAZUcePXKeUBvfD9F4NDZBNXWNDvQ9Ghql7MK6yqu6nxx5lopyVC52RuzMF8
HAa5FnG+blnErXWVU+cRWLdEC5omreXaldQg4pC2uu9G051Wd/tGeIc46Te92zyDeu1gCuA0XiaP
NhBxXW9wvIYdrTDtw9iCJxATNhaVwEoU65y6byhuP12N4ocMddPPGxByswiCteXWF3c4j9+TXaNx
Oscq7ZWe/UQncnSJgdWs4UiXhntIJcQaNQw0zF8OmQX7nK6+rZszlA3vKImXlcTMBiLk41TJs7F7
G5MNgBt0uRRd0PuDSqnNiKvtSFfMuywCmhpfbDy1jBOQm/Qq5Zae3VNhSMOyGgq5z+yHeOanQ94X
kOVkXRvE5Q5G98ZGHUjEEEL9IlJXqmxdj5DdsBG7ZljGjabyeOFekhgYq1Te2UIj0Kuk3pnIXhQ/
zravmIzO4yHuwhdjLllTI2Ydl+d5BrHWRjp+s9iMMKJDA4RXX9C9MmrV863pFyo7uBhJETZUnrCZ
3uv97O3oACX9MAi4qKynve045zoijxjO93ugEopnlVVcqtTiWsUXd+QYm+y53ZDaqVMZx7pKO0ae
nSEnx8vL1XvoyhF9Zjhg0+KA37ihd2eL+KJlvEWh8swahCovlmjXC1QfNMgo2835NjZ6BoPcJTUI
SpE0E/T6kh1zu+2iRsMh07g++pgHstb9aelfSKo9DQmsAa3oKCkxjYVLW566GTGhF3d4qhyuy9ZJ
bvJhSjdN6g8UHivNcI5NVEH+bHPi0aN0PjrGJ17yBzxHg9863udSGtZ5GKZ6r+McJicMCLvTscAs
de1LOoX2JYherS72Zcue1hyRjYCBRFgOpqhl3Fr0X23d9bV68Ctd2w9Mxgf4akYhD5AN1nEf7NEE
bQdse2q0BZXidmTnwer+Kom0U5F1N+QAcOWpYPhp4zByfZ1T7TpowoMYGr9zWh873zmY3g1IO5NV
PuSALzuHIbIpHwKKYH2nkd3W9eYpsFhfM+4BdeFbbO7DRIUbNz5UhL2OacwocFpp1nbpm7u+55ES
Fs5VWn4j/otC3trp97WGetGzvU+9Mk9ag4LIRtoSn+lWELhHb+rvAxsXa5xXi0WoCYIj0/L2piXX
DeSdeYmQZPghTxgBKs3PFNQzU3jPubZ8XQE/U40ANwigugQF2gD8207Zrh+zBwWmTxTc2WW9fdId
gM+aXT5ECgFtKBY0TOjAE+FNpCjRQ3ZVtdpFh3TpbPOWyLS2ucvz6BDkAXKLDN2Ew/xPfv8W815f
Z5CixOQc7NDA6Rh98czgpJ36vr7DvwU2oC2+mdXgG53cJ/p8jzX+0RnDp7Eujplh+2ZffJP1jCDX
QhNvbUHDbIKB93pKbpNMuxj8WA27o0LlAijqS0L0kDKOABqc5mY/V8w5lvtIR+DgLfM9rJmNdLB5
aknnL5U49xUICY/cFxoR8r5pVdmRdBEqUfJjk1CcDXKpG5oMGpfrMqsuI+Cv0X2AUgH2IrhUqfzM
I/Re80jcE48zTJvzrR0/B3F4s+j1Xewmt04mTqEwj/mY3I5u9KXi85xE8zkpSnineOGuIofXQt00
iiZOvNADoKeEZwmLgXYQKJqCbpOgtlmQb+xKLYhw32OwrxSrfABabtbQy9vRJL5uKm8xEp1sRThv
FOuc7cJzC/y8UBT0CBy6jpFzlShCugSVLrBxHmrg6SEQdQNSz6ZWXPUYwHpKyO1O00jWhm3JSa44
7J4ismvLC3IgnYaQkVLiXfQFZmupsBSGAlQYClURWxddoSssRbL4/suEDF/hLUoFuuggXiSQLwaF
wDAVDOO/jkwhy3au6PybDENnlEFRD8HNhFHuXWHBJ5iXx5YTywwNIbTWsk7ZHlqAspxstLcyJK9G
i5/lZMzbHvaka2ZH4Ym7NsIyAZgHR7ID2rxC5YSNdeQAIufDHdNik7S5vSkSGy7NMkZKunbdalrI
rLRpMUyAIJgmoG2ZWNZogzg4wgxfKyzeLFB3ZQ8KtZ4odVx3k8/2S5oX96JCI2N5GRpiUzsFdRvT
NS/pajR5gPaTdxOHfExRzOyw9xiOusZM/jfz2YiZgzdy7GZdjj6oLG/0jEEvAs5xr4GxwLQEOx5V
Wndpc2itIdDGTTlYgEcX5uJKWJNnvb2xWwRJXZx8Rl3Mezhj3mzZixlF2G7CV1AyxdozRPdgAPTs
E02nOOQ+ScpbjpxikzFq9pgXFGS8pw4gkKqZN2U/bYOilytpprXfCrdkbJBHl0mUOyvh6dcjuDce
HCSSET5ov1+GdG16oT8TjMY+HudLMD9Mmj37No5sDk/vONbZRSQFOkpDHpdZ0NBzLvUtpqjeEhhp
5gyxnrr4tdaLNpNg6Sjc5jHo8nTbIwpkJgSpqsrCaQOLZ0cD2SEYNbWNG20smQSPc1jcBt6EshYU
8l5oZfSISsDZRhF2VNrMg9Qz46g1d//uLf8PekuTnu4/1qeAVX/9/Ixe+/afdJfqpT9GnsAiAUbC
JVBBzypL8MduzdJNuksI6ci5ELD8NPGUv7mC9vLvIcE/TTzpO23p6FL/i5s1cjT+1FcKqOr0m1Dc
GaqqP//n6c3IkJ3UgcpmPQLDZSnI1aqyDy1EAeza5JR1TXeYG6f3GwAHrqWfgFk9hpKn2MDYfWja
ajW1JGSN44ydKo/YjMeIAjogrskicXqWtGhsw+DDNOl726BXK5ODMbY0aNmmR+23Cco53srR+uzM
2Cf+G+hSiZ4qcwA+R2bjiykTq6HFSj/gVuqVJHGkR9BE+KXHym2PA9xLLX5rRXKfu9mN4Uo2C65Q
kLj8KLMQ8hx6rbTp11YIIM+FZLLqx/SmKcW+9Jp2FWHPByE0YQDPlseGJoty1FkNQjwhuMxQh4ar
eMSrwmSNsZ+be9uFBYwnh+MQQsyZ63pfZ8HXxm5A6/DtFPbwBumVDU/VsPwqBpidEZBx7N/Q8Pg6
A8vGEIli3I+mrw9LBLlma7ct6oBCPeH4Q8DaDAg1ZI04eMIa1A0ql9AlnxD/OKs7WJyxrDfRPLc+
A7djD37vOL+ECR/CFE8tkuLpuRfjUS63BssPm+GTmDyi8hyt2jAYjvUQY1rJlLHNy0vuyPwQgD+3
JR7SPjBu7L4PdmwGSTAsnOYczfKppBOOx5a4okWr13CcyeqzB/AHS/CFuMX63PUOVwZtdF/zdi8B
rU5XXegBKAEDm+AR584V0XOMNwrmkdxVSMzRGnRH4VKtQADNIh2wO1DvLEuOjjuSOKe575Mm/lfc
2R+oun8r+vymjIuu/R//RVFhf5moCJvZDA5rAT7B+jWsyQynuuP8tldLXtesVvF5JmbKWjLDayrQ
W6fNzi1wLIsmfBy4CtIuxZqWb+Zi3U/CuYI5UIRddsyxzhI8P+AtKtAJu+WVKKNPJyM9flxY+ZUn
L27szU+PmX8ydv0Oh/2DrMwRNtNhJGqsKNRu/o83rmsUMbJXjuOBW8iSEcKYUEeYPNrzcQFH4CYk
s3iTM2H+D8M9JMBYWh+eM171TXmqifWYi/HWkgTs0R5BgiVKby/0+UqrCNfqTfOjxvd57RAnZnEx
6N3CoyGLEXvHHUSoEbZRZOhfcuYwKxmVgrhiTSLbYcK9NHR2lXd5QZqHtQoNFrFjwhfxyBsFuGjX
51rFpZ8Na1wG/cZIabYdrH5p1m0B+d78++D61wcXfOKfrqg/DUWfXrPXuP3bf/vbM5PRuP1VGPL9
1T/OLkui78BcJAQySXUf/X52kfQkWbaRHsUvBh3VT2eX85tjK2qAjnAEV5Lgf/0YjNq/kajLqyyY
gn9pJqp+oD/ewban/E4OwwlbRxqi7vCfVCGDl8xtDD5SyT7ctajw54/6iWjW68LCR597RsvanlMG
HjpINmLU+Ae+2iUzOt8lbmgKhuRQh905EDxlF2v+pjfC2lpOiFipHAvMdyVfp20w0NylHXGxkiCO
VVtNyI61nd0T4QOaBnl0upzHzGlBomn59VS6zF6LG7NfEd4aniYjHbaju0MtgWmj8zBD2veLGzxG
LuDcfsJhj88Rmug459uBwnidVWfBbIuhV3LKOmwZgeVHzmxvTChtNd3zbiSxY7LszyA2p10puzeM
lhBhe+82kEzy6jp9TYpacO8yB5zkWzxjoY4cEspxTu4jOSKbSVjacfJM7miudRyiG004tGv5tAeR
OK3Nlm4sR59opXa1rcPgzkorYxN3/FuTWBguh2IvcwWDy5BOJMI7M5x5rCNaobxiuuA4XyxWXqgx
lpcllvNuQFGKMlznIJaNSUjBHQLUeqMOK2r1ZYv9wV0Neo9zBFqkDzmb0SDj65YRxirMOOyTqWZc
OiFIM97xDmHfEkCJmhijN/0svNrKtnafdSzJftLkDUeivZaRxZOFSKZsKl9CzCEry9hPKPY3DDAe
J8Jm8XT3pyaC1pqztgJpIx6xXPFWdYKnOo2dnmFvFyEGdS/YhZBuUK3RVvN44wg3yoNdszsac2JV
cxm/hzIT8GExuujiGwbZmenhZKOOL+K1oSX1KmPWtJPBArx2NrdyCJ2Dg2qkH9B51lzKgKt19Jug
/D27FLTF+SZtoL0krUvCVOzuUo6FTREQimG5waFETL9iDrzDhcan0pKWyMCIAoW9YsmEflUUTBV4
PnfrJkPfEQIqhPgJXUdUilKxMFTqew3fzB0eEBa0JqlUVUHEcTtjE7L0+Mrq0dxO5YjbGd8PyQBP
pNRkK5HJNSLQq3SemOgXYPa5NGrQcBixwnWYZq9RW08rL8CjW1tRgvI4flj6HHBwbn+NGEH5Mh5B
UU3yPEXYUyT/UurLDakJ+Q589c6stRcA/Jcgew1n3CaadHdGzkrb7jXibO3suooIGGinQ54e0Btp
FIkB1VZzh0K4PegqjXHhFgBAaqaGtW6IaduIGg+e5hikUeF5zTCNtK39LRu8p37Qy4MWltvKqJSs
BaB/SHJOWxg8HvTrIBggO9WGOsfmu7JDltpEYq0FxSnTKFCLEVnUvui0G300vXXG8eeJfhc1kPn4
JpZl/NBqSkeMUDuGmPuwwVFXV1a74ejGd3Zokjq4yFZfLSk9MkZde90IHNhRBnjARhOcaPVxyRnM
lnV33/SMSCt+hpQokNYtrmQRFSCI44KmugNQOt+wt0JO3vDRV512aTBruEVb+XaE6hur5Y0VB28V
CUjrxhqeIoEC04blFJsQTeMOdUDhWLTBiI4Z2ObPrPlxH7r7ysB+3KBWKjYlb3m1ydrCOmK7Kc1z
iUllm+vJfer0H/A3iJRI8U9ZydFN5n6NmOFM95vwo+Irjkeustl9zJTjOMJ6XMNgV07k3Jnz3WIO
H14eo00LEMR1ZXqvzekEPgCxqpk3vinLFyfzFJkRAKPH271u5FGYxWqQHwzz8nXNRUD65AcfF7Ns
17zRliXlKyHJTgf7oZd75MPZJixIUiun3Fvl+NFMLbzVK8T6Y3XrhPKldnoQZNMpzLL72PW4/llC
WQGb+epJcxPrVC7x0UGk0ArDJRadMZ408OXbxN+EjV6cW+LAx7lXSTcsP4bqGsHbdz2HOTuMUvXq
mARM6DTRb4fEyH2wJbdTmNZbrQbZbDF+6HTi15jKW9yk6PpmRmBJB+IgTncBxoHrMTxGSbPX4jI9
aLE14cbrg0u06N0ubfDGu6F2mAuvOMYIqyziE89lDqs253k/DOq8aCzFYAXVRShzviGyT1u5NGeg
pCjBMYg/Lf1Q79M2+jZb87QqcuuemBFAxIV81MREFxeXporZPnZEO+8almd4aZxtEbrlqu0kER/e
8mzRTbpePYML0ZRjsFyO826pOcLsIDN34zu+y/paoofU41kcRV2zb2Dw2yJYs9tzgD5/l44BELtG
fEnrcd5qTTAgtWsO4L2fYM4rnQb5S4bEamvjs5v08Cnyyu5GwBManT640sdw2zj4juuKxYu0clYN
M9C7Y04ZtB60+N1KvE8YOw1TOfKq7Ch/NYqAUHVK/FwLxToZw1snrsqjrpmcdADP65n+oAyIlR5r
wyQXQIlC4burifFpmuH8lPJQ4urcCG3U0fQtn4lN3e7ZBC3SXb9FoHLMgF5SU3Vw2ITXI3nnaetx
c+VgC7I2CbH2s2VDC7smofCJnoDHlncVY+e7jhaGYLqeM2M2g7tm6B5jqzBPjRuT8wfYlNZK01H/
pMaFWbqOUC4BPMNtJV7Sob0qlJ5QB8d0MnEVEkF9SWp5Taog7PSAdOoZmkcbSpAztRqE6tauMOTW
YHt8KILwMaIQIewmF2ctPTIFHh8qrSxWYrpxA5DotbSDjUHdjxCDbIEifnRjQbxXtwwHp36wnO4K
N9+5rJkOdyLnvrGrB0YSSDxF/Bmwi6OfFWeZVuE5kxVrNd6nuJLOOS7dO8eayIuxWD90+aDfuI29
610BX7ntjUOwdJdGw7XmFN7BSsA2lYn3DmgC8W1bXzli5lJSvPaQFXFsvjaY+Fzmw5MTC5QaWXA1
pPo9DuCrehmyswA34kQQ2rzOJIO7jW8CMtQOE8v4RBySaVxugzhhb+cEu67T4y3KZKT4fQwDzhoI
SM9aJI2u9zJClK5G1MuLMhG3L6UdfVo0RcgtvZ2p7l9CnKKN6BmM5tj94Awv6G31b1Fef+09G9dn
1JSs+iCtdqztpIb1NbSYMIRcsanLogkz/T3xHOZ60cOrorLYRueGS5L5+KilwZe0Cy45iHM3AIhC
zckzkRmJ1s9PzDyHld2kD5ppe9TCYE0ET4kijA4Ru6eN26/1gHcyHJhVEmywqh2bhQ+2BMmIZKfu
MZRRCWIbYFc85NWhD8tmmOuVOYDbdCBSS5MoTLNHRDxhD0UdrR/xG+97Ma30uXptPBjrOWMnv9GW
66U14NYvkkQI3X00B1py/Ov6amyQN5iD+wYdcPEFuD5hMVdgv/HcNizDpJMPW2PALl47zsuycEHl
cwLovftkJLAZzWTn2Bl859n56CxSw4TmPY0EoPmx5eCJzaszTMxjx8G3qwNXxWhzI3e5vhOkZiJF
1Ta6iYrXnMkHsKz4IxjqCariwuUwFzaZAN6DwQoJ7BglZmPD+adyvxE1H3wBRh075GsZmMNGtyCP
w205EO1Ja4BFfxjZBpMfvTVydLmgoNBqz3Jnl3CkJoEO10i1t7FXVHMGUvPYrc2ROXLYLDznGrKt
xXIVxYAlp49eA3fVjAsBTRPBE7P37LDQXk89imUhWcimb52bsipPmVvF0wf0zHClg8tc1fN5CajF
rZJQ+9Juh1UkHlKzm0lyaRjdJR6oRySIsFkS6E32S91JYloddhAFI4K/3sRfxe9N2Zaf3X//A+Hj
u67m79FJ/zor6T+Ro8NWPe1/PH1+iN/jovy1d//+ot97d+833VEuR8GQCAUuY+YfzTtsQYKbdbp6
bhod9QiCoh+qJpp308Ay6TEu/j6V/kPzrubYBDUC5eV3uX+lgyes/tcO3jHh+5LvTAYSql7lBf25
gy/Cyhu9Hl+koqslnNnYIE5Je4h1ELXAFIIs+cgTuKJ5j9C9JvZCsMlCGWJCljJvFzPCfa0KNpVZ
hjmgK7+Gg0OqThTee4x6WULeOPU6iYyzPtUsq1ADIP1brhHJ3qO03OUNQjwn1h6YYJ7T1NoLI2YD
if++4Flfux5kTfvoecsazsM6EuFVNZssd/tTTTTCKrSX6yI45g1GrLKkjxdu+gnWAGxZeUUc1TEp
cpJhonPpkOdzqL5YkbxzpHfLot7d1OFw75E9wU/ntuuujbYaIqmrkcV/jVBzJaug3Yk83k9jkCC3
Ss6hV16XGi91DIEEys3OcFZNX1TzR5/nB4qot4AGFLgAx3NQ+2UHNGgJwMez6ttkk86ELpZnty/o
ECpQ87VkYEcrBzwW36BuhxQFluOsqnGBxVjg6Ws0EkDHBelukQQn3Tw4IgMEj6kABAU+/z5qrjwv
JsGgfhTx2bCM58Eiiw4lp2uk3VaLEGzwUMIyqfHJJDM1rM1Cds6sQ+lpxmGg7wthI5aJid3AzPKz
EzBSHgIIieOXKc0K+scZZ0JF+5YxYmeh3DzCVYfkEtvk8hCr5zV65svF24xh+ulagLPiYA53o1m8
UckWe8/jEZkxG7HpZ9uCrd5I77Z1G1it9FZvbkpH3JpRua5ujCQckX+UmOEChqeBAbUk7h5stBe7
Oh6OIYFEK7Md75qmJV+hmH3T7qmwXJLnJJ8mWagCDO8AVc9IiLpnlrKOO+IJoWroPuGiFKU2pwm9
gIQ3z8fvaetJBCwJ0Q6DnrEulPZoyufSL9KH2HOIN3CjU9wVzF01y2CJbN4GGTpAJ+jP9jzafAWQ
JlYPzDJlehBPZFjNH7T/UF+y/sGYZxx64aYxrGqjc6n18VCelo5zQgVrNw6HadEwNTCX4LEAJs1b
Bb+vb9rsMDXmWaAYz606uxa9tZUz6BaINTTtGiJ0egD29pAU60wjpJ0N/6nK9ZItCPOVwDBBIyze
Tcoe3p9z7sBoia4pSw0/yYOPRFhoyweGBt3AhEeJYcosWw7LfEUoT0JNRis56K4qlNZpXeqkvAy3
CcBPp2uZFigQKPrtejXE1t4wFiJlgm2qoKGNwod6aNrn1HnKvNp3wvA9M8tHD94otJN0XSkEKbmQ
zVbSC1T6vLfi9ttohYgqG48UoTY9scaJ9gKmqQMxzWOvpeuczsjutlVkVGTdaKup174NUcpKC+pQ
aiB3p9J3lnRaRWmdQ0YwvwVt8RQ2OFRj5CNdy5sRJ6gn/id357HcSHal4VeZ0FpZke6mWUgRAw8Q
BOjJ4iaDrtJ7n48zz6GdXmy+JKtaNN2UulmaYShCGzVYCeDimnP/85sNpLEJ/nLjNZqMtAkinLDJ
2ea4Z1fjhdvsSYjJcw2/PCvHNxCLSXpymFmMsgSh+xsTLIvGeXoUgx6UxM6vQbgw+dYGhGyUdLEt
VkFKGkBSl6tzR5MPqk76FmTDnRTE1y69qtRzbyOZTMzRV5iNIBq+4Wh3G5tysVDS2uCCUc07tK2o
5rRkJbnduSRJX+MY+zpDkFGgGFNdhKApjSPwlotvYpXSScDR7hP5HA9rCus+whlClfgvKUQdVVtZ
pb2A9I+9TO6dF1Zw2VkWnnINGepCgrOUFfPSb0YrT0omSZex4xmiZZGq+MuY/jKxiqOMJK6FS5YO
21iy7wb7IQmwiOh1/FfimArMrcvTAl9E1NrwrArKa9dw5rlqEi6ro8qoC/drXjNh2Y7yBFuhunUn
FijkXFbOG4ysJmXsXPX2GESq77HdWTvEZ80k+Odr2ahWvaebBymgyayQq3nZWfaBEvBzaB3ekTXR
CziUYOVakKxex5WBSzWtGRmdBTL16dD1Ww9joNTZgX9c2iEEN7KuMgpGTYu+wnfPdWOZ+GBDQ70n
DLmEb17eVPkZVTKLAapfESJCj3xKe5Ov0Xb2WnWipYHnnJ21t1XAUlPIXE0DXNzz5WAExzJBQamp
HWoRwJ1nSxqp7MrU6ZQ9WS/HipNs/ahdxBrkkNpduAAqg1rujcC/mjVko444lkLkp8m+WVsQ4wZj
g7v4DMvgrcBb1PU4WjEquh7TWLPxRtVmzpabXFbZY1z93OAfGjL7MOoOpOEjOMrZ60VQqkSz0RUg
lSudVK+YhlIYP9Cae+AYuwc6nXoArmVb7vFG2Radu8xivG9hzZQRJH6YcrVCbrR10poddN32MZzb
z4+xbMWcs5yQE30aZnjmgDzUE1P2DnGP3avcTrTaPCsd/1gqGWEl9JYqYuM+t7ZWjuMiTd/acb8K
vpObJDcxd7ae3l8ju7McdrFcEGXGHbifmfFNJqx7Wx63vD4iOouMt+kgxNfBU86MoABDHW5jVd3n
ZZwtIpVtHiuzHGLsfaC0J6CA9GDh2U7DCL5jBwmRy3zBdQZkcogZFolZ0CUnndqcWiF0aHKpcrvU
pxXWFlO/qa5DvfQ2Vlvvujbn9EI6MtPjcEMRM6PxfFCVvQx9r5x6eXKbmQCFlosNrwGS7AXKnKya
jVn66UqSxLd00LHbUidyFiLvSbe1aW5BbBedZOMrf29IbEVwdX0ZgT7qzyop1nlOvKC4zQN34RDF
VUjxkaZZW35kigRUkeRnBejhey87UgKx9GSx1NMB/9Zhbnfase/nK1Gnp+h1l16poWmByowNFWLV
aVuau8xJV2mrnbu6PtWxIQvsqwzTokJou6rGfsyQOhRTlz0GGJYMRG129bwzCc6jmjGFTtMAhJ5v
FxsjE9zEJkjsmsy/JZGF7cmC2jx6KAsy3/TAnNWKPsWMeVl0+dJz41McAi7DoZq55UGkdP8k8Z2C
+20JjKJtlCIgMZCRvb0sgaGsZW3H3IDzPFgTWmpkPyE0wybsSMstHKNCRKcwjZTAvIoCHd8wu8/m
g+/uTFcD0mQNgbwhvFT0OwUJ/6yIxUU5drAD2ToJDe9aWAmtAT3bO2E4FzlT3dNRRInTopUAJlz3
IhzUbQi05nTOV5hKJBHm/WnN/J4YNgPhGxurVsngKANpSmAm9OoeXMLDNqcm7kBGKADlHfVUbpGz
J8IrNQikZdxvSkltp7JJ7YdJ+JgAxkVersSVZjAJPWIhOKsnsSIhu7G+ml5xqzVcrPPavcWnYMuC
2FI4biJ7p0UAAk4ktp1ZnTQiuq6alLxzdiPCH5PSPHMlHCmEDRU+jLbY2mMxFm9rP0OVm51K/hVS
QwZO20W+tRs95/gmR35aHDf6WeMZi7JBOBDsBglLvAH6mEf6O13EkzTx1+BOszRd59gJjaw6irt1
02gr2BUHBq08OkLzFOcoOw13QXc2tO4RfOBlLKmroq8WSQLn14q3YdIdmKW3q2D9h7DjPdzrCl2s
BuWSU+S4y0w+AHl7GLlwNM3S6MiVsisjSI/IN5f1vZHmp7nBbqZafHJ8qAkTwEwhVxeFYh35rK4h
V46pircaHZ52hOjc9nA8otMCCxFsiH3CpI1uXZF+xaJFdljn2pGs97TmKpnp42HORIp9Q0GJVQiM
Osm8GuSeGZNyJdPm2Cli9tVwLlQultQQzjE7askAyfITLc0Os4I3TiH7AjY6U0NScbcuCqiJsoG5
iFHKU5uAzEpSzlIFMaF2W5vudasTdyACHNmiGwjkd3kfTKBznHuxsbMhQxOL1xK0CViMUb45idF/
TH4/sLCan8zfxRT+4wILxLu4wsVNff8aVeCi/oPNhqWoPnqKEpBMDjI0FLCDH5QACAGazJUEjZJu
oMZ9jiqQPGqZpg4+LBsqT/vBCDC+wGOTf3E11X5XrLLxBlMAuLAUewxGMIWCFenLDdVvOILIwiWd
oJGjddEwo7DuwuBMN+aZ0j24NrfL0kgIKxNFOYPgAsVHHQAOgyKfpZaZLGpYs5hI9/RqBuVBGrgu
pE2oklWKg0+vx/2BpkvFxGpkTH0QJhRRfpug2CTUUEOGwKUv9FFhCH9PesBGSXpy3tFrkMTa4Fct
bH1d0T6gDS2cAyRf8pnbA+lGLniohu4UC5tKwmuiD1atXE2ULNNnWCpUSwFJOLTriFYzgQspMqhZ
bGUU1JCnLKj9+nhw6PjzG4Zszi3nUtZo2xqJyZYlJw/OgK2BCp9fihZDjZuL7BQcyrRrmxb7G1Vq
Hiw1Y2b8gkj9ClHJVt5QDMnVsWWy0NhkYRq+BnmgCyQ548u1oDSUI1hiFA+OmnPzcU56NzKpDlEl
ALujDeqB+IWyZaunRVxF3+QYV4fILc+yhquETgtmheZjmw7NYa6dyQgA1lZgUvjW4TlqBDgLtBkM
F68ckIJwrnRH+diK0KFknJL/i/FBrW8rt5ImGn6a82AoUAPLyTorjePEXvhJgKjLE8G8J9tmbYzZ
BxK203rQo4dJDfPQJqkR8rHOfVc3ZqMzLGC7u6zd1MC4sSIGp82gVoTNDi9OSo4E9RlcykZJ5rJv
AZ5zkyNZOZiYA8aCbPSVWoBPN8UU8LyAGu7MndTACLyQ9hqKd6wrjHLtKdD2COQ8wFqktIviAFNf
/DFs/L7xAF1FWe9MCj8EZqq/FUFPhqMXKbMh7i9aK8HgyEUuHNLeWsWxFS7wN2yCe7PJpVNzgHYQ
ymAqVamQrJ18lctigDUNI4wkC9q2A9zGtnardVmRuuz49iTDI7W0TaJ6RGROKj1fDT7Re9j2aLux
kCksjGcTDKpFHp4OpUJ/xTorA+6hAQRYOAfqTG4q+bBXmc451uPc7OqNSnISBFJ6la1FCLZsleJQ
Ta07IqyvHT/z5pdDUrnkM1beER0BrsdWmlMTaMyAXsMNC5eIsPbJLPBwWjEybRHh54f1K71NgkHN
yj2svIpYJb+akxkY47N2VJDXtzEaayc5F5lQt0IQ/wn6A/fDXpMPdpOHWn8iadiSRjgsasNUxx99
gMFu0AR3BhIE2DM2g6F6yOIae1apOLXZlTMN3fbCjCFwFArqYC/CxyOOrh0sW1Acc4QGXEoVuzcI
HIfd82gr5tBWaqtkJVrjspep+LRUuOskVuWJoKhayqLDscqHhhEls7o09ogkZhg6Zstax3mUwo6t
RzJIXwyyOVnEzGNbHfc4CmFyDrsUnXvpjAGdSMandjjQWS6ZP1UGOChATNLqOPXFPZmZAbQUgpih
OMZJsK0Dd5u1ksLteewg1ITH1gU9r0LHP8STu2HiH2M9xTptvTv6QBiqIdorcDVYBxVZkpXhL63W
JnjZohWRjlFJumvNWuig2reqkqZxhHtJpEb93OuDs1ZfSjWQUKoTOhJ01TpopX1YDtqEfi+9aDu7
CjMPXmHintsZhrtFet1mzHJsG3Ba6Xz7UPgkjWSEAShQetAXGUcWAotpWXFj43wiKnyQv2mRvWpU
aRfU91Krr23hoDtypHCVoxSf2l13DUZoziKajKhTzHLM/WqmhZsE+1atD4aicE8k5MT4HIx4oqUQ
WTrI8trkRTWBQ+wPWNQnLs0hOSe2zC1JkkWN0U1DHfdlYOopWl9CAUS9lXsjWKhREkMr4z3LDGqw
Fq40FcN95EUh0rFAzMw02yoB6cR8THmmNgx1bGSUn9mw1PMkZztzrjLhQeY043MaYvLE8wyPVIIK
NwlVLCJMCqc1OBJ8gGpPgQhBTcpQzoUFeE6vHUSqijoYTvJUVi+qKLlW4hhXv4GhkVG2WoWrINyl
BevnUTBPQIKnnKE04GPdx2i6mEKabRZetYUVcxrJXDUqUuKJKsDUwQgOAEjSCW2rc2JH97WK5WeG
QzC+/AvyMQsS1TxbWyV2dev29oVXSpu+46qj1+SSk2k+XtILoyMOpudmEherujWIGS7opiX5XobN
TQDErJLd40AtUb41CyRxFyH6myiXFg1myF7U7SrJXXggyV7fHeC4CO3CLIqNzoUC/bB9gcO0PFE6
sWqdmF3sXiaB1nXSozTxrvBZxcdu7CBYGvEedHbXWgLQUUo92ebxzHQQnMihMVG9+DrOG3I/AQtB
YvRcbIzMGyaKkmA1dK+PtPAk67dRrXDl81D1SGjynO34LhJ47iDBusnihuWl3NG7P6XfPDWibt61
qGly5EgudB/SYLAQKSSCF6BK4RdoiX6t+9zUbKe66gzTWGa1920IUW7m9GFhpmMMXfiYhkvkUE1a
HIJEYQ+HAWG28wSiS8jNiRNIcgNvA6R+TBjbFT4a8cEgF/6eKbCCIw3xIjH22DwW9b5s8QsuPcQt
rQQFTsfjaRVWFlYiBB77ooLZAqkajhUdQpXGrZHKB1jAwhjXXHVqGzshe/cR/tEnPRlXNFezC2ac
fZDqJhJFQmoVyXVnmafpS5mJM5rGj3HfCni7kMlhIQW7ErxBmmAG0dqqux9hWuGHs7LRjV1sOJeI
2ZA1Qq3fw3PE0VosQ7ev12Fmn9X4W09LI/qaBVZ33KRatR86llyp31f0Qq7g+OF1lSLTi/T6sqSg
6hxTPTWJRhUwVmpxYSsOZMW2zeeqVY2WmYN24eQBsHSnRke2RyQ9xvLopZ30uKvplIgjNR9WuihW
qs11HDjRoSFBCSbjZ75SNSeaDwRyEUnnjh19y14NWQYjyJQOYZanC0mvQM9KgT6+Hhu78SwKlIXJ
iiBvSzp228JbaUOMfJ8Ls+Inu8zoy5lm1KdZhbN1g/mt5FjSWpWwVO4D4KjW7/VFo1wEJicN0gIy
l1qfMCvD0ddGo96YppqseqO5yF02faB+b5aIHATSKTelBwKE+T6XdnQvB2FV92hYs6uosxdtG6yj
8Lq3h13sRt+I5VpSKRlTuGUqneR035BpD9JDbytBgaEgoNfKvR665zmAQZJ0t5BqvukEYMEtwceq
0L7lubyN/UMQKpi2TgNZtu4Oyg4VapYfC9c5M4n1i5ylYRNsKFigcsizwwKNbD03o/SII3XlquoG
yfN5olZrEuY3XuydOrV2VwTnaWFt5DjY5lpD+mEVH1eYq9jA+PiHrzT82mE1gs87W8+JD4N123NT
z7FxBCsm4iNNtxikojHlE0fFujMadK4oE5Vwr1F90HU/jgsPoWV3UEjWua06l5SI12lLlamp925a
nCaxsYLGM4uzDGy6kO96l0uLOaxbUP7HrSdr0eHSguPuDUzVMS56zPtVkg0kajhY0QVfa35VX5HO
sSUCi6TMJXZ9WxMFQK7HolXyfduCGtJ/oft3GurGipzNgyox73MpmcGeAsv0K30V2NFXEMd5GUUr
iJXgMeVNjHoDDiLuaGl5GOAt2SkKPcBu7iYVgsV0S8hvWS9Y3IC4uoY7SrkuyALjcEYTCi3hyEqN
vZPzlUuIpNg6X1qI5D09WhhxfJWLxQhCK+TuuC1TKex3g9GB99b8VFiOVj0q+GQmx7XMdaXdVYV9
5qYYxLfOvNQUUhNV6OBxFqDvz8EmZecUKP7xoyxlrkJNgzxRqEZD8Je7AsHa5LLiccBFW01Il6Tv
nESlPolsOgT8HOySMEP4J5xksO+MuzB0L9MuPM7N9Ch0cAiE6MJO5Bokvei0+UpI2XXqwulmg5eN
41JRYJLLc3Tz11lvngY48VNsoa+3L1RNO0RVT4ldVIdh7a1pdMxpJMM6z0YDNo2OWOFuqN2oA8qZ
T6Ca4ep3euSw9uzwSiGynGz7VWnSpHZ1ON3OBd7pJwYGpybofgkMOysiF+E4akATwokgwaDP/JOs
PbRyZdoHyZrmxqFeyndNHmzGbjdVEGd3N6sQloRycE3Xb2uZxLgxfxPl0NeieuJH1Y2f2Seqdg+h
ez+Y4aqCVqIl1pnl6ieUJbO4CK7RHx958BK4KY2sp5H/hAUeQqqRE1WO7CiHcIJacwrENzCnNChU
LdIpKfc2UtxsvCRJtiTqgW/qXX/QQMKqIWPpIyurHflZ7UAvWC4gxA9Se2mBKoWuOVN1l62q5rJB
D2ytlPY9JrHHUWhlX0nAmP7ZGWB4KRpHM1JQEsbsAzkKMMctgx6P0ThfULIE3NJxFI+rE9RUNMMH
jDasIdkXtTlMEvteyTHsso28X/0ZggWUSpxNJ4mSVHs7odxT69BcuZrYU1IrUMb1hlx0bpFqTVtM
Gw2JZAgFid7fWWn38Gf4l3i2tNj21yHZp1qNeWGMv8KyyrvrRuvNg4oAQFX3+6Wb1YRj1YRwRCCI
JRg4+aCUdjDB0z49DOPUpjcrAf7nLhaHMFRzM6u2cRGHk0hDbCyDpU+ER05bFWXDIs/C+8hd0XzN
p43GPprGmQScmZAXK4v5vwFp+0/zy0Nipj8DTN7ocK7//rfCv/Neo22P/+qH/gatDDovEDfcT21V
AGg9oW1weAQX/Rev/ODwmF+A4DAyAQh7xOGe2ZuPEd20GmRFVWXzUXL6O5yJMF9908DgKaataKQS
6Zo1Mpaec3hqZ1CKRiHNrsQNz8+gAObY8M9Jd9lbpduR6SfEjMBlHx3ppLPggjaZtyjK4RwzNZku
oX9rkleLVw7dDOkoFhhCQ6FUeaLoSVxIyHKRUoynZWOnut3J6Axtlf4DiZsnhswdbJj5YX+wyKk7
WGb7rkyI1inD29JHDqc7R8Uqc8sruc0wO0jCbGLE4aFBwjJnJpdTRK5YCrDAg3CPoP3USaQLH9g9
z5Ov9HihIpEo3Ff1HHEfLswKf9lnUG4iKHoiU49DS14asUveV7WhN35Tjn8hKSPnND/X0LRVGS21
4FucwjVVwUl8DCxSuV34ojyEB7sLy+awU9NrrBAO3Qw3BwsuCvX8pOmNXSiqTWPTpnIwF+IeRv5Q
sqrh8kro6B092fZZc6IOd4D2CJW6oyz4pvdDhDqCT2+EdJiJK4abn0964PMq0+5O4cRuQqW5dLv0
1NdBJtxYuuuJjWwC50ELbAC2FntDp8dIVLkwKGgl/F2DLtxBltyBZR5xazmPRHsyoqQdjAO8dNYl
nilmafOHioGeJq1xEylvhR5e65IOsaE9hEB16jvdcUYmYe1Ccc1i97jAIE7pujNmDGr8fKvy2d1O
OzcrDEut9kR2zV1TipXdkQUkHftEpU0QDt4Y5JCjQEARj4e4prV7ryDKwnMPorJeCeAg12kOC9tZ
990ZBLhlWl9LsUlseEkvvpJ7ddtx+7QH0R3hlP219xtEV4URTQPiSfFuIg6+Ub1t1rsPNNWapZkE
Z/zKaGdN/OZ6HF7MUGza0SEm9FEq0YubATuWuxo+OmFSZK6qAozJ96wN8CYWOaNAaLSfkfGhIeL9
CvBvGeNPg67ZWrY1tXkOoXWqdhpMFiKHGlsuVjjQD3BTIio9GeZ8keT8St2CDm6LuV7KOWrI9UQq
Wz6PrkF7UcCnbPKV6rSvyQQXxkQoASEXuXJjCdNcthl0Xgo7B0sQAwNYt10LL9rXNMGmEF3RAHnD
RTL0cFzvG7fOcVPO4OzoXJxkLsW46qwyzyPTsLLpBBZ7RTL1mY0UexJVZYQVUXI4Or1jfoALPKSE
GEpEoNlLbuLfwoEUeFFFytKpe3OHT0wxkTC4ceJg1/fFpRUeCKLKp9w166nlgYYa5S3PiaUQgySI
90thQOluaftJGc5Cg7NyXbWYUy3Wq8ExcW5iLUvY/nRNusi1nkhfWaLXxcwPsjxf5xmxoThE1J1C
LpNV9vOiwWax8qJpK9ozVYVgZJjryuiq46h6qC22FRqR1Qp7wGOqFgrTPhe0FOEFyHNNMCeTzkpn
gyR2ejgc1C1zqolbj3swqeiQMqhC+iKcSvLGzfH9lOT2mloCFrb3rZa5NNvQ7FD57Di4Bdw1sGtM
Tb7iBHbaYnGPQ/ygbTqnDsAKxykBG3yq6eq1EiomPscn+kBmmageuDFelXEH7jzGWZo+iUJIeuDJ
ZewkqnKSU7AXSYrDkug2RltcSF2/EpVNtmfcwWryFGav0lwIBRqmxB3Nyepr1vBC9Sx3XXr1KCiD
MBAGGD65qTTRRTkPIusq93BBDFwIya0troICLzMz7K9iFVKJcO2tKelb0nruuxwmoZnOapMdP3O8
fq6oTCxFjS5TLOaWXucdD504alSsqVuj1LDEcI7YDY1VlSH5RwImN5tUQYwsk2IgOAfwQdp3UNZN
G+FiOtgmqK55A12FCePSCM6QH0hGdJhqdL+VprpX9P4WlGCV1EjTAq++JALnUI0libsmEJbnjpNn
JJ43WbrTy8tIRtg4Yp2kEKFTaLhPOxDKpEG/s30PqHoxRIemagGy5e23xCE+R2e0otpe91YF+uEF
l5oS3CsmN5gKRBf5JT5rcQlCoqCX9IR6QQQZRtgKclO7c6Y5STIl/fGDVvZuSGyATF7h1eoQA+J3
9VKPhTLDNDKYIecX0ywxiK1z8lsuuQW0eRnaq0t5DTNtKkxYbN3gzZFwdIhHHX5AlcA2dI6X5niD
b3x/3yjoO5P+KjDozffyqZKOnLRlnyohhkz8UJx8JGpkBnJU/QTuzbdQMU5zVTeOal3AAFDyWSN5
VxX005VAnClVbrF3gMppV8y5lu1lOdl2OLjQe0AcFNPUcmJ1Bd3wTJfD+3FHAcvCnZwe2vkoa4pG
3/Ior2TCSbpDUeJp3mBu7mFyno1u52AeV1qA/blPUesOBYSZCwKalNElXccuPQJeSzyYvaOPujk6
qksNWiIILcC5zaIcXdfz0X89InBriq0QX9Tasn+MHu32ed5I62J0bx+wcZfxDcT5Sl4ro8O7QqzW
v6Mc/slc9e/RCGMVSpCLX/XH9UPRnzyUHJfljypwfPXRNeEs/WN/9P6D/uvh8Z3P/qmE3bLF69L5
8WM9fub3nhLd8NXq+4e//Ek3v2iyJVObgokoHA8Up1GauN9ftr/omLEIQwiVAlXGY/75jea9cXj/
Kz4N6Pt/894XeBqh9f1f/kQ3QkCNf3WD+APDIFPlaJCvIRAhlqdh/2wYrC/o+w3+hxOMyquCl2nx
PpssvzUd3v+Kv3sY7tKaeCHmo+unL8xaVRVa1C9d519+mLcz4dUTns0EAzcdWaURrQs66lyLXg2B
qtoKFy0hxsgKIX/GmWCaY97RvzIMN/exn8z8EjD/ruKL/mNBGF8gRyg4OhhEaqDfYGo9mwn2F9kA
F1Uhd0C4xPb2adj/72fCqy/wYkHAJvgJC0In6kQ3VW7CZIRZ/NzPhsHihmxYxmjb+7Rn/L+shvfG
gL0RmsXHpgJ7o24AApg6Z7etKi9XhM2rCuYyLBfejAXD1vn5hsF8g6787r2RjUFV0SGRbIA5F+vi
xVQAR1EZAoF2itkwBg98wmEQj+Ssj80GA0sxoqUhb6kj5ejVEYEkDNnPaLMygjzjyviEw2AhZPv4
otAFkRAqBuCcB0QhvZoNvESlgJEbSwOB3Gc8JgTS748Ow+jtMx6HeJuzDVA0vBgGi0XBtycfA/8d
bbSo+5yz4WmSPlmCvVM0vNpon52W+OyNmKutj2XYaH/0YhjYG1BIGuj1mCgG6sXPOAwmO/tPmA0w
09FnYgv1djYQ9AXhE6YlJZTOu1mfchjA0D8+DKpCmcwIjBrI14sCFiscR/YETlOUV9+z2D5X6YTF
6YdHwfxiUisoBtuDSSDBmAb3onRigDQiPlXNxIle6Owcn65sgLLw4a1hdDjj+42lAYfBY6X8bBiI
k2CH1ARMZ4jQI+H5Mw6DLn94GCgi2RhUjBvhFFMtc2F4Ngxjq8mQ7TFRg7QnyovPWD0hj/8JwyCz
IdCOeyqOXlVP3CfIAEFnbxHe8b2F9+kWBeXdTzgoEDFxYaDxyHX6bRFpWjJZy6pKAJjxFNT8CYfh
TSL1H7hSUA8QRy0saHSY9LLnPlsUFqiT0JSxTPvl4vXphoFF/bRzf6h6guzPQAiMJsYb5sta2iI7
x6R5zQ7BCNnUWZ9wi/yVuLs/MBswvMTgwlKoItkK2WxezAasGiy0KuyOMrFU3/eiz1Y3fPxKgWqI
ckFohBepWH6MhcizYbC/qFw4+AuDrAu2kLGs+HyLwtRfhx/+7tnAMBB+wa4AGMkiewXAcaXQqR4x
A9fH9MFHmPLzDQM7/OOv86G9YUTYkCEBJjy6wb6aDTIHpYDAwhiY+iddFNR+Hx0Gg9lAgcRhoYz3
x9F+/dmisMCsuXdRWCk29SThiJ9xUTBbf8IwgKlwVJjkTwNKvxwGFoVMZaVQtutjNYlv8CfcG94S
vf7A3qAr3KF1Kkn0kIr5+sCkUcURQRuH0sLgMPnXh+FfOE5+6f9NPT+6n49NOv+h/LUG4W/9wY9u
0NvXvze7xo7W2Mp58YdjI/DpvZ9Q/vH///UFJPPYiXr24o/O1OP7fP/n37/g27d+8V4/vtWP/7jy
H4qb4g6+wWNP8vvH3N3E9A6v698m5v12B5PN+mlXfP/R7hvC31hu/eM7/uVPL0bg2fp677m/rdv9
4Ad+cgv/8QF/NCYfF/5HP/N54b957mMs4wc/8nveaB99tIcE/6Z+/bEfT8WPDsdpGmEbXBcv2p9j
F/ix9Pjw0++8th9ef/DHBvNPePQ/SUL54KifVu+meH7w6e/nVn/w4Tv/vr2J7t9ExNB0/wmrfvdQ
33l//5/qIXr1wz7d6D/6w27ru4cieXj17CfQ5KPP3tTFzesHP4JSH33wsripb//+t+TtmD9hfx9+
fnRT1OXrj/7Yn//wox+Sh+bNqDzC1x999KLwb1P2rtef+7FF8NGHT35llliP/dkPP/mmfIikMwIX
Xn1wGn7UQD/n8dMn7smPx30/455aih99h//OsodkeIii/9rX1UMhnXjp24n51NL/eW+FQeY7b0Xj
8sNvdfMrp+ATOeP9R/9arfYL3ehtBfeDRvRr/+xleTr+xV30cFP89X8BAAD//w==</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_xlchart.v5.6</cx:f>
              <cx:v>deaths</cx:v>
            </cx:txData>
          </cx:tx>
          <cx:dataId val="0"/>
          <cx:layoutPr>
            <cx:geography cultureLanguage="de-DE" cultureRegion="CH" attribution="Unterstützt von Bing">
              <cx:geoCache provider="{E9337A44-BEBE-4D9F-B70C-5C5E7DAFC167}">
                <cx:binary>3HzZct040uarVNT10IWVADu6OqJA8uxaLMnrDUOWZG7gCpAg+TjzHP9dv9jksawqS+32lB2ei1GE
I2SRBzwAPmTml18m9c+b6R83+u66/2WqdG3+cTP9/mtmbfuP334zN9lddW1eVPlN35jmo31x01S/
NR8/5jd3v9321y6v098Iwuy3m+y6t3fTr//6JzwtvWsOzc21zZv65XDXzxd3ZtDWfOPeV2/9ctMM
tT0OT+FJv/96eZO5u3z59Zfr2yqvo9zYPr+x+Pdf/1j/+stdbXM7X83t3e+/Prr/6y+/PX36f8zk
Fw2TtcMtjGXiBUOBZILwgBPMJPv1F93U6efb8gXmvvQR5fCT8IfvPb2uYOwf1316PTxc+9pcPs3k
+va2vzMGlvHp51/jHs37fln/bQty04T3uxM2x2mHm0/r/O3x7v/rn08uwMqfXPkCoKfb9H+79bfx
WV18a0++Ex//hUCSI8GpkAyLQDzCR7xAge9jjAgJWECwlA9ffQ/Rqr/LPwx9+nD174P018gnMB1X
9yxg+mP7rV35TpjEC4okwjTAPvpsKl+YUQBGRin3OZgYYYhQsLJ7C/5sSW17Vy93Wnvbur7r+wwO
ef3wkb+P2R9ff8wTAI/rfhYAXv1cP3h0dD4S1EeSgkd8ZGfBCyQDyRmAB0bIJHriCq8yMLIf8YV/
DnwC0nFtzwIkdfjWOf5uK2McC0QwOEIcBIQ8AkmAqySAUMBogKQf4CdWpq7NnfYO1/UtBPrrj/Zb
E/t65PrPJzyB7bjaZwHb+mfC5r8IJMZMiGOookTiR7CBbflccIIghGEZME4fgLl3jmt93Q/m4drf
94YP455AdFzZs4BIxd/ak++0LP+FJMQ/hijkUwZAPYJIvPAJ44yjQAATRIKB4X0Zv9Rd/wPh6n7U
E3iOq3oe8Fw+7NHXjux3wiNecJ/JIGCMcYmQAJr3Bb0AeDAnvi8C8Im+4Mfbj+D55Pgu7fXtD/u8
z4OfggVrfBZgvfrJlF1gYBAYIfqflF2CLUFwCigCqCgFqvEYrFd9/nDhawfn64Hp06An4BzX9CzA
+eNnggNEnfmYEMEwgEBw8MiSAriLgTyAs5MBRzh4wvP+Yth/DMb8DKb++DlPIDyu/FlAeHn2rTP9
3c6QBDzwBWS9CDLjJ3QCnCGDMCUkZWBjgCYg/KUzvGx0Y4Gu/0DA+mLoE6CO63sWQK1/Lqkg2IfA
hUG6OEanx9qF/wJT5ANNB0MUVAq4+yVO67v648OVv+8I70c9Qee4qOeBzs/0hP4LwAbxI62DhOkT
7f6CUwSfwhTlDIE5MQw/HsD4zMr76+HDv/+n/iGhYv3l4KdgPRefd/bmYce+dny/0+cBP+cSSyYx
MECKj1LsF2DJFwRJKYgIgJ2z4D/kibMP7lr/EFJ/jXwC03F1z8Kmdq9+IkzALiAiEQpk/JMOCKns
FzCJo5qOAoAPccEAK/Lw1fc2tRv664crXzszX+d+96OewHNc1bOA5/Bz4UEQhigHhehTTeNxlgvF
DowoBjOjIPYFhD9h5odh+aE892HcE4iOK3sWEJ3G3zq03+3oggBikiTwL8AIP4YIqiESES4I4Yj6
PgiBD199b0Gnd8Nd/WMFjy+GPgHquL5nAdTr6GG3vuZdvhsoDiVDoHABAZb9n0D5QPkkuDjK7o3t
4avvgXpz/UNixOdhTwA6rutZAHT6cykDiEESSrdSSkiWjqXBL2KRhJIUEAlOAyhZfU6Ev6Tfp/nt
j3KGL4Y+Aeq4vmcB1OX64Tj/BEsSLwgkqhzyVUww0IPHQAUvCKhJ8AmfYwme0X+az17Xpf1lfa31
j5QMLx+NfgLXcZXPA67NT4VLgGyEfZD4BOB2xOORXUHCS4HdESoQpFdMPHz1veODro7rjx+z68H8
EFyPRj+FC1b5POB6/7BnP8W6kA+MjjDIjgQEpMeEQr4Q3Ic8GKKVIHCXP0lzj004M/Tg3LvGr03n
66T8YdxTiGBlzwKiq+239uS7qQQJIC+CYIWPxQv8OGuSL+SxAwbyKRyAdB48VSKuoLko/wE172Hc
E4iOK3sWEL3+mQUoHxSGgAGfEIGUUMF9DBForgiSKiwEYccEV/CH03Hv9F5f6+vcPFz7+1b0MO4J
RMeVPQuI3v9cGoEhMQLOTe5LGyAuPI5LVBAgexy8oQygmvgAxz1E74f04cLfx+fToCfgHNf0PMD5
uaSBYehvYKA+CHBk4ik40BoGwh1EKeDrPkh8D1h8Buff/wO9n9nDxe8A6GHgU5D+f6UKX8bhR6fs
e/teQVBFUD8KgHgfs9djleiRtUBD5bGGy0F1BY0csYe9/5PF3ffm/vf5/Hde8Kmp99Hkv2j2/X/T
6frfu2D/bA6Oru11/Kmr+ItG2G/f/bRE6H5+MvQbZOnzre3t778KdhQIQL/5s1/5+JjPH7jfZZBk
brJ//297px92/9HAu2tj4TnQmnesp0ssoI2ICQSE290d7/gvjpzvWGonHLweJxC06qa32ae2Z+gj
g54+oPKgCPrH5Ng0w6dbcDKOQQza/R66nh/Wed7oOW3qPzfl8++/1EN13uS1Nb//SgkcpPb+c58m
C92gPKAU+j4pnCRocoIVtzfXF9BKDh/H/2vOJtL5kiyq6Y1VqOlsVFoviaTs0ot0kktIksko4/wh
HOYp1AZ752OdDWd8DJRF+sZPs1SJyZm4nYZ270004tjSjWMaqbQL1nU+pgpGmItlIP2FP+X7iU/T
xlCrVU/MTbk0m2rQO+sV7aqtxjuaE6xqyectom2pOq/mIZnqImRL2oRdnUctQ7WixWveuyhDtwG+
QE7u2tSu6sBbTXNxcvy9L4NYIL5h9Rg1nT4JApWTLm56vDFlGWWViMc5i1KGlEn1ZhFm5afukjT2
kAbD1q/1hi/nUKFS2BUnfmUPbSHfBmV9OjVK8/6QwKe4RntGUei1QUR9ejbQYqdtEHmmDUsxbKlv
VgkxcT/wTYHNaq53lGarYkBhRcTpUA0rEEI2XZOoNJ9fGYHOyZCseGe3Ce9UwBPlGAoTVm48Qs9E
N639Qp9MA/yc4PGlizzRxygbt3qIFz2uXdevgh6HWTuuatmEaGrD4xbQJFEFxoeuSlXreyc1ziJs
p3Uw9gc9dmFmAjUH5UbnadRbmG05Ku0uXX+D5BAZmASS5YZP/UEauSsmvkE526SlPbgqU1l2MUzJ
qkia0BYmzmSwmkixyfosKgt7qOELvfy9Ftn2uCvW9kqkbajraT1wuzrOg/gmLviGCh36piiUxX4s
gmV93IoUZacynS9IqU+KbNii2Wwb8rIOZjVzGVE9bL3GxBUsd8BmO2Umzme9oSnsJMt3iCLlkVwN
ldwRUW5qE0RjDp8xfjQWXrMv8+661jkKS2vGcJh4GjpqduXUxJXnpssm1elGDJxGmS3hPYimP+DC
xZmp/Kgf5l75ntPROHu3dTNMm3ZmLsQz3eYlPmva4DZtrA5TF6SqotOsgqyMxrEwVE04F6e0Pkdp
PYZBmuaqc+5NL0sRN7BBqk7cS+yR8opMdN82ju6rgLzNvDGc550JFl+xOX2f2hZFXn+SMSqV35d+
5HCPI2g1WE+95zZLOZpVNSXdxnMlVktgdjU+SY1PzpapOqRN7hQfq3RfGX6aNMGrFpa4sYX4WM44
Ql1ulS9tohDz3iwpHGiO4Sy5LN9U/dtqke+Zqa/beVTj2PUR8sZ33RCsSFAVq8lJX2UYHEuVit1U
+3eN5YNq+5GrEWVuleevRLvsBn84nXDRqKTJACNWhS13WnmLLaJlMbsFdyZeWDkrxrNqRZHDK+da
HerGrWcWjLsRyymUtWo1q8M0C0joaX1hJj3u01FelI3oIzd4NdhTkpwPE8yNLSiam/YSp2SH2+wt
tuJAOzapoNnRet81o1S1k3tvpvNb5Nt41MVt10txiYQ3qKF2TvW1d1GmgR+RcdFqKUjIc+s+iDEe
mI4hKYkSXXSHkYGfTLw+j/qR1CEtRQ40CMLP5+j4yL3fNO3c52n2+T2eP3/91ya+iD+N+OvS8SWg
v35b3zXH8GW++aGTy9XV0w8cp/HnY/56deUYFv+c45NQe/+q0UN8+p6bj4L0IzLyZawlx5j53wP0
UeUANvPLb79cDjn0Qx3/M+YLlMn+rGMeg+Cnp9xHa4xegMwJohkFSYYGgoHech+t+YsAwjc/djBC
Mgl93HDnr2gNJe1jqxx0Dx+VHGDPD9GaQ+Mq9yEp5QS0bGhe/fOdrEdwAkv5SrSGTAk9Ddc+lAYh
mYWpQTMyqA6PwzXNTdrhnBC1jGXI01wraZss4gv8Tw/D6eJ9AM9KlJUJ3mk5UlWxzA+XhMxgbKc5
u0rTZjntEjKpvIYYgSdOVOC7E0EuCqsrxesq6qHNPe5YVqgSyVtZTK8XUWaK5Zfz6CebqbnJlg7F
9UgHRS15a8al2fbtsHZFUyhvAndoWtGsNVqKCGlXq0GmgyK9H6wZEBuFq2HD2bCcDOmywlyWEddM
rHFfr72+msKxmXlY1R6P84lMK+KRLhx9F7a1d97mCd8seEiV7OZN5+d2b7pqPej8pEtxuRq90ov4
nAwhkJkucl6TKUyqV/Voxl1nCjDoWS9hK4zyunGKsizt1Z6Q0oZ5YYfVklYfiB+cuTSZ1qk/1dG0
sIspIXdtl+g4GwYez+xq8CsCRjwqv0UoIpMPHlIXdyMbb6rS2V3O3nnlAfsWZwpiuiJW7kbfzy8d
ll7cjo5FLF1CYR1VGanSXeuVH4auxRs5ureT77XrPpm3Mm08FZj+zFYFzE2TIOS9XnWDeT0V3bss
pbPyYdNNN6c7V9podn4W2hZCXoYgAJDkdCoLoAfM1eFol+3ES7PKRkXTQRy4uM7JSPfzkl+mHUmi
qQxO4CUUG8kcYiFEYYgjul753mTjrG/9OJDu1dDLPGRt0inkPKMWOinfleYCDCuEsrVyDV/OSjJu
Br/Zp1UFIRo4bjxnH1hfzXGJ2UXH9RR2WbKvCrIKKhrn4M0rjLJIpzVdZS3VitHsVYK7fKMrCGA4
x6fW2qve5CSuQ7biaTrH6duOc64GarZjXsmV7PtRdXVzKc30XlZmiYJsFDEj5c7TTaPSGaVhUiFz
7o2NshrvEfGC0Gtyvh4nNq07kRJlqmDfTrWLdTKfUpRtOpbkqnVA20rgNMCVZbamrmbx6N60g8AK
JTyLLS5EyOXc7QJDLjFt69OuRacm81e4YDxu/BZm4NioWJmoXJeVQqXLI1J7yarrxzf5THWYg1Cs
MpaeGv5WsOlygdrM3kJILis9veSpuKkWT9khGyDqkTCjFY46S7gitO7DdKnLFR3Ysp8EfYm87H3n
vSQLn2Nr0GsyVskhR+7Sm8eVaWu3zxbrQt37p66e7YbbsVKwdW3ov0Xwemo4uqAMayGXiA/eHMrR
yo3bTovLw6zC+7wyeWjGKVvZoalPIGpvcFWuhKAsloI3cZKl66Ru55cVMC5YFVYJJ0uU9RcenBxs
CqeqKcChzxMaos5XtSf9dZMv7xJEi7XXdu/Gxd+z0owbZtuXojB3U2XrOO0memj50gJzLNPIskzG
vQdQ9vMBe6w+h5NmYc3pfjF1c6KlouXMVbtM0UD8NKyBySX+QNYJXlMq01VfByzC9LZtSQlwZs3e
GN+pxct91WnwITYlTk1IglNMex52zitjaYbtJJIP1NdRMDK7DaT/qmDNacW9eWPxcsqTIguZbbYG
ZRXsWcw9rnIeTR2artvBiwkkWqEgLok5uKx0sfnGzkb1rI773nZKtlaoJaftiuHhTVW0HzIYss0S
o5r0DHhgB2YfyLXPq7MF5UGUYfu+Sf0mAtdDw9noMAtGcLAy4dEAsM39BTcdeP+Shl0+1cobiw0a
yOuu3FWTdjtPJn5UpDKJg3mCjGiapRoIUpNf8BhXc6vo0Tc4gA1bYPhioLcC5wX4vy6q5BKLxGU7
OGGZ0nVMmoZHM+SCkZiaN2xIXqalcCER5gR30y6v0lUpYDF9EPTrXOLzPK/qVdbMThk99lGwcKUn
cd73OFtnwV1bwOcmDJkREct1gIBm6aDfySobYy9lperH6U2dbLLZVlHXJks053JXC5Gfjb53LuDV
6jBpNRA1O+x8l+ew+Xm+ErpMYoZzlXl2XHMIj4lu9xwuBHAY4tmwVBV9YpXwl5jC5YZPS9h4XaRp
HoAbL5Kd9va2RuV6rienPF14qkEjsD/B+jhLEjjcuW6VJ2wU+DqkvO9jrlMRelXP18jMQ1iJIc7S
NlelmDxVdH7wzu9uZm/ezel4UgXANJPave89wcOWDrnKe2ovy8ZAgh3IA18CFcC9SBZmx5akXifz
WkIBN3RJaqOpxX1YGPtW8mkLbtFEKIH4a7R3MWJ3e7R3AsFlM9oxTGiSrcsyj7wcpZCksKtKGr2a
0/xEeJBysjlgq2I0mUq9ZpuzfFSzwQLIO33dJDWY0GzaVQp5c+wvtY4MlduiiexMT8bK6Eh3Fk5V
xWZlmxkrg8GamxmFpJQRKVoTMj8f39J+WYs+HErxhvQLCqfCAsBtH3Y9laczThWfjgszKAjZPNRb
b+ElnDp+vfRuVbN6WWcO3ZW6CgXkRDaRLmpKHdcJbhV0JpA1glw3WfAIwoB7nTWS7GYylUqS/o53
wm1cVagk5x+L3r7kYt6M8HvQ1nV0vNFwu0TwZtkS2olWIYjbRRhAkAqzdGgj+OiHomCbvlm8Delp
ctrIdI80BT5CuzRKp/olJDx9BAWLQGFr161XD1czs4tCi9etxKxDJuC8DtPOtlVyQoCRQQtmFZcu
9ddDUG2I58YV+BqjQGHaVo0H2X++XM7p9G6E7epMGdOZ9Qoi8QG+uQi1IwBe0vFwcgivSQacqLRc
FeLage+JKLAD5ymhvV0lXR8vEr0yoxhC6/JdZsgQe0WjIe75NPQhAVxXGp8v/AR5xTGwd4eO4zGU
LTmRlTwP5owrHOypkXLtDCTrhWgScFGMgvIiNsOSQbp6DJCVDeIcPFNRuX0X5NfYW5oQ1ptFgmx4
hT5omUxhv0Ac1n0DDEFc83pJlWvL6hj/T/MJTTsi54NPQFuSc7tB2dxtqavAmvNwFHRFSGv22GU9
ZKITDpfKC4t6mk58rzl03mYZfaSS1u/VtEzw5BH8Pbxsm61lZUdwA65QadqOajrAN5+DLYKLbccC
cmLHzhbQL0wF4lkOss8MBUWlq6ZSmoitL2x+0Wt0NY7ehyFhbmsXbwnnSichr3Wn2GjO24UG4PB8
2PzuYzEIeSFaT67mJSVRPQfwmUy/BI6Xq57OZgWiip2z8iQoDxmW2TZvGqDi1N1m+XKuBb6dxWLC
eZJvhkTXa1QPq7J1lyZvzZaA0pSk+g1rl/pN7o2XrF7TbI2PVqozb4fGee0nvgd42hvMjepEtWsD
/q6TUquxoFFFyWmRcxka6UEA9+kYlzVVabDggy+6eAZrUAWp+8hPmnYt/F3TuLhm6Svu6iZyoJUo
6o9pnNd00+ocqx5CJUve+/CCc4SJmSJIfeIZLTospw4kkYwUkWcHGjoG18aFhaU/l3vJqgF4G9+i
NDUhbQHRuYhbaCpfAxmt1k3djCpN5LVpsjaE/sp6H+CaxA30Ma9aHjSqhST7wPJmCdPK+Rt/GcNF
9HPEA5nFC3jWi67lF6bVw74aYIf8UaJ46nl6Qt2yB/1TvvROLa+2bcfLPZsxUKZmWE/cvczwHKVa
iP3UWgiyFYoTusybsqA3CIjiKOq30vfuAqHXvOpbcEXNNR67bteb+swgPe9ZMh+6rP4gOn9YFyg4
71NTbZapu5aDP64w43Y9DfOV5V4ZNUOYuQXFdhiWXZd7mxq0rqVK0/Ou60gMrOQlvFv0HpSgSYG6
AHHJdRAJi9NW48tRNxETGQ+TFEPm5fi8W4CCSxAst8HkT6od0nQDES0X7PaYLg59s+9YJOfavWSi
QpAkDZDR4MTbIDyfeK01YJX0tqs9fepj4EAJOcd2EftC5yJyubVR7hxQIoLfVXDMlcgaFMvRE2El
iepwAF54gMXqTea14pAiE4mUppDgwNxdXq6k7pAaXHneN2jTBL1RWdPXYYKnJWr18qqHY5SOyIfE
F73OsNZRUqcqdxCcBkiaFZVVEC8iJIEA7Sh1YTl33abTyfue9yQ2o1U1Hz+ADuOvvBYUPlePkP5l
S1RSAoxAw3PGBI49C8J8cHSNxwXEZB5zc5QQ6+JjZuFLij0dy8MoOpCMJ2mVHetRQbNHXPi0UVkK
aV0uuiibZ7Puewc6GK9289u0AE11ykF712J6MyC3E8tLosHt9SxCE0jZYKIt5M1RjlOhaIPTlama
s8oX1Tahds8FglnArvMB5OSBgIRX1X5/yGbxuoGTnDvjwJK8LmxL16mCw7kgS/KuY2l3sIMPggE4
iqHrB5APwIvb9oxOKNtOCV9Bh/mFRNmbvHKQRDGxavtBRs1kdwj0NwrJpM7wmsvJC7Uudr50Qo2e
vJk85EEk0YtaajgJrb710nFUkndFaHu7nXs46L2WG3h9cQ+R+1UqgCGMEFHH3rRqMhTEcDdnYQmb
08qchdLyLirAZOOmATfZeSkEz768MX1WrJpiO/M77BVhQexZnYYliH8ghUxrzl0WUc8rwRMuE4S7
Yj/07KzpOFMyR2/7arjqc1OGOBPAqQb/oyfBlQTa72LtZ2+9hId93aCVz6ed0+n5XEOURv6JXwdZ
NHRTyEbMgapEgZ6LTesQhSO911SbfdCI92V1YYK7GoTR3ritbwbweDlkGq1dirhultvC6Gar4S2y
iEPJSA3w4i0k/eN2QK+Ckd4aST/C3w9ak6XPVI/Kj6CL0nVBITxnQxUaoEbgDaaw7d1BtmhVu3GB
moCvkDetktkPQmeDK9juRcFb8Z7CsjPRKPQJI/kUN0lhVTpREeGlOJNi2jRteuGmdRFwe0I6tqtH
73Zm+B315NXAl1mB2gyJP+g9yszJDqRLKOTYmxlV1wFpwx5MqbAYLLt9rzk7b3CRr2UadZycN60X
tZm3Iqbfz4OECXkIxKngI2TSubI29cM6yQO1zFXMhvYS7PKjNX6mUD6OkSeh5FM1i0qFX4VJDson
8m/gTyUVYV2+0T0gPM70VECaUaekW3n9kZtCsKZ8sSu3JB9xMt+YqnjfuSGSjX9Vc5NABkq2pZ9t
gSe2q9H1s+oLYEseLcM0TXC8nJoW1lpC01A8DPosg1qDzsEF574BJuxlekNcdihZOOoJkt46fxXI
vFYi9yZFK/16zIIsntx466eLjhaWDMCD3lNDXaRJd5iqoYzmlK96M5QKdEIvLrxDN/j+AfSwBiRH
uItfjV73vmfyPLX1SQDVs7CgogiJBc25SExoajAaDX85aVWyG13LdlXR4QAvU52PDWpO5hp8QhqQ
fsVUOWp21pFbPbdXE5QbVmXWxL6d2WFu52hpDAgtaRD74BLqCtdhng1XJkbVsus1ZEU09WKXsvU8
g/7CdAbhtC+2ziEdEtmrRXZXi66MKsuxXlWtPte+eA9h9073Uwo6EzOh4+lZa4+VyAyL0O+HRPFO
q2qb5Q6YbAkpt+cdgHahKG94OKRUr8QIpZ60iSYov/kJDgukXw+shyRrWK554tRYUXwAPWrtmVLR
VgTrho9kp6FaMKOk3ZXc03GbFnsBRaaddcxT9VJB5cW+z1g/r0W+UFVTwF/QElJgknxYMqgdzGu2
tMNlX42QyE1Qq6h5Mylban9T5pSGYwFMKcEuXHIBhSfWQEqQfpwg/OeV3okyv8jMINcTY0pLSA9Y
v2wziPlRVubggUaQlAjqL7opOU/wkMRiBNmp481HCtF6XXzoNFl2IPs1lkaoHJKoxHOtSNcEhxTc
VO0FZ9UyHgI9vBMzK1e5J8DnCrz266uis8suAGcv6vqkLPa+rcs4KxMXwlsNb5ep7pWbtA4hmIpw
du6j9cT7pfYvMvizJiEZLmvQWyPQdXC+vKmSTJVtmSvWVSskWg1TkhdB0q3hrT53ftSGVD9RHhE5
rXGFxpOyhuDjkBGRN7Iwm7Ie+PICRgPm1kK/QzjpOYjqqYvB0fWqDTwN5b30SnumCkGCT3e1Q5eZ
lKBaAkNPZJ5ESd4UkGz2XHkFwRvrsZe5e5PRFipgrV6BBD6G7yDrb0IpGqh0wbnCpuwiW0IFDl7l
CFNdgRAwZ6dY+8Wh7gSoxIWD6DLAX/6iBRxK2eyHIJvO0hKSbWYZVy5ra1UtqIlxUbeQ04kx4kmL
Qi28Si1kqDcW/iJMPB4FQsJc3Ls0X1UlVL2HNjZtolct4skqmDyrGpGHPIESeZtd4SDfk87WoNF4
LMRpU0VFm0dpWZ9jOhpwnA7yzKJfG1cC1Unb1zLpbqrM/z/sndly5TiapF+oOQYC4HY53M5+tC+h
G1oopeACAiS4gMvTjzOjcjIyspZOsxnraZu6qaqsKkVIRyT4/+6fO19We4L5PTlhX2BHXxq5h5Vw
8TTEe1py3OyGXxqZlp3/CvkHloG+HzMV2soLIq3bBdpf8cWFoBbCy7ov7Q6b4zbs+DeYVeCeMp4W
k/3m2pCqVkXbEJND7K3rjOnZrJEs2KvQd9hwL2pl4tFzDMRgjDuTYXhcet/mOWgjmvuvo509LL3H
4tqay3AlMmwyP+06L2nbGU7m6GPiJOm/fcr/Sp+SqUrsvMl7Lo2G1Znj2efjSFPrWzV3JbSl6SbX
LY2EPT6jtorgSTuXeHDglme520VNBUWJWGMdYllcb0z7rOt22k20eO4ricvb68W9I/KnXnXv8zdS
eGnXwmYn5VMbMHlWXodrw25z7Mp+ky44EG276u+6wC1Sh5gWD6/hFIzjSzew8mhhGUzoWqXSnayX
pZxP+Tw4Cc8bniqrKCLW8+nSdjjZmGPizJnk3ptXJxGGQn+xIKHzfJxfpQNPvSy/NsraIJbPtadQ
wCa/vzGZFa+lfpONHUP6kue2t9PStPuWSGen7Wy41Fcb22csdG/uMjk1SZ1n1qXOh4g1+EgqkfmR
YJMbdpCxwhY+2t7U7LkzU7o4+tKv2aGQzacI5gyLGfzvKcj8WHY2webSs2QITHnwqmvmDTn8q8k9
qm6A0lOKpC50Bpm+5odeyTVSXz0y85t2KiEBfZ2bbEoBPL07FcPRZazYrgIJ24iNkdDCjrpuJlhJ
+r079anAhsWh1rRg0+LGXr5Bu7HCyWmOGVbxiFbQhQnRS+TV0JhLe3RTl1p7iCf6MprhoS4g83kY
HBgAowh6+TNvul9Eq3g8Ng0LnQoCi/bLNdQCc4qY22ub4cydXfGc1csDM8o5OBUkRnfCGVRmrQfX
5q7l5sZr1WMHbCAMsgYrZqPaIwP+dAMgaElbamMEG+iTqPedMVm8yNWOnNbDrwvPYFWwIg7a7Iux
oMRbJlNRY6ROHPhJCqb/jCmttEE7Ef5RbqQBq9iEU0/FgV+t8Si1jcP9UIyZ3OmKPVK5uJGc1xfm
tTrS3wRr7wtHX5WUDY5GMCS28N6n9qPahD/L4FguRewRde8ZF3q/upIKow0906a+b2f5acAKqaGB
/zNmX+yG23CDYH2y0g+JO9nhwtrHMainsFzHIYKLffYHqCdBbp5710m0py7uFywglOy7zP8cbagK
WJQXdW+084t2GwzrWUqC+RC4y8FzxX4osjlUHf+FyaRkrhMOCVsxHPRcfi1H/opLelkafLAd5CXn
OhB7TErTfM38YIi7xr/abcIDK8b9fh2H9d0GT9WS6tooewylnL7V6+zg2X47r+q2d1eAHwEwEabE
wbdy+zp5WJfhzvTCFGlt2nIvnM66zbYfcvDHHbMcPDrQhhIz1a7PXnacTZvDQDYOJGy43nNLliMY
pC+m1fFameo4ZBDXIFVeRnyjOyKrAwzEwyK94sL9/gsJuvpYYMXopyVILbcI4gHeEDb7skmnwgAH
m7qQN3m/N0GGMb53II3gUyLQy05d56tTL3IOyR+kk8Va98hM08Ze39tYXbz+6FZuE4Hr7OJeawvq
10ORN1+R611TzfRj5RUJcVd+dRbSp5yXWD8hy4WCin6HQA8u/Gw8NYJfMK66YVUxa7cmQYmBqHDI
GOa+OHbLfLPU7I4TzMYEs/hBB+Pt5Jovqx8Vg1uFTtG7kHlmTEAMN0bv7M0KS6V2bKxUTRk1k5dh
qOEips4Eoz6/8nlNlsZak4LZcPocZtKOYPXsZHNVyFiem0rnUEC98bhYvcKogGkL+sG+bYgbkQKP
+d69b2wl4sEe7CTPYXoH1XCs2PBEiuyIYYqkxFIi6mffirNu3kvjWcAYaooZsRCRWcYTwIcFhxHu
pwWPhhOGwSacR0XjmrComnCFixb+Z1ZkXuhV9GmcGzgHogsxwOZxQLFA6nmOS5+Kc04N/AUx42th
uuppgGPji0Rir8YW0xD412sVmbzJr8GIU3+mVtr48qEkdRd2Lnb8trPzxHb9LC4d8j47qkmYgkcK
297b46LYs9rCI8/KLplF86OFgwRT9p4v0k43uMBbizaxG52F/aif68V7KMrhcbW8MXac4r180XKA
y8p84Fzz3Mc5wc5di3dOYQ55bSlBitEvTt8dVpxTGQGEQaO+PQKLcD9s65toiB+brlxwk3+gRPcF
foGAB7S+jb2fJ6iTHMOl3RVjDkunWNPCbmJHGOeOz8OOjXMX06GycDXMSVnm+s2tMA6ONbNhZ04f
i/zWaPHp1vOTjYf6yo0Ih+xrCw5qFbAaXe1iwR2rFONmt6tNf08yfNC9XVUHeEDP0m2/OquUR9bL
T9c1x2Z0lpCOdIkLi634efDTENY8ZdRAvq6gwpb6BbIMtlyWP3dEPQvHe7SEhyNE2G6YzfPB61iB
GbIqwgrKUwhUJT+QysIDvfPjoc7ljaIDfmd4fGU2ex997yiE+xnwlSdi4LFV9P4eMDyknx4KI7di
vsn9Cz43NdcJcVoeYmuJA+FUWIQ42a8Ogdm6irRqLKyWEDsHX0CiNBSX4Oo+OoKPEVu9KrGtMlzA
8O0hQSW8mOGLaElhavdY2qpds8Au144XcpXD+9eDgGqVHTA2+3t86G+G4Ra1KhvubABblMOEn/oq
0hKsAqMfEyz9YyXbcJiXb1ag3xsotiHoQ0wjObEv0+TUYTl+yoa+6QwMnNo014ArmIOhZlW56S/v
o8ruIBRdrEzI3dL20Opg/LcZRDU6juE6RpVdl3uP5DDogizNsSSFuKrkLnOrj0m2cyy98pfcqwl8
WJVDWa7Cgqj6/Ou/YO6qz73pRDSDW4eUBNjUG7v+VA3FJy3g36xdW2FR4nMylOMbdfKDTSt2LgMa
09L+RCtWnZJMOaEz4v/IDSw/a7LFWQxwZckEHR0+2ZBMK+yaVdBD9lYC6gPVqmCZZ18xzYSLb7JT
3jhfychCT2cPRcMbPOZmTCb5tWW4X8s5nhzxXA0U58cyftGul64G+pJZnkdPjlHtTw+K8uquxy8c
28/tUNnr/dQ21wyF2CmvtZXWzL/npsEzh2oa1gtOY+bl777rjNicuxz6qy7iVU8i1tNq4nmEiTkq
7+oYk5+CCV8kIAE0wi1vaQ512jglcCzerEnpA3notDhRS7yAKqqOs+7HpHVXmPMelrFgFSKsuAed
qAvWmHSsjLF3741T3w3rCrHTZR/T6EIxlfmYDlMFNvcIgX2+NMsYwtvHQafrqCs9g0Men5oZgW26
y4uNR1GYrSLfu0tESzan2h5xKAfOi/AkHiacPNSMwIHHjHXQPYQPx6SVo5a4hp8ErNmVoWV3FPJJ
vv9aq6q66eSLNd810ItNRjqg18tHRqAj1T2sdNQ0JaOWv1SLddWWvpCuGBNjF3UCYwa0eWlHuaew
U8NzBWuLXXt0oqIob3CT12+dYGHvN1na1uROMzWELSOJ7CxzaAy0GFyjuKPJxPfZmH+tys6KOL3X
krkh0OAewrRRydryLMrqbu8SbV6czcoXXgvXL7cxBc/itOg2yRd9i/X0m26KcheUHMR2XUCikhbF
+VC8+P1A00mtJzmPPmiybEgoYC2v2g0KZxp+f89GLyQeAdlFxTi/Swa4dfLqNzBwbJ+tzdMwX6W9
dHdCj+Vu5IRgClJfx2EhAGCXr6s/1OcqW1jUkjYs27jV1ngsadXDBIdgHFnbWm8veu+Z6Q2WikjH
QUGzC9YLxTOV0HkNvRaWaZGNRZgNcl+1nKblQJ7Hxf+cu4Ef0SNNkyn2qgA/mwUmS9ojnGjJD05X
FZe+Wb9w6UAOyLzpaCar3TeqtMAzP/JNQS7V2QI4EmXdAntqwAkitIJVqqO8b3DQdXDLMsgMHvTp
Ojg1dlG+YUmDwOu8VXmZgcxwx9RaQk1q8DxFddMH2D0H43xDgfXFqgdQRl19Xj2FHc0hJ1NeeVW3
mEF8Pw50HWt7uOsDg99vvezHbAC7tdno/9E4Uq9DAHtp0MByLB58KJidbJweYO+Cc3JfCuHv6sZA
vZusJmIk1R57rAJ1XnOg1sTgYp83A1V0XywN3OI/Rq9aq9WFHpS7oDhmhB4M9llc5mU0YvyrJmjp
Fsm/jJBwnAmmkmuV7z2pHqRf31LfW0I0Jm1MjTx6dQ5QBxviCFc9rFBKhod2DkF4vqOkHo5CfSFi
rqO/jg1ffnunwM/U74/Q77+Gi//f4ob/kCr7kRtGuCcgwT8N9/zx7QF/C/Z8/6LvqDAaKpC+IoBx
8bv1nF+7GL+jwih63npF0NFju9DWg6067ndU2EUGkvmuz4lPUefzOyqM+iXmBrijCeXfG81+A6f/
E6gw1omfSWF4AIzZ3EZPJEE1LkjpH4M9fis19eYKJ18A2st32ZJkNkQC025jOcxS2xu/NDw4SwFf
OtAR1iYwl6LlUUZB7ErP7/d0se/XRurYQvIodJryqEqyRDhRnrOVpVYA+VuxOlk0j4bBxR8qRJ9Y
S/2U524simUXVE06iKG6VGP+oQOpD9OWyVA6x4qKuT2qMvuKmWEJ68AacOZIQE1zBfvENQ0SAOpV
+eW19osIrZkPGdc3zfI62Zi1gG7B0ivLGDu1BDOU20eJoEw4WFGpAjAjjReDD0CoifQk8nnxIKvh
62LEm1YukLpNXwyUITHQhj0YMAejn3s/DvKBWGVw65egjKwltsBfsN5LEIx89aThscb2FEx+fpnX
58zLxqQLrHMN7DLKFBx/d73ph/ZTTlRCnXBeK9fmtyj9fEATSpnmnr4xI33/txX3byvuH1lxgNr9
yey9Cn7bjDDMeQlYGpRXW/t5HnHG9wByKjj+xc4gUQdC1L3piz7tJ7iknrIRqlPFKcfTA+vL4ET1
4tO4zZwr2dQnsO87qrsmbbQiwF8CrFYIAUBjs8nFmOA8jhXdWUNVJlrXz8JM+4GD6y3UcBj94CWH
EgZS1xC4kJ7cg3QsKbvwoPmENEQi0NAJQGlsDKV4YQDe4n4iVuiv/HFscIY0S05S38OUizIFyBBO
FzvGNQ/MTlc3WE91V+/wLdZQJs2LbHOyE3MVKw1yOAgGiuyXDgvdUzBIiHTVSjw5i/gGMfihV16O
G1pbOE6rHZmGxxmrQwIa5AQdQ0SNqNrLLBpoDaSLvIbvp7z4CBycELSsH4AF3PmVWA5SmHQZrBvw
NjSx/UhKQe+nvD5UTgeHCygvkiLIZQ09wgUz5gHNZijRznyu4LemA6Sp2LcKnpAJ6zo0rhpzY3uv
i2Hflw3+ZuD6URvYF8QdTQriv4n6Pj/MGFoRdvI/qdd8Mc2Mg2zRA2as2d0X3nBdyYSo3bKcW83D
nCok1aiL8aumyTxgtuIcfyVf8nhVhXyofZxSxdqDUqD5ZZxH5yxhUOb1WOyU9N6d5ibHDz56BUJn
dDjRCgybVfcxDPM8XTFJ7yszxqvFix10Hxm2xoUUajnrniGCF8pJPlWy+ZjBCvpThVWTAHjSlr9v
uwwgCqsc+IcaGx0DJiuHKoA5mV2WAUsjAJfUZioN+mFD8W9ztT54DT6A7rF2spvtH/uO/WJl81tv
A34s3J0rxd3skZfZth/USl5A1IZF+W6p7LFd5Z7QHEEJfBMdSb2JnvEcuAKBPubl/AC8Ia09HTIH
v0HQZYxV4Ij2s6IXBpJm6cCBZ/TUWfSFF0GatXS/1PNDZvMzwhavI3Mvk4ArrYpEOEt9tmsKGFJl
15rRl64ZDxDkqx08vNu5nMxxtnuGGbQ9DdlionrONcxJKmNJmbtzpo5g1TKIqDnYSYqJl/GUDfQZ
Ohr8jSAFEbPuoK01U14lzlp3kQAtcsZlk0fO/PrX575/GRf77zPRQQPGDPSP02C/l2P/nbfY/G3A
+/5nfB/wUDFrY4JCqz1FRNtGtctvWTDUcONFEfgfAAGyrb0Mga/fBzwkLPHKKoDnW9ibYOz6LQu2
FWnZGAtRdkZdG61ZfyUL5qBzof1DcNvdxjoP37FL0dhu/zTfTU5VNP3SugAT7hlGimMx68NgRpl6
4+ImPrGLJ5ziEwKaUOLLor3L3Sl78iWAdaivNbeHpBtMOgBQAW2pkWGqgNz6BNZQ3vfNvrNhlkG+
SQhIz12wTkeVtxzPAF5GLUCmWIF9SkuhdTwWz8BNaqQwSFRONYu5KvowsOUR6V8d99V4RorzYAc4
63gJLAOuoYUbnQaXETy2sa65nD/K1mJ7pexXl0Emc1aij7mX2aeJeXsrl8GlygGDrUWN9HJXy/SH
i+HvhesQ4PvTB+qhcoG6GMHxDglk7n8cmDXr/FlqZFXHBY4j3kZRA4dDatXRBaSj2Y6R1vCQMyhv
gGbBpoGCFXUzEsqyQ3Chs2/Bct+UjjftOJgIM0z+GZT0RaPfCSZ4kIXzUjwyqIdRNcobyy6R7V6Q
7bCm6uGf/yj29q3+fG2ATOZADpBmZN5P1wY07qWbKuFB1AS5DeByB/IULBsfNw1SXcB+VbHvQcME
OoHP8gDO/oTnCjmty7JTefYxcLcNkbQY7l3ofYRxhV6i/+NZ1f9Whw8Ogf/M4fM/xz838/9++uAP
+d+nDy4xvDEDJt5Wh8Nxtn1fL4P/gXo3/PecbS988gn/w3qJojB8FZZOeyuOwJH1w+nDtzpF7mEZ
9NAp9ldOn18bYf50iXG8boVRhwY4iH7ujagcreUs3ZDWAbShEfBoNroxmEFMK7hp3e329bYbubLZ
a1krFAUE6wenjnUdk6nPM6CSRX7LYRBDpgFmozxxGHBSlNuRMcvmmC8Qnt1Ms3gGVl3+esAUz8V2
4Mjt6Gm2Q2jYjiO5HUw+Tqh1O6ogqctE4/SCA9XsSWvDa6oRhPDF+AQg0Uq7DlujI3to0nb90I4z
ZPwAHL7Rzc26dCQaePU4qQK0M3J9kMv8y7jdzojEhMV2g0+4091uvWUlbA+FPCgQYRwG27Hg4XxY
KxUbXd9QlQXHmuhroIp1p2r7USGCaG83k4e7Smy317jdaB7LP5m37prtFkTQ5UT7tT4EsbfdotOA
qV3hrgWUfHWfpIYXoas2XEiTzqUsbgaC0gOfCb1DfMQDNzMDogHCXrvl3lc+A4cBD9XZodtMAp27
kwvwJGo7dpwNNpjpZngElqGi6XUskJDfcmrN0PS7ciiXcCyrbwho6DAjyHFB/cWJQUbQBYZjGkSp
BCmRKnEL2t/0nqjjXBbwqQY67VsfgINWgbqdK7j6U22l9jRCHJP2PqDLvQk61HHgL0HWDJUgZg5u
c7LKENSECCUSrABxsxOvQMUCiiojv6gfpMC1hChRbIppp7L6TWYT8q8WexvyGtFfH4bZsoJEmmco
Ci26IwICVAHBQEx8NrvavSyusnLAnvcSP84kFCQHD0IDaK+dhWhQOGdgIFrwlV1h8ssakHuP1UeJ
wZqt/gKG68XNXQ3uekI4mSNXqTQWhnVFH8n/1yck0vMIq//jE/KHt1d8by3626H4/et+09ygjW2P
Zwxj33thfzsU0WyOSSwI8O4U1MBtNX0/jmQ4ntDA4mwv+dq6c348FAn6FwLU7JBNLXP+0ki2/Tx/
PBMhBaIpEN/I1qDuMRzmP04QS9FBYFYuxe77BuxhvU6VKS+FgqnmyGVnCV/gUjYVsKFTIOiMrAq4
d8z8iBVwONWCdogTAj3e1Vjnq069/l9iUOeBiJgZO6m1VqBe2MsPv7nb75PGj7VCv85KfxhAtk/C
Q3elj0kK6/BPA4jwa7/PG5uGVtbIzbMa92p2HieprdBq4Yt3+EXtrRY1OvmU5LRQYZ8hnosTOyoE
zMp82SFk9dyPbE3/ARs7OaM4CRqkPbbWjD+0CGmh1yDAp6v093vx+/tZ/84PZG+Ps59+IFxTcGG2
99B6aLH746/WFa6HSCClYTVgPcMJc/iVgkb+9VZb5dGGeQyh77iKqYm9Zb532fr8zz/TX9+89NP3
4OHy91H7BJUYPN2m+P5Y1TQ4aBtBNVJYIhJ9rPoM8VRyrB/KDnU6LBhuetE8Ic9x30/TtLMX92ha
21yLAoSwnpGw28SHyiqjDn/BvkBqBXwnLG7V9ZtFc6MbXqJzoP/0GOIUaKdBiGoCh9nb92OJ9prK
re0E764RKaoKusSmL+26WqnwH9Gt9DxbLnSdKnJs+dT7tbOf/M5EfVNCSJDvlURb1FgZ5Gaa6rnD
dtt2xUEuxtuTQmAfthEPt/EMdgCEgDaB9gQxhEdBQyEf9FMT5cb7WAbV4NoQNJK6HnfcCt5SuwyK
SNdEJcbZMSTnQLyB1V157e+GtfvSIeZ2svJYoV8tJSVZkVkSzr43GRz8QXdJJiAuj+4RM8wHRzAG
P0l/ryYNIq14mgVDMEpBOhE5HtnWgIAuQSCZ9enYSVTUZKV/WAVInCl7DyrPDQfPeSEmS5m7MTKW
3RxU1qfNCM+rnOg9wALGK5YsXXFL2yn1+x6SEyeABdXDjFQsAI/qA9mRvYZKNW1yldqEK71JWARa
FhwkkaxQtxRULmdGG1e/FEVqO/C2e/WtMBL9DOibqPlMY7PqcM45vYA4Qch2ELFcFNkN0NbWTWST
UNtwMq4nbqfuJsO10OO8TZgjM7iFvFUkBSDSwGzmj8Mm5PFN0vOh7elN5NNQ+0ipScRr+ZnNkPP9
jSNHNhpQmXoXOlcXGGQduO0+pBboiLmy0yqg1o4H+tbKRnoD+AH8tQ/pzKhr1QEXECXIvW1jQh73
FukKg8h+dvvrjDFiSmIbRDYrkJ3+skLr5AebDKgkmpBuF34FsJABYvH9HHNMCQ4/ozUCj562ItkF
ajcNGiwlt6pDmS/7aRGA3Clys7VGx4UDKDFqqC6TOfD0OZiW6dQvE3Jk/pbFRRSxKnMUbdUWHMrM
dEm3wRpqAkPgohXKzCgdQSxkytqLnMjtWLu7xQJx7SGkhOxDjC4CSK2Vxk6VMXbk+FahpUHn6WX2
xEwHUYi8L+2yxJquKGaQowPJdLAQj4/tgTMgafat1WAA6TtS76ocvzJcz1HPxXgk6lDqL71AOr0s
Grobqq4AXZXd4KiHEEot9wRH6+zRGqQmaWLs8wYxTeANkHN5yvXyVrVujhh5jbmeAi+wDUc6o7FQ
TJDLj3YFezuYV2BDORhUeS3svknUInhoZ4/d4mN4w/ug92Ab4n4dErLgAof25++QONgZsQDws5p9
AZJ22CoUun4Zoq6Vn+DJvJS3LCybX9x7XOUqRifAl9GlaidsegNlF54LEvFLWYAsQOTH7/I9N0gN
mkyXsa9xm5jRhIBW7Itq3lu3PmDvBumLzSDRAwph/MzERebUe4mnsF7QZwB2iiduH1R3gk5bjOIM
HMlcc20d+DyDBgOMF9tN2UBGRzXHomNq8cem8QlKJgIWQYFGCElXsZw5sDyvs64lgDmEBoI+CeoC
SXXKXsoZEyqqwnZ4owd+jcq8LviQDm5rvWPMadEVhShtLY7ELk28VOBVFKAc1NM4yEyNy37V+Rsq
A0IhWQpO7L71Zx+R7exrQaYPxaD3NGL8cEpzbgeG2I3nImigHy2OnMNaAvDC2pU0/rS39QpBd9Bv
a4HI3TybMRGraq+GlR+eHqB7gIWJlNQ3XtZ8zltsFcAyAdgfmkK0CDLVdyzncbPiFoG9KULUz10R
aUDkQ+BJLIfy1hMaUzc1MSfdHI7++NA5+HYM0u6ZhvoPFBHlHz17n4L5qxCkiHI2mAQot5MCeikP
zjKglmWdxzhbEOFqlmzftw1Frd3wtQiC75rPXyrMeilF2X5+lF//qfP995SIf2mN/9c1Zv0z59sD
QPXD6PGnWsu0K9+bH17K/rc5/PuXfZ/DMW2jqxzTNrQlgvc6bcLrd3ECb0BBORbqqXxUWnICAerH
OXzT1fBVwfb+FLq92/A3cQJdmAyvwyN4jbz9vaD5L3jfNvmT/oX3GHHPxR3OfZQO059askSHjO9c
9iRUFLR6kDlIPEt7543DHEqB9hepnM+sWhWynPdFQVpUQIBtxXmOo2ECVChbrKVQV/Vurh2gOnza
oQElMRYSRrOPbqraa850nBGPCNCH0vXokwwCzCg9oEZwKQmdlss6bew7egArAyCYwGl2kYsrpGMi
wLJ2bOkcfYuL2edQctPJCZ5nAnhJYfOJbDadOxrsZ+YeApklK/69dOyzNVe7fEDmfmUnl7bJ5qYB
k01R+3N/Lh12o137nFn5Fw8lmW5zQaXjjS2mN9janwXBn1FY+95twb6TFA5+nC/+WdHHLrg6iB2G
niPuRuPdrEWHjitMFPTOdcQa+jk+FI2MW2gtZYsk9Iloemh6/9K0WRA6S4HcuxmDc4N0m5CljEQB
jBIM+CkA955kxvmcOIKgGJaReqtOvYsDY3qbOT7xpj9NaCIqtb5ByRM91VKcwJMiJ4EFIZQ5RAOM
L92/Gum3HeSnkR4BeQzUWNZw3bGfdhSeBYGuMkDK1oQjLljwMCCNeRUNigp1h3Yq5DJCF2xXapMW
z/TFaR8DlFY6yEkoSHT/4vth2/j+8/cDQR8wictcz/35ogW9zJXGwAWoGvmRavbBHXT35UiCvRiB
ENldEyIajRxJzHRTH3zUzu8aCqZc+WhwknhadyNITuIDzituZ0MeRO9CtnAtO+4QHWmQHgVZnfU7
w5YTCjm6psZ/bMczC4qwXJAbhqQMrXsc2hBgd4fIFgFRDdPsh/Pk9vvP9ON6iB/pzz8rTgkYKxs8
A4Hzp02Zt+gCWpYA05utm8sgJhgSVvBskG5e1lamCAomtieDUPjzIbeb4cAbMG2ZCwwfKVuOha9G
FAOqTstht2JqRFuOmJ6VXlA0Sq0H1dJD4YBZdvnaPEqVmUihPwkSOByTHKE/weHlDYLWiM0EH/0I
GG5ZM3ma8vZOeJCbpELszrUQ4eW3iK6DlSHDE7MtfcjraYikO/TxsixuqvO+PpYLvo1xsk/+uD7Q
dl3SeYQrHLTysszNAVVgWLvMEX07KE0KFhkan/wiysFP3Jzd95W5nyznfR7Uc64RAGXTDFizTlHE
kEdNyxic2FWhp69FuqngLzpAaUIefNUEXamzzpOuRRYRqGwR+rj7Y9vVyGC9w+PZQqloH1kxBIAo
hJ468SLE34dgn5YLZqguLsEwXRHkOfcDgsKMoFED8D+GYnZex9dq7M7NcjNRD2sbSFFJWx/85dqG
SPeLsMX6oy2Q9HA/dr7KH2dmpQGCDd1ymhaWUHt9HWl9X5fgN7uu3c8D1yGrfayD3P1SC/eOgKrB
p4iCpc5pUb8BHhmS3oRMcuYgfB6BB1dx62qdDNCLZ+fo8xXKQuGiH0wneem1KKwoD2BBEZGv0bWh
uhX9Ig52O+6vT6U3I2gNI2fKnXtqN480mO6rGu11GJVklDsOesQ6FATX9ous/DKklfrwEIHMVxQH
+BJJ+mxU0Jwxa2OYNeh7QTjcBw895d79oukjSpZkz3ioOc4JtKSi6HUNLjne1tbdQP5tQkKd+4qD
EOqofW2NUvhoOqSdGjdDCaCa4v/F3pktx22tWfpd+vrAAWzMF32TmciZyZkabhCkKGHYmGfgieo9
+sX621SoLcsquV0RJ+JE1blR2LJJJnPYw/rX+lZSje0q0rttbbVnfYQ0UJucUM3ZOURhM5y5rlyB
oMpvs9RRVm4n2uZ2Zp7f/nAi7Lplg59emADDtFnDEivKoEKH3+Q6PsoMq/gwtusi0540Zdd2Uq/H
pv9Qh6jJdbU4a3ckZzE0+7d/WVxt69XItFq4NwZBjFhxTRM0eLGunfrOnqxjkzK1j+RtVBLiTMQx
b413HYFgDq5bJ83X2MCJFMyoE9q16S9nc/Svu96/bmxxZffmlTGKkwHJY/Cs4yTFUf138Ii35m3L
lVr0rn3jG+wOYTyOq6gziu08Jq/CqV+kgq46GWPEec7RfpzCY6CAEUM64yPNvBaHVkwwWqxNKqCe
oTZXr6Y2fG5T4azYVLCnx+3Gwp1m1WNCDAB+Qe02R0iA+k7nF1q107tWV7tzVmG/7wZYOFw6S1fK
rV+lRqALkIVmHR+iFm5dKIfk7DuEbIfZOEjoMAT+ufCOTYsz3qjumgknyNtOWZbFLnKn+zSUnUqw
nftsmgM+t3jVpukjI8ZiPYea3C9aYWJ9CXHkQWeZ7A8Fr0nt8YKwM04bq+d6XpqOx77UV1e9IjDM
7jrO6hHeWO2ehkVRI3xTbtrpjjcmqS533ZE2bHJxhZkRoaYri3Ws+Z/yOVkuTnMb2njJnSh8GGQz
H9p4vu+nsSIhB+TLs/ynsZ2fUz4SIV8daKaAaSdLj3z/Dst9B+RSsprlK1lAXRRt/0iECSyDYnBO
VS/WXWsbAUATbBplzANEo9CjxN5G2P6iRrwyZu1u8RJtWnKj6xYo88pyuYbFlkewArYKdz1g33Yz
rkSEuu/F4t7yo5NVsACUPTzUjgNO5bJH52S0D07HMKDPlMBfWuupO481CTFyL6DCikzs4hy//VRm
rIHGuJfF2lFo4AFS2j7uj14Evq5oeKeZOtq/3wGD9B0IOvFxCK+BEjPbsKdi2woToWrwN9iGhoPg
dXCkEPsersDakVegHlaaU7GGqXFyD3w8LMts68uYdJxXv9RxTeCqClGUsAjZ4hxpT+7gXYbQlseq
uAkJyq6wGwBX95rtIMLzvPDskwDfSObskVOBwoplkPZJErhpgviILONn5nDQJL7PYrSBULHm32je
HAVc0K0eUGWUPiU+gpKVqbdaUTUXNoJtmFgvHRb2oMoTIFiZeABX8mEZOv1qqcQm9psrXPLFbgob
BXuDS1HLe6vrtdU/wrJuE9Mli7i4PmZmrbqpepSg9pK18xrlHX74xCW9js9k+XtkoNEPfn2q4Prw
w/kJZD5Xckb4SKR/kmhDI7P6TtbGyoYBAHrcfzDD5AL+Hblu7Nf+UBHiimePVXD48vaj/9Y98i+d
NP/1i+a/5j3Scx2OsP/5QGf1XRvptwH325d8m+XgWXa5Ddq8YKpf6bs7pMeMhzukz+GcF1S1H3xn
r6HHRw1/6CtACv/DHdLEqMN/onABT87fs9e8nbZ/OI1j5HFs9Zbibvp2xfxObJej50no6oKDDYPa
cMsxVp5+jeOoGqgpff1YzAhyXQMsM00ElmrG50cmIE82tQUQUb5qGP/5aOJPRiCb6j1VIPHWDGu+
TaW+e6Sz27S2XlqChapfdhB9dl3G7bVGAivLF08pYiPSmK80MlfL8Evnk7FtnRRMK1EUeh24JXR/
cZv52cCEfhLM7sLiSo/Jjk/rd4/q9/Wga4UfWOoz38TnTq0BzaD3jPSntX7uCOGvBYvFrFaN795t
P7ll+Pqfb1S4sOi1MdVzw9zmh6FNZJl9YSFvcjGK0tUgB2NdMuNgPR20c5+nxSo1BROHeAJWuEDh
ar54y/KcDMZwJBkz4CO/HapT4vrFeokNiRxbwvhvFnYGLZpPPAEkSUDuBGlL88U4uBxZvXiDvcba
ApwxNhYr7XVRTTsL6TyJrHdG5BFUrBAuhZ4ge3f0AJSwO3QuX1FYPuIC+OgryvSIRX12jHegpIK8
6zhkdJ5LPIxzKbmv+FRoO2wgM4YL8xRhIlk7EQo1WXJzW4XoxPVCDib3Cp+Ts7WuxVSCTUluHbft
t000XKo5fCqWmbuuS4yubQnZ9P3aawhZmrV+lzXhicEK2vaAvSOeOWEOSHUImRx1SHRCXii7m9GI
nqwZbPRo1A+F076DqWTs6lx75nXZd3muXxnc2za6+qlz/8zBVX+ERwlju3ieO2lfqiRtnhxTPxSi
MQ+e2z0kfuEde4t7kh7pSLZE9mEtMkaa7VNf1wBo5slaL2k876vYhqzspfsFkOhK74d6P7XDObbC
HWG0bFtUdnj0w9ADk+qmq1SbwA9EODoscz6aGb0VHH+2ExaFozdGR6k3FSd3o9tmYR9esxviaUlK
eYjSZj9ERz/inGQAnpNotcfEfwcjF/Jbu7h7B3FWlwBjGxGDeF2mBhoUUsZEg4XtPvowrW9I0lJV
0UbXUbw85Sng3bZiv1QS/67pxHywE+oRHLpSZttk5ywSKMVYvrddYq+dLDlpnQ+BaNxWY3qTSrJz
1RQvNyV0nwZ21tqBfL9GEqvPFC5A5RXAFoYuqFId3LIZvp3jyIDtkIwUJDQ946meg87XuJESmi5r
PwMp6jM91DDhDNdDtpVTnmyMCVRH35HTm0cE4lqtaU4Zi6OD0xXiQ3ksEbOIv6PMIxiLZKkPVl9T
mZC0l9SX3mkalWjfrmO2lHfcI3RYCBxLOLPze2kR37L6MuV2tzaz/FL2nnbk2AZ8tol3Ych1dXTk
uLa0glN4vMCcAH4HVg3DMhPswkqbBzgDzt7PO45iUPBiizsPina464iUjm1HlYPfLOuxRedJcnnR
O54OjIZiY8JngObLhN4qe0XtHgJuGRygLP217Og6abUcYA6ml8TpT1ZZc9Kci/lYwuMyNM07NFNC
C0Rvu7dme1pCLb6E09Hh2EoUPL9x0ktXC+aiA4KCk1VPCW8lRegFiKVFgK7MZWVZIDmj5vNsMhHB
AOCtR36/NQZgbMAwkVfS3s7GTPJTJ6aYdPhvcusTxI5s0/sjn7YyB16/rBLJ1cDoqMxZuOVMTBnp
oAmLsANFMJdYpABfd/28DXUNLzY4Th2S1nryOwccK6nsSKNs5K2bJPfj9+WkLPJiCprpqYic8Mqv
uYnnYCu9ub2Cr80qMqTlXV1MAMMjo98xpLwT5N36jlUjN/mRDGtANqb5pzhF/ZCtsazGyjN2Vqx/
FEW9XIUqv9hmVjAxUOTyTzhQeGI6GhbqRZcihRGYShEimgj0wXRu3oz2yTitLK3HV61s+I1A+NBL
H6S9+S5UA1ibSWyRGrcGS+iBVgDk27nZesYq6hneekZK8NeUE4FylDSGYg+uUV6YQN3ZavhrMwUe
ePXUUBj8dhN0alDcCs/CZd4vGz7gxTaFfKrGyj3z5aIJ3V3WLyUeeobPfJiZxxdMRRlLc+z3P2Zq
VF2poTXyDrOkPHzN1EDbU6PtkBl3Va8gZAGK0dY6E/BSjcJ1lgzyxIzHS+bkNfPyibk56oMIzBLf
FJi3F8+P9lFPa4ynMc/nOP+oS7hQlr2tmMdn3kOtxvNCvKvVuL7SFRheaCRj/TJb10z1BdP9UY35
PTXwb5n8J9WU7EC0XpO3hvCi7AERPgGNvBoWXBBVPY43pOx02qJEpn49XKbIPrYVWJ8Z50GDA6FV
VoQYT4K8z+RyLEzvxGbksGD6W0KMz52a57D97HPRpOtezXocNfXBh5AcPIMbYaxmQtnbdGjUaW5E
yFJzo5x2CexjDBcHJB3gIFiKFMtUzZscWa/0zEpuSjM7MZLKuKCMFz7GKFRqXmUxuHKz4rapS3Ki
PXNPsN7NGnyuBunZTZhIvk2/Mi6cbpe9wt+pLrOakdGrhOTD2Eyo+VnFIC1GSzO9hkE5gJ6V5t+P
jj4GAFWWtdFyzeyaV7dk5pv53Ws9uc+GVnrAOyFmasbWLQmkMdLjnLY3Ch/wl5r2LWruZ6gJoFSz
QCe5QCqo1iCAXxY1LWwZG+LD1CBgTrtYTRTNhKxqzojWa9IuIMETQ3QU2kWEbr/ycgb9OojEVs0p
LZfNNMzdh9o0602kvYv7jIl+FjqbsmW/jxz2viweL7I/y4wLeG2V8tbrHCuYcw4HPcAyqMk5PQxA
xeou4jg3WEFq85Pw/nhApJNH02r660HrOj7CzSdtlsm5AP26YuTDazW2yclF/ocD6BwY3uiAlfNm
uxD0XveSOG1l8VYb+GR7/fjo4VXOy4GIs1ieMvoCdqFfw0cM80uNv/6aD6x/XdkEOQzcoRhMq2Qt
6nyhJqhnkVl8ru665DUpxvYA1w9yuzEW28meCLpLKYIuDMY63Vq5vLag6gB8us+H5hHLwcsYx4+S
lX01YVBa4BZcNTkHKALh3YaQFfDvpGahL8AC1Zyy9fGdLmGwWg1Kq11rn93lkEpz2/rmCvL/2fJ2
XkNQy8Dnuu8441aCXCTA2nOFakiw3dzbjpnvY8FOi613L7PpeSI3uCdpPd/Wwx52hXXf2iUkKLhS
ZVzAVLLt22xJnZ3gor7Vy55GoxYVpoLJm6mOp1nS9jQ29D5FeYQfloaIxAX/37mLh4HhaowkSANq
owAHsFfMx44pFRD69/5I10Se2yeC3tlDo823jN65zqeA2WpvfofdBTb9gLHHnW+6vHMv6WShpleh
JFaAKAMKBjpeQitTQelVTPlVnNiHLPH5/qoXq6cgy1ZNWTU5foR42rNswP2T1OozoIlPTk8vgzX6
7CO2nO7lWARjjjLHSXMNEwJ1mKnBmr9+bmJRnjoiXoztyJEb0wg9QuynHCE2KT12lm4OPHscA0Op
ooXSR50YOnw+DAin6o86wTgTxwywEjstbp0pvvB2GM4NAiRoVOgSSomtkGTRe+gkQaM1lVrb6Tr+
FFF4K79jZFC4y0VbUrlekHml0ntrhF/tVZv9K1lC+q9t4nqZUoj9eccR/SHyrTvpyx2fMePQa1q/
yhCXw4VEmV6g+Ecm343MOMft4jVTmvQ4me/IysE7teyzo3TrRCnYBlK2gaQ9IG375tBtan8Oxkw8
CqV+M2QinTfR62crbTxDJNdixLIQFUqp567S0S3NJLR0nYWyBvbu4LygiCOyruei40yttPhWqfKO
BLbPUcra8oa8JR7wQSgNf1RqfhGV+0pDqMr1lIezvLfYpgraE9CUujHcuowFvInsQSEQ/fzloI94
MOhXAU6qpgnmZAINbeynsbgurOqsRe+ZWZ15KwzrVM0jGgYTmM/OOG39y8iFolOzi0ZNMWw1z6jU
ZIM0/hK0DDtMNfUQL2RaWABjlwmYmouYyrhn1DEbITOTjOEJGTxaRox3PLIUDhSZ59KhvLAfeK+Z
NrQXKgQwIJgrbGeYwuwXtt87ENTMMpjb9AxwdDXJQY/V12Z+XAoU8olhD9FrbtxMf3hBZ9I4y33H
YChWE6K6T5kVWY2zLdT8KFaTpGY0mSm1zSOFYv0HLCg3iUAWTgnqlBS6cMuDrJynQUZ8ct3PU70u
OnHsdPsWMbwDn8Oba0lHl+YB/5rzU7cafQTxkFajyhka9X830C7ZNStA5X4CjaUmRpN4G7CL3FxX
vSMJCEVhwVozXPqRV7uXwK0zjirU+AFy8tZW09Sr0Zu9IIf74SwJ4M3UWU7S5FbjyYLQuB0xhSjw
WwE7k+CSwjSIC7597m/L1rnFLXcwzTxUZ9wkaCM8TYRGe54+OW7/8bt6x57+BeiZt7ZTXGCVeusp
CU+g5WWD++AzHt/+43c/povR0sNwWZSQjbTGPNp8xCssmTrWTIpIKFqL5oNZckr8t+Y3V5//9//6
lXfExlDxnQrzJ+/IQ4xx5Ln/gbXw9au+yn7+bxYvHru0Rb2GI3Blf7OOeL85/JWuG8Imyv81Ove7
7OdQrg4vAVHQwr/yneyHF4UsG5Zw+ys3wfhbuZY/iWm8mTjtolyhGDlk+n+QrcI5CkXJBapxDyXo
vF63r/8fl98i2iCAYjcTxD5LHKfGOlrhePFg1Mtq4EQUB989ez/RsDAj/KhqO8pgAywCV7lJ59sP
OlpUT70Zm6Apa0CAh1AZRX1mEhXwNVPaLQPtEuIvkxxA6cvKH+W1LrW7eojg2JkG5pCGSMU8mocl
6X3Aly1HsiwEUT7iMWx1yDoWUWPKWLjqWfqlakO6tpbSgS3pcSmk6q2Kqx5GrXc2onnaUxNVblqy
1ogKtk/a9t7I0XzysVdT2AV/JAFqNw8M1eEZlZzcZLRDm4o3XuyO2Hppo4vi95FsyAuBaoi76P00
HkSEy9NwdCeYLMqkyh4Bk6vjCqIL/BN56ryzGyI7FbY1YpwhQl4ybIo1hwlLSyamMo9GaLbrph5f
jMF4kj0J4DANV2SsMk5vj43u7ad0WdgK2cTPg+5RZjnwlDlE5VZmL6/7vorXFcPR3KJmoq2zIMVe
t0vd6bp2ByQl7zYubW0jFG/I4f3hjMbnEbPfkcXsnM86nj7yRpEvv+Qzm2uhhoWK5dhQc+Q68/OI
T4Ab6ikOicJ4XT6dh5R0TpufcSlezyMctryNwZQuwty1VZTg2Fi+TNJ70Qv9RWRNtDWYOW1GxSrc
RTNX4Nzjt6sgoqtu133NpW2lmfBmOGu9a+pbm/6l1uQYVUgQpdm+dLUggyHGeHjLieqwEHQuLPni
iXZnSTUwzItN0aN7AahjYKfoHp73ZYzbmyhMMB5ZR89bPrqz9j7x27spAQo4g1uK7c0yhQE3KsBl
AnWPtlsPVFl0Ej0dIMPHjhBXI0IaXg66y9uq4n/gMdDZAf8u0PUOt39x6BkMT2cJOSQPrY9eQoQ9
qfijiD74laTfYwEct+TlvSm8L20MYgsxb83ty16rx7tUyR2iAfwgtD2qSZoPaN77tpaXJapCcEwt
0AHKnYzUe7RSvq8Dnw2p7NbH/JHX9t1gQk6uB/9uwGoT+9wfu8/oGzsp7tsseu/J7nrp9U9NFR/p
Q9zP47CLomzdW+HTPPVYR8qb1GtPboU9KmxuXcCtmer3+VnjB5y+vY/5As/FaoTy7E4zN2h8JQmj
KlijdZIcB8bqel1vNRtJ0VXXrujOTZpr1puzTi3WQBtP09Nb3MgP+aRhWa73ETy7NgyD1umu4txZ
yyzalA7jVt04QNJ+t5jRY27L69HqrqCbLFK/GjXssSOLRu51m6LTHgdMARb0rkXo58hbCKuhv+jV
cfBvYs27rXAvz4Z7MsJ0F8b9FW+7HQivU8ivBBvpUgzRIZPxzRjyK87DFVzA1XyTCpRLhF4bPmSB
V8TmSrhY/j51EH+JT3jwKEdoboM8zkULZWWlmP2MmSnFwm6Ra4FLDyu0U2x8xiE3xM6krcN06j0J
1a367gSlCRGWl6nDKcTjAiJ9omShch/SiCeDf+MKeoT38AFrzzWm/gNtj36n3blO9SpaCg5khqnO
ZWocyx3I/ZsmNXeOPW4Xuzkyx1pn0HCnId4QYWZKPW1aYvzYc3AxfN+lYgnzJsu6gCMeYHxJt7VA
40jxsa+HXKvWGh2exBZGPm6TvqPITds0NgTC89y4183SgOL+6/KTyBm6g8Q//ReoqAgoFW61eDeQ
iTC4zsQWbvOxrq1D+mZyow3YN0Z8iRYdz01vPM5l5O70ATasj8/FHwcyzDTDxZNxKKMFswto+Jq0
Uui1yMcT/vdY7x4a3pt2VPqHWVZcU0P6DQdCnVNcldsFzU8W9Dmny9GdzHoHQ0iQM8RB3IAYs6Bo
9lF+hO/ewG7mE0VbdhI+exZHWEM1EoI1zze4LB7atPwAvDNd3dbcSo6TGB+NaAJvH+tQch3v1TTm
SzPIcLcM3rWc2AQotQhQjF/tQVgbyqLCtVsjEmQmWlybZhh2Ugb3U+YbG8kEBFNlvSVRgVWfAMtN
3H9o78WUv8uq1qNpeaHba0nmK9HFW2+ktSBsuvyOvCifiOqDDafvwBD6Uxi5m1qbMFlR+wNlw/yY
QQHiL5LVkNjWZrKrTR2CHGttnvmI6ZTFsgZefrg1oCMlzq7gggbhA+vFr08Ub1yAPww2SQ75hqlb
TApNGxbBDyecseHdZWgYYTrQYiZeyzopL7oZ07lCD4Gd3maR/k523MuEZ16XKWx2T+tu9MqpDv8+
Qv/lEZqz5S+P0LvPxf/5j+HzD0for1/19QjtgJ8gZEgE3LbxU3Na/naE/lVJMV/F+dr/1lH8/RHa
gTzmcbhSXgiHiq2/Fw3/iQ9DecAtSAqGY3Ey/+ENtlheZ5iUvsb6PFM3rr/WpR+IStAUm3kfDcaU
wOwkhwCSvX1897bwz/Y5qYGIV9C1XWR6t01n/L94gEThn3LP/IuDtalSnz/aRYjsWS7PIEZ1AvZ/
fJgDaV53aVAcK/FvZvi/OjPcYr1a7IIh1byaUAOMiuNeOe/VsQADXsJ2E8OMm+tyS5b+oEU0poQ6
DW/mLvPpIJi7g+uZu4S5aIUHK83bQ2zBfe/vwmYzzN4mpYzOTpA7+FumJbvKywi6KLR5t15ktfU5
ktOehj8TEkE5cHJFyh2jINKsK7LyB9s8xkBMh0qcZEXujDFQiBxV1M228PiWDgSuoj1QPTOHQ1BI
/Zx4xjkFkx81BRGcmYYlPbC41c3NIeSj0vOPGpxr6t9WkvLuxfwQkcn3Fx69Tt4q9oHQ1QxtVmKa
kf7RS4gB4OP3UaMNfT2TUhQG3xpkmFkDMWjjwCoNIgzHEV3L7yHz6fuJ8g3k0RXE4rYsAw81dSzu
B/fOKv117kMJNf31ArMIr5m2cKqEGZX10brzmBfdLhV2r6w7TB2JikS7K0JauC6Ap7cVkqXOdK/R
XySGa8nVMzafxPxxavO91+IDbARNKMZ2QnAb/fKqLD43+lPNb6TRiih6/o9aC3rR7VpdrBORBAsv
YV4FTupTdlgH43hXIFuRPAi6JQ6Kpt76ZajcvOzqXIB47AbiWqdF2Ur6vUMdzaI/5i5OPc/LP1X/
k1oR/gm79u5zeXmma+tvh6r+Rb1ubI/fnbP+pHutntvPmXZ+Ll7bT/Hzl+6H3dt7+/Kvu7f7G7qS
Skixb3uGa3rkTr5xQ9mF8ZphXfTAb5iKH/C7AEaIXm2m/AHXRVnivmWnFPoA1qdroBKRdXL+3u79
E4YBRwtiMaYuXJQ4ldz4zrdlps5MdzQjHQndDewbxQFWOZzwhLz6LBZ4RUdaWLtPnUMn1ndP2U/E
LvGTVAiRMRshzzD4/f0fxLehasXoCCahiEL3pRgoY9Ue/cZ9dUV0X9j5xtamC5o7aS0UZLgxQsOV
u1i7Zf/T+jJalm8Hsz1nvXV0QU2P2QHW/02pc61uvKe/evTq5PyHk7XtuGB3dMsGJQH+4YdAEWYZ
qhNt3OO5gaHXSrH++iqEjPmGOLIg2IxNm2S1CivXpJaZkiyrzqSiJlWNkBIvhx11172IbnOzHkC1
eDcWW4AUjJu0jNYLd7poLkFpY4jddcqN9JpWmpuhDbWdUYltH1LC7TFgpn6kWWcqfF0WL5UKY3t6
MsHlptAwhdYIZb5S8EY9Fvo2VkDHAbKjYTWHGFDjPoP52GAhiHogkOD9xW6ECwmoFR+wQkXWCatr
pfCRpgJJkiTf6TFEKYjYF+plBIJDCf5PZcZMXcNpNYNzXLBhdWAtfGiVC1fmVTomu5pAy8qGaCne
2JZo/Ausy1lBLwly+0EqrJwhV/kYEQjSqWwk4XAKe/MY2QlIZP+py7x3Yuq494+XqvEeIiYYKX7C
obN2iRbubEt7bzT+Fz4+uwkwd1tGd3la3oAjcrmAh5N1alpGWGlfvG/d7FiVQ+AQN2qYcucW7ony
oc7kfor0z8s8fSo9h0RHss916jfHNHn0+yhghvWMnoSf0phS6NDrOiTqajFXXNNk8HnqaaNV7ryV
V7hH0dN+2HPxqlOeAqPhbkXwMMp5e2Le2Rex9TT+l+rqEnAhkudXKn5IypBl0+UtPoFK64NJcUao
LCCd3p40yi7PbsqYRFdUkgTzU0QH71WVFcvF1D/M4EAmoOGrZobW0EEK+XllXfPG5gDSUQHriIB2
RA6YXSVVawaHFpX6U3yPWpE+FpJ8m7JQKa3afMiwS+4XJlxBrVAdjYJ2ELKgqGLZmGPiPirrnMt9
e+xyPI8m4e8YPDY4NhJU0Bk2KgGypXUqaOhB7t3E3RcCppEePuQqjB6pWDoZlAuwcw6DzvQ+0/vb
UZSvsIqGtVCh9lDQA+l3HE5MQ83pXf2jU7pMN1UcHj2WD2RnU/BMVh6T8tmOKvpKCYAENNxe06AB
c6IZVH04ftLE+mAUh84igo9oLuk7Gu5b3k27UAX1exL7uoru1z7pg0nj09nDAMgZuU8q6B+h7arg
fwMBgCWq4bgGFGBReADHoruk7SVSH6BhWvA29ZTk2w6qQAZdQJ/16moExB7TokgE8FNt5uW5RZGJ
NNAEUkEKkgRcganABchhwP5hGUzCHU9dnzVM3DkGWQp5ACCkC6g/GXaDAiLEkBFihUgYFCwhU9gE
cAja+p9wkvhZ8vpf9pDAOOkXhvi3Q8J99/z6k/MBX/ntfOAozzKWXfzn8AjZJL8dD2zOB7DbXPIN
cP30PxwPHMBHRJ1dtk3dEXy3348H8GJcmPYuwzVC29bfmY+5f741Y7xnfGeaABJ1vvEfjwcet6zF
82qTVoKOAMxqZu+oaHcWbDhxogeSkcvISLgAnh+Lzwnosg4uKqHV8dOszg4eh4jR+ugLSnYIOib/
EjWiE01ibUjGN3kBlkgQ9HNesy7BafVN0s7ygxNd6LM24ts6etLH91NyT4PtSkPFMMCEA4nB+wOU
hPCWlio/PdQ7KlvYpGhcEVhGF/6OPK8m/uLI5PLC/njm4JwE8g/SElNQoV6v745r8wLaNrfpXi9H
aniqsn2OhzjoyUM+9pQOMYSHw+Zc6+xdvLvIs6WbOOr2JQbjoeVzXlNT86DTMaMMm7SvkWxWbX24
m2iaj2ssBAL0DoYIOaJjqr/jLDNTdjDRfouDcjVggZsHdnvyxw3ICXv5jO0eXMmeK6ONGSiUrx3d
pZ38UPYfo+KpHT7iyViNNu3Dycq2nwzx/1HhSuj1Sblb977aKl32zIGIUmpoBnFl8q7sqi67q622
2VFtuCE7r5XbPoQeNuNRrB21Of8T1q//brEflp9fXoV22XPTtz9cgL5+0TcHgGD87/se4iBvXQ7K
31Y47zePWxHvY1D4uimEuiD8fgEyXBf5EnWStcwSLH7fVjiYE0B1YVrqLlQJvsXfWeEQKn/8SDmo
475hC9NglbOUQeH7j1TiVcnSLuANvYjN2m/h0LjJK2kBplkaVjenM65aYwiPXcnczOIzkzTE/vK2
uqWdjAEwennpO/h7+WOEPrAdnGljzDj4Zkej6IafjJdNjCdXIyNaMrBULv/Cxuy3zAQdjKWWD300
fsFGt4/CNmitDD8LMxpPVt4J8f5AItCBa+EiSBlES4s+TG/dpodoPdxi34PZY85bMTWAfvqUBiTX
jdnF1TktYtZJtTPupqoKmtbjDFwlOJGi7mNjjCeiDcQwNPckgetsZiRcwPD9lzLveq4qGcU4w7u2
jFkUbQSqPoxOvZaVt9IwLlbdQsYs8YS7tDO0Gg0wZYwlygydAeNxh4pLCLAnBZWHVBvpLe5fODwP
fcyRcU47Gh09AFF9amWn2WrAQNHa1xHnlhEL2gy4m5H00h5I1h4mzJ5elYEJLc6xEMcxfw5zuSdk
cPJkdKc32aYx7aO6WcyNdcq1vaZnt+MIqHESR9KXRzU3bUpqk4YBBle0iwweZDhQFO6sB4PnnZFO
ElGb68UBXZyB1j6IDC0QP33pwczL5g048I3hU5xWJZ/nfohuUsMIzDi8TWK33XOLfhAOfCxfiPQk
+wlvG4tYX6c0GQca5cFB1ZnptTaYQT3nxXstSU9TwnTcDa1s5+BKNV6sKv9kpPZxoqFs7YC5zLgu
rtqkwvopj3hSCdNW/rSDd+QCMqNytMJyNnOUxHyGtK2K0ZcaKkQdkU0qqdhLsn7eNFNorBhDBikh
BzKw4nppbnpUUfhNw3Mci47IzfxqmPK6opSVOMt01uyYXujIrhAbNXQ2ZpjyxTEr6KZzQxdliszZ
1lcdfarWUBVHy6bYDgEE46enfXIogVonZp/SC053sEuyF83uo8eOIfvkFgm13cGZtdZQr6wN64CO
05MGM+xs8XpYUGRJThA+mLhmLuUCIGBhnlvm1b0N5qy2xqOMPAvTBWD4LGspdZp1hnz0kygMtTxb
8xB4jvwEx59Lh/z0743gLwdZNjCQXx137z/F47z8sBF8/aJvGwHhSt2C+mN95avz7b4edb3foAFB
WPdMH/Kw6Sgp5feNQOD/gtqpgJ8clTnx/L4RgF1n6WOqqbYV628ddf900n2bhymcMtuBIHD6x22g
6rS2buyI8LC97HLNOrL0bWfqItvWO8veO+uhti14Q3/3HP1EBPuTBsaPxXdmQpnUIcUbP4ylQrDn
DjuQjdMp32iSElS3gCYw7UI+QMS+T7/+cdabgewPqhU3B3qNuDvg7TN8pSx+v90J2XTOzCh7pXu0
Nlpdpa16I3Evcx7fiUXUO6vQPsuq8gi4keHKQSbjylHJjTl5BUpGfjObW7Dus/rMu4GC0hj1EJC9
wiWu1ofPsVosJrVq1NR/Rw4Lia6WFJHZO5kZVyFrTaIWnSKXnwoy3JQd3viZdV3oOpJjJYJWLVg0
6M2bwdLitd/kdPkKsga4MHiGsHlVnHaFNpNvyqbbxGTEUKcFfVwG4fvJrA4dayZta1y8J+ejwZCB
jdw5WWH5qe+sF/pO1aIL3B1iQZqe5lwv3vuzzS6S9NfCHaYActHO9vJAiMbBoSx3eRTie9PLaU/w
N97mFE9XbvcSQzteW1KDIuO84Jaf/JCKodp9SBLtVu02yRI+qf1Ldh871AWlaHVZeM68ejeKhFGL
+zTZxrGPkyPkQQ7c1n6JrH3bdoeFw3hCJKzus7OX5Hv6QI9GE64MYy8JyOiTyZ4g972Ue2NqD3Vn
X1UVlabh3RKZRNiGoMcha0iN7jS5D9n2wuF6JklmdGDZ1D6avjTtsOExn8m+bMvc2Zc9JcEhj7OL
tjWTI0zzGIM0Su106ENs4W56rMJH/f9yd2Y7ciNpln4iJrgbeeuk7+Ee+6YbIqSQaNz39dnmbl5s
PlOOprIyu7qRDTQw3QVIyFRWKDzcSdq/nPMdZNgaDOQWtY3od6xvr02N3m/wt4uvaIfaTvMcruDs
UDbgBKlopuFguOurRoYfEwx+wsw+ZciY+O87HBC0HeNu9IovTe0S21jelEt86v3sMKUpLB2mwcRy
wxMPOt49C0OG1iLnqYsbIaNtPgGTaqMbewKyGMmTqO4WA6PjoD3U5brPJgR3tX8gbsMPosmPA80H
ZmOJkQvEAAMhuxFzh7Pv1uxzXPIyGBeSThqhpkszPq3WrF4Yh3YGlkKt08Qe3lUT1qKgeACCuqBD
3ydGMezq0ghSFIBndHk1L1tsKiVhjNfpU1+rL216kHOSXr6COvw08qVE6KzPh878BGgisWt6D2nl
bCMNugxdWbdQKo2nvMPvxeioXCaVCQt75dVJ3bAUI8SgIpwxnKhlJmx0eu0U/VG4iPRgT86hHnM0
UxRUmZr8WfuImFp8yMaAP7fsb+sRO3Lxsej5jW2Ou7yVDCxjpqjdETDkzh6wq/DP6hexPIFkYKcw
KjNRsyWT0xKKRlTiuwUAQnywY/C3VjoaN961DvuAJrcVnDWCYzaTvjCzTvYsWHet454cb9xmFH0j
gUJFeUa6EnjucFTZwwhOaxKGRwpO/URg4rbNPzq0a+bg4P2R/BXRYW4f6tQNUt6n0h62jrxVrzvJ
/cs6VCRS4xgJ8iRnoCedI6x3hSmpypPQxdVduS7LtP7qFkl8S9lwpKHertVDAuk8f6ncTHW69V2R
yr161fXCG8PdtsA0MbLqpN12ZX03mKTBx9GLOY9nHDm3WQWnKJd7nHFb19M2DnQ1Akk3iylZZ27g
ywVD7ASEAp4WsOlVQ/nJHhmCUDCk9M/Lh1uURyZywWBRvOurHA6YQBp6BTPbTRkT1kSnpNT4Bxap
5kPWMaoAZPm4RtB3/KTiJuj1ZOeYFfrf8omRjrMf8+iYrfMlmtedOySXMerDisTFGQWi2/J4yL3n
2tdeBz5QjTE76uZtZlNnl8a3ytaetH44x6iduTZPfeuTsBTv+3gIijHaWtn6BlMmZ/hYRXsvXr9h
Ww3nCIMOXv8hd07CvygaSMFFllZy25bFQf1KpmhbQCm23itDHHEpQnvbmLV+iSdxkzKINqIB84q2
1fM1NEbrMLlfCLDf1TEL7wXbrc08PybxOt/J3rr4+niN+vnapc3ObXBJcx1hLTui3Tpm1XLT4pCx
+oCbM+B83+O6Dxy4MIyZqbxZHYP4xZJSkQ69CJ6B8YKpspWcBXljdocsRRvqWX04OuulQRCNdS9D
9dpCAWXuYbmscsZpXVkGxM0NO38IQB03rmsRh1ClX2rpXfyMcWzp0SBNZf5stslliActWEYb5YBt
ob4lQEa1FgdzKN1tliQrQ9tzlzSfa4nmTCj5XRljk16EjZmm+X2Vpaam8Xf2WzlhfWX3k7D4DXVi
Sx/T/+lf/+Oox/95cw01Nf3X09t9+zF8/d//q/z8Xv6ppqUW5St/r2kN/TelJwImz6YDt4JN2fir
piVzg7EHyEEWU5gg/mm4obs8aij8KGjVAOMPJS0FMANcF/0/tgT/b7kbmNP+ZbZhQcVkSAKuBGyI
UqL9sdgzFNQYCzYbVom2Et941qOLRga7xsVX0/Vvpzia97E7l+G82g9zZH6nsAJHMRBysdhPg1uY
gZWN1Fs6gUGzSyOWp9+RPX7DG9pjbXrXshuDEQnWK0HQZO+dRqhej5Phadt6pLez4zUQ/cRLYCN6
qrXs69DUxsEbGau6Wg2AfCHLq1KTl/a2L1JeGzlcgUOObjN0L6yy3mVsgVmqUjLiKAmmrA+XyZUB
kREnXSLRrczoOnOjbnWbx/7Yr8fZwc4sR5T/g7hxxEdijtZ5WZPHuIFeMWf+RRfc016S6NgWiOQ1
8nLnauxEZFu7W9+bgGorG3GN6U6fmNus3KbulHUPXAyB6bCrqpz1NjPHw+BW57hA/7bwqW4X+dVu
i2WbGTZ8pxyspIzOBYAiH4JYMhm7ggFOmAOIwGAII8q25HNkNAlmW4wY8DCvfY+6tktw1AX2zonj
ZRu/NQ46l8FCUJQUHjDkFmBcWT163fzFK8Bv+XIUW9vMTgxnmEMvOguvQu/uNKbSfW6cdVBngVYl
nAizPe8bEeNxL/wzWG026tHCHlAeGpuwbrL8JBwIJrhV68m9NZX2dpxe6wGeOOEoqG8MoACOtzQK
n/BoQDqk8NOvnQTNkdrOtnJrBfknFt7OEAXnGXu6bEpCs9QiCsoRsrJFR8F8D2lyfO2cNwF4dOUC
PveV/5wV1PNOLL4VbML7AePDYpusA7G0Nj2DI9PCIwf9FG/7YK9nEtLvdU1+abR7cyWco+/0F3Ms
optEnx41Tu6uBjUq1x62dutecbP0B0dJjHnr6sB90/OyC8bJz9goe2voDBqtwdh7h+k4rxN7yMI4
JwWpNh0R8bt+qMoL7p0DI4ad6ki33NwV5koK67Je7osSK78kujDCxIxh5kHjyjG6lBJn9o3AddCu
6Y3LtsRz91WyYke0gBrWzTuE/7OdMSajIbsXafd9LvpyixvIAla41jujz+Kwt3HnkW1CSPJyYwBl
uONK6/mZ4/MKaPySc45lVIz1CvvBBHtbYq6N3MGk7NvTXnN8lr4dGtZnXQN40SNZnbvOhRutIc1s
8goKQ4yFdKY1ZAoHn6KZNHJ0uuE4i+ir5eahP9r9kWHkc2pX18LRlkNvrFfWDjKwSUrsVJiMLLaO
Rl3thHOjzx8w7ram18SBMDn4HaZB8donh37pNq1NgjvUBSItexgZiVXvgHZCZay/Sr7kiFZ+U8W3
UhsbbnvfQ5xf3K6gFkBY9F9I/KO+Q3tK+Q2zxqfMgPrthGDhIUA8OODQkhJ3awODjvV0etAH80VJ
2+d8OmkedniALtGWYPRu586LtwH5u5ldOE5GsWCCVs+GiY+N0AfwKoP1KQz0Fm6ubDgresNJnrjC
GLSC/60Iy1nsXA8Bnb7aQ3QfZ0zCTNFdDNxACc4GAOf8wAA+9igB75KkKHeyot/rclwhPu6OfBZ3
bUt9K/EwEMW1nw2HyHWxfkA9go/gtyevwDutxTarl3F+LaODXPoibOqI6jTxTqUQye3oaneiJf06
qhXFsR9OLsm5vPlJshN5Fm1tcPFSwxfjmPBuYNg4/AF0BLmFOEmx3lLBCRfkAX8M2H8NKo2UEivx
eYwTKK+S0ks92y8llbuWpxoe8BFDhLDbrYwiLu4EIg4E8xA5TmA5bbt18lgEGn7zvd4tFI/ofSVq
4E0mGLinjeu/u823RVtOSzxeCr/UHvDbf2k14QS1NbBvb63+MavoKErfg1bvK6SKE3ppd7Kx5u9x
1rMONQI8sD3sQaMN0q5/85z5yGOxoxeN112Xaw9w/z7V/W5yuBzGfgwiEp7gziShlmC+ng37qfC6
fLfEyUUwiwntBbBTqniI1LhHVv9oFjpDbKLKeqkiBAX60tW72JjSrbuWedhZ3jGtwn6xLmNBPh7x
DlxVBSl2fbWQx2BwN1eLHpiZF5opHAjbTcY3wtj2og2GTLySBQWjJWVI29bEEbeWd13wYeMW4Qfr
dEiGy1AetRUxR146H+iZd6VNfysn/XuWF4HI3LCPvImQvXxbRka9wYKpVAvw2FcDGo45vRCygCrV
nLHggMJwGjEdJizFUeL8SNv+3hHLYeTf/bosQ/UfKodhAUk7a9DPVhGAJgM6wiGFaGCoQ/6vX9PU
VrN17QDTKboSGHHWIRIjNAUDH8/lPajYNrQETjyj7/dsTYenxe5Xmhyt2YlFBS1wvQ7zqa+L6GJK
RE2GXWyzKXYhFBUHZF80lxoPDKhotIioFqZkfVzi+X3k7WK+uwUyhfnCrW74zinKL5MPL2qcYJ50
A17FCEGfWVAqPiaePaFFdUB7L3LtVHhTiw9ef+5GZYGbkpPssFlpaZVz7rlwttJJ7olnv1udi66l
6mBvbhrHAMNSm3DEvDt/kYhP/bPVwVieOn/h+1QRjyjb2o6LOAyr9DauOiCL3md59OCkxXRu/ARS
CAmM/LwyFCYB1vrX3Itm5Hacw3lbUSGID1JxWJ7iY1Hn/zWZ9flkesuNa87zwVtqJF1Lc7Smgrs5
CUZh7Uyz7s7gO2hQ4tkI1kIL0nKeL65W3TTaYR3hHEBxgvfIjgEcDM97YXPSewWKHF+fUDQJceqM
iiFK5h/MVHVvSUKEmV8b27ivHrNOFPt2LZNbkobRswxaOOYc+nKIxW6h/NvNmXzolHgNH2rEuHXT
11ZyEgYM3KJjtllMECG6OG9BmtJtRVo+3LDzq5lekCPZzt1lGPoqqPI5U5d0zwFFELKvJcdJm/WQ
O/Z9wDdXI5w4CK8yLstwcNK6P//8zXRmcUrtWygWNJlt7oZ1Sz0jEz89lMutyPuBUURuHGP9bdCQ
kSfLvBtylt6i6e/HtbuIZE3vFxuctFPiqc1yar6INZyv9nHKPAVnTZ7wC20bFu5m0f9wyih90qRM
DpXa67WctbPa9HmqAFC7v1FtARMMGVs581xuuUcnND2EOPN3//xNmYIUWcFsy/vGoePrY1I8Zq4k
Dxv9KbdT4+KgxKinHItZHn9KX7xnciRkggXHzKIDJO03h8VHpDYghdqFNJGyKoMwQUNEWaIL46s1
dMShzDaJPGP0tgprz1NkCFBWtgXPtzSL+23MVRXksiFrOf4AG8V2zWY/NnDEwrZCWaS/rZUkxTMu
WRw5GTk5rnVg+3UfY+JjLWQxwq2z86C3YHnboGb0RDuxNAyR2ynIIPFvABKhItdT4iwm4tlqrdtW
yXjVK1gsS1/728JCUx77N4sjSbHscp4XS+Rx/9QaR5KAyWp4B2FpGxPL9uDe57l412LXhz6qUcNY
1a4Y6QmeGYVfB9OGUC8JIrUt4pc5dotkidFJ3dTc05y4tRdomYLyrrUPgMpBSgEIfKeNkCD8Lj1b
jWaHSeq4YexM8dXU40PDeImAEmFc8VPNUgx3Ex3EJWnSIzSVa9YN3d0ywe6FbnCF3b4EAFqycM0R
nsgl5nwvvX2sQT5wHabaLI27wHHuVja2+9KO7xx72eqWjjW9Nz/6PBsoHfNgSvKEgRhurbm8gaZY
BGtbNOdiadL9UDGPWxxGfYtFpp7pwJab2ZMB+wADow/OiTKyBwS8ZtuuozqXqZM+6f0MYswyd6mV
vlrMNRlqQLAioxpsCE+/wFOPwWySr03PnaOQ0m7aB0K3vzGROhu2Wd+1cGZQ+LoXgUq4TFnHmqOj
HYeMDOmKOagp5WfD1b1dBrfbcvbwzilLO53ecqZYrgLo7yhY9ZCTrrl0pJVc4QqFKOveo6lzjq1B
itpSFgFgQ+PUES8DYhiNjoM5Uzjl0TaKJxpbA3BvV+0R7wGQ04v892XN3xqU/OfnIP9d80N+SiL+
9aDkNLQff56Q/PySX/o2Vk3I23wHEQerPZUd9/uExP2NfZ8LoBvaKoJ2y2J28o+tn4O6Q4XqWQZf
qHRnv7Z+4jf+BO7rr1xl8+/IPyylr/uTospB9Q7Gwca9hp7uT3u/uKgriNKpwUy0cfciz9170Cih
bcFtEi1C5q5wHuvx0Cg+08Se4qBb64cstYOhtzCceq04pJFnHaiK9x7H041hiNAZscnWrsSOPpKo
jlQB0WkPJCoDFlV6Rz9NfliKIYVBNQ+z6LVXdKlFcaY8gFN6PKYUS9kQlj6xw2VvdBekzwfirvzN
DLKqBl01WP2zGXmP8H82DmirGcQVGJuxasytX1Lt0fyUO1vxsArAWFlOUtCiWFnLT2yWoQhao8Vg
GtKgFeSOl5IftkJlN8BtJU51jZph4NiM1n3upPrLIPGvtnnAQPl5wEhXKYZXr2hei+J6uYrwRRwj
c1RF/SrHJnBGIzl7LpqJQrHBIkUJM7z2W2oaPXpsc7gd6uzZKVN/bxVQkfD3Y69XNNsSe3zaUdn2
LqzaEWjt6BpU8tmODG9j56BW2fhtfGiTkQwAZgxzhTNbxUbl5EeNP4OkWvnFUNFS4iFxvtq6yVS/
ELtxZn4Ft4xxPA1u4nW3hQqpmkiranmslCq+ih69o40cTomSIU9KkDwrabKHRjlFq2wr0fKq1Mup
eGwmjnEXErdC/ir2b6aImYPiAZN5AUR2aJ4bUMHMr6pexU4NUZgZavPTVD4sjw0Nj39brCPY/eFd
LPA9E02g40DC7pZPKVlaJx/vgyjLS5ae3b7MtlKlrjm69bbOJSoNKoqgakuCzabpR6+JL2tJzo2O
ZsgcHsuuKUIGFAaw/oJE26zOEkjexU6HZ8dL8h78iK2v5U93ashB+WU5oenNe0I5xktW0tdMeidC
bbQDOXOaL+ZKH+TKYw2GN0AZ4/NxNVt/tJAPwhxAtxyjeemIFzGsGAyt/gjWg/EbpWZExmsIZDWl
a2pRjnMlHHrNvk+mV2nVYdXX+c6W7hi8077CTBRKYtjAo+syBO7sPDa6BVAkL+hoF3k1cje9KRvh
cehwUDGfAXmSAjclEXDAXn0bQ4bf2L0NdEGCBCpWvdoC2appTsQYOlGtE+2DlHxl8n7oddPE/8Ck
y7Qph4i6wrMGDG+oqWZI56h1J4KMogHxEwSWR93DWssnw0/OZsPaIinZqhgxMSJpnYRxVt4Z1tix
GZlomNJ2303ZGtZx/eJFEIAlaFRj2s0LDIpO0mwuVXEgg+kiGoIFzMTGpTfawEh3Seu9cSvnm7x5
GJBjGqUAGdDUIPE7+e4yGdqY4/qQGC0tUEbp5d26VoWyyrJ3cjK+uOxTgrU0WRdNDZfpOgeEfBGz
KK23rLmnVbuUq5U9CWdkqsk+Y+JxwNX0Y55Z35ux9zYY0ePSCYIfNOUJwiFeRd6uBRJX19TjKM1B
chEwNAEXyFq9Oo/g6VbFqTMUse7nGP5vHcL/IXz9f5gfTQV5/3vLiuc2+dMR/PtX/H4Ee7/BDGM7
wZAYpaVS0fw6gpXwRhhAz5Wo2PTA6P/jCHZ/UypLEuXxhfHYVrz2X0ew+xtyFaF2F4h2XOWl/hvx
Xa79lyMYBSbzXopZk5QTEoI4ov8gap6qZkk4HyFilsmPnklhI3CWghmhUSHrZtaJhpx9O0iW7N7I
8vfKGeWh0PJzMSdtCFsuIwZv+N5L/WAZMxM1DV/qikokSkwSKkFf1FrzvBjJtznv9nPmvnjOitMW
vlCK943nym7QxHxMR+fAgoBxJOhoQJ3caxltDJNM7Srt8V7XJ+OY2kFKDCMultzdsiumX5b6jiQG
Y2KkhcPjRwWqOqn0+7yRXxOBo9212wBVcsWIFH2LLmK5jcTWsI3jBOhujCg++rR76LzqBSbtfRYz
2IPQDFW5OlbLiDqlZspIjI0ymVmg66LbXJL2qrHKkKTM5FV6Hw/V9wbCMRLDL2lXbaoBFGqi60s4
KUJopDqDzs5gTooOMxiJNFH/uiAH7zVd7hKD6DHHvFsj/Sk3p895gghF4MQm04UaJC6bTr8IRDnb
ztPBmsCgajxyOUzqlbnwBxjzTA/6aL7mWjoelnINFvCHo+luIw/ZRoowe3YYCa39j87QHwEZvxYo
FmZHMCBA61gwB9hoZQVru9rLddj1sjySzesFw8XunVNDfwVm23xcGpdolbwPV1Az0HDGh9xa2H9v
WnS4oxwBUslmCZZavvEnn0t0Nco30Mf7EVVKG6VvcSyJ4cy+106Pt3yUp2wlBXxhhR+5U5j36ZfB
kNNOOn2B3S07dw7wF/r+H3Evnqwk77ZO0T7XFnTBiSjKyDdn2O989H7B+RYbqCTQOWwbZ3mcEulz
BX9Yk/VDwMoKhzofDu6tV01ik4IbC+zBf9FG94K37zsTw34zNJMK91xv15JhCYUzT1aM7F1iX9pp
PGeJ+OaW5q5SbsmsYc89TvUx8qodYq59OqfHGPKmrGeG7Ib9RuR6GFe2xLJGJ27W/YNj3WZ1Ve+b
BfPRQmU5ea9S1jIcSwzgNtN79CVAxigZNGdftR26VD968QpE+17yOOJ1PU0CspD6ONZoIQYFL76V
QYKqi7EKx0RyBhrZe2+1t8iFvrYEp0yMCA7aADUKD3yfNGCQ4yiDTBUliGnjFDY31SFQ7wQsk7l3
kw/XvIuYi4zyR53frWRWUz8xWxH1d70jCx7757mKyG43z2tyWaILVYnWfONEj+3PGTmDD5qwf1zM
O2MOpf0+xhePNwAnC9PYYGxfhuxBt2/8cmuVZzadBYpmQImTedfnj2m/M5uTZzwn9dZs96W7y/WL
qV8Ztk3E6oh9Y2wrwUd2F6GOKSCKwTuyKYB1Cu0xJSVF3hrVxUpelGsscy9axlYAGa1fMgV81GMi
TkOTm0K0V6O+a+aGTcy9oTE4vcDIxmdSz6gisLFnt/H6YLoX03xe5eNiPMzwfov71Lp07VMMAFY8
eMVtljyLDudl89HwtSOLSL5vWK9bTL+bxXoAUuu5d5Kpwfp1qZ4IZJjN9955m5U/xPpWxVcNrx4v
k/vDf23Sh9H/kXCZNm9GsQZD9+qhLE5n2Fbmm3Te4R+3BaD53ZJ8jZ2HhU3JiBSoCUTB4Z+ejTXa
KIYswh/0jASZRUnAODJMurvo5wwwSOLXLqoZT+Ag7V6VUGg2FqrsGh2afmL4aCHI6sV3geF0XQi9
4WefXDY9fMjMhOzkRXMEWnQY2Qw3y/Y0jBeXtCtw0AQaTGHtswCS+XYgaQlnFfG7X9Pxe886t/RJ
ozA/4uIYZ2cjRvv3MMBsqp1vk/XmJeclvWTmk4jPqfxwm2sCYJ6UhE1XMsSr3lvqWxYjYU/voS1X
LzmZCoCGHk5KAhI6yAkl4nIET+38CJLLb14neGUJSkU5XCNYbS3JDOMDM/xgUbRZWG6lT+hc/rkU
j67CtAuyCjAV8UaVy/eh/Vzix4aGKibNjMQFKLeBR4lLCl0ITwo0Ghr6nCKvkUFuPZcxKtLq1dAC
X2fIRUqghCntNy1RjXYYdc0uwsTlECed49oykxxYe7ppFI42hrVfR7iCCn5GFmfbzgQ1TctO+sTI
mJih7S7Vy09vdL/ieUboORanpJ6+w78Yii9t+2muFZQ8S52JffxVn5P7RpQPCBB6/A2XuVbY2DZN
w77EJs3RThLVeCoI020rbziIlG3lmpYM3CjNp4G3tQTIbvfmfc3FA0EwGfY6KZ6B2W+rESJFyom/
kYJtZ5Zm+8YsiJ2fmnengoDqek+zT6YY96SAgr7xSPItq2nXaxy7JPay6favcPJ4cjTv7PKf2iXe
6453xb+61QUlsWOCIkxVPZzJrbdGXZDiZiMjULD7o6eObltESWNh31dteysLb0Y8ZHENK27JWo8h
D6CClMVg0kk5hoFFuhzKxAxXVxBPyOE8LbsdASyTAUHG5lx/Zz1Iznz83TTkHDYSe0eunpfriz54
L1rtHwsRnWzkQeHA9bORrnbyTfSxFp392vK4Hme/5IowAhYNT+tq3jpD/sy3CFMrRkJfMSPvbpdm
uJnM9hsqfxzLpA57Sbcp5VDvptR5pNajYUTVxCXXC5f7uCJeKV3yt5LUxiIh3optMva3+ppE7F/N
/i3lf7tB1O9G43909GakBJanVV/hHGreroqdw5wsT26DpAmaWhrWBiyV7jHzxvy0EJDQcvs3qUhO
/wVNwn9+lPf/pyFVIK3/97qEm2H9a0bT71/0q1GgAyCxFwGShTjcVpX4LzOqZyG1V30EjYIBMewf
jYL4DUG5iVXL5Y/xayHe/0ejwASPUZ0JJQEPB5X/32gUIF/8ZVYnLNezhYX10bMokP+5UYC4P03x
PDPu6pCPgsQ7rYQvbFK/EdvVgLmzqqQPMPnXycXRPVU8BSK4EfrSPiYWQod8tRgD+Tosfi91b6ZI
nrsF13x8dt7ahdKe/tY6fUl0Hs1+D9lSNi4gHFxTmuy/cGotjz1EINlVN+SpfUtHRIVzQYJslJOQ
UdQrlFO236bdnSZg9htXZlqQDbwMsZnJDkR8leRvOtx/P3Mg8vBUm5M1OTdmzFjeevDL9nmuI+uu
1IebcTbJaJsGNCOEIVBMXaqeY0OrHPLfEsI7pP9Jpt9rvrrDaShbqui+Zd1QW962TvJHBZ+DEO5o
8qzD2SIlc91l9dCwE+xuu8g7lPE3jb2d30Ofx8sODP7QWwqXCibaTcMcwXTeIfuNVhBezC7AmoeS
PL+5Hk4cLXtpdruohf1KX5HLMWApSuJatBk9cxMT4ZLyvpEjsG3Na5Wt25jBiifdUNmrFkIWchU3
MvDWIAzQDCdMZ3dHQ4Thot+lg7vr626HCHW7NoybwMgKeJ4jYiBLPmmoArwE73p/cnhuTiQ1CBZg
Ai27O4I1XGgtVl5MTLhEVO0XRMe+5hJ26pBSQjM5lkHjj0GjpeHcD9QmgNZ9FAvlk5FbQc8erF/T
0E7zbcXVNk4IhkE6okvZT3Z9NPNuh0MBGT7mJPZi2rsX0THER8gIh8mwGflw8fVuMPC0jOPiunhQ
rR37UJVEs/NOkDER1qT+eslyq0/PU0fsZZ5f1QegN58ZZers+E+6251yKc8ovd4Rgm+VfLoui69J
PDxUFvt7kbVPiFw0/6lPrMPYadufeUMsXHAlDCyVh+qGjMzyFE2E2udCgj1skMwIaz7oRfZk/4y+
JKuGVDC6JxdQ92ampd6O0DazCaoU9m4rhKeQVlxduV+JG3eFWAAJK90y8crQ0+9XfxdPa7VD+Wu+
JJMNydeJbeRl2KndqVWh3Ja71xKzQDIbw0eIFqIeoubcZxR3SzIRvjVrd9GYpHueK0dWUa9DGV0J
klArrzrHvBBOM+heKLEXcM0nu24PaZnuWUX2MSkQMDmMOt6to4F+P9lL9ky+vOlUnhKg0U70XEIK
LTrttDqjl0LrPFOyJ6yeVnu3ZAy4i9m7FBOrR8NSihc/M9lPM85r2ijeJY3mHWx9vvesEll5CWHL
az4Lu3pGcpeTH4IKisqJVVdM6K2u2YhKuAr1OtcPnQama61aonkwuNRpd+4Ft4oGZz+PrmK2v05F
ycJPbQDnwbnpzPiCH9XBRQexVi9l8RhbWjCxqGVwmVNmJwbtnDudpFnqjAFthqjLcrPohD+I/koP
7pK60AD2qgA9R13xngrnOyotnSjU6DCwtQzYejM29w1ouFUKUT6lZjLawzSWD7E0cioe5sBIWK3t
gOEhzCiAdzyM4i2SUQxRKqlHV5k9hkd6T6NyfCaV6MOS1t76YMCGIl4vFrE/I+JT5vjwN/0Ya6g2
pN/IFeLNGChje5UcZDTaPk1rOPvGsE+ygSbessoHqp9hB9H/kqsIop9ZRCqVqJlfXJVSZNuskift
9WcGhRbRbuQlugtiit1wVTlHBoFHJJH7G1aWy66gWJ5I2Qh8lY+05pUfGgF2TmYcXb4cE8vjfWEi
ZGRnc62NfZKiTyA171tDplKjcpgWsxu2WC2rFeXE5DExnnA9B4bKb5otFgmT+CTyozuCcF55gvox
bnpaD0tDhOYVL0IlQnUN2VBOeo2IinLE7DLWBw9HhpTJVTGQKQXtg+JL5UyVBE6VC8lTlsqgkoRR
lSqVylb5VDimYHfqDGko3v5QD/wbbjTwEn8+Yl3DgL3OZMFlsGf9dEv/YRaXtZrjsPCwcejoz6P5
fcplSlAo7gK8D0WgQT9dBjA2RWGQoGTjQaAvuJ3YPNNZ+HKX8nBkmlXVBwzf6Ubv82/eOpyQRO1F
Y+0HgVzYjh4s9kxtSiyL5MltvCcyTN1z7D4UcYGuF/5e1B4tcJIRKbi44Q6upuAG5C4Yt67eB6SJ
b2bXPXqeIucR80eCrAG/vDUK9XxhkaTEPvKoa81e1yJoDEVQkzkkWhuqTH32zavbmDiB5D4lHxXY
6z7K411hkrORGUGpUD5kvYlo3jHkRjJ7sBd8ctIKe985rgMWY1e/sQemV5hrPLLJETYDj6lIG0HJ
7M4Htja84C+E1u7laUDQ7I4QimAkDJiNfcA4mTaggiUlkF8NfnIOOKsmMYsn9VoPASvFYMDNUKbL
YYDptwLbWfL5gDkwrW6cHwREE11zZPxj7v8LSuf/PpQW11Vp9P96fX1NPqeP/K8q/9+/7v/VxQJw
PBWsZbjUkSr98pfK30TGBcIAkur/HYX/YYeN21XorLBZLJOLxBf9sS62cTWT4aQzSrf+3gBdlb3/
ZOkEC2sY6rv4SEF9ASvhj/NzaD9YTtzFYrBjbozYQd/d72qbZ7bavLbuvssNJKov5Bki9o42/SI3
7iw2/dPa13uNh3tNqrFZEleOGigqtrJT4RvUTUNEzEkersarcOjktP6iW8tW1Xg8CK/kiKt0mLDb
j63YGz7m9rq5zfiNvrtbdwZVZ6vKTwQ+4488Sh7dePa2papSR1WvOqTEnKSfveaUsgklbaRq2xXv
034tPS3oCuKqiqp4kiYKQFdHF7fKabwRtv/F6Op7H3XVHz77f+MBaNp0K395M392K2w9MG/4f9ID
eJljQ+ZqWUZwt1mZkYRJgoI6buxH12wvFVs/dEpfZrOujzU0dXDeKYmxyAmTuueR0ibwo5dTUnZk
iaI9d5g7sS0TR89BEz9UDHk7Ewq20ZF1FHt6xyTmCwIvg+wDls1QcqqNA4FlU9grNW+63uOb/vg/
7J1Hk9xY2p3/yoTWQuvCXiBC2qRDuqosX0VuEGVY8N7j1+u5bHGGzZ5Po46QFp9iesF2zGJVJoD7
mnOeE9k2D1O7f3Jna9gl2ciTaI7yU9hT5bsNeRDUlq+lBJZST8jwCslkvjEMWnwDcLmsvDcu4WHt
9TwNSYoO8TEhESpZCfbYH0ZG/YC4nwq70A7I4ztIq1ZLiZ1d6+7whVP83HBFkhvFsNu2orMpYZTm
EekSblQdYzu8NE6FbLPbxrl4RE9/HmaLyvGZ2LYNc5sHOwEDb2gn4HQMYJmk1/Kh1LT3ODRvS/3J
/c7Sil6Rep6wEt65S8IJGj9PobV22/RrPMld3+grS4wXwVyv4zoB+JoU6ZFsvUMaO+c5LW+qJXst
s+T6u43UtBFidUdiqS/Y/XzDmE5jqiDwpe/xoM/d5lgMAVtWbHn1TYSxkOpBt2wWHrVvThP52kA3
6nY3A+dbSm2bZ+6OhQvqr/aYDsk3q+oetfwLdwxSeHbNE12fPt0ZI4Vl81bQKdlxtW9JNSptbAUs
lhhYonDX7q1xep7J5nTM+JXlVTO9x062Nbzihlp5PZcWcCE3dI6Jq9/lZnBMJEIUT1x1s7Wvluow
JEjW2x7Vtb0Rc3ItBnbHBI7TRVk1cT6RfVb37+hWfos6yhWEW8j5ZOefLbPOZCatiXgzLLxs0RgY
Ib2y8zXGNxLD8IOgTajpTlrqXwFtxMYnWkJjQ9Cf0L6FUQnNjI5I147Sdm9I1rhJsSGOBqIZY2/w
/KGyOujeuI3TYY3eYbOE+i6NoycQ5IcyJujCGGHGTybikAjZXNnVuyXxF/7wDbc1dL859ejC8AUv
bWj4TVLdJn0/rTJhhzT6F0Eg3V4G5bJO+ooYqgGvvGVlxIuGsHJnyTjWyPFZ5KV7aJlupuXXZWRY
D6zpqs7NOysZPlrLie6Fp5HwuhC04lACI/X5/XHyf3dX/Z/nLEWT9b89S7/24a9r6O+v+HGKMmsC
E+66IFDUCImN8o9T1CTmx8EsJ3SX9CCHqvQfSrDv22eEWfxnqXCnfz9F5W/CFa4OT8L5qxQgtQL/
42Nf1b0mDQtVL8eyrY6Fn+pePepTzSvpprDvfNBB2meLCUats2Ij/S6Z82xLVh6OiFk75SO6F2eR
Eq2Sd2LJTKMbe89hYlk+wYHbAVwhlW8+QsmKT1PNJqsb+n3jBXDUpEvwaB+CS3ZQmA0z9u3UwtXT
Ypqfyx3tcMpaeWflSnofZhBSLDh+YbIcXOBpvvCit9bNYMho4THMwyeDYvJiuediitEFxQji8X/W
686jIg/QUe6EtQlHFrJuUg0nOVQea57grvJy5jXVE2HcZETG18jIcKit40lrz0TsXjlF/4KMNzzH
DdO0qNo4bZYTRTlcVUsudnk0D77HxocD7BEhSLrSAt6dMDgUtQ2aa4q3tk3gA1kH5OWyLetBHbhG
XG4xcL2UNPBNUOsbvYc7bcn0W6ybVx7eta2pVXttlutiqNCraA89odgIUjnooVozSk+dQ+iiP8H7
R17YOU+c7bBwbjojk6FUxjVa8QHN0MiEyE4SFuh2/cJ6m/UnC+mJbWRBsC1ZDHsvzdcpeERX0oUS
MxyVIC2BHiy7cMIYaeNdKMNd2+t7W7WPZb/OgnCTa+R5txNtXLRuveFWBZaATWVVYa260cdDpWLW
9h2WAMe8nbA/D94+Z/FTEQBK6gQdJ8v0aVWjYAoi1lERgMZCvDsJmoC1MZR4slN2Gja4HL6fbaKn
yNf1jUkjHU6DP0UdlcR4Jp+XnmDZ2SjMZp2QSCPb5Ti87fGl6921J0kycp2d1oR+jbx7pmGyWVnP
Jktn7GG2o8ZHLeVgta7dr0K/ddL7Qa9pZvvbfPT80uO76Q26qZyD9tkdv8qSMo8TA6+VvbS73KsA
ZO4kqqpJyFOTE6ONzjFNaZYxKE35vZ6/qy9fTfNdWgj4cJghS8mKGBAmEr+4rNaEAK7a8pYUHZT0
WLH5Dmv9ua+4IZDh92TY2POjM7jYS9j4u2Q3u+uS1MR2DHzLe1uMCjNAtU7K94JrhtEAcUy5TwLc
qmmguCbzyuv7LZv5tZQzc0wOs/QGacsqWCdEgbfAhjhw1ibyDcJa/TrDyMG2aGFdGw35rkTv7FUW
emOVu8fPjVyjtdwdvTtpyTLxh8T6dIGH7Jam+xgz+fr/oBX7/22L4SBH+qlo/xN7+/L2z/u17y/7
cdKgfcR7TV9k0A/xPP/HSYPUSf3lcNCgN1Iwuh8nDYInSQPFkor1Aq/kRT/1a5in6f9AdcIcYsXx
F/YYuvwzdFsiisYf7pHLQs7bLz1GYBZaRbYs2+XEUyqTRpy4DOWz1DuoFcXKLIBdJUHbXpcxZh6K
FAI4o3sSEj8ayhdH1TGCgiaisMFcGpjeIQh7LJwBSlipaiCaGBxVM9ieVFVIrqqV8FkM5Nrf2JUW
bsm+gTuQNLemURh+r2otvBSsjEOoZ0JVYiLxJ1WZeZRoFgPfUzA4G6qsGM5ERMRr9NTDwlHxAxp2
aMshSA1Zf4lZHHPXKSGSIYeWNKGUVHw15ANKc8VaHOms7kdRupmbi5kSBH8qAmhEDOYk4bbpu8nj
W3PyTRMNuyJ8zTAItfrsCxa4Mz5KvQaqQVqDThkKYEGJPlHxjlu9idjdekz9WMFGpC6RN1tCnkkD
YoC65hbz/FfxvXlUbSRGOL46naXbkACt1YxY8bB0fmjjAc27NrnSl42mdi8StO6OzwLhymLe2BpD
XxY1FQsbPGjxqQp4VYWLhg5mMw8ifcmygrR5/LO6eyDuPliPESNBA50CTO8VrBSGZzYW/FntjVK1
QXKK5r1TPBEGXK3lIR5g2RSorRM2DgJzC6AtvZ2tryUYqWPh4iLunkZc80hAB1ZY2HWdM9oJsOhq
v1UXjKL52O/zflyRlsYm3GtAfpPmemw9Y0OKaOCHFqi/QA93+L7MFeZzZ59z7j+QxGBH0roMaAQo
SMwZDzwGXuKhRgCEdAxJ2kQ+7iyfeLvwZGT59ciPg8Wn+qT2Cflj2vVPt/c/6cn/fLuArNJt3eRe
5m75vuT8uTYjKMYFcggnvlNSL9Npvg0NzkeSlXwvktqe2fEX3R4f0jTtDpXHqTqY1oE9ItydeB9P
5SlNBjb3QXnIQ2dcExtS8qa3R8MqvE9DuylMAtn69rNX1tRESsbJCKu35YiKdprgExYGgXaear11
evBYNePsO1/NeLoNtJ7yDgTHyunRrcSqibdUOx+M4E9pog3V6LuLQ3vmljT/Dcp8axTyYDEZ6L/b
05kV6MwMPGYHkRoiJGqc4KnBQqny2tSooWDmUDB7sJlBWATUESJt4FbAWE9bTyy8sTGYvB+dxtrY
ZWQcKyVCn0a+2L+PpH+NvuPA+Oma/dORdN/99jf/Ncu+/YoKQa/NC38/lLzflMSW2TpSXN0QuED+
cShxYfNbiYD4vZ3h//w4lORv/FedAaPxPTxCuWf+cSi5rMMFfznkQynt7l84lKTqvn7tgGyW/BY+
LZdujC/3hw6I67Y1MUrCHgdZVCDcWVkVOh3GJuXarJBhon0E/xvWq3we+nOlnJud8nD2E0QxY+kn
v5gH9IoOabx5DQ2kCe1DayzXep7cEQQqSWwpJDHLyFNDdna5co+2332kylEaYS11lccU/k1xMJXv
1MWA2ikn6owqLFSQ9umMIRbPocYas8IjA/HDuizd5JNUs0ljarnZ8ByeZwwsMkMeHNnFd00mHoZB
e+sDC8LooiFOzUmdsYusXllDy9SIrXebsX3W6s+kp0OTFeKVeQkNkFsevyfKbkGPAGsz53aHq5TZ
WwrW5xzpbkQ8DbHGpjl+RPFyk0n9Y5ZLu54n97lHFuALlAFpNd5D8WwPBm6ZIMyerWopnmNtuLcK
3yQuXpnHs0g7imH2ncDRsBl377pNyrXMj5Vnf6ldSMdDYm5Yj14nMcLY1sXmmDsmHC140KG36GdH
1tsZk/Yq4bjZOAFCT+kcS3ZhGAof7bEoN3gUiT91iD+KCxMeWqyzNFmureArQWGwIQzVhzpiCxcL
p8/ERriOjGQTVOELnv2bLpCXnNTGwoAxFmU4g2F2Ztoe+RL2CQUciDE29slbEQeYM8PDYEVXzOus
Qd8QvICQ1r72tOErDAZUcePXKeUBvfD9F4NDZBNXWNDvQ9Ghql7MK6yqu6nxx5lopyVC52RuzMF8
HAa5FnG+blnErXWVU+cRWLdEC5omreXaldQg4pC2uu9G051Wd/tGeIc46Te92zyDeu1gCuA0XiaP
NhBxXW9wvIYdrTDtw9iCJxATNhaVwEoU65y6byhuP12N4ocMddPPGxByswiCteXWF3c4j9+TXaNx
Oscq7ZWe/UQncnSJgdWs4UiXhntIJcQaNQw0zF8OmQX7nK6+rZszlA3vKImXlcTMBiLk41TJs7F7
G5MNgBt0uRRd0PuDSqnNiKvtSFfMuywCmhpfbDy1jBOQm/Qq5Zae3VNhSMOyGgq5z+yHeOanQ94X
kOVkXRvE5Q5G98ZGHUjEEEL9IlJXqmxdj5DdsBG7ZljGjabyeOFekhgYq1Te2UIj0Kuk3pnIXhQ/
zravmIzO4yHuwhdjLllTI2Ydl+d5BrHWRjp+s9iMMKJDA4RXX9C9MmrV863pFyo7uBhJETZUnrCZ
3uv97O3oACX9MAi4qKynve045zoijxjO93ugEopnlVVcqtTiWsUXd+QYm+y53ZDaqVMZx7pKO0ae
nSEnx8vL1XvoyhF9Zjhg0+KA37ihd2eL+KJlvEWh8swahCovlmjXC1QfNMgo2835NjZ6BoPcJTUI
SpE0E/T6kh1zu+2iRsMh07g++pgHstb9aelfSKo9DQmsAa3oKCkxjYVLW566GTGhF3d4qhyuy9ZJ
bvJhSjdN6g8UHivNcI5NVEH+bHPi0aN0PjrGJ17yBzxHg9863udSGtZ5GKZ6r+McJicMCLvTscAs
de1LOoX2JYherS72Zcue1hyRjYCBRFgOpqhl3Fr0X23d9bV68Ctd2w9Mxgf4akYhD5AN1nEf7NEE
bQdse2q0BZXidmTnwer+Kom0U5F1N+QAcOWpYPhp4zByfZ1T7TpowoMYGr9zWh873zmY3g1IO5NV
PuSALzuHIbIpHwKKYH2nkd3W9eYpsFhfM+4BdeFbbO7DRIUbNz5UhL2OacwocFpp1nbpm7u+55ES
Fs5VWn4j/otC3trp97WGetGzvU+9Mk9ag4LIRtoSn+lWELhHb+rvAxsXa5xXi0WoCYIj0/L2piXX
DeSdeYmQZPghTxgBKs3PFNQzU3jPubZ8XQE/U40ANwigugQF2gD8207Zrh+zBwWmTxTc2WW9fdId
gM+aXT5ECgFtKBY0TOjAE+FNpCjRQ3ZVtdpFh3TpbPOWyLS2ucvz6BDkAXKLDN2Ew/xPfv8W815f
Z5CixOQc7NDA6Rh98czgpJ36vr7DvwU2oC2+mdXgG53cJ/p8jzX+0RnDp7Eujplh+2ZffJP1jCDX
QhNvbUHDbIKB93pKbpNMuxj8WA27o0LlAijqS0L0kDKOABqc5mY/V8w5lvtIR+DgLfM9rJmNdLB5
aknnL5U49xUICY/cFxoR8r5pVdmRdBEqUfJjk1CcDXKpG5oMGpfrMqsuI+Cv0X2AUgH2IrhUqfzM
I/Re80jcE48zTJvzrR0/B3F4s+j1Xewmt04mTqEwj/mY3I5u9KXi85xE8zkpSnineOGuIofXQt00
iiZOvNADoKeEZwmLgXYQKJqCbpOgtlmQb+xKLYhw32OwrxSrfABabtbQy9vRJL5uKm8xEp1sRThv
FOuc7cJzC/y8UBT0CBy6jpFzlShCugSVLrBxHmrg6SEQdQNSz6ZWXPUYwHpKyO1O00jWhm3JSa44
7J4ismvLC3IgnYaQkVLiXfQFZmupsBSGAlQYClURWxddoSssRbL4/suEDF/hLUoFuuggXiSQLwaF
wDAVDOO/jkwhy3au6PybDENnlEFRD8HNhFHuXWHBJ5iXx5YTywwNIbTWsk7ZHlqAspxstLcyJK9G
i5/lZMzbHvaka2ZH4Ym7NsIyAZgHR7ID2rxC5YSNdeQAIufDHdNik7S5vSkSGy7NMkZKunbdalrI
rLRpMUyAIJgmoG2ZWNZogzg4wgxfKyzeLFB3ZQ8KtZ4odVx3k8/2S5oX96JCI2N5GRpiUzsFdRvT
NS/pajR5gPaTdxOHfExRzOyw9xiOusZM/jfz2YiZgzdy7GZdjj6oLG/0jEEvAs5xr4GxwLQEOx5V
Wndpc2itIdDGTTlYgEcX5uJKWJNnvb2xWwRJXZx8Rl3Mezhj3mzZixlF2G7CV1AyxdozRPdgAPTs
E02nOOQ+ScpbjpxikzFq9pgXFGS8pw4gkKqZN2U/bYOilytpprXfCrdkbJBHl0mUOyvh6dcjuDce
HCSSET5ov1+GdG16oT8TjMY+HudLMD9Mmj37No5sDk/vONbZRSQFOkpDHpdZ0NBzLvUtpqjeEhhp
5gyxnrr4tdaLNpNg6Sjc5jHo8nTbIwpkJgSpqsrCaQOLZ0cD2SEYNbWNG20smQSPc1jcBt6EshYU
8l5oZfSISsDZRhF2VNrMg9Qz46g1d//uLf8PekuTnu4/1qeAVX/9/Ixe+/afdJfqpT9GnsAiAUbC
JVBBzypL8MduzdJNuksI6ci5ELD8NPGUv7mC9vLvIcE/TTzpO23p6FL/i5s1cjT+1FcKqOr0m1Dc
GaqqP//n6c3IkJ3UgcpmPQLDZSnI1aqyDy1EAeza5JR1TXeYG6f3GwAHrqWfgFk9hpKn2MDYfWja
ajW1JGSN44ydKo/YjMeIAjogrskicXqWtGhsw+DDNOl726BXK5ODMbY0aNmmR+23Cco53srR+uzM
2Cf+G+hSiZ4qcwA+R2bjiykTq6HFSj/gVuqVJHGkR9BE+KXHym2PA9xLLX5rRXKfu9mN4Uo2C65Q
kLj8KLMQ8hx6rbTp11YIIM+FZLLqx/SmKcW+9Jp2FWHPByE0YQDPlseGJoty1FkNQjwhuMxQh4ar
eMSrwmSNsZ+be9uFBYwnh+MQQsyZ63pfZ8HXxm5A6/DtFPbwBumVDU/VsPwqBpidEZBx7N/Q8Pg6
A8vGEIli3I+mrw9LBLlma7ct6oBCPeH4Q8DaDAg1ZI04eMIa1A0ql9AlnxD/OKs7WJyxrDfRPLc+
A7djD37vOL+ECR/CFE8tkuLpuRfjUS63BssPm+GTmDyi8hyt2jAYjvUQY1rJlLHNy0vuyPwQgD+3
JR7SPjBu7L4PdmwGSTAsnOYczfKppBOOx5a4okWr13CcyeqzB/AHS/CFuMX63PUOVwZtdF/zdi8B
rU5XXegBKAEDm+AR584V0XOMNwrmkdxVSMzRGnRH4VKtQADNIh2wO1DvLEuOjjuSOKe575Mm/lfc
2R+oun8r+vymjIuu/R//RVFhf5moCJvZDA5rAT7B+jWsyQynuuP8tldLXtesVvF5JmbKWjLDayrQ
W6fNzi1wLIsmfBy4CtIuxZqWb+Zi3U/CuYI5UIRddsyxzhI8P+AtKtAJu+WVKKNPJyM9flxY+ZUn
L27szU+PmX8ydv0Oh/2DrMwRNtNhJGqsKNRu/o83rmsUMbJXjuOBW8iSEcKYUEeYPNrzcQFH4CYk
s3iTM2H+D8M9JMBYWh+eM171TXmqifWYi/HWkgTs0R5BgiVKby/0+UqrCNfqTfOjxvd57RAnZnEx
6N3CoyGLEXvHHUSoEbZRZOhfcuYwKxmVgrhiTSLbYcK9NHR2lXd5QZqHtQoNFrFjwhfxyBsFuGjX
51rFpZ8Na1wG/cZIabYdrH5p1m0B+d78++D61wcXfOKfrqg/DUWfXrPXuP3bf/vbM5PRuP1VGPL9
1T/OLkui78BcJAQySXUf/X52kfQkWbaRHsUvBh3VT2eX85tjK2qAjnAEV5Lgf/0YjNq/kajLqyyY
gn9pJqp+oD/ewban/E4OwwlbRxqi7vCfVCGDl8xtDD5SyT7ctajw54/6iWjW68LCR597RsvanlMG
HjpINmLU+Ae+2iUzOt8lbmgKhuRQh905EDxlF2v+pjfC2lpOiFipHAvMdyVfp20w0NylHXGxkiCO
VVtNyI61nd0T4QOaBnl0upzHzGlBomn59VS6zF6LG7NfEd4aniYjHbaju0MtgWmj8zBD2veLGzxG
LuDcfsJhj88Rmug459uBwnidVWfBbIuhV3LKOmwZgeVHzmxvTChtNd3zbiSxY7LszyA2p10puzeM
lhBhe+82kEzy6jp9TYpacO8yB5zkWzxjoY4cEspxTu4jOSKbSVjacfJM7miudRyiG004tGv5tAeR
OK3Nlm4sR59opXa1rcPgzkorYxN3/FuTWBguh2IvcwWDy5BOJMI7M5x5rCNaobxiuuA4XyxWXqgx
lpcllvNuQFGKMlznIJaNSUjBHQLUeqMOK2r1ZYv9wV0Neo9zBFqkDzmb0SDj65YRxirMOOyTqWZc
OiFIM97xDmHfEkCJmhijN/0svNrKtnafdSzJftLkDUeivZaRxZOFSKZsKl9CzCEry9hPKPY3DDAe
J8Jm8XT3pyaC1pqztgJpIx6xXPFWdYKnOo2dnmFvFyEGdS/YhZBuUK3RVvN44wg3yoNdszsac2JV
cxm/hzIT8GExuujiGwbZmenhZKOOL+K1oSX1KmPWtJPBArx2NrdyCJ2Dg2qkH9B51lzKgKt19Jug
/D27FLTF+SZtoL0krUvCVOzuUo6FTREQimG5waFETL9iDrzDhcan0pKWyMCIAoW9YsmEflUUTBV4
PnfrJkPfEQIqhPgJXUdUilKxMFTqew3fzB0eEBa0JqlUVUHEcTtjE7L0+Mrq0dxO5YjbGd8PyQBP
pNRkK5HJNSLQq3SemOgXYPa5NGrQcBixwnWYZq9RW08rL8CjW1tRgvI4flj6HHBwbn+NGEH5Mh5B
UU3yPEXYUyT/UurLDakJ+Q589c6stRcA/Jcgew1n3CaadHdGzkrb7jXibO3suooIGGinQ54e0Btp
FIkB1VZzh0K4PegqjXHhFgBAaqaGtW6IaduIGg+e5hikUeF5zTCNtK39LRu8p37Qy4MWltvKqJSs
BaB/SHJOWxg8HvTrIBggO9WGOsfmu7JDltpEYq0FxSnTKFCLEVnUvui0G300vXXG8eeJfhc1kPn4
JpZl/NBqSkeMUDuGmPuwwVFXV1a74ejGd3Zokjq4yFZfLSk9MkZde90IHNhRBnjARhOcaPVxyRnM
lnV33/SMSCt+hpQokNYtrmQRFSCI44KmugNQOt+wt0JO3vDRV512aTBruEVb+XaE6hur5Y0VB28V
CUjrxhqeIoEC04blFJsQTeMOdUDhWLTBiI4Z2ObPrPlxH7r7ysB+3KBWKjYlb3m1ydrCOmK7Kc1z
iUllm+vJfer0H/A3iJRI8U9ZydFN5n6NmOFM95vwo+Irjkeustl9zJTjOMJ6XMNgV07k3Jnz3WIO
H14eo00LEMR1ZXqvzekEPgCxqpk3vinLFyfzFJkRAKPH271u5FGYxWqQHwzz8nXNRUD65AcfF7Ns
17zRliXlKyHJTgf7oZd75MPZJixIUiun3Fvl+NFMLbzVK8T6Y3XrhPKldnoQZNMpzLL72PW4/llC
WQGb+epJcxPrVC7x0UGk0ArDJRadMZ408OXbxN+EjV6cW+LAx7lXSTcsP4bqGsHbdz2HOTuMUvXq
mARM6DTRb4fEyH2wJbdTmNZbrQbZbDF+6HTi15jKW9yk6PpmRmBJB+IgTncBxoHrMTxGSbPX4jI9
aLE14cbrg0u06N0ubfDGu6F2mAuvOMYIqyziE89lDqs253k/DOq8aCzFYAXVRShzviGyT1u5NGeg
pCjBMYg/Lf1Q79M2+jZb87QqcuuemBFAxIV81MREFxeXporZPnZEO+8almd4aZxtEbrlqu0kER/e
8mzRTbpePYML0ZRjsFyO826pOcLsIDN34zu+y/paoofU41kcRV2zb2Dw2yJYs9tzgD5/l44BELtG
fEnrcd5qTTAgtWsO4L2fYM4rnQb5S4bEamvjs5v08Cnyyu5GwBManT640sdw2zj4juuKxYu0clYN
M9C7Y04ZtB60+N1KvE8YOw1TOfKq7Ch/NYqAUHVK/FwLxToZw1snrsqjrpmcdADP65n+oAyIlR5r
wyQXQIlC4burifFpmuH8lPJQ4urcCG3U0fQtn4lN3e7ZBC3SXb9FoHLMgF5SU3Vw2ITXI3nnaetx
c+VgC7I2CbH2s2VDC7smofCJnoDHlncVY+e7jhaGYLqeM2M2g7tm6B5jqzBPjRuT8wfYlNZK01H/
pMaFWbqOUC4BPMNtJV7Sob0qlJ5QB8d0MnEVEkF9SWp5Taog7PSAdOoZmkcbSpAztRqE6tauMOTW
YHt8KILwMaIQIewmF2ctPTIFHh8qrSxWYrpxA5DotbSDjUHdjxCDbIEifnRjQbxXtwwHp36wnO4K
N9+5rJkOdyLnvrGrB0YSSDxF/Bmwi6OfFWeZVuE5kxVrNd6nuJLOOS7dO8eayIuxWD90+aDfuI29
610BX7ntjUOwdJdGw7XmFN7BSsA2lYn3DmgC8W1bXzli5lJSvPaQFXFsvjaY+Fzmw5MTC5QaWXA1
pPo9DuCrehmyswA34kQQ2rzOJIO7jW8CMtQOE8v4RBySaVxugzhhb+cEu67T4y3KZKT4fQwDzhoI
SM9aJI2u9zJClK5G1MuLMhG3L6UdfVo0RcgtvZ2p7l9CnKKN6BmM5tj94Awv6G31b1Fef+09G9dn
1JSs+iCtdqztpIb1NbSYMIRcsanLogkz/T3xHOZ60cOrorLYRueGS5L5+KilwZe0Cy45iHM3AIhC
zckzkRmJ1s9PzDyHld2kD5ppe9TCYE0ET4kijA4Ru6eN26/1gHcyHJhVEmywqh2bhQ+2BMmIZKfu
MZRRCWIbYFc85NWhD8tmmOuVOYDbdCBSS5MoTLNHRDxhD0UdrR/xG+97Ma30uXptPBjrOWMnv9GW
66U14NYvkkQI3X00B1py/Ov6amyQN5iD+wYdcPEFuD5hMVdgv/HcNizDpJMPW2PALl47zsuycEHl
cwLovftkJLAZzWTn2Bl859n56CxSw4TmPY0EoPmx5eCJzaszTMxjx8G3qwNXxWhzI3e5vhOkZiJF
1Ta6iYrXnMkHsKz4IxjqCariwuUwFzaZAN6DwQoJ7BglZmPD+adyvxE1H3wBRh075GsZmMNGtyCP
w205EO1Ja4BFfxjZBpMfvTVydLmgoNBqz3Jnl3CkJoEO10i1t7FXVHMGUvPYrc2ROXLYLDznGrKt
xXIVxYAlp49eA3fVjAsBTRPBE7P37LDQXk89imUhWcimb52bsipPmVvF0wf0zHClg8tc1fN5CajF
rZJQ+9Juh1UkHlKzm0lyaRjdJR6oRySIsFkS6E32S91JYloddhAFI4K/3sRfxe9N2Zaf3X//A+Hj
u67m79FJ/zor6T+Ro8NWPe1/PH1+iN/jovy1d//+ot97d+833VEuR8GQCAUuY+YfzTtsQYKbdbp6
bhod9QiCoh+qJpp308Ay6TEu/j6V/kPzrubYBDUC5eV3uX+lgyes/tcO3jHh+5LvTAYSql7lBf25
gy/Cyhu9Hl+koqslnNnYIE5Je4h1ELXAFIIs+cgTuKJ5j9C9JvZCsMlCGWJCljJvFzPCfa0KNpVZ
hjmgK7+Gg0OqThTee4x6WULeOPU6iYyzPtUsq1ADIP1brhHJ3qO03OUNQjwn1h6YYJ7T1NoLI2YD
if++4Flfux5kTfvoecsazsM6EuFVNZssd/tTTTTCKrSX6yI45g1GrLKkjxdu+gnWAGxZeUUc1TEp
cpJhonPpkOdzqL5YkbxzpHfLot7d1OFw75E9wU/ntuuujbYaIqmrkcV/jVBzJaug3Yk83k9jkCC3
Ss6hV16XGi91DIEEys3OcFZNX1TzR5/nB4qot4AGFLgAx3NQ+2UHNGgJwMez6ttkk86ELpZnty/o
ECpQ87VkYEcrBzwW36BuhxQFluOsqnGBxVjg6Ws0EkDHBelukQQn3Tw4IgMEj6kABAU+/z5qrjwv
JsGgfhTx2bCM58Eiiw4lp2uk3VaLEGzwUMIyqfHJJDM1rM1Cds6sQ+lpxmGg7wthI5aJid3AzPKz
EzBSHgIIieOXKc0K+scZZ0JF+5YxYmeh3DzCVYfkEtvk8hCr5zV65svF24xh+ulagLPiYA53o1m8
UckWe8/jEZkxG7HpZ9uCrd5I77Z1G1it9FZvbkpH3JpRua5ujCQckX+UmOEChqeBAbUk7h5stBe7
Oh6OIYFEK7Md75qmJV+hmH3T7qmwXJLnJJ8mWagCDO8AVc9IiLpnlrKOO+IJoWroPuGiFKU2pwm9
gIQ3z8fvaetJBCwJ0Q6DnrEulPZoyufSL9KH2HOIN3CjU9wVzF01y2CJbN4GGTpAJ+jP9jzafAWQ
JlYPzDJlehBPZFjNH7T/UF+y/sGYZxx64aYxrGqjc6n18VCelo5zQgVrNw6HadEwNTCX4LEAJs1b
Bb+vb9rsMDXmWaAYz606uxa9tZUz6BaINTTtGiJ0egD29pAU60wjpJ0N/6nK9ZItCPOVwDBBIyze
Tcoe3p9z7sBoia4pSw0/yYOPRFhoyweGBt3AhEeJYcosWw7LfEUoT0JNRis56K4qlNZpXeqkvAy3
CcBPp2uZFigQKPrtejXE1t4wFiJlgm2qoKGNwod6aNrn1HnKvNp3wvA9M8tHD94otJN0XSkEKbmQ
zVbSC1T6vLfi9ttohYgqG48UoTY9scaJ9gKmqQMxzWOvpeuczsjutlVkVGTdaKup174NUcpKC+pQ
aiB3p9J3lnRaRWmdQ0YwvwVt8RQ2OFRj5CNdy5sRJ6gn/id357HcSHal4VeZ0FpZke6mWUgRAw8Q
BOjJ4iaDrtJ7n48zz6GdXmy+JKtaNN2UulmaYShCGzVYCeDimnP/85sNpLEJ/nLjNZqMtAkinLDJ
2ea4Z1fjhdvsSYjJcw2/PCvHNxCLSXpymFmMsgSh+xsTLIvGeXoUgx6UxM6vQbgw+dYGhGyUdLEt
VkFKGkBSl6tzR5MPqk76FmTDnRTE1y69qtRzbyOZTMzRV5iNIBq+4Wh3G5tysVDS2uCCUc07tK2o
5rRkJbnduSRJX+MY+zpDkFGgGFNdhKApjSPwlotvYpXSScDR7hP5HA9rCus+whlClfgvKUQdVVtZ
pb2A9I+9TO6dF1Zw2VkWnnINGepCgrOUFfPSb0YrT0omSZex4xmiZZGq+MuY/jKxiqOMJK6FS5YO
21iy7wb7IQmwiOh1/FfimArMrcvTAl9E1NrwrArKa9dw5rlqEi6ro8qoC/drXjNh2Y7yBFuhunUn
FijkXFbOG4ysJmXsXPX2GESq77HdWTvEZ80k+Odr2ahWvaebBymgyayQq3nZWfaBEvBzaB3ekTXR
CziUYOVakKxex5WBSzWtGRmdBTL16dD1Ww9joNTZgX9c2iEEN7KuMgpGTYu+wnfPdWOZ+GBDQ70n
DLmEb17eVPkZVTKLAapfESJCj3xKe5Ov0Xb2WnWipYHnnJ21t1XAUlPIXE0DXNzz5WAExzJBQamp
HWoRwJ1nSxqp7MrU6ZQ9WS/HipNs/ahdxBrkkNpduAAqg1rujcC/mjVko444lkLkp8m+WVsQ4wZj
g7v4DMvgrcBb1PU4WjEquh7TWLPxRtVmzpabXFbZY1z93OAfGjL7MOoOpOEjOMrZ60VQqkSz0RUg
lSudVK+YhlIYP9Cae+AYuwc6nXoArmVb7vFG2Radu8xivG9hzZQRJH6YcrVCbrR10poddN32MZzb
z4+xbMWcs5yQE30aZnjmgDzUE1P2DnGP3avcTrTaPCsd/1gqGWEl9JYqYuM+t7ZWjuMiTd/acb8K
vpObJDcxd7ae3l8ju7McdrFcEGXGHbifmfFNJqx7Wx63vD4iOouMt+kgxNfBU86MoABDHW5jVd3n
ZZwtIpVtHiuzHGLsfaC0J6CA9GDh2U7DCL5jBwmRy3zBdQZkcogZFolZ0CUnndqcWiF0aHKpcrvU
pxXWFlO/qa5DvfQ2Vlvvujbn9EI6MtPjcEMRM6PxfFCVvQx9r5x6eXKbmQCFlosNrwGS7AXKnKya
jVn66UqSxLd00LHbUidyFiLvSbe1aW5BbBedZOMrf29IbEVwdX0ZgT7qzyop1nlOvKC4zQN34RDF
VUjxkaZZW35kigRUkeRnBejhey87UgKx9GSx1NMB/9Zhbnfase/nK1Gnp+h1l16poWmByowNFWLV
aVuau8xJV2mrnbu6PtWxIQvsqwzTokJou6rGfsyQOhRTlz0GGJYMRG129bwzCc6jmjGFTtMAhJ5v
FxsjE9zEJkjsmsy/JZGF7cmC2jx6KAsy3/TAnNWKPsWMeVl0+dJz41McAi7DoZq55UGkdP8k8Z2C
+20JjKJtlCIgMZCRvb0sgaGsZW3H3IDzPFgTWmpkPyE0wybsSMstHKNCRKcwjZTAvIoCHd8wu8/m
g+/uTFcD0mQNgbwhvFT0OwUJ/6yIxUU5drAD2ToJDe9aWAmtAT3bO2E4FzlT3dNRRInTopUAJlz3
IhzUbQi05nTOV5hKJBHm/WnN/J4YNgPhGxurVsngKANpSmAm9OoeXMLDNqcm7kBGKADlHfVUbpGz
J8IrNQikZdxvSkltp7JJ7YdJ+JgAxkVersSVZjAJPWIhOKsnsSIhu7G+ml5xqzVcrPPavcWnYMuC
2FI4biJ7p0UAAk4ktp1ZnTQiuq6alLxzdiPCH5PSPHMlHCmEDRU+jLbY2mMxFm9rP0OVm51K/hVS
QwZO20W+tRs95/gmR35aHDf6WeMZi7JBOBDsBglLvAH6mEf6O13EkzTx1+BOszRd59gJjaw6irt1
02gr2BUHBq08OkLzFOcoOw13QXc2tO4RfOBlLKmroq8WSQLn14q3YdIdmKW3q2D9h7DjPdzrCl2s
BuWSU+S4y0w+AHl7GLlwNM3S6MiVsisjSI/IN5f1vZHmp7nBbqZafHJ8qAkTwEwhVxeFYh35rK4h
V46pircaHZ52hOjc9nA8otMCCxFsiH3CpI1uXZF+xaJFdljn2pGs97TmKpnp42HORIp9Q0GJVQiM
Osm8GuSeGZNyJdPm2Cli9tVwLlQultQQzjE7askAyfITLc0Os4I3TiH7AjY6U0NScbcuCqiJsoG5
iFHKU5uAzEpSzlIFMaF2W5vudasTdyACHNmiGwjkd3kfTKBznHuxsbMhQxOL1xK0CViMUb45idF/
TH4/sLCan8zfxRT+4wILxLu4wsVNff8aVeCi/oPNhqWoPnqKEpBMDjI0FLCDH5QACAGazJUEjZJu
oMZ9jiqQPGqZpg4+LBsqT/vBCDC+wGOTf3E11X5XrLLxBlMAuLAUewxGMIWCFenLDdVvOILIwiWd
oJGjddEwo7DuwuBMN+aZ0j24NrfL0kgIKxNFOYPgAsVHHQAOgyKfpZaZLGpYs5hI9/RqBuVBGrgu
pE2oklWKg0+vx/2BpkvFxGpkTH0QJhRRfpug2CTUUEOGwKUv9FFhCH9PesBGSXpy3tFrkMTa4Fct
bH1d0T6gDS2cAyRf8pnbA+lGLniohu4UC5tKwmuiD1atXE2ULNNnWCpUSwFJOLTriFYzgQspMqhZ
bGUU1JCnLKj9+nhw6PjzG4Zszi3nUtZo2xqJyZYlJw/OgK2BCp9fihZDjZuL7BQcyrRrmxb7G1Vq
Hiw1Y2b8gkj9ClHJVt5QDMnVsWWy0NhkYRq+BnmgCyQ548u1oDSUI1hiFA+OmnPzcU56NzKpDlEl
ALujDeqB+IWyZaunRVxF3+QYV4fILc+yhquETgtmheZjmw7NYa6dyQgA1lZgUvjW4TlqBDgLtBkM
F68ckIJwrnRH+diK0KFknJL/i/FBrW8rt5ImGn6a82AoUAPLyTorjePEXvhJgKjLE8G8J9tmbYzZ
BxK203rQo4dJDfPQJqkR8rHOfVc3ZqMzLGC7u6zd1MC4sSIGp82gVoTNDi9OSo4E9RlcykZJ5rJv
AZ5zkyNZOZiYA8aCbPSVWoBPN8UU8LyAGu7MndTACLyQ9hqKd6wrjHLtKdD2COQ8wFqktIviAFNf
/DFs/L7xAF1FWe9MCj8EZqq/FUFPhqMXKbMh7i9aK8HgyEUuHNLeWsWxFS7wN2yCe7PJpVNzgHYQ
ymAqVamQrJ18lctigDUNI4wkC9q2A9zGtnardVmRuuz49iTDI7W0TaJ6RGROKj1fDT7Re9j2aLux
kCksjGcTDKpFHp4OpUJ/xTorA+6hAQRYOAfqTG4q+bBXmc451uPc7OqNSnISBFJ6la1FCLZsleJQ
Ta07IqyvHT/z5pdDUrnkM1beER0BrsdWmlMTaMyAXsMNC5eIsPbJLPBwWjEybRHh54f1K71NgkHN
yj2svIpYJb+akxkY47N2VJDXtzEaayc5F5lQt0IQ/wn6A/fDXpMPdpOHWn8iadiSRjgsasNUxx99
gMFu0AR3BhIE2DM2g6F6yOIae1apOLXZlTMN3fbCjCFwFArqYC/CxyOOrh0sW1Acc4QGXEoVuzcI
HIfd82gr5tBWaqtkJVrjspep+LRUuOskVuWJoKhayqLDscqHhhEls7o09ogkZhg6Zstax3mUwo6t
RzJIXwyyOVnEzGNbHfc4CmFyDrsUnXvpjAGdSMandjjQWS6ZP1UGOChATNLqOPXFPZmZAbQUgpih
OMZJsK0Dd5u1ksLteewg1ITH1gU9r0LHP8STu2HiH2M9xTptvTv6QBiqIdorcDVYBxVZkpXhL63W
JnjZohWRjlFJumvNWuig2reqkqZxhHtJpEb93OuDs1ZfSjWQUKoTOhJ01TpopX1YDtqEfi+9aDu7
CjMPXmHintsZhrtFet1mzHJsG3Ba6Xz7UPgkjWSEAShQetAXGUcWAotpWXFj43wiKnyQv2mRvWpU
aRfU91Krr23hoDtypHCVoxSf2l13DUZoziKajKhTzHLM/WqmhZsE+1atD4aicE8k5MT4HIx4oqUQ
WTrI8trkRTWBQ+wPWNQnLs0hOSe2zC1JkkWN0U1DHfdlYOopWl9CAUS9lXsjWKhREkMr4z3LDGqw
Fq40FcN95EUh0rFAzMw02yoB6cR8THmmNgx1bGSUn9mw1PMkZztzrjLhQeY043MaYvLE8wyPVIIK
NwlVLCJMCqc1OBJ8gGpPgQhBTcpQzoUFeE6vHUSqijoYTvJUVi+qKLlW4hhXv4GhkVG2WoWrINyl
BevnUTBPQIKnnKE04GPdx2i6mEKabRZetYUVcxrJXDUqUuKJKsDUwQgOAEjSCW2rc2JH97WK5WeG
QzC+/AvyMQsS1TxbWyV2dev29oVXSpu+46qj1+SSk2k+XtILoyMOpudmEherujWIGS7opiX5XobN
TQDErJLd40AtUb41CyRxFyH6myiXFg1myF7U7SrJXXggyV7fHeC4CO3CLIqNzoUC/bB9gcO0PFE6
sWqdmF3sXiaB1nXSozTxrvBZxcdu7CBYGvEedHbXWgLQUUo92ebxzHQQnMihMVG9+DrOG3I/AQtB
YvRcbIzMGyaKkmA1dK+PtPAk67dRrXDl81D1SGjynO34LhJ47iDBusnihuWl3NG7P6XfPDWibt61
qGly5EgudB/SYLAQKSSCF6BK4RdoiX6t+9zUbKe66gzTWGa1920IUW7m9GFhpmMMXfiYhkvkUE1a
HIJEYQ+HAWG28wSiS8jNiRNIcgNvA6R+TBjbFT4a8cEgF/6eKbCCIw3xIjH22DwW9b5s8QsuPcQt
rQQFTsfjaRVWFlYiBB77ooLZAqkajhUdQpXGrZHKB1jAwhjXXHVqGzshe/cR/tEnPRlXNFezC2ac
fZDqJhJFQmoVyXVnmafpS5mJM5rGj3HfCni7kMlhIQW7ErxBmmAG0dqqux9hWuGHs7LRjV1sOJeI
2ZA1Qq3fw3PE0VosQ7ev12Fmn9X4W09LI/qaBVZ33KRatR86llyp31f0Qq7g+OF1lSLTi/T6sqSg
6hxTPTWJRhUwVmpxYSsOZMW2zeeqVY2WmYN24eQBsHSnRke2RyQ9xvLopZ30uKvplIgjNR9WuihW
qs11HDjRoSFBCSbjZ75SNSeaDwRyEUnnjh19y14NWQYjyJQOYZanC0mvQM9KgT6+Hhu78SwKlIXJ
iiBvSzp228JbaUOMfJ8Ls+Inu8zoy5lm1KdZhbN1g/mt5FjSWpWwVO4D4KjW7/VFo1wEJicN0gIy
l1qfMCvD0ddGo96YppqseqO5yF02faB+b5aIHATSKTelBwKE+T6XdnQvB2FV92hYs6uosxdtG6yj
8Lq3h13sRt+I5VpSKRlTuGUqneR035BpD9JDbytBgaEgoNfKvR665zmAQZJ0t5BqvukEYMEtwceq
0L7lubyN/UMQKpi2TgNZtu4Oyg4VapYfC9c5M4n1i5ylYRNsKFigcsizwwKNbD03o/SII3XlquoG
yfN5olZrEuY3XuydOrV2VwTnaWFt5DjY5lpD+mEVH1eYq9jA+PiHrzT82mE1gs87W8+JD4N123NT
z7FxBCsm4iNNtxikojHlE0fFujMadK4oE5Vwr1F90HU/jgsPoWV3UEjWua06l5SI12lLlamp925a
nCaxsYLGM4uzDGy6kO96l0uLOaxbUP7HrSdr0eHSguPuDUzVMS56zPtVkg0kajhY0QVfa35VX5HO
sSUCi6TMJXZ9WxMFQK7HolXyfduCGtJ/oft3GurGipzNgyox73MpmcGeAsv0K30V2NFXEMd5GUUr
iJXgMeVNjHoDDiLuaGl5GOAt2SkKPcBu7iYVgsV0S8hvWS9Y3IC4uoY7SrkuyALjcEYTCi3hyEqN
vZPzlUuIpNg6X1qI5D09WhhxfJWLxQhCK+TuuC1TKex3g9GB99b8VFiOVj0q+GQmx7XMdaXdVYV9
5qYYxLfOvNQUUhNV6OBxFqDvz8EmZecUKP7xoyxlrkJNgzxRqEZD8Je7AsHa5LLiccBFW01Il6Tv
nESlPolsOgT8HOySMEP4J5xksO+MuzB0L9MuPM7N9Ch0cAiE6MJO5Bokvei0+UpI2XXqwulmg5eN
41JRYJLLc3Tz11lvngY48VNsoa+3L1RNO0RVT4ldVIdh7a1pdMxpJMM6z0YDNo2OWOFuqN2oA8qZ
T6Ca4ep3euSw9uzwSiGynGz7VWnSpHZ1ON3OBd7pJwYGpybofgkMOysiF+E4akATwokgwaDP/JOs
PbRyZdoHyZrmxqFeyndNHmzGbjdVEGd3N6sQloRycE3Xb2uZxLgxfxPl0NeieuJH1Y2f2Seqdg+h
ez+Y4aqCVqIl1pnl6ieUJbO4CK7RHx958BK4KY2sp5H/hAUeQqqRE1WO7CiHcIJacwrENzCnNChU
LdIpKfc2UtxsvCRJtiTqgW/qXX/QQMKqIWPpIyurHflZ7UAvWC4gxA9Se2mBKoWuOVN1l62q5rJB
D2ytlPY9JrHHUWhlX0nAmP7ZGWB4KRpHM1JQEsbsAzkKMMctgx6P0ThfULIE3NJxFI+rE9RUNMMH
jDasIdkXtTlMEvteyTHsso28X/0ZggWUSpxNJ4mSVHs7odxT69BcuZrYU1IrUMb1hlx0bpFqTVtM
Gw2JZAgFid7fWWn38Gf4l3i2tNj21yHZp1qNeWGMv8KyyrvrRuvNg4oAQFX3+6Wb1YRj1YRwRCCI
JRg4+aCUdjDB0z49DOPUpjcrAf7nLhaHMFRzM6u2cRGHk0hDbCyDpU+ER05bFWXDIs/C+8hd0XzN
p43GPprGmQScmZAXK4v5vwFp+0/zy0Nipj8DTN7ocK7//rfCv/Neo22P/+qH/gatDDovEDfcT21V
AGg9oW1weAQX/Rev/ODwmF+A4DAyAQh7xOGe2ZuPEd20GmRFVWXzUXL6O5yJMF9908DgKaataKQS
6Zo1Mpaec3hqZ1CKRiHNrsQNz8+gAObY8M9Jd9lbpduR6SfEjMBlHx3ppLPggjaZtyjK4RwzNZku
oX9rkleLVw7dDOkoFhhCQ6FUeaLoSVxIyHKRUoynZWOnut3J6Axtlf4DiZsnhswdbJj5YX+wyKk7
WGb7rkyI1inD29JHDqc7R8Uqc8sruc0wO0jCbGLE4aFBwjJnJpdTRK5YCrDAg3CPoP3USaQLH9g9
z5Ov9HihIpEo3Ff1HHEfLswKf9lnUG4iKHoiU49DS14asUveV7WhN35Tjn8hKSPnND/X0LRVGS21
4FucwjVVwUl8DCxSuV34ojyEB7sLy+awU9NrrBAO3Qw3BwsuCvX8pOmNXSiqTWPTpnIwF+IeRv5Q
sqrh8kro6B092fZZc6IOd4D2CJW6oyz4pvdDhDqCT2+EdJiJK4abn0964PMq0+5O4cRuQqW5dLv0
1NdBJtxYuuuJjWwC50ELbAC2FntDp8dIVLkwKGgl/F2DLtxBltyBZR5xazmPRHsyoqQdjAO8dNYl
nilmafOHioGeJq1xEylvhR5e65IOsaE9hEB16jvdcUYmYe1Ccc1i97jAIE7pujNmDGr8fKvy2d1O
OzcrDEut9kR2zV1TipXdkQUkHftEpU0QDt4Y5JCjQEARj4e4prV7ryDKwnMPorJeCeAg12kOC9tZ
990ZBLhlWl9LsUlseEkvvpJ7ddtx+7QH0R3hlP219xtEV4URTQPiSfFuIg6+Ub1t1rsPNNWapZkE
Z/zKaGdN/OZ6HF7MUGza0SEm9FEq0YubATuWuxo+OmFSZK6qAozJ96wN8CYWOaNAaLSfkfGhIeL9
CvBvGeNPg67ZWrY1tXkOoXWqdhpMFiKHGlsuVjjQD3BTIio9GeZ8keT8St2CDm6LuV7KOWrI9UQq
Wz6PrkF7UcCnbPKV6rSvyQQXxkQoASEXuXJjCdNcthl0Xgo7B0sQAwNYt10LL9rXNMGmEF3RAHnD
RTL0cFzvG7fOcVPO4OzoXJxkLsW46qwyzyPTsLLpBBZ7RTL1mY0UexJVZYQVUXI4Or1jfoALPKSE
GEpEoNlLbuLfwoEUeFFFytKpe3OHT0wxkTC4ceJg1/fFpRUeCKLKp9w166nlgYYa5S3PiaUQgySI
90thQOluaftJGc5Cg7NyXbWYUy3Wq8ExcW5iLUvY/nRNusi1nkhfWaLXxcwPsjxf5xmxoThE1J1C
LpNV9vOiwWax8qJpK9ozVYVgZJjryuiq46h6qC22FRqR1Qp7wGOqFgrTPhe0FOEFyHNNMCeTzkpn
gyR2ejgc1C1zqolbj3swqeiQMqhC+iKcSvLGzfH9lOT2mloCFrb3rZa5NNvQ7FD57Di4Bdw1sGtM
Tb7iBHbaYnGPQ/ygbTqnDsAKxykBG3yq6eq1EiomPscn+kBmmageuDFelXEH7jzGWZo+iUJIeuDJ
ZewkqnKSU7AXSYrDkug2RltcSF2/EpVNtmfcwWryFGav0lwIBRqmxB3Nyepr1vBC9Sx3XXr1KCiD
MBAGGD65qTTRRTkPIusq93BBDFwIya0troICLzMz7K9iFVKJcO2tKelb0nruuxwmoZnOapMdP3O8
fq6oTCxFjS5TLOaWXucdD504alSsqVuj1LDEcI7YDY1VlSH5RwImN5tUQYwsk2IgOAfwQdp3UNZN
G+FiOtgmqK55A12FCePSCM6QH0hGdJhqdL+VprpX9P4WlGCV1EjTAq++JALnUI0libsmEJbnjpNn
JJ43WbrTy8tIRtg4Yp2kEKFTaLhPOxDKpEG/s30PqHoxRIemagGy5e23xCE+R2e0otpe91YF+uEF
l5oS3CsmN5gKRBf5JT5rcQlCoqCX9IR6QQQZRtgKclO7c6Y5STIl/fGDVvZuSGyATF7h1eoQA+J3
9VKPhTLDNDKYIecX0ywxiK1z8lsuuQW0eRnaq0t5DTNtKkxYbN3gzZFwdIhHHX5AlcA2dI6X5niD
b3x/3yjoO5P+KjDozffyqZKOnLRlnyohhkz8UJx8JGpkBnJU/QTuzbdQMU5zVTeOal3AAFDyWSN5
VxX005VAnClVbrF3gMppV8y5lu1lOdl2OLjQe0AcFNPUcmJ1Bd3wTJfD+3FHAcvCnZwe2vkoa4pG
3/Ior2TCSbpDUeJp3mBu7mFyno1u52AeV1qA/blPUesOBYSZCwKalNElXccuPQJeSzyYvaOPujk6
qksNWiIILcC5zaIcXdfz0X89InBriq0QX9Tasn+MHu32ed5I62J0bx+wcZfxDcT5Sl4ro8O7QqzW
v6Mc/slc9e/RCGMVSpCLX/XH9UPRnzyUHJfljypwfPXRNeEs/WN/9P6D/uvh8Z3P/qmE3bLF69L5
8WM9fub3nhLd8NXq+4e//Ek3v2iyJVObgokoHA8Up1GauN9ftr/omLEIQwiVAlXGY/75jea9cXj/
Kz4N6Pt/894XeBqh9f1f/kQ3QkCNf3WD+APDIFPlaJCvIRAhlqdh/2wYrC/o+w3+hxOMyquCl2nx
PpssvzUd3v+Kv3sY7tKaeCHmo+unL8xaVRVa1C9d519+mLcz4dUTns0EAzcdWaURrQs66lyLXg2B
qtoKFy0hxsgKIX/GmWCaY97RvzIMN/exn8z8EjD/ruKL/mNBGF8gRyg4OhhEaqDfYGo9mwn2F9kA
F1Uhd0C4xPb2adj/72fCqy/wYkHAJvgJC0In6kQ3VW7CZIRZ/NzPhsHihmxYxmjb+7Rn/L+shvfG
gL0RmsXHpgJ7o24AApg6Z7etKi9XhM2rCuYyLBfejAXD1vn5hsF8g6787r2RjUFV0SGRbIA5F+vi
xVQAR1EZAoF2itkwBg98wmEQj+Ssj80GA0sxoqUhb6kj5ejVEYEkDNnPaLMygjzjyviEw2AhZPv4
otAFkRAqBuCcB0QhvZoNvESlgJEbSwOB3Gc8JgTS748Ow+jtMx6HeJuzDVA0vBgGi0XBtycfA/8d
bbSo+5yz4WmSPlmCvVM0vNpon52W+OyNmKutj2XYaH/0YhjYG1BIGuj1mCgG6sXPOAwmO/tPmA0w
09FnYgv1djYQ9AXhE6YlJZTOu1mfchjA0D8+DKpCmcwIjBrI14sCFiscR/YETlOUV9+z2D5X6YTF
6YdHwfxiUisoBtuDSSDBmAb3onRigDQiPlXNxIle6Owcn65sgLLw4a1hdDjj+42lAYfBY6X8bBiI
k2CH1ARMZ4jQI+H5Mw6DLn94GCgi2RhUjBvhFFMtc2F4Ngxjq8mQ7TFRg7QnyovPWD0hj/8JwyCz
IdCOeyqOXlVP3CfIAEFnbxHe8b2F9+kWBeXdTzgoEDFxYaDxyHX6bRFpWjJZy6pKAJjxFNT8CYfh
TSL1H7hSUA8QRy0saHSY9LLnPlsUFqiT0JSxTPvl4vXphoFF/bRzf6h6guzPQAiMJsYb5sta2iI7
x6R5zQ7BCNnUWZ9wi/yVuLs/MBswvMTgwlKoItkK2WxezAasGiy0KuyOMrFU3/eiz1Y3fPxKgWqI
ckFohBepWH6MhcizYbC/qFw4+AuDrAu2kLGs+HyLwtRfhx/+7tnAMBB+wa4AGMkiewXAcaXQqR4x
A9fH9MFHmPLzDQM7/OOv86G9YUTYkCEBJjy6wb6aDTIHpYDAwhiY+iddFNR+Hx0Gg9lAgcRhoYz3
x9F+/dmisMCsuXdRWCk29SThiJ9xUTBbf8IwgKlwVJjkTwNKvxwGFoVMZaVQtutjNYlv8CfcG94S
vf7A3qAr3KF1Kkn0kIr5+sCkUcURQRuH0sLgMPnXh+FfOE5+6f9NPT+6n49NOv+h/LUG4W/9wY9u
0NvXvze7xo7W2Mp58YdjI/DpvZ9Q/vH///UFJPPYiXr24o/O1OP7fP/n37/g27d+8V4/vtWP/7jy
H4qb4g6+wWNP8vvH3N3E9A6v698m5v12B5PN+mlXfP/R7hvC31hu/eM7/uVPL0bg2fp677m/rdv9
4Ad+cgv/8QF/NCYfF/5HP/N54b957mMs4wc/8nveaB99tIcE/6Z+/bEfT8WPDsdpGmEbXBcv2p9j
F/ix9Pjw0++8th9ef/DHBvNPePQ/SUL54KifVu+meH7w6e/nVn/w4Tv/vr2J7t9ExNB0/wmrfvdQ
33l//5/qIXr1wz7d6D/6w27ru4cieXj17CfQ5KPP3tTFzesHP4JSH33wsripb//+t+TtmD9hfx9+
fnRT1OXrj/7Yn//wox+Sh+bNqDzC1x999KLwb1P2rtef+7FF8NGHT35llliP/dkPP/mmfIikMwIX
Xn1wGn7UQD/n8dMn7smPx30/455aih99h//OsodkeIii/9rX1UMhnXjp24n51NL/eW+FQeY7b0Xj
8sNvdfMrp+ATOeP9R/9arfYL3ehtBfeDRvRr/+xleTr+xV30cFP89X8BAAD//w==</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17640</xdr:rowOff>
    </xdr:from>
    <xdr:to>
      <xdr:col>3</xdr:col>
      <xdr:colOff>0</xdr:colOff>
      <xdr:row>31</xdr:row>
      <xdr:rowOff>0</xdr:rowOff>
    </xdr:to>
    <xdr:graphicFrame macro="">
      <xdr:nvGraphicFramePr>
        <xdr:cNvPr id="2" name="Diagramm 1">
          <a:extLst>
            <a:ext uri="{FF2B5EF4-FFF2-40B4-BE49-F238E27FC236}">
              <a16:creationId xmlns:a16="http://schemas.microsoft.com/office/drawing/2014/main" id="{02FA9ED4-6DA4-498A-9F68-2A7CE6BE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2829983</xdr:colOff>
      <xdr:row>4</xdr:row>
      <xdr:rowOff>0</xdr:rowOff>
    </xdr:from>
    <xdr:to>
      <xdr:col>6</xdr:col>
      <xdr:colOff>0</xdr:colOff>
      <xdr:row>30</xdr:row>
      <xdr:rowOff>171449</xdr:rowOff>
    </xdr:to>
    <xdr:graphicFrame macro="">
      <xdr:nvGraphicFramePr>
        <xdr:cNvPr id="3" name="Diagramm 2">
          <a:extLst>
            <a:ext uri="{FF2B5EF4-FFF2-40B4-BE49-F238E27FC236}">
              <a16:creationId xmlns:a16="http://schemas.microsoft.com/office/drawing/2014/main" id="{9A928724-2CDB-4F0A-8A03-9BE64DA1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3</xdr:col>
      <xdr:colOff>12700</xdr:colOff>
      <xdr:row>64</xdr:row>
      <xdr:rowOff>15874</xdr:rowOff>
    </xdr:to>
    <xdr:graphicFrame macro="">
      <xdr:nvGraphicFramePr>
        <xdr:cNvPr id="4" name="Diagramm 3">
          <a:extLst>
            <a:ext uri="{FF2B5EF4-FFF2-40B4-BE49-F238E27FC236}">
              <a16:creationId xmlns:a16="http://schemas.microsoft.com/office/drawing/2014/main" id="{6FD32B1D-6784-4EF3-BB07-816FC517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6</xdr:col>
      <xdr:colOff>0</xdr:colOff>
      <xdr:row>64</xdr:row>
      <xdr:rowOff>0</xdr:rowOff>
    </xdr:to>
    <xdr:graphicFrame macro="">
      <xdr:nvGraphicFramePr>
        <xdr:cNvPr id="6" name="Diagramm 5">
          <a:extLst>
            <a:ext uri="{FF2B5EF4-FFF2-40B4-BE49-F238E27FC236}">
              <a16:creationId xmlns:a16="http://schemas.microsoft.com/office/drawing/2014/main" id="{7FF892E8-8EBE-43DB-B5FD-F887CB6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64</xdr:row>
      <xdr:rowOff>44450</xdr:rowOff>
    </xdr:from>
    <xdr:to>
      <xdr:col>2</xdr:col>
      <xdr:colOff>2836332</xdr:colOff>
      <xdr:row>92</xdr:row>
      <xdr:rowOff>0</xdr:rowOff>
    </xdr:to>
    <mc:AlternateContent xmlns:mc="http://schemas.openxmlformats.org/markup-compatibility/2006">
      <mc:Choice xmlns:cx4="http://schemas.microsoft.com/office/drawing/2016/5/10/chartex" Requires="cx4">
        <xdr:graphicFrame macro="">
          <xdr:nvGraphicFramePr>
            <xdr:cNvPr id="7" name="Diagramm 6">
              <a:extLst>
                <a:ext uri="{FF2B5EF4-FFF2-40B4-BE49-F238E27FC236}">
                  <a16:creationId xmlns:a16="http://schemas.microsoft.com/office/drawing/2014/main" id="{62A42521-B531-43E1-AAD5-18CB01A2B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800" y="12509500"/>
              <a:ext cx="8462432" cy="511175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0</xdr:colOff>
      <xdr:row>64</xdr:row>
      <xdr:rowOff>50799</xdr:rowOff>
    </xdr:from>
    <xdr:to>
      <xdr:col>6</xdr:col>
      <xdr:colOff>0</xdr:colOff>
      <xdr:row>92</xdr:row>
      <xdr:rowOff>0</xdr:rowOff>
    </xdr:to>
    <xdr:graphicFrame macro="">
      <xdr:nvGraphicFramePr>
        <xdr:cNvPr id="9" name="Diagramm 8">
          <a:extLst>
            <a:ext uri="{FF2B5EF4-FFF2-40B4-BE49-F238E27FC236}">
              <a16:creationId xmlns:a16="http://schemas.microsoft.com/office/drawing/2014/main" id="{E2219C3F-1071-40E2-A393-283D51962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33</xdr:row>
      <xdr:rowOff>171450</xdr:rowOff>
    </xdr:from>
    <xdr:to>
      <xdr:col>20</xdr:col>
      <xdr:colOff>736599</xdr:colOff>
      <xdr:row>80</xdr:row>
      <xdr:rowOff>88900</xdr:rowOff>
    </xdr:to>
    <mc:AlternateContent xmlns:mc="http://schemas.openxmlformats.org/markup-compatibility/2006">
      <mc:Choice xmlns:cx4="http://schemas.microsoft.com/office/drawing/2016/5/10/chartex" Requires="cx4">
        <xdr:graphicFrame macro="">
          <xdr:nvGraphicFramePr>
            <xdr:cNvPr id="2" name="Diagramm 1">
              <a:extLst>
                <a:ext uri="{FF2B5EF4-FFF2-40B4-BE49-F238E27FC236}">
                  <a16:creationId xmlns:a16="http://schemas.microsoft.com/office/drawing/2014/main" id="{9E89ACDE-3CA2-478D-8903-C57ABA1AA0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5524" y="6248400"/>
              <a:ext cx="12671425" cy="857250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813727314817" createdVersion="6" refreshedVersion="6" minRefreshableVersion="3" recordCount="964" xr:uid="{1D59727A-83DE-40D8-916E-DD0454BD495D}">
  <cacheSource type="worksheet">
    <worksheetSource name="dd_covid19_openzh_cantons_series__2"/>
  </cacheSource>
  <cacheFields count="25">
    <cacheField name="date" numFmtId="14">
      <sharedItems containsSemiMixedTypes="0" containsNonDate="0" containsDate="1" containsString="0" minDate="2020-02-25T00:00:00" maxDate="2020-04-17T00:00:00" count="52">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sharedItems>
      <fieldGroup par="24" base="0">
        <rangePr groupBy="days" startDate="2020-02-25T00:00:00" endDate="2020-04-17T00:00:00"/>
        <groupItems count="368">
          <s v="&lt;25.02.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är"/>
          <s v="02. Mär"/>
          <s v="03. Mär"/>
          <s v="04. Mär"/>
          <s v="05. Mär"/>
          <s v="06. Mär"/>
          <s v="07. Mär"/>
          <s v="08. Mär"/>
          <s v="09. Mär"/>
          <s v="10. Mär"/>
          <s v="11. Mär"/>
          <s v="12. Mär"/>
          <s v="13. Mär"/>
          <s v="14. Mär"/>
          <s v="15. Mär"/>
          <s v="16. Mär"/>
          <s v="17. Mär"/>
          <s v="18. Mär"/>
          <s v="19. Mär"/>
          <s v="20. Mär"/>
          <s v="21. Mär"/>
          <s v="22. Mär"/>
          <s v="23. Mär"/>
          <s v="24. Mär"/>
          <s v="25. Mär"/>
          <s v="26. Mär"/>
          <s v="27. Mär"/>
          <s v="28. Mär"/>
          <s v="29. Mär"/>
          <s v="30. Mär"/>
          <s v="31. Mär"/>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7.04.2020"/>
        </groupItems>
      </fieldGroup>
    </cacheField>
    <cacheField name="time" numFmtId="164">
      <sharedItems containsSemiMixedTypes="0" containsNonDate="0" containsDate="1" containsString="0" minDate="1899-12-30T03:00:00" maxDate="1899-12-30T19:17:00"/>
    </cacheField>
    <cacheField name="abbreviation_canton" numFmtId="0">
      <sharedItems count="27">
        <s v="GE"/>
        <s v="TI"/>
        <s v="BS"/>
        <s v="FL"/>
        <s v="JU"/>
        <s v="ZH"/>
        <s v="AG"/>
        <s v="BE"/>
        <s v="BL"/>
        <s v="VD"/>
        <s v="VS"/>
        <s v="FR"/>
        <s v="GL"/>
        <s v="NE"/>
        <s v="SG"/>
        <s v="SZ"/>
        <s v="ZG"/>
        <s v="LU"/>
        <s v="AR"/>
        <s v="SO"/>
        <s v="NW"/>
        <s v="UR"/>
        <s v="OW"/>
        <s v="AI"/>
        <s v="TG"/>
        <s v="GR"/>
        <s v="SH"/>
      </sharedItems>
    </cacheField>
    <cacheField name="tests_performed" numFmtId="0">
      <sharedItems containsString="0" containsBlank="1" containsNumber="1" containsInteger="1" minValue="1" maxValue="19060"/>
    </cacheField>
    <cacheField name="total_positive_cases" numFmtId="0">
      <sharedItems containsString="0" containsBlank="1" containsNumber="1" containsInteger="1" minValue="0" maxValue="4794"/>
    </cacheField>
    <cacheField name="new_hosp" numFmtId="0">
      <sharedItems/>
    </cacheField>
    <cacheField name="total_hospitalized" numFmtId="0">
      <sharedItems containsString="0" containsBlank="1" containsNumber="1" containsInteger="1" minValue="0" maxValue="424"/>
    </cacheField>
    <cacheField name="intensive_care" numFmtId="0">
      <sharedItems containsString="0" containsBlank="1" containsNumber="1" containsInteger="1" minValue="0" maxValue="83"/>
    </cacheField>
    <cacheField name="ncumul_vent" numFmtId="0">
      <sharedItems containsString="0" containsBlank="1" containsNumber="1" containsInteger="1" minValue="0" maxValue="73"/>
    </cacheField>
    <cacheField name="released" numFmtId="0">
      <sharedItems containsString="0" containsBlank="1" containsNumber="1" containsInteger="1" minValue="1" maxValue="711"/>
    </cacheField>
    <cacheField name="deaths" numFmtId="0">
      <sharedItems containsString="0" containsBlank="1" containsNumber="1" containsInteger="1" minValue="0" maxValue="269"/>
    </cacheField>
    <cacheField name="source" numFmtId="0">
      <sharedItems longText="1"/>
    </cacheField>
    <cacheField name="ncumul_confirmed_non_resident" numFmtId="0">
      <sharedItems containsString="0" containsBlank="1" containsNumber="1" containsInteger="1" minValue="1" maxValue="499"/>
    </cacheField>
    <cacheField name="current_hosp_non_resident" numFmtId="0">
      <sharedItems/>
    </cacheField>
    <cacheField name="TotalPosTests1" numFmtId="0">
      <sharedItems containsString="0" containsBlank="1" containsNumber="1" containsInteger="1" minValue="6" maxValue="68"/>
    </cacheField>
    <cacheField name="ninst_ICU_intub" numFmtId="0">
      <sharedItems/>
    </cacheField>
    <cacheField name="ncumul_ICF" numFmtId="0">
      <sharedItems containsString="0" containsBlank="1" containsNumber="1" containsInteger="1" minValue="0" maxValue="27"/>
    </cacheField>
    <cacheField name="ncumul_deceased_suspect" numFmtId="0">
      <sharedItems/>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name_canton" numFmtId="0">
      <sharedItems/>
    </cacheField>
    <cacheField name="number_canton" numFmtId="0">
      <sharedItems containsSemiMixedTypes="0" containsString="0" containsNumber="1" containsInteger="1" minValue="0" maxValue="26"/>
    </cacheField>
    <cacheField name="total_currently_positive_per_100k" numFmtId="0">
      <sharedItems containsString="0" containsBlank="1" containsNumber="1" minValue="0" maxValue="896.2"/>
    </cacheField>
    <cacheField name="deaths_per_100k" numFmtId="0">
      <sharedItems containsString="0" containsBlank="1" containsNumber="1" minValue="0" maxValue="76.052999999999997"/>
    </cacheField>
    <cacheField name="Monate" numFmtId="0" databaseField="0">
      <fieldGroup base="0">
        <rangePr groupBy="months" startDate="2020-02-25T00:00:00" endDate="2020-04-17T00:00:00"/>
        <groupItems count="14">
          <s v="&lt;25.02.2020"/>
          <s v="Jan"/>
          <s v="Feb"/>
          <s v="Mär"/>
          <s v="Apr"/>
          <s v="Mai"/>
          <s v="Jun"/>
          <s v="Jul"/>
          <s v="Aug"/>
          <s v="Sep"/>
          <s v="Okt"/>
          <s v="Nov"/>
          <s v="Dez"/>
          <s v="&gt;17.04.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1.81372766204" createdVersion="6" refreshedVersion="6" minRefreshableVersion="3" recordCount="27" xr:uid="{D4EFAB0A-93B6-4940-B02D-DC43079052CE}">
  <cacheSource type="worksheet">
    <worksheetSource name="dd_covid19_openzh_cantons_latest5"/>
  </cacheSource>
  <cacheFields count="31">
    <cacheField name="last_update" numFmtId="22">
      <sharedItems containsSemiMixedTypes="0" containsNonDate="0" containsDate="1" containsString="0" minDate="2020-04-20T17:03:32" maxDate="2020-04-20T17:03:32"/>
    </cacheField>
    <cacheField name="timestamp" numFmtId="22">
      <sharedItems containsSemiMixedTypes="0" containsNonDate="0" containsDate="1" containsString="0" minDate="2020-04-19T01:00:00" maxDate="2020-04-20T14:00:00"/>
    </cacheField>
    <cacheField name="country" numFmtId="0">
      <sharedItems/>
    </cacheField>
    <cacheField name="abbreviation_canton" numFmtId="0">
      <sharedItems count="27">
        <s v="AG"/>
        <s v="AI"/>
        <s v="AR"/>
        <s v="BE"/>
        <s v="BL"/>
        <s v="BS"/>
        <s v="FL"/>
        <s v="FR"/>
        <s v="GE"/>
        <s v="GL"/>
        <s v="GR"/>
        <s v="JU"/>
        <s v="LU"/>
        <s v="NE"/>
        <s v="NW"/>
        <s v="OW"/>
        <s v="SG"/>
        <s v="SH"/>
        <s v="SO"/>
        <s v="SZ"/>
        <s v="TG"/>
        <s v="TI"/>
        <s v="UR"/>
        <s v="VD"/>
        <s v="VS"/>
        <s v="ZG"/>
        <s v="ZH"/>
      </sharedItems>
    </cacheField>
    <cacheField name="name_canton" numFmtId="0">
      <sharedItems/>
    </cacheField>
    <cacheField name="number_canton" numFmtId="0">
      <sharedItems containsSemiMixedTypes="0" containsString="0" containsNumber="1" containsInteger="1" minValue="0" maxValue="26"/>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tests_performed" numFmtId="0">
      <sharedItems containsString="0" containsBlank="1" containsNumber="1" containsInteger="1" minValue="6" maxValue="21924"/>
    </cacheField>
    <cacheField name="total_currently_positive_cases" numFmtId="0">
      <sharedItems containsSemiMixedTypes="0" containsString="0" containsNumber="1" containsInteger="1" minValue="24" maxValue="4966"/>
    </cacheField>
    <cacheField name="total_positive_cases" numFmtId="0">
      <sharedItems containsSemiMixedTypes="0" containsString="0" containsNumber="1" containsInteger="1" minValue="24" maxValue="4966"/>
    </cacheField>
    <cacheField name="new_hosp" numFmtId="0">
      <sharedItems containsString="0" containsBlank="1" containsNumber="1" containsInteger="1" minValue="-13" maxValue="7"/>
    </cacheField>
    <cacheField name="total_hospitalized" numFmtId="0">
      <sharedItems containsString="0" containsBlank="1" containsNumber="1" containsInteger="1" minValue="0" maxValue="321"/>
    </cacheField>
    <cacheField name="total_currently_positive_per_100k" numFmtId="0">
      <sharedItems containsSemiMixedTypes="0" containsString="0" containsNumber="1" minValue="77.400000000000006" maxValue="943.26"/>
    </cacheField>
    <cacheField name="deaths_per_100k" numFmtId="0">
      <sharedItems containsString="0" containsBlank="1" containsNumber="1" minValue="0" maxValue="81.424999999999997"/>
    </cacheField>
    <cacheField name="released" numFmtId="0">
      <sharedItems containsString="0" containsBlank="1" containsNumber="1" containsInteger="1" minValue="1" maxValue="770"/>
    </cacheField>
    <cacheField name="ncumul_ICU_intub" numFmtId="0">
      <sharedItems containsSemiMixedTypes="0" containsString="0" containsNumber="1" containsInteger="1" minValue="0" maxValue="0"/>
    </cacheField>
    <cacheField name="deaths" numFmtId="0">
      <sharedItems containsString="0" containsBlank="1" containsNumber="1" containsInteger="1" minValue="0" maxValue="298"/>
    </cacheField>
    <cacheField name="intensive_care" numFmtId="0">
      <sharedItems containsString="0" containsBlank="1" containsNumber="1" containsInteger="1" minValue="2" maxValue="57"/>
    </cacheField>
    <cacheField name="ncumul_vent" numFmtId="0">
      <sharedItems containsString="0" containsBlank="1" containsNumber="1" containsInteger="1" minValue="3" maxValue="43"/>
    </cacheField>
    <cacheField name="ncumul_confirmed_non_resident" numFmtId="0">
      <sharedItems containsString="0" containsBlank="1" containsNumber="1" containsInteger="1" minValue="509" maxValue="509"/>
    </cacheField>
    <cacheField name="current_hosp_non_resident" numFmtId="0">
      <sharedItems containsNonDate="0" containsString="0" containsBlank="1"/>
    </cacheField>
    <cacheField name="TotalPosTests1" numFmtId="0">
      <sharedItems/>
    </cacheField>
    <cacheField name="ninst_ICU_intub" numFmtId="0">
      <sharedItems/>
    </cacheField>
    <cacheField name="ncumul_ICF" numFmtId="0">
      <sharedItems containsString="0" containsBlank="1" containsNumber="1" containsInteger="1" minValue="20" maxValue="20"/>
    </cacheField>
    <cacheField name="ncumul_deceased_suspect" numFmtId="0">
      <sharedItems/>
    </cacheField>
    <cacheField name="new_positive_cases" numFmtId="0">
      <sharedItems containsSemiMixedTypes="0" containsString="0" containsNumber="1" containsInteger="1" minValue="0" maxValue="26"/>
    </cacheField>
    <cacheField name="new_deaths" numFmtId="0">
      <sharedItems containsString="0" containsBlank="1" containsNumber="1" containsInteger="1" minValue="0" maxValue="7"/>
    </cacheField>
    <cacheField name="doubling_time_total_positive" numFmtId="0">
      <sharedItems containsString="0" containsBlank="1" containsNumber="1" minValue="16.164069000000001" maxValue="278.98815200000001"/>
    </cacheField>
    <cacheField name="doubling_time_fatalities" numFmtId="0">
      <sharedItems containsString="0" containsBlank="1" containsNumber="1" minValue="0" maxValue="84.898740000000004"/>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x v="0"/>
    <d v="1899-12-30T03:00:00"/>
    <x v="0"/>
    <n v="72"/>
    <n v="0"/>
    <s v=""/>
    <n v="0"/>
    <n v="0"/>
    <n v="0"/>
    <m/>
    <m/>
    <s v="https://www.ge.ch/document/covid-19-situation-epidemiologique-geneve/telecharger"/>
    <m/>
    <s v=""/>
    <m/>
    <s v=""/>
    <n v="0"/>
    <s v=""/>
    <n v="46.220528000000002"/>
    <n v="6.1329349999999998"/>
    <s v="Genève"/>
    <n v="25"/>
    <n v="0"/>
    <m/>
  </r>
  <r>
    <x v="0"/>
    <d v="1899-12-30T03:00:00"/>
    <x v="1"/>
    <m/>
    <n v="1"/>
    <s v=""/>
    <m/>
    <m/>
    <m/>
    <m/>
    <m/>
    <s v="https://www.srf.ch/news/schweiz/tessiner-patient-erster-coronavirus-fall-in-der-schweiz"/>
    <m/>
    <s v=""/>
    <m/>
    <s v=""/>
    <m/>
    <s v=""/>
    <n v="46.295617"/>
    <n v="8.8089239999999993"/>
    <s v="Ticino"/>
    <n v="21"/>
    <n v="0.28000000000000003"/>
    <m/>
  </r>
  <r>
    <x v="1"/>
    <d v="1899-12-30T03:00:00"/>
    <x v="0"/>
    <n v="178"/>
    <n v="1"/>
    <s v=""/>
    <n v="1"/>
    <n v="0"/>
    <n v="0"/>
    <m/>
    <m/>
    <s v="https://www.ge.ch/document/covid-19-situation-epidemiologique-geneve/telecharger"/>
    <m/>
    <s v=""/>
    <m/>
    <s v=""/>
    <n v="0"/>
    <s v=""/>
    <n v="46.220528000000002"/>
    <n v="6.1329349999999998"/>
    <s v="Genève"/>
    <n v="25"/>
    <n v="0.2"/>
    <m/>
  </r>
  <r>
    <x v="1"/>
    <d v="1899-12-30T03:00:00"/>
    <x v="1"/>
    <m/>
    <n v="1"/>
    <s v=""/>
    <m/>
    <m/>
    <m/>
    <m/>
    <m/>
    <s v="https://www.srf.ch/news/schweiz/tessiner-patient-erster-coronavirus-fall-in-der-schweiz"/>
    <m/>
    <s v=""/>
    <m/>
    <s v=""/>
    <m/>
    <s v=""/>
    <n v="46.295617"/>
    <n v="8.8089239999999993"/>
    <s v="Ticino"/>
    <n v="21"/>
    <n v="0.28000000000000003"/>
    <m/>
  </r>
  <r>
    <x v="2"/>
    <d v="1899-12-30T19:17:00"/>
    <x v="2"/>
    <m/>
    <n v="1"/>
    <s v=""/>
    <m/>
    <m/>
    <m/>
    <m/>
    <m/>
    <s v="https://www.coronavirus.bs.ch/nm/2020-coronavirus-erster-positiver-fall-in-basel-stadt-zweiter-positiv-getesteter-ausserkantonaler-fall-gd.html"/>
    <n v="1"/>
    <s v=""/>
    <m/>
    <s v=""/>
    <m/>
    <s v=""/>
    <n v="47.564869000000002"/>
    <n v="7.615259"/>
    <s v="Basel-Stadt"/>
    <n v="12"/>
    <n v="0.52"/>
    <m/>
  </r>
  <r>
    <x v="2"/>
    <d v="1899-12-30T03:00:00"/>
    <x v="3"/>
    <n v="3"/>
    <m/>
    <s v=""/>
    <m/>
    <m/>
    <m/>
    <m/>
    <m/>
    <s v="https://www.regierung.li/media/attachments/83-verdachtsfaelle-negativ-getestet.pdf?t=637202562374055719"/>
    <m/>
    <s v=""/>
    <m/>
    <s v=""/>
    <m/>
    <s v=""/>
    <n v="47.166666999999997"/>
    <n v="9.509722"/>
    <s v="Fürstentum Lichtenstein"/>
    <n v="0"/>
    <m/>
    <m/>
  </r>
  <r>
    <x v="2"/>
    <d v="1899-12-30T03:00:00"/>
    <x v="0"/>
    <n v="326"/>
    <n v="1"/>
    <s v=""/>
    <n v="1"/>
    <n v="0"/>
    <n v="0"/>
    <m/>
    <m/>
    <s v="https://www.ge.ch/document/covid-19-situation-epidemiologique-geneve/telecharger"/>
    <m/>
    <s v=""/>
    <m/>
    <s v=""/>
    <n v="0"/>
    <s v=""/>
    <n v="46.220528000000002"/>
    <n v="6.1329349999999998"/>
    <s v="Genève"/>
    <n v="25"/>
    <n v="0.2"/>
    <m/>
  </r>
  <r>
    <x v="2"/>
    <d v="1899-12-30T03:00:00"/>
    <x v="4"/>
    <m/>
    <n v="1"/>
    <s v=""/>
    <n v="1"/>
    <m/>
    <m/>
    <m/>
    <m/>
    <s v="https://www.jura.ch/fr/Autorites/Coronavirus/Chiffres-H-JU/Evolution-des-cas-COVID-19-dans-le-Jura.html"/>
    <m/>
    <s v=""/>
    <m/>
    <s v=""/>
    <m/>
    <s v=""/>
    <n v="47.350743999999999"/>
    <n v="7.1561070000000004"/>
    <s v="Jura"/>
    <n v="26"/>
    <n v="1.36"/>
    <m/>
  </r>
  <r>
    <x v="2"/>
    <d v="1899-12-30T03:00:00"/>
    <x v="1"/>
    <m/>
    <n v="1"/>
    <s v=""/>
    <m/>
    <m/>
    <m/>
    <m/>
    <m/>
    <s v="https://www.srf.ch/news/schweiz/tessiner-patient-erster-coronavirus-fall-in-der-schweiz"/>
    <m/>
    <s v=""/>
    <m/>
    <s v=""/>
    <m/>
    <s v=""/>
    <n v="46.295617"/>
    <n v="8.8089239999999993"/>
    <s v="Ticino"/>
    <n v="21"/>
    <n v="0.28000000000000003"/>
    <m/>
  </r>
  <r>
    <x v="2"/>
    <d v="1899-12-30T14:30:00"/>
    <x v="5"/>
    <m/>
    <n v="2"/>
    <s v=""/>
    <m/>
    <m/>
    <m/>
    <m/>
    <m/>
    <s v="https://gd.zh.ch/internet/gesundheitsdirektion/de/themen/coronavirus.html"/>
    <m/>
    <s v=""/>
    <m/>
    <s v=""/>
    <m/>
    <s v=""/>
    <n v="47.412750000000003"/>
    <n v="8.6550799999999999"/>
    <s v="Zürich"/>
    <n v="1"/>
    <n v="0.13"/>
    <m/>
  </r>
  <r>
    <x v="3"/>
    <d v="1899-12-30T15:00:00"/>
    <x v="6"/>
    <m/>
    <n v="1"/>
    <s v=""/>
    <m/>
    <m/>
    <m/>
    <m/>
    <m/>
    <s v="https://www.ag.ch/media/kanton_aargau/themen_1/coronavirus_1/20200228_KFS_20200106_Coronavirus_Lagebulletin_AG_Unterschrieben.pdf"/>
    <m/>
    <s v=""/>
    <m/>
    <s v=""/>
    <m/>
    <s v=""/>
    <n v="47.409660000000002"/>
    <n v="8.1568799999999992"/>
    <s v="Aargau"/>
    <n v="1"/>
    <n v="0.15"/>
    <m/>
  </r>
  <r>
    <x v="3"/>
    <d v="1899-12-30T03:00:00"/>
    <x v="7"/>
    <m/>
    <n v="1"/>
    <s v=""/>
    <m/>
    <m/>
    <m/>
    <m/>
    <m/>
    <s v="https://www.be.ch/portal/de/index/mediencenter/medienmitteilungen/suche.archiv.meldungNeu.html/portal/de/meldungen/mm/2020/02/20200229_0936_corona.html"/>
    <m/>
    <s v=""/>
    <m/>
    <s v=""/>
    <m/>
    <s v=""/>
    <n v="46.823608"/>
    <n v="7.6366670000000001"/>
    <s v="Bern/Berne"/>
    <n v="2"/>
    <n v="0.1"/>
    <m/>
  </r>
  <r>
    <x v="3"/>
    <d v="1899-12-30T03:00:00"/>
    <x v="8"/>
    <m/>
    <n v="1"/>
    <s v=""/>
    <m/>
    <m/>
    <m/>
    <m/>
    <m/>
    <s v="https://www.baselland.ch/politik-und-behorden/direktionen/volkswirtschafts-und-gesundheitsdirektion/medienmitteilungen/neuer-coronavirus-covid-19-erster-bestaetigter-fall-aus-dem-kanton-basel-landschaft"/>
    <m/>
    <s v=""/>
    <m/>
    <s v=""/>
    <m/>
    <s v=""/>
    <n v="47.45176"/>
    <n v="7.7024140000000001"/>
    <s v="Basel-Landschaft"/>
    <n v="13"/>
    <n v="0.35"/>
    <m/>
  </r>
  <r>
    <x v="3"/>
    <d v="1899-12-30T10:15:00"/>
    <x v="2"/>
    <m/>
    <n v="1"/>
    <s v=""/>
    <m/>
    <m/>
    <m/>
    <m/>
    <m/>
    <s v="https://twitter.com/BR_Sprecher/status/1233316679863631873?s=20"/>
    <n v="1"/>
    <s v=""/>
    <m/>
    <s v=""/>
    <m/>
    <s v=""/>
    <n v="47.564869000000002"/>
    <n v="7.615259"/>
    <s v="Basel-Stadt"/>
    <n v="12"/>
    <n v="0.52"/>
    <m/>
  </r>
  <r>
    <x v="3"/>
    <d v="1899-12-30T03:00:00"/>
    <x v="0"/>
    <n v="533"/>
    <n v="3"/>
    <s v=""/>
    <n v="2"/>
    <n v="0"/>
    <n v="0"/>
    <m/>
    <m/>
    <s v="https://www.ge.ch/document/covid-19-situation-epidemiologique-geneve/telecharger"/>
    <m/>
    <s v=""/>
    <m/>
    <s v=""/>
    <n v="0"/>
    <s v=""/>
    <n v="46.220528000000002"/>
    <n v="6.1329349999999998"/>
    <s v="Genève"/>
    <n v="25"/>
    <n v="0.61"/>
    <m/>
  </r>
  <r>
    <x v="3"/>
    <d v="1899-12-30T03:00:00"/>
    <x v="4"/>
    <m/>
    <n v="1"/>
    <s v=""/>
    <n v="1"/>
    <m/>
    <m/>
    <m/>
    <m/>
    <s v="https://www.jura.ch/fr/Autorites/Coronavirus/Chiffres-H-JU/Evolution-des-cas-COVID-19-dans-le-Jura.html"/>
    <m/>
    <s v=""/>
    <m/>
    <s v=""/>
    <m/>
    <s v=""/>
    <n v="47.350743999999999"/>
    <n v="7.1561070000000004"/>
    <s v="Jura"/>
    <n v="26"/>
    <n v="1.36"/>
    <m/>
  </r>
  <r>
    <x v="3"/>
    <d v="1899-12-30T03:00:00"/>
    <x v="1"/>
    <m/>
    <n v="1"/>
    <s v=""/>
    <m/>
    <m/>
    <m/>
    <m/>
    <m/>
    <s v="https://www.srf.ch/news/schweiz/tessiner-patient-erster-coronavirus-fall-in-der-schweiz"/>
    <m/>
    <s v=""/>
    <m/>
    <s v=""/>
    <m/>
    <s v=""/>
    <n v="46.295617"/>
    <n v="8.8089239999999993"/>
    <s v="Ticino"/>
    <n v="21"/>
    <n v="0.28000000000000003"/>
    <m/>
  </r>
  <r>
    <x v="3"/>
    <d v="1899-12-30T03:00:00"/>
    <x v="9"/>
    <m/>
    <m/>
    <s v=""/>
    <n v="4"/>
    <m/>
    <m/>
    <m/>
    <m/>
    <s v="https://www.vd.ch/toutes-les-actualites/hotline-et-informations-sur-le-coronavirus/"/>
    <m/>
    <s v=""/>
    <m/>
    <s v=""/>
    <m/>
    <s v=""/>
    <n v="46.570090999999998"/>
    <n v="6.5578090000000007"/>
    <s v="Vaud"/>
    <n v="22"/>
    <m/>
    <m/>
  </r>
  <r>
    <x v="3"/>
    <d v="1899-12-30T03:00:00"/>
    <x v="10"/>
    <m/>
    <n v="1"/>
    <s v=""/>
    <n v="3"/>
    <m/>
    <m/>
    <m/>
    <m/>
    <s v="https://vs.ch/documents/529400/6767345/2020+02+28+-+Medienmitteilung+-+1.+Fall+Coronavirus+VS.pdf/37c4f942-c5d5-6ab5-64fd-83444de4eba5?t=1582923242156"/>
    <m/>
    <s v=""/>
    <m/>
    <s v=""/>
    <m/>
    <s v=""/>
    <n v="46.209567"/>
    <n v="7.6046589999999998"/>
    <s v="Valais/Wallis"/>
    <n v="23"/>
    <n v="0.28999999999999998"/>
    <m/>
  </r>
  <r>
    <x v="3"/>
    <d v="1899-12-30T14:30:00"/>
    <x v="5"/>
    <m/>
    <n v="2"/>
    <s v=""/>
    <m/>
    <m/>
    <m/>
    <m/>
    <m/>
    <s v="https://gd.zh.ch/internet/gesundheitsdirektion/de/themen/coronavirus.html"/>
    <m/>
    <s v=""/>
    <m/>
    <s v=""/>
    <m/>
    <s v=""/>
    <n v="47.412750000000003"/>
    <n v="8.6550799999999999"/>
    <s v="Zürich"/>
    <n v="1"/>
    <n v="0.13"/>
    <m/>
  </r>
  <r>
    <x v="4"/>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4"/>
    <d v="1899-12-30T15:23:00"/>
    <x v="2"/>
    <m/>
    <n v="1"/>
    <s v=""/>
    <m/>
    <m/>
    <m/>
    <m/>
    <m/>
    <s v="https://twitter.com/BAG_OFSP_UFSP/status/1233759578241863681?s=20"/>
    <n v="1"/>
    <s v=""/>
    <m/>
    <s v=""/>
    <m/>
    <s v=""/>
    <n v="47.564869000000002"/>
    <n v="7.615259"/>
    <s v="Basel-Stadt"/>
    <n v="12"/>
    <n v="0.52"/>
    <m/>
  </r>
  <r>
    <x v="4"/>
    <d v="1899-12-30T03:00:00"/>
    <x v="0"/>
    <n v="673"/>
    <n v="5"/>
    <s v=""/>
    <n v="3"/>
    <n v="0"/>
    <n v="0"/>
    <m/>
    <m/>
    <s v="https://www.ge.ch/document/covid-19-situation-epidemiologique-geneve/telecharger"/>
    <m/>
    <s v=""/>
    <m/>
    <s v=""/>
    <n v="0"/>
    <s v=""/>
    <n v="46.220528000000002"/>
    <n v="6.1329349999999998"/>
    <s v="Genève"/>
    <n v="25"/>
    <n v="1.01"/>
    <m/>
  </r>
  <r>
    <x v="4"/>
    <d v="1899-12-30T03:00:00"/>
    <x v="4"/>
    <m/>
    <n v="1"/>
    <s v=""/>
    <n v="1"/>
    <m/>
    <m/>
    <m/>
    <m/>
    <s v="https://www.jura.ch/fr/Autorites/Coronavirus/Chiffres-H-JU/Evolution-des-cas-COVID-19-dans-le-Jura.html"/>
    <m/>
    <s v=""/>
    <m/>
    <s v=""/>
    <m/>
    <s v=""/>
    <n v="47.350743999999999"/>
    <n v="7.1561070000000004"/>
    <s v="Jura"/>
    <n v="26"/>
    <n v="1.36"/>
    <m/>
  </r>
  <r>
    <x v="4"/>
    <d v="1899-12-30T03:00:00"/>
    <x v="1"/>
    <m/>
    <n v="1"/>
    <s v=""/>
    <m/>
    <m/>
    <m/>
    <m/>
    <m/>
    <s v="https://www.srf.ch/news/schweiz/tessiner-patient-erster-coronavirus-fall-in-der-schweiz"/>
    <m/>
    <s v=""/>
    <m/>
    <s v=""/>
    <m/>
    <s v=""/>
    <n v="46.295617"/>
    <n v="8.8089239999999993"/>
    <s v="Ticino"/>
    <n v="21"/>
    <n v="0.28000000000000003"/>
    <m/>
  </r>
  <r>
    <x v="4"/>
    <d v="1899-12-30T03:00:00"/>
    <x v="9"/>
    <m/>
    <m/>
    <s v=""/>
    <n v="4"/>
    <m/>
    <m/>
    <m/>
    <m/>
    <s v="https://www.vd.ch/toutes-les-actualites/hotline-et-informations-sur-le-coronavirus/"/>
    <m/>
    <s v=""/>
    <m/>
    <s v=""/>
    <m/>
    <s v=""/>
    <n v="46.570090999999998"/>
    <n v="6.5578090000000007"/>
    <s v="Vaud"/>
    <n v="22"/>
    <m/>
    <m/>
  </r>
  <r>
    <x v="4"/>
    <d v="1899-12-30T03:00:00"/>
    <x v="10"/>
    <m/>
    <n v="1"/>
    <s v=""/>
    <n v="3"/>
    <m/>
    <m/>
    <m/>
    <m/>
    <s v="https://www.vs.ch/documents/6756452/7008787/Sit%20Epid%20-%20%C3%89tat%20Stand%2025.03.2020.pdf"/>
    <m/>
    <s v=""/>
    <m/>
    <s v=""/>
    <m/>
    <s v=""/>
    <n v="46.209567"/>
    <n v="7.6046589999999998"/>
    <s v="Valais/Wallis"/>
    <n v="23"/>
    <n v="0.28999999999999998"/>
    <m/>
  </r>
  <r>
    <x v="4"/>
    <d v="1899-12-30T14:30:00"/>
    <x v="5"/>
    <m/>
    <n v="6"/>
    <s v=""/>
    <m/>
    <m/>
    <m/>
    <m/>
    <m/>
    <s v="https://gd.zh.ch/internet/gesundheitsdirektion/de/themen/coronavirus.html"/>
    <m/>
    <s v=""/>
    <m/>
    <s v=""/>
    <m/>
    <s v=""/>
    <n v="47.412750000000003"/>
    <n v="8.6550799999999999"/>
    <s v="Zürich"/>
    <n v="1"/>
    <n v="0.4"/>
    <m/>
  </r>
  <r>
    <x v="5"/>
    <d v="1899-12-30T03:00:00"/>
    <x v="7"/>
    <m/>
    <n v="2"/>
    <s v=""/>
    <m/>
    <m/>
    <m/>
    <m/>
    <m/>
    <s v="https://www.be.ch/portal/de/index/mediencenter/medienmitteilungen/suche.meldungNeu.html/portal/de/meldungen/mm/2020/03/20200302_1522_zweiter_bestaetigtercorona-fallinbiel"/>
    <m/>
    <s v=""/>
    <m/>
    <s v=""/>
    <m/>
    <s v=""/>
    <n v="46.823608"/>
    <n v="7.6366670000000001"/>
    <s v="Bern/Berne"/>
    <n v="2"/>
    <n v="0.19"/>
    <m/>
  </r>
  <r>
    <x v="5"/>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5"/>
    <d v="1899-12-30T17:29:00"/>
    <x v="2"/>
    <m/>
    <n v="1"/>
    <s v=""/>
    <m/>
    <m/>
    <m/>
    <m/>
    <m/>
    <s v="https://www.coronavirus.bs.ch/nm/2020-coronavirus-anzahl-der-getesteten-faelle-und-zwischenstand-kita-riehen-gd.html"/>
    <n v="1"/>
    <s v=""/>
    <m/>
    <s v=""/>
    <m/>
    <s v=""/>
    <n v="47.564869000000002"/>
    <n v="7.615259"/>
    <s v="Basel-Stadt"/>
    <n v="12"/>
    <n v="0.52"/>
    <m/>
  </r>
  <r>
    <x v="5"/>
    <d v="1899-12-30T03:00:00"/>
    <x v="11"/>
    <n v="30"/>
    <n v="1"/>
    <s v=""/>
    <m/>
    <m/>
    <m/>
    <m/>
    <m/>
    <s v="https://www.fr.ch/sites/default/files/2020-03/200301_commd_dsas_covid_cas_fr.pdf"/>
    <m/>
    <s v=""/>
    <m/>
    <s v=""/>
    <m/>
    <s v=""/>
    <n v="46.718390999999997"/>
    <n v="7.0740080000000001"/>
    <s v="Fribourg"/>
    <n v="10"/>
    <n v="0.32"/>
    <m/>
  </r>
  <r>
    <x v="5"/>
    <d v="1899-12-30T03:00:00"/>
    <x v="0"/>
    <n v="782"/>
    <n v="7"/>
    <s v=""/>
    <n v="3"/>
    <n v="0"/>
    <n v="0"/>
    <m/>
    <m/>
    <s v="https://www.ge.ch/document/covid-19-situation-epidemiologique-geneve/telecharger"/>
    <m/>
    <s v=""/>
    <m/>
    <s v=""/>
    <n v="0"/>
    <s v=""/>
    <n v="46.220528000000002"/>
    <n v="6.1329349999999998"/>
    <s v="Genève"/>
    <n v="25"/>
    <n v="1.41"/>
    <m/>
  </r>
  <r>
    <x v="5"/>
    <d v="1899-12-30T03:00:00"/>
    <x v="12"/>
    <m/>
    <n v="0"/>
    <s v=""/>
    <m/>
    <m/>
    <m/>
    <m/>
    <m/>
    <s v="https://www.suedostschweiz.ch/ereignisse/2020-03-02/kantone-gehen-unterschiedlich-mit-dem-corona-virus-um"/>
    <m/>
    <s v=""/>
    <m/>
    <s v=""/>
    <m/>
    <s v=""/>
    <n v="46.931042000000005"/>
    <n v="9.0657510000000006"/>
    <s v="Glarus"/>
    <n v="8"/>
    <n v="0"/>
    <m/>
  </r>
  <r>
    <x v="5"/>
    <d v="1899-12-30T03:00:00"/>
    <x v="4"/>
    <m/>
    <n v="1"/>
    <s v=""/>
    <n v="1"/>
    <m/>
    <m/>
    <m/>
    <m/>
    <s v="https://www.jura.ch/fr/Autorites/Coronavirus/Chiffres-H-JU/Evolution-des-cas-COVID-19-dans-le-Jura.html"/>
    <m/>
    <s v=""/>
    <m/>
    <s v=""/>
    <m/>
    <s v=""/>
    <n v="47.350743999999999"/>
    <n v="7.1561070000000004"/>
    <s v="Jura"/>
    <n v="26"/>
    <n v="1.36"/>
    <m/>
  </r>
  <r>
    <x v="5"/>
    <d v="1899-12-30T03:00:00"/>
    <x v="13"/>
    <m/>
    <n v="1"/>
    <s v=""/>
    <m/>
    <m/>
    <m/>
    <m/>
    <m/>
    <s v="https://www.ne.ch/autorites/DFS/SCSP/medecin-cantonal/maladies-vaccinations/Documents/Covid-19-Statistiques/COVID19_PublicationInternet.pdf"/>
    <m/>
    <s v=""/>
    <m/>
    <s v=""/>
    <m/>
    <s v=""/>
    <n v="46.995533999999999"/>
    <n v="6.7801260000000001"/>
    <s v="Neuchâtel"/>
    <n v="24"/>
    <n v="0.56000000000000005"/>
    <m/>
  </r>
  <r>
    <x v="5"/>
    <d v="1899-12-30T03:00:00"/>
    <x v="1"/>
    <m/>
    <n v="1"/>
    <s v=""/>
    <m/>
    <m/>
    <m/>
    <m/>
    <m/>
    <s v="https://www.srf.ch/news/schweiz/tessiner-patient-erster-coronavirus-fall-in-der-schweiz"/>
    <m/>
    <s v=""/>
    <m/>
    <s v=""/>
    <m/>
    <s v=""/>
    <n v="46.295617"/>
    <n v="8.8089239999999993"/>
    <s v="Ticino"/>
    <n v="21"/>
    <n v="0.28000000000000003"/>
    <m/>
  </r>
  <r>
    <x v="5"/>
    <d v="1899-12-30T03:00:00"/>
    <x v="9"/>
    <m/>
    <m/>
    <s v=""/>
    <n v="4"/>
    <m/>
    <m/>
    <m/>
    <m/>
    <s v="https://www.vd.ch/toutes-les-actualites/hotline-et-informations-sur-le-coronavirus/"/>
    <m/>
    <s v=""/>
    <m/>
    <s v=""/>
    <m/>
    <s v=""/>
    <n v="46.570090999999998"/>
    <n v="6.5578090000000007"/>
    <s v="Vaud"/>
    <n v="22"/>
    <m/>
    <m/>
  </r>
  <r>
    <x v="5"/>
    <d v="1899-12-30T03:00:00"/>
    <x v="10"/>
    <m/>
    <n v="2"/>
    <s v=""/>
    <n v="4"/>
    <m/>
    <m/>
    <m/>
    <m/>
    <s v="https://www.vs.ch/documents/6756452/7008787/Sit%20Epid%20-%20%C3%89tat%20Stand%2025.03.2020.pdf"/>
    <m/>
    <s v=""/>
    <m/>
    <s v=""/>
    <m/>
    <s v=""/>
    <n v="46.209567"/>
    <n v="7.6046589999999998"/>
    <s v="Valais/Wallis"/>
    <n v="23"/>
    <n v="0.59"/>
    <m/>
  </r>
  <r>
    <x v="5"/>
    <d v="1899-12-30T14:30:00"/>
    <x v="5"/>
    <m/>
    <n v="7"/>
    <s v=""/>
    <m/>
    <m/>
    <m/>
    <m/>
    <m/>
    <s v="https://gd.zh.ch/internet/gesundheitsdirektion/de/themen/coronavirus.html"/>
    <m/>
    <s v=""/>
    <m/>
    <s v=""/>
    <m/>
    <s v=""/>
    <n v="47.412750000000003"/>
    <n v="8.6550799999999999"/>
    <s v="Zürich"/>
    <n v="1"/>
    <n v="0.47"/>
    <m/>
  </r>
  <r>
    <x v="6"/>
    <d v="1899-12-30T18:00:00"/>
    <x v="6"/>
    <m/>
    <n v="2"/>
    <s v=""/>
    <m/>
    <m/>
    <m/>
    <m/>
    <m/>
    <s v="https://www.ag.ch/media/kanton_aargau/themen_1/coronavirus_1/200302_KFS_Coronavirus_Lagebulletin_2.pdf"/>
    <m/>
    <s v=""/>
    <m/>
    <s v=""/>
    <m/>
    <s v=""/>
    <n v="47.409660000000002"/>
    <n v="8.1568799999999992"/>
    <s v="Aargau"/>
    <n v="1"/>
    <n v="0.3"/>
    <m/>
  </r>
  <r>
    <x v="6"/>
    <d v="1899-12-30T03:00:00"/>
    <x v="7"/>
    <m/>
    <n v="4"/>
    <s v=""/>
    <m/>
    <m/>
    <m/>
    <m/>
    <m/>
    <s v="https://www.be.ch/portal/de/index/mediencenter/medienmitteilungen/suche.meldungNeu.html/portal/de/meldungen/mm/2020/03/20200303_1333_mann_in_spital_interlakenpositivgetestet"/>
    <m/>
    <s v=""/>
    <m/>
    <s v=""/>
    <m/>
    <s v=""/>
    <n v="46.823608"/>
    <n v="7.6366670000000001"/>
    <s v="Bern/Berne"/>
    <n v="2"/>
    <n v="0.39"/>
    <m/>
  </r>
  <r>
    <x v="6"/>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6"/>
    <d v="1899-12-30T17:15:00"/>
    <x v="2"/>
    <n v="235"/>
    <n v="1"/>
    <s v=""/>
    <m/>
    <m/>
    <m/>
    <m/>
    <m/>
    <s v="https://www.coronavirus.bs.ch/nm/2020-coronavirus-zwei-neue-positive-faelle-in-basel-stadt-gd.html"/>
    <n v="3"/>
    <s v=""/>
    <m/>
    <s v=""/>
    <m/>
    <s v=""/>
    <n v="47.564869000000002"/>
    <n v="7.615259"/>
    <s v="Basel-Stadt"/>
    <n v="12"/>
    <n v="0.52"/>
    <m/>
  </r>
  <r>
    <x v="6"/>
    <d v="1899-12-30T03:00:00"/>
    <x v="11"/>
    <n v="30"/>
    <n v="2"/>
    <s v=""/>
    <m/>
    <m/>
    <m/>
    <m/>
    <m/>
    <s v="https://www.fr.ch/sites/default/files/2020-03/200302_CommD_DSAS_covid_cas%20FR.pdf"/>
    <m/>
    <s v=""/>
    <m/>
    <s v=""/>
    <m/>
    <s v=""/>
    <n v="46.718390999999997"/>
    <n v="7.0740080000000001"/>
    <s v="Fribourg"/>
    <n v="10"/>
    <n v="0.63"/>
    <m/>
  </r>
  <r>
    <x v="6"/>
    <d v="1899-12-30T03:00:00"/>
    <x v="0"/>
    <n v="870"/>
    <n v="7"/>
    <s v=""/>
    <n v="3"/>
    <n v="0"/>
    <n v="0"/>
    <m/>
    <m/>
    <s v="https://www.ge.ch/document/covid-19-situation-epidemiologique-geneve/telecharger"/>
    <m/>
    <s v=""/>
    <m/>
    <s v=""/>
    <n v="0"/>
    <s v=""/>
    <n v="46.220528000000002"/>
    <n v="6.1329349999999998"/>
    <s v="Genève"/>
    <n v="25"/>
    <n v="1.41"/>
    <m/>
  </r>
  <r>
    <x v="6"/>
    <d v="1899-12-30T03:00:00"/>
    <x v="4"/>
    <m/>
    <n v="1"/>
    <s v=""/>
    <n v="1"/>
    <m/>
    <m/>
    <m/>
    <m/>
    <s v="https://www.jura.ch/fr/Autorites/Coronavirus/Chiffres-H-JU/Evolution-des-cas-COVID-19-dans-le-Jura.html"/>
    <m/>
    <s v=""/>
    <m/>
    <s v=""/>
    <m/>
    <s v=""/>
    <n v="47.350743999999999"/>
    <n v="7.1561070000000004"/>
    <s v="Jura"/>
    <n v="26"/>
    <n v="1.36"/>
    <m/>
  </r>
  <r>
    <x v="6"/>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6"/>
    <d v="1899-12-30T03:00:00"/>
    <x v="14"/>
    <m/>
    <n v="0"/>
    <s v=""/>
    <m/>
    <m/>
    <m/>
    <m/>
    <m/>
    <s v="https://www.sg.ch/news/sgch_allgemein/2020/03/zwei-personen-in-quarantaene---kein-bestaetigter-fall.html"/>
    <m/>
    <s v=""/>
    <m/>
    <s v=""/>
    <m/>
    <s v=""/>
    <n v="47.183199999999999"/>
    <n v="9.2747440000000001"/>
    <s v="St. Gallen"/>
    <n v="17"/>
    <n v="0"/>
    <m/>
  </r>
  <r>
    <x v="6"/>
    <d v="1899-12-30T03:00:00"/>
    <x v="1"/>
    <m/>
    <n v="2"/>
    <s v=""/>
    <m/>
    <m/>
    <m/>
    <m/>
    <m/>
    <s v="https://www4.ti.ch/area-media/comunicati/dettaglio-comunicato/?NEWS_ID=187352&amp;tx_tichareamedia_comunicazioni%5Baction%5D=show&amp;tx_tichareamedia_comunicazioni%5Bcontroller%5D=Comunicazioni&amp;cHash=ea65dbcabb28d4711459f3b613bbc1b7"/>
    <m/>
    <s v=""/>
    <n v="6"/>
    <s v=""/>
    <m/>
    <s v=""/>
    <n v="46.295617"/>
    <n v="8.8089239999999993"/>
    <s v="Ticino"/>
    <n v="21"/>
    <n v="0.56999999999999995"/>
    <m/>
  </r>
  <r>
    <x v="6"/>
    <d v="1899-12-30T03:00:00"/>
    <x v="9"/>
    <m/>
    <m/>
    <s v=""/>
    <n v="6"/>
    <m/>
    <m/>
    <m/>
    <m/>
    <s v="https://www.vd.ch/toutes-les-actualites/hotline-et-informations-sur-le-coronavirus/"/>
    <m/>
    <s v=""/>
    <m/>
    <s v=""/>
    <m/>
    <s v=""/>
    <n v="46.570090999999998"/>
    <n v="6.5578090000000007"/>
    <s v="Vaud"/>
    <n v="22"/>
    <m/>
    <m/>
  </r>
  <r>
    <x v="6"/>
    <d v="1899-12-30T03:00:00"/>
    <x v="10"/>
    <m/>
    <n v="3"/>
    <s v=""/>
    <n v="4"/>
    <m/>
    <m/>
    <m/>
    <m/>
    <s v="https://www.vs.ch/documents/6756452/7008787/Sit%20Epid%20-%20%C3%89tat%20Stand%2025.03.2020.pdf"/>
    <m/>
    <s v=""/>
    <m/>
    <s v=""/>
    <m/>
    <s v=""/>
    <n v="46.209567"/>
    <n v="7.6046589999999998"/>
    <s v="Valais/Wallis"/>
    <n v="23"/>
    <n v="0.88"/>
    <m/>
  </r>
  <r>
    <x v="6"/>
    <d v="1899-12-30T14:30:00"/>
    <x v="5"/>
    <m/>
    <n v="11"/>
    <s v=""/>
    <m/>
    <m/>
    <m/>
    <m/>
    <m/>
    <s v="https://gd.zh.ch/internet/gesundheitsdirektion/de/themen/coronavirus.html"/>
    <m/>
    <s v=""/>
    <m/>
    <s v=""/>
    <m/>
    <s v=""/>
    <n v="47.412750000000003"/>
    <n v="8.6550799999999999"/>
    <s v="Zürich"/>
    <n v="1"/>
    <n v="0.73"/>
    <m/>
  </r>
  <r>
    <x v="7"/>
    <d v="1899-12-30T15:00:00"/>
    <x v="6"/>
    <m/>
    <n v="6"/>
    <s v=""/>
    <m/>
    <m/>
    <m/>
    <m/>
    <m/>
    <s v="https://www.ag.ch/media/kanton_aargau/themen_1/coronavirus_1/lagebulletins/200303_KFS_Coronavirus_Lagebulletin_3.pdf"/>
    <m/>
    <s v=""/>
    <m/>
    <s v=""/>
    <m/>
    <s v=""/>
    <n v="47.409660000000002"/>
    <n v="8.1568799999999992"/>
    <s v="Aargau"/>
    <n v="1"/>
    <n v="0.89"/>
    <m/>
  </r>
  <r>
    <x v="7"/>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7"/>
    <d v="1899-12-30T17:30:00"/>
    <x v="2"/>
    <n v="235"/>
    <n v="3"/>
    <s v=""/>
    <m/>
    <m/>
    <m/>
    <m/>
    <m/>
    <s v="https://twitter.com/BAG_OFSP_UFSP/status/1234880556095213569?s=20"/>
    <n v="3"/>
    <s v=""/>
    <m/>
    <s v=""/>
    <m/>
    <s v=""/>
    <n v="47.564869000000002"/>
    <n v="7.615259"/>
    <s v="Basel-Stadt"/>
    <n v="12"/>
    <n v="1.55"/>
    <m/>
  </r>
  <r>
    <x v="7"/>
    <d v="1899-12-30T03:00:00"/>
    <x v="3"/>
    <n v="14"/>
    <m/>
    <s v=""/>
    <m/>
    <m/>
    <m/>
    <m/>
    <m/>
    <s v="https://www.regierung.li/media/attachments/90-coronavirus.pdf?t=637202562374055719"/>
    <m/>
    <s v=""/>
    <m/>
    <s v=""/>
    <m/>
    <s v=""/>
    <n v="47.166666999999997"/>
    <n v="9.509722"/>
    <s v="Fürstentum Lichtenstein"/>
    <n v="0"/>
    <m/>
    <m/>
  </r>
  <r>
    <x v="7"/>
    <d v="1899-12-30T03:00:00"/>
    <x v="0"/>
    <n v="978"/>
    <n v="9"/>
    <s v=""/>
    <n v="4"/>
    <n v="0"/>
    <n v="0"/>
    <m/>
    <m/>
    <s v="https://www.ge.ch/document/covid-19-situation-epidemiologique-geneve/telecharger"/>
    <m/>
    <s v=""/>
    <m/>
    <s v=""/>
    <n v="0"/>
    <s v=""/>
    <n v="46.220528000000002"/>
    <n v="6.1329349999999998"/>
    <s v="Genève"/>
    <n v="25"/>
    <n v="1.82"/>
    <m/>
  </r>
  <r>
    <x v="7"/>
    <d v="1899-12-30T03:00:00"/>
    <x v="4"/>
    <m/>
    <n v="2"/>
    <s v=""/>
    <n v="1"/>
    <m/>
    <m/>
    <m/>
    <m/>
    <s v="https://www.jura.ch/fr/Autorites/Coronavirus/Chiffres-H-JU/Evolution-des-cas-COVID-19-dans-le-Jura.html"/>
    <m/>
    <s v=""/>
    <m/>
    <s v=""/>
    <m/>
    <s v=""/>
    <n v="47.350743999999999"/>
    <n v="7.1561070000000004"/>
    <s v="Jura"/>
    <n v="26"/>
    <n v="2.73"/>
    <m/>
  </r>
  <r>
    <x v="7"/>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7"/>
    <d v="1899-12-30T03:00:00"/>
    <x v="15"/>
    <n v="1"/>
    <n v="1"/>
    <s v=""/>
    <m/>
    <m/>
    <m/>
    <m/>
    <m/>
    <s v="https://www.sz.ch/public/upload/assets/45351/MM_Coronavirus_4_3_2020.pdf"/>
    <m/>
    <s v=""/>
    <m/>
    <s v=""/>
    <m/>
    <s v=""/>
    <n v="47.061787000000002"/>
    <n v="8.7565849999999994"/>
    <s v="Schwyz"/>
    <n v="5"/>
    <n v="0.64"/>
    <m/>
  </r>
  <r>
    <x v="7"/>
    <d v="1899-12-30T03:00:00"/>
    <x v="1"/>
    <m/>
    <n v="4"/>
    <s v=""/>
    <m/>
    <m/>
    <m/>
    <m/>
    <m/>
    <s v="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
    <m/>
    <s v=""/>
    <m/>
    <s v=""/>
    <m/>
    <s v=""/>
    <n v="46.295617"/>
    <n v="8.8089239999999993"/>
    <s v="Ticino"/>
    <n v="21"/>
    <n v="1.1299999999999999"/>
    <m/>
  </r>
  <r>
    <x v="7"/>
    <d v="1899-12-30T03:00:00"/>
    <x v="9"/>
    <m/>
    <m/>
    <s v=""/>
    <n v="8"/>
    <m/>
    <m/>
    <m/>
    <m/>
    <s v="https://www.vd.ch/toutes-les-actualites/hotline-et-informations-sur-le-coronavirus/"/>
    <m/>
    <s v=""/>
    <m/>
    <s v=""/>
    <m/>
    <s v=""/>
    <n v="46.570090999999998"/>
    <n v="6.5578090000000007"/>
    <s v="Vaud"/>
    <n v="22"/>
    <m/>
    <m/>
  </r>
  <r>
    <x v="7"/>
    <d v="1899-12-30T03:00:00"/>
    <x v="10"/>
    <m/>
    <n v="3"/>
    <s v=""/>
    <n v="5"/>
    <m/>
    <m/>
    <m/>
    <m/>
    <s v="https://vs.ch/documents/529400/6789273/2020+03+03+-+Medienmitteilung+-+Best%C3%A4tigung+2.+Fall.pdf/9e063e45-70a1-682e-fc37-31d9685f71f1?t=1583233390225"/>
    <m/>
    <s v=""/>
    <m/>
    <s v=""/>
    <m/>
    <s v=""/>
    <n v="46.209567"/>
    <n v="7.6046589999999998"/>
    <s v="Valais/Wallis"/>
    <n v="23"/>
    <n v="0.88"/>
    <m/>
  </r>
  <r>
    <x v="7"/>
    <d v="1899-12-30T03:00:00"/>
    <x v="16"/>
    <m/>
    <n v="1"/>
    <s v=""/>
    <m/>
    <m/>
    <m/>
    <m/>
    <m/>
    <s v="https://www.zg.ch/behoerden/gesundheitsdirektion/direktionssekretariat/aktuell/coronavirus-sars-cov-2-erste-person-aus-dem-kanton-zug-infiziert"/>
    <m/>
    <s v=""/>
    <m/>
    <s v=""/>
    <m/>
    <s v=""/>
    <n v="47.157296000000002"/>
    <n v="8.5372939999999993"/>
    <s v="Zug"/>
    <n v="9"/>
    <n v="0.8"/>
    <m/>
  </r>
  <r>
    <x v="7"/>
    <d v="1899-12-30T14:30:00"/>
    <x v="5"/>
    <m/>
    <n v="14"/>
    <s v=""/>
    <m/>
    <m/>
    <m/>
    <m/>
    <m/>
    <s v="https://gd.zh.ch/internet/gesundheitsdirektion/de/themen/coronavirus.html"/>
    <m/>
    <s v=""/>
    <m/>
    <s v=""/>
    <m/>
    <s v=""/>
    <n v="47.412750000000003"/>
    <n v="8.6550799999999999"/>
    <s v="Zürich"/>
    <n v="1"/>
    <n v="0.93"/>
    <m/>
  </r>
  <r>
    <x v="8"/>
    <d v="1899-12-30T15:00:00"/>
    <x v="6"/>
    <m/>
    <n v="7"/>
    <s v=""/>
    <m/>
    <m/>
    <m/>
    <m/>
    <m/>
    <s v="https://www.ag.ch/media/kanton_aargau/themen_1/coronavirus_1/lagebulletins/200304_KFS_Coronavirus_Lagebulletin_4.pdf"/>
    <m/>
    <s v=""/>
    <m/>
    <s v=""/>
    <m/>
    <s v=""/>
    <n v="47.409660000000002"/>
    <n v="8.1568799999999992"/>
    <s v="Aargau"/>
    <n v="1"/>
    <n v="1.04"/>
    <m/>
  </r>
  <r>
    <x v="8"/>
    <d v="1899-12-30T03:00:00"/>
    <x v="7"/>
    <m/>
    <n v="6"/>
    <s v=""/>
    <m/>
    <m/>
    <m/>
    <m/>
    <m/>
    <s v="https://www.be.ch/portal/de/index/mediencenter/medienmitteilungen/suche.meldungNeu.html/portal/de/meldungen/mm/2020/03/20200304_1443_corona-4-3-2020"/>
    <m/>
    <s v=""/>
    <m/>
    <s v=""/>
    <m/>
    <s v=""/>
    <n v="46.823608"/>
    <n v="7.6366670000000001"/>
    <s v="Bern/Berne"/>
    <n v="2"/>
    <n v="0.57999999999999996"/>
    <m/>
  </r>
  <r>
    <x v="8"/>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8"/>
    <d v="1899-12-30T17:20:00"/>
    <x v="2"/>
    <n v="235"/>
    <n v="3"/>
    <s v=""/>
    <m/>
    <m/>
    <m/>
    <m/>
    <m/>
    <s v="https://twitter.com/BAG_OFSP_UFSP/status/1235240377134862336?s=20"/>
    <n v="3"/>
    <s v=""/>
    <m/>
    <s v=""/>
    <m/>
    <s v=""/>
    <n v="47.564869000000002"/>
    <n v="7.615259"/>
    <s v="Basel-Stadt"/>
    <n v="12"/>
    <n v="1.55"/>
    <m/>
  </r>
  <r>
    <x v="8"/>
    <d v="1899-12-30T03:00:00"/>
    <x v="3"/>
    <n v="16"/>
    <n v="1"/>
    <s v=""/>
    <m/>
    <m/>
    <m/>
    <m/>
    <m/>
    <s v="https://www.regierung.li/media/attachments/97-coronavirus.pdf?t=637202562374055719"/>
    <m/>
    <s v=""/>
    <m/>
    <s v=""/>
    <m/>
    <s v=""/>
    <n v="47.166666999999997"/>
    <n v="9.509722"/>
    <s v="Fürstentum Lichtenstein"/>
    <n v="0"/>
    <n v="2.59"/>
    <m/>
  </r>
  <r>
    <x v="8"/>
    <d v="1899-12-30T03:00:00"/>
    <x v="11"/>
    <n v="30"/>
    <n v="4"/>
    <s v=""/>
    <m/>
    <m/>
    <m/>
    <m/>
    <m/>
    <s v="https://www.fr.ch/sites/default/files/2020-03/200304_CommD_DSAS_covid_cas%20FR.pdf"/>
    <m/>
    <s v=""/>
    <m/>
    <s v=""/>
    <m/>
    <s v=""/>
    <n v="46.718390999999997"/>
    <n v="7.0740080000000001"/>
    <s v="Fribourg"/>
    <n v="10"/>
    <n v="1.27"/>
    <m/>
  </r>
  <r>
    <x v="8"/>
    <d v="1899-12-30T03:00:00"/>
    <x v="0"/>
    <n v="1085"/>
    <n v="9"/>
    <s v=""/>
    <n v="4"/>
    <n v="0"/>
    <n v="0"/>
    <m/>
    <m/>
    <s v="https://www.ge.ch/document/covid-19-situation-epidemiologique-geneve/telecharger"/>
    <m/>
    <s v=""/>
    <m/>
    <s v=""/>
    <n v="0"/>
    <s v=""/>
    <n v="46.220528000000002"/>
    <n v="6.1329349999999998"/>
    <s v="Genève"/>
    <n v="25"/>
    <n v="1.82"/>
    <m/>
  </r>
  <r>
    <x v="8"/>
    <d v="1899-12-30T03:00:00"/>
    <x v="4"/>
    <m/>
    <n v="2"/>
    <s v=""/>
    <n v="1"/>
    <m/>
    <m/>
    <m/>
    <m/>
    <s v="https://www.jura.ch/fr/Autorites/Coronavirus/Chiffres-H-JU/Evolution-des-cas-COVID-19-dans-le-Jura.html"/>
    <m/>
    <s v=""/>
    <m/>
    <s v=""/>
    <m/>
    <s v=""/>
    <n v="47.350743999999999"/>
    <n v="7.1561070000000004"/>
    <s v="Jura"/>
    <n v="26"/>
    <n v="2.73"/>
    <m/>
  </r>
  <r>
    <x v="8"/>
    <d v="1899-12-30T18:00:00"/>
    <x v="17"/>
    <m/>
    <n v="0"/>
    <s v=""/>
    <m/>
    <m/>
    <m/>
    <m/>
    <m/>
    <s v="https://web.archive.org/web/20200304173939/https://gesundheit.lu.ch/themen/Humanmedizin/Infektionskrankheiten/Coronavirus"/>
    <m/>
    <s v=""/>
    <m/>
    <s v=""/>
    <m/>
    <s v=""/>
    <n v="47.067762999999999"/>
    <n v="8.1102000000000007"/>
    <s v="Luzern"/>
    <n v="3"/>
    <n v="0"/>
    <m/>
  </r>
  <r>
    <x v="8"/>
    <d v="1899-12-30T03:00:00"/>
    <x v="13"/>
    <m/>
    <n v="8"/>
    <s v=""/>
    <n v="4"/>
    <m/>
    <m/>
    <m/>
    <m/>
    <s v="https://www.ne.ch/autorites/DFS/SCSP/medecin-cantonal/maladies-vaccinations/Documents/Covid-19-Statistiques/COVID19_PublicationInternet.pdf"/>
    <m/>
    <s v=""/>
    <m/>
    <s v=""/>
    <m/>
    <s v=""/>
    <n v="46.995533999999999"/>
    <n v="6.7801260000000001"/>
    <s v="Neuchâtel"/>
    <n v="24"/>
    <n v="4.49"/>
    <m/>
  </r>
  <r>
    <x v="8"/>
    <d v="1899-12-30T06:35:00"/>
    <x v="14"/>
    <m/>
    <n v="1"/>
    <s v=""/>
    <m/>
    <m/>
    <m/>
    <m/>
    <m/>
    <s v="https://www.sg.ch/news/sgch_allgemein/2020/03/erster-bestaetigter-corona-fall-im-kanton-.html"/>
    <m/>
    <s v=""/>
    <m/>
    <s v=""/>
    <m/>
    <s v=""/>
    <n v="47.183199999999999"/>
    <n v="9.2747440000000001"/>
    <s v="St. Gallen"/>
    <n v="17"/>
    <n v="0.2"/>
    <m/>
  </r>
  <r>
    <x v="8"/>
    <d v="1899-12-30T03:00:00"/>
    <x v="15"/>
    <n v="3"/>
    <n v="3"/>
    <s v=""/>
    <n v="1"/>
    <m/>
    <m/>
    <m/>
    <m/>
    <s v="https://www.sz.ch/public/upload/assets/45351/MM_Coronavirus_4_3_2020.pdf"/>
    <m/>
    <s v=""/>
    <m/>
    <s v=""/>
    <m/>
    <s v=""/>
    <n v="47.061787000000002"/>
    <n v="8.7565849999999994"/>
    <s v="Schwyz"/>
    <n v="5"/>
    <n v="1.91"/>
    <m/>
  </r>
  <r>
    <x v="8"/>
    <d v="1899-12-30T03:00:00"/>
    <x v="1"/>
    <m/>
    <n v="5"/>
    <s v=""/>
    <m/>
    <m/>
    <m/>
    <m/>
    <m/>
    <s v="https://www4.ti.ch/area-media/comunicati/dettaglio-comunicato/?NEWS_ID=187371&amp;tx_tichareamedia_comunicazioni%5Baction%5D=show&amp;tx_tichareamedia_comunicazioni%5Bcontroller%5D=Comunicazioni&amp;cHash=174f2d754f3b657af79f343c92fc5c89"/>
    <m/>
    <s v=""/>
    <n v="18"/>
    <s v=""/>
    <m/>
    <s v=""/>
    <n v="46.295617"/>
    <n v="8.8089239999999993"/>
    <s v="Ticino"/>
    <n v="21"/>
    <n v="1.41"/>
    <m/>
  </r>
  <r>
    <x v="8"/>
    <d v="1899-12-30T03:00:00"/>
    <x v="9"/>
    <m/>
    <m/>
    <s v=""/>
    <n v="11"/>
    <n v="1"/>
    <m/>
    <m/>
    <m/>
    <s v="https://www.vd.ch/toutes-les-actualites/hotline-et-informations-sur-le-coronavirus/"/>
    <m/>
    <s v=""/>
    <m/>
    <s v=""/>
    <m/>
    <s v=""/>
    <n v="46.570090999999998"/>
    <n v="6.5578090000000007"/>
    <s v="Vaud"/>
    <n v="22"/>
    <m/>
    <m/>
  </r>
  <r>
    <x v="8"/>
    <d v="1899-12-30T03:00:00"/>
    <x v="10"/>
    <m/>
    <n v="4"/>
    <s v=""/>
    <n v="6"/>
    <m/>
    <m/>
    <m/>
    <m/>
    <s v="https://www.vs.ch/documents/6756452/7008787/Sit%20Epid%20-%20%C3%89tat%20Stand%2025.03.2020.pdf"/>
    <m/>
    <s v=""/>
    <m/>
    <s v=""/>
    <m/>
    <s v=""/>
    <n v="46.209567"/>
    <n v="7.6046589999999998"/>
    <s v="Valais/Wallis"/>
    <n v="23"/>
    <n v="1.17"/>
    <m/>
  </r>
  <r>
    <x v="8"/>
    <d v="1899-12-30T14:30:00"/>
    <x v="5"/>
    <m/>
    <n v="16"/>
    <s v=""/>
    <m/>
    <m/>
    <m/>
    <m/>
    <m/>
    <s v="https://gd.zh.ch/internet/gesundheitsdirektion/de/themen/coronavirus.html"/>
    <m/>
    <s v=""/>
    <m/>
    <s v=""/>
    <m/>
    <s v=""/>
    <n v="47.412750000000003"/>
    <n v="8.6550799999999999"/>
    <s v="Zürich"/>
    <n v="1"/>
    <n v="1.06"/>
    <m/>
  </r>
  <r>
    <x v="9"/>
    <d v="1899-12-30T15:00:00"/>
    <x v="6"/>
    <m/>
    <n v="9"/>
    <s v=""/>
    <m/>
    <m/>
    <m/>
    <m/>
    <m/>
    <s v="https://www.ag.ch/media/kanton_aargau/themen_1/coronavirus_1/lagebulletins/200305_KFS_Coronavirus_Lagebulletin_5.pdf"/>
    <m/>
    <s v=""/>
    <m/>
    <s v=""/>
    <m/>
    <s v=""/>
    <n v="47.409660000000002"/>
    <n v="8.1568799999999992"/>
    <s v="Aargau"/>
    <n v="1"/>
    <n v="1.34"/>
    <m/>
  </r>
  <r>
    <x v="9"/>
    <d v="1899-12-30T03:00:00"/>
    <x v="18"/>
    <m/>
    <n v="1"/>
    <s v=""/>
    <m/>
    <m/>
    <m/>
    <m/>
    <m/>
    <s v="https://www.ar.ch/verwaltung/departement-gesundheit-und-soziales/news-aus-dem-departement/detail/news/coronavirusersterfallinappenzellausserrhoden/?tx_news_pi1[controller]=News&amp;tx_news_pi1[action]=detail&amp;cHash=fb1a9cf08108cdc7b82780b9239b009d"/>
    <m/>
    <s v=""/>
    <m/>
    <s v=""/>
    <m/>
    <s v=""/>
    <n v="47.416351999999996"/>
    <n v="9.3679100000000002"/>
    <s v="Appenzell Ausserrhoden"/>
    <n v="15"/>
    <n v="1.81"/>
    <m/>
  </r>
  <r>
    <x v="9"/>
    <d v="1899-12-30T03:00:00"/>
    <x v="8"/>
    <m/>
    <n v="6"/>
    <s v=""/>
    <n v="1"/>
    <m/>
    <m/>
    <m/>
    <m/>
    <s v="https://www.baselland.ch/politik-und-behorden/direktionen/volkswirtschafts-und-gesundheitsdirektion/medienmitteilungen/neuer-coronavirus-covid-19-sechs-bestaetigte-faelle-im-kanton-basel-landschaft"/>
    <m/>
    <s v=""/>
    <m/>
    <s v=""/>
    <m/>
    <s v=""/>
    <n v="47.45176"/>
    <n v="7.7024140000000001"/>
    <s v="Basel-Landschaft"/>
    <n v="13"/>
    <n v="2.09"/>
    <m/>
  </r>
  <r>
    <x v="9"/>
    <d v="1899-12-30T17:15:00"/>
    <x v="2"/>
    <n v="235"/>
    <n v="8"/>
    <s v=""/>
    <n v="1"/>
    <m/>
    <m/>
    <m/>
    <m/>
    <s v="https://www.coronavirus.bs.ch/nm/2020-coronavirus-fuenf-neue-positive-faelle-in-basel-stadt-gd.html"/>
    <n v="3"/>
    <s v=""/>
    <m/>
    <s v=""/>
    <m/>
    <s v=""/>
    <n v="47.564869000000002"/>
    <n v="7.615259"/>
    <s v="Basel-Stadt"/>
    <n v="12"/>
    <n v="4.13"/>
    <m/>
  </r>
  <r>
    <x v="9"/>
    <d v="1899-12-30T03:00:00"/>
    <x v="3"/>
    <n v="18"/>
    <n v="1"/>
    <s v=""/>
    <m/>
    <m/>
    <m/>
    <m/>
    <m/>
    <s v="https://www.regierung.li/media/attachments/100-coronavirus-18-verdachtsfaelle-0305.pdf?t=637202562374055719"/>
    <m/>
    <s v=""/>
    <m/>
    <s v=""/>
    <m/>
    <s v=""/>
    <n v="47.166666999999997"/>
    <n v="9.509722"/>
    <s v="Fürstentum Lichtenstein"/>
    <n v="0"/>
    <n v="2.59"/>
    <m/>
  </r>
  <r>
    <x v="9"/>
    <d v="1899-12-30T03:00:00"/>
    <x v="11"/>
    <n v="30"/>
    <n v="6"/>
    <s v=""/>
    <m/>
    <m/>
    <m/>
    <m/>
    <m/>
    <s v="https://www.fr.ch/de/covid19/gesundheit/covid-19/coronavirus-entwicklungen-der-situation"/>
    <m/>
    <s v=""/>
    <m/>
    <s v=""/>
    <m/>
    <s v=""/>
    <n v="46.718390999999997"/>
    <n v="7.0740080000000001"/>
    <s v="Fribourg"/>
    <n v="10"/>
    <n v="1.9"/>
    <m/>
  </r>
  <r>
    <x v="9"/>
    <d v="1899-12-30T03:00:00"/>
    <x v="0"/>
    <n v="1149"/>
    <n v="13"/>
    <s v=""/>
    <n v="5"/>
    <n v="0"/>
    <n v="0"/>
    <m/>
    <m/>
    <s v="https://www.ge.ch/document/covid-19-situation-epidemiologique-geneve/telecharger"/>
    <m/>
    <s v=""/>
    <m/>
    <s v=""/>
    <n v="0"/>
    <s v=""/>
    <n v="46.220528000000002"/>
    <n v="6.1329349999999998"/>
    <s v="Genève"/>
    <n v="25"/>
    <n v="2.63"/>
    <m/>
  </r>
  <r>
    <x v="9"/>
    <d v="1899-12-30T03:00:00"/>
    <x v="4"/>
    <m/>
    <n v="4"/>
    <s v=""/>
    <n v="2"/>
    <m/>
    <m/>
    <m/>
    <m/>
    <s v="https://www.jura.ch/fr/Autorites/Coronavirus/Chiffres-H-JU/Evolution-des-cas-COVID-19-dans-le-Jura.html"/>
    <m/>
    <s v=""/>
    <m/>
    <s v=""/>
    <m/>
    <s v=""/>
    <n v="47.350743999999999"/>
    <n v="7.1561070000000004"/>
    <s v="Jura"/>
    <n v="26"/>
    <n v="5.46"/>
    <m/>
  </r>
  <r>
    <x v="9"/>
    <d v="1899-12-30T03:00:00"/>
    <x v="13"/>
    <m/>
    <n v="9"/>
    <s v=""/>
    <n v="4"/>
    <m/>
    <m/>
    <m/>
    <m/>
    <s v="https://www.ne.ch/autorites/DFS/SCSP/medecin-cantonal/maladies-vaccinations/Documents/Covid-19-Statistiques/COVID19_PublicationInternet.pdf"/>
    <m/>
    <s v=""/>
    <m/>
    <s v=""/>
    <m/>
    <s v=""/>
    <n v="46.995533999999999"/>
    <n v="6.7801260000000001"/>
    <s v="Neuchâtel"/>
    <n v="24"/>
    <n v="5.0599999999999996"/>
    <m/>
  </r>
  <r>
    <x v="9"/>
    <d v="1899-12-30T03:00:00"/>
    <x v="1"/>
    <m/>
    <n v="18"/>
    <s v=""/>
    <m/>
    <m/>
    <m/>
    <m/>
    <m/>
    <s v="https://www4.ti.ch/area-media/comunicati/dettaglio-comunicato/?NEWS_ID=187385&amp;tx_tichareamedia_comunicazioni%5Baction%5D=show&amp;tx_tichareamedia_comunicazioni%5Bcontroller%5D=Comunicazioni&amp;cHash=a9ddddfae2c7446e5b856451e178a61a"/>
    <m/>
    <s v=""/>
    <m/>
    <s v=""/>
    <m/>
    <s v=""/>
    <n v="46.295617"/>
    <n v="8.8089239999999993"/>
    <s v="Ticino"/>
    <n v="21"/>
    <n v="5.09"/>
    <m/>
  </r>
  <r>
    <x v="9"/>
    <d v="1899-12-30T03:00:00"/>
    <x v="9"/>
    <m/>
    <m/>
    <s v=""/>
    <n v="14"/>
    <n v="1"/>
    <m/>
    <m/>
    <m/>
    <s v="https://www.vd.ch/toutes-les-actualites/hotline-et-informations-sur-le-coronavirus/"/>
    <m/>
    <s v=""/>
    <m/>
    <s v=""/>
    <m/>
    <s v=""/>
    <n v="46.570090999999998"/>
    <n v="6.5578090000000007"/>
    <s v="Vaud"/>
    <n v="22"/>
    <m/>
    <m/>
  </r>
  <r>
    <x v="9"/>
    <d v="1899-12-30T03:00:00"/>
    <x v="10"/>
    <m/>
    <n v="5"/>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
    <m/>
    <s v=""/>
    <m/>
    <s v=""/>
    <m/>
    <s v=""/>
    <n v="46.209567"/>
    <n v="7.6046589999999998"/>
    <s v="Valais/Wallis"/>
    <n v="23"/>
    <n v="1.46"/>
    <m/>
  </r>
  <r>
    <x v="9"/>
    <d v="1899-12-30T03:00:00"/>
    <x v="16"/>
    <m/>
    <n v="3"/>
    <s v=""/>
    <m/>
    <m/>
    <m/>
    <m/>
    <m/>
    <s v="https://www.zg.ch/behoerden/gesundheitsdirektion/direktionssekretariat/aktuell/coronavirus-sars-cov-2-zwei-weitere-faelle-im-kanton-zug"/>
    <m/>
    <s v=""/>
    <m/>
    <s v=""/>
    <m/>
    <s v=""/>
    <n v="47.157296000000002"/>
    <n v="8.5372939999999993"/>
    <s v="Zug"/>
    <n v="9"/>
    <n v="2.39"/>
    <m/>
  </r>
  <r>
    <x v="9"/>
    <d v="1899-12-30T14:30:00"/>
    <x v="5"/>
    <m/>
    <n v="24"/>
    <s v=""/>
    <m/>
    <m/>
    <m/>
    <m/>
    <m/>
    <s v="https://gd.zh.ch/internet/gesundheitsdirektion/de/themen/coronavirus.html"/>
    <m/>
    <s v=""/>
    <m/>
    <s v=""/>
    <m/>
    <s v=""/>
    <n v="47.412750000000003"/>
    <n v="8.6550799999999999"/>
    <s v="Zürich"/>
    <n v="1"/>
    <n v="1.6"/>
    <m/>
  </r>
  <r>
    <x v="10"/>
    <d v="1899-12-30T15:00:00"/>
    <x v="6"/>
    <m/>
    <n v="12"/>
    <s v=""/>
    <m/>
    <m/>
    <m/>
    <n v="1"/>
    <m/>
    <s v="https://www.ag.ch/media/kanton_aargau/themen_1/coronavirus_1/lagebulletins/200305_KFS_Coronavirus_Lagebulletin_6.pdf"/>
    <m/>
    <s v=""/>
    <m/>
    <s v=""/>
    <m/>
    <s v=""/>
    <n v="47.409660000000002"/>
    <n v="8.1568799999999992"/>
    <s v="Aargau"/>
    <n v="1"/>
    <n v="1.79"/>
    <m/>
  </r>
  <r>
    <x v="10"/>
    <d v="1899-12-30T03:00:00"/>
    <x v="7"/>
    <m/>
    <n v="17"/>
    <s v=""/>
    <m/>
    <m/>
    <m/>
    <m/>
    <m/>
    <s v="https://www.be.ch/portal/de/index/mediencenter/medienmitteilungen/suche.meldungNeu.html/portal/de/meldungen/mm/2020/03/20200306_1343_corona6-3"/>
    <m/>
    <s v=""/>
    <m/>
    <s v=""/>
    <m/>
    <s v=""/>
    <n v="46.823608"/>
    <n v="7.6366670000000001"/>
    <s v="Bern/Berne"/>
    <n v="2"/>
    <n v="1.65"/>
    <m/>
  </r>
  <r>
    <x v="10"/>
    <d v="1899-12-30T03:00:00"/>
    <x v="8"/>
    <m/>
    <n v="6"/>
    <s v=""/>
    <n v="4"/>
    <n v="2"/>
    <m/>
    <m/>
    <m/>
    <s v="https://www.baselland.ch/politik-und-behorden/direktionen/volkswirtschafts-und-gesundheitsdirektion/medienmitteilungen/neuer-coronavirus-covid-19-sechs-bestaetigte-faelle-im-kanton-basel-landschaft"/>
    <m/>
    <s v=""/>
    <m/>
    <s v=""/>
    <m/>
    <s v=""/>
    <n v="47.45176"/>
    <n v="7.7024140000000001"/>
    <s v="Basel-Landschaft"/>
    <n v="13"/>
    <n v="2.09"/>
    <m/>
  </r>
  <r>
    <x v="10"/>
    <d v="1899-12-30T14:00:00"/>
    <x v="2"/>
    <n v="235"/>
    <n v="15"/>
    <s v=""/>
    <n v="1"/>
    <m/>
    <m/>
    <m/>
    <m/>
    <s v="https://twitter.com/BAG_OFSP_UFSP/status/1235934884167852035?s=20"/>
    <n v="3"/>
    <s v=""/>
    <m/>
    <s v=""/>
    <m/>
    <s v=""/>
    <n v="47.564869000000002"/>
    <n v="7.615259"/>
    <s v="Basel-Stadt"/>
    <n v="12"/>
    <n v="7.74"/>
    <m/>
  </r>
  <r>
    <x v="10"/>
    <d v="1899-12-30T03:00:00"/>
    <x v="3"/>
    <n v="22"/>
    <n v="1"/>
    <s v=""/>
    <m/>
    <m/>
    <m/>
    <m/>
    <m/>
    <s v="https://www.regierung.li/media/attachments/104-coronavirus-vorsicht.pdf?t=637202562374055719"/>
    <m/>
    <s v=""/>
    <m/>
    <s v=""/>
    <m/>
    <s v=""/>
    <n v="47.166666999999997"/>
    <n v="9.509722"/>
    <s v="Fürstentum Lichtenstein"/>
    <n v="0"/>
    <n v="2.59"/>
    <m/>
  </r>
  <r>
    <x v="10"/>
    <d v="1899-12-30T03:00:00"/>
    <x v="0"/>
    <n v="1246"/>
    <n v="18"/>
    <s v=""/>
    <n v="7"/>
    <n v="0"/>
    <n v="0"/>
    <m/>
    <m/>
    <s v="https://www.ge.ch/document/covid-19-situation-epidemiologique-geneve/telecharger"/>
    <m/>
    <s v=""/>
    <m/>
    <s v=""/>
    <n v="0"/>
    <s v=""/>
    <n v="46.220528000000002"/>
    <n v="6.1329349999999998"/>
    <s v="Genève"/>
    <n v="25"/>
    <n v="3.63"/>
    <m/>
  </r>
  <r>
    <x v="10"/>
    <d v="1899-12-30T03:00:00"/>
    <x v="4"/>
    <m/>
    <n v="4"/>
    <s v=""/>
    <n v="5"/>
    <m/>
    <m/>
    <m/>
    <m/>
    <s v="https://www.jura.ch/fr/Autorites/Coronavirus/Chiffres-H-JU/Evolution-des-cas-COVID-19-dans-le-Jura.html"/>
    <m/>
    <s v=""/>
    <m/>
    <s v=""/>
    <m/>
    <s v=""/>
    <n v="47.350743999999999"/>
    <n v="7.1561070000000004"/>
    <s v="Jura"/>
    <n v="26"/>
    <n v="5.46"/>
    <m/>
  </r>
  <r>
    <x v="10"/>
    <d v="1899-12-30T03:00:00"/>
    <x v="13"/>
    <m/>
    <n v="13"/>
    <s v=""/>
    <n v="2"/>
    <m/>
    <m/>
    <m/>
    <m/>
    <s v="https://www.ne.ch/autorites/DFS/SCSP/medecin-cantonal/maladies-vaccinations/Documents/Covid-19-Statistiques/COVID19_PublicationInternet.pdf"/>
    <m/>
    <s v=""/>
    <m/>
    <s v=""/>
    <m/>
    <s v=""/>
    <n v="46.995533999999999"/>
    <n v="6.7801260000000001"/>
    <s v="Neuchâtel"/>
    <n v="24"/>
    <n v="7.3"/>
    <m/>
  </r>
  <r>
    <x v="10"/>
    <d v="1899-12-30T15:38:00"/>
    <x v="14"/>
    <m/>
    <n v="2"/>
    <s v=""/>
    <m/>
    <m/>
    <m/>
    <m/>
    <m/>
    <s v="https://www.sg.ch/news/sgch_allgemein/2020/03/zweiter-bestaetigter-fall-einer-corona-patientin.html"/>
    <m/>
    <s v=""/>
    <m/>
    <s v=""/>
    <m/>
    <s v=""/>
    <n v="47.183199999999999"/>
    <n v="9.2747440000000001"/>
    <s v="St. Gallen"/>
    <n v="17"/>
    <n v="0.4"/>
    <m/>
  </r>
  <r>
    <x v="10"/>
    <d v="1899-12-30T12:00:00"/>
    <x v="19"/>
    <m/>
    <n v="1"/>
    <s v=""/>
    <m/>
    <m/>
    <m/>
    <m/>
    <m/>
    <s v="https://so.ch/startseite/aktuell/news/erster-laborbestaetigter-covid-19-fall-im-kanton-solothurn/?tx_news_pi1%5Bcontroller%5D=News&amp;tx_news_pi1%5Baction%5D=detail&amp;cHash=3074bbdc8f0fcdcb9f1e11a21fc05e73"/>
    <m/>
    <s v=""/>
    <m/>
    <s v=""/>
    <m/>
    <s v=""/>
    <n v="47.304135000000002"/>
    <n v="7.6393880000000003"/>
    <s v="Solothurn"/>
    <n v="11"/>
    <n v="0.37"/>
    <m/>
  </r>
  <r>
    <x v="10"/>
    <d v="1899-12-30T03:00:00"/>
    <x v="15"/>
    <n v="6"/>
    <n v="6"/>
    <s v=""/>
    <n v="1"/>
    <m/>
    <m/>
    <m/>
    <m/>
    <s v="https://www.sz.ch/public/upload/assets/45417/MM_Coronavirus_6_3_2020.pdf"/>
    <m/>
    <s v=""/>
    <m/>
    <s v=""/>
    <m/>
    <s v=""/>
    <n v="47.061787000000002"/>
    <n v="8.7565849999999994"/>
    <s v="Schwyz"/>
    <n v="5"/>
    <n v="3.81"/>
    <m/>
  </r>
  <r>
    <x v="10"/>
    <d v="1899-12-30T03:00:00"/>
    <x v="1"/>
    <m/>
    <n v="18"/>
    <s v=""/>
    <m/>
    <m/>
    <m/>
    <m/>
    <m/>
    <s v="https://www4.ti.ch/area-media/comunicati/dettaglio-comunicato/?NEWS_ID=187385&amp;tx_tichareamedia_comunicazioni%5Baction%5D=show&amp;tx_tichareamedia_comunicazioni%5Bcontroller%5D=Comunicazioni&amp;cHash=a9ddddfae2c7446e5b856451e178a61a"/>
    <m/>
    <s v=""/>
    <n v="45"/>
    <s v=""/>
    <m/>
    <s v=""/>
    <n v="46.295617"/>
    <n v="8.8089239999999993"/>
    <s v="Ticino"/>
    <n v="21"/>
    <n v="5.09"/>
    <m/>
  </r>
  <r>
    <x v="10"/>
    <d v="1899-12-30T03:00:00"/>
    <x v="9"/>
    <m/>
    <n v="23"/>
    <s v=""/>
    <n v="15"/>
    <n v="2"/>
    <m/>
    <m/>
    <n v="1"/>
    <s v="https://www.vd.ch/toutes-les-actualites/hotline-et-informations-sur-le-coronavirus/"/>
    <m/>
    <s v=""/>
    <m/>
    <s v=""/>
    <m/>
    <s v=""/>
    <n v="46.570090999999998"/>
    <n v="6.5578090000000007"/>
    <s v="Vaud"/>
    <n v="22"/>
    <n v="2.9"/>
    <n v="0.126"/>
  </r>
  <r>
    <x v="10"/>
    <d v="1899-12-30T03:00:00"/>
    <x v="10"/>
    <m/>
    <n v="6"/>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
    <m/>
    <s v=""/>
    <m/>
    <s v=""/>
    <m/>
    <s v=""/>
    <n v="46.209567"/>
    <n v="7.6046589999999998"/>
    <s v="Valais/Wallis"/>
    <n v="23"/>
    <n v="1.76"/>
    <m/>
  </r>
  <r>
    <x v="10"/>
    <d v="1899-12-30T14:30:00"/>
    <x v="5"/>
    <m/>
    <n v="30"/>
    <s v=""/>
    <m/>
    <m/>
    <m/>
    <m/>
    <m/>
    <s v="https://gd.zh.ch/internet/gesundheitsdirektion/de/themen/coronavirus.html"/>
    <m/>
    <s v=""/>
    <m/>
    <s v=""/>
    <m/>
    <s v=""/>
    <n v="47.412750000000003"/>
    <n v="8.6550799999999999"/>
    <s v="Zürich"/>
    <n v="1"/>
    <n v="1.99"/>
    <m/>
  </r>
  <r>
    <x v="11"/>
    <d v="1899-12-30T03:00:00"/>
    <x v="8"/>
    <m/>
    <n v="15"/>
    <s v=""/>
    <n v="4"/>
    <n v="2"/>
    <m/>
    <m/>
    <m/>
    <s v="https://www.baselland.ch/politik-und-behorden/direktionen/volkswirtschafts-und-gesundheitsdirektion/medienmitteilungen/update-15-bestaetigte-faelle-in-basel-landschaft"/>
    <m/>
    <s v=""/>
    <m/>
    <s v=""/>
    <m/>
    <s v=""/>
    <n v="47.45176"/>
    <n v="7.7024140000000001"/>
    <s v="Basel-Landschaft"/>
    <n v="13"/>
    <n v="5.23"/>
    <m/>
  </r>
  <r>
    <x v="11"/>
    <d v="1899-12-30T12:00:00"/>
    <x v="2"/>
    <n v="235"/>
    <n v="21"/>
    <s v=""/>
    <n v="1"/>
    <m/>
    <m/>
    <m/>
    <m/>
    <s v="https://twitter.com/BAG_OFSP_UFSP/status/1236249864473894914?s=20"/>
    <n v="3"/>
    <s v=""/>
    <m/>
    <s v=""/>
    <m/>
    <s v=""/>
    <n v="47.564869000000002"/>
    <n v="7.615259"/>
    <s v="Basel-Stadt"/>
    <n v="12"/>
    <n v="10.83"/>
    <m/>
  </r>
  <r>
    <x v="11"/>
    <d v="1899-12-30T03:00:00"/>
    <x v="0"/>
    <n v="1323"/>
    <n v="30"/>
    <s v=""/>
    <n v="7"/>
    <n v="0"/>
    <n v="0"/>
    <m/>
    <m/>
    <s v="https://www.ge.ch/document/covid-19-situation-epidemiologique-geneve/telecharger"/>
    <m/>
    <s v=""/>
    <m/>
    <s v=""/>
    <n v="0"/>
    <s v=""/>
    <n v="46.220528000000002"/>
    <n v="6.1329349999999998"/>
    <s v="Genève"/>
    <n v="25"/>
    <n v="6.06"/>
    <m/>
  </r>
  <r>
    <x v="11"/>
    <d v="1899-12-30T03:00:00"/>
    <x v="4"/>
    <m/>
    <n v="5"/>
    <s v=""/>
    <n v="5"/>
    <m/>
    <m/>
    <m/>
    <m/>
    <s v="https://www.jura.ch/fr/Autorites/Coronavirus/Chiffres-H-JU/Evolution-des-cas-COVID-19-dans-le-Jura.html"/>
    <m/>
    <s v=""/>
    <m/>
    <s v=""/>
    <m/>
    <s v=""/>
    <n v="47.350743999999999"/>
    <n v="7.1561070000000004"/>
    <s v="Jura"/>
    <n v="26"/>
    <n v="6.82"/>
    <m/>
  </r>
  <r>
    <x v="11"/>
    <d v="1899-12-30T03:00:00"/>
    <x v="13"/>
    <m/>
    <n v="18"/>
    <s v=""/>
    <n v="2"/>
    <m/>
    <m/>
    <m/>
    <m/>
    <s v="https://www.ne.ch/autorites/DFS/SCSP/medecin-cantonal/maladies-vaccinations/Documents/Covid-19-Statistiques/COVID19_PublicationInternet.pdf"/>
    <m/>
    <s v=""/>
    <m/>
    <s v=""/>
    <m/>
    <s v=""/>
    <n v="46.995533999999999"/>
    <n v="6.7801260000000001"/>
    <s v="Neuchâtel"/>
    <n v="24"/>
    <n v="10.11"/>
    <m/>
  </r>
  <r>
    <x v="11"/>
    <d v="1899-12-30T03:00:00"/>
    <x v="1"/>
    <m/>
    <n v="45"/>
    <s v=""/>
    <m/>
    <m/>
    <m/>
    <m/>
    <m/>
    <s v="https://www4.ti.ch/area-media/comunicati/dettaglio-comunicato/?NEWS_ID=187406&amp;tx_tichareamedia_comunicazioni%5Baction%5D=show&amp;tx_tichareamedia_comunicazioni%5Bcontroller%5D=Comunicazioni&amp;cHash=e553d0b42db2ead87a7d05e499fac4db"/>
    <m/>
    <s v=""/>
    <n v="58"/>
    <s v=""/>
    <m/>
    <s v=""/>
    <n v="46.295617"/>
    <n v="8.8089239999999993"/>
    <s v="Ticino"/>
    <n v="21"/>
    <n v="12.72"/>
    <m/>
  </r>
  <r>
    <x v="11"/>
    <d v="1899-12-30T03:00:00"/>
    <x v="9"/>
    <m/>
    <n v="30"/>
    <s v=""/>
    <n v="16"/>
    <n v="4"/>
    <m/>
    <m/>
    <n v="1"/>
    <s v="https://www.vd.ch/toutes-les-actualites/hotline-et-informations-sur-le-coronavirus/"/>
    <m/>
    <s v=""/>
    <m/>
    <s v=""/>
    <m/>
    <s v=""/>
    <n v="46.570090999999998"/>
    <n v="6.5578090000000007"/>
    <s v="Vaud"/>
    <n v="22"/>
    <n v="3.78"/>
    <n v="0.126"/>
  </r>
  <r>
    <x v="11"/>
    <d v="1899-12-30T14:30:00"/>
    <x v="5"/>
    <m/>
    <n v="35"/>
    <s v=""/>
    <m/>
    <m/>
    <m/>
    <m/>
    <m/>
    <s v="https://gd.zh.ch/internet/gesundheitsdirektion/de/themen/coronavirus.html"/>
    <m/>
    <s v=""/>
    <m/>
    <s v=""/>
    <m/>
    <s v=""/>
    <n v="47.412750000000003"/>
    <n v="8.6550799999999999"/>
    <s v="Zürich"/>
    <n v="1"/>
    <n v="2.33"/>
    <m/>
  </r>
  <r>
    <x v="12"/>
    <d v="1899-12-30T03:00:00"/>
    <x v="8"/>
    <m/>
    <n v="19"/>
    <s v=""/>
    <n v="4"/>
    <n v="2"/>
    <m/>
    <m/>
    <n v="1"/>
    <s v="https://www.baselland.ch/politik-und-behorden/direktionen/volkswirtschafts-und-gesundheitsdirektion/medienmitteilungen/patient-im-kantonsspital-baselland-stirbt-an-den-folgen-einer-coronavirus-infektion"/>
    <m/>
    <s v=""/>
    <m/>
    <s v=""/>
    <m/>
    <s v=""/>
    <n v="47.45176"/>
    <n v="7.7024140000000001"/>
    <s v="Basel-Landschaft"/>
    <n v="13"/>
    <n v="6.62"/>
    <n v="0.34799999999999998"/>
  </r>
  <r>
    <x v="12"/>
    <d v="1899-12-30T12:00:00"/>
    <x v="2"/>
    <n v="235"/>
    <n v="24"/>
    <s v=""/>
    <n v="1"/>
    <m/>
    <m/>
    <m/>
    <m/>
    <s v="https://twitter.com/BAG_OFSP_UFSP/status/1236609191831384064?s=20"/>
    <n v="3"/>
    <s v=""/>
    <m/>
    <s v=""/>
    <m/>
    <s v=""/>
    <n v="47.564869000000002"/>
    <n v="7.615259"/>
    <s v="Basel-Stadt"/>
    <n v="12"/>
    <n v="12.38"/>
    <m/>
  </r>
  <r>
    <x v="12"/>
    <d v="1899-12-30T03:00:00"/>
    <x v="11"/>
    <n v="30"/>
    <n v="8"/>
    <s v=""/>
    <m/>
    <m/>
    <m/>
    <m/>
    <m/>
    <s v="https://www.fr.ch/de/covid19/gesundheit/covid-19/coronavirus-entwicklungen-der-situation"/>
    <m/>
    <s v=""/>
    <m/>
    <s v=""/>
    <m/>
    <s v=""/>
    <n v="46.718390999999997"/>
    <n v="7.0740080000000001"/>
    <s v="Fribourg"/>
    <n v="10"/>
    <n v="2.54"/>
    <m/>
  </r>
  <r>
    <x v="12"/>
    <d v="1899-12-30T03:00:00"/>
    <x v="0"/>
    <n v="1396"/>
    <n v="40"/>
    <s v=""/>
    <n v="9"/>
    <n v="0"/>
    <n v="0"/>
    <m/>
    <m/>
    <s v="https://www.ge.ch/document/covid-19-situation-epidemiologique-geneve/telecharger"/>
    <m/>
    <s v=""/>
    <m/>
    <s v=""/>
    <n v="0"/>
    <s v=""/>
    <n v="46.220528000000002"/>
    <n v="6.1329349999999998"/>
    <s v="Genève"/>
    <n v="25"/>
    <n v="8.08"/>
    <m/>
  </r>
  <r>
    <x v="12"/>
    <d v="1899-12-30T03:00:00"/>
    <x v="4"/>
    <m/>
    <n v="5"/>
    <s v=""/>
    <n v="5"/>
    <m/>
    <m/>
    <m/>
    <m/>
    <s v="https://www.jura.ch/fr/Autorites/Coronavirus/Chiffres-H-JU/Evolution-des-cas-COVID-19-dans-le-Jura.html"/>
    <m/>
    <s v=""/>
    <m/>
    <s v=""/>
    <m/>
    <s v=""/>
    <n v="47.350743999999999"/>
    <n v="7.1561070000000004"/>
    <s v="Jura"/>
    <n v="26"/>
    <n v="6.82"/>
    <m/>
  </r>
  <r>
    <x v="12"/>
    <d v="1899-12-30T03:00:00"/>
    <x v="13"/>
    <m/>
    <n v="24"/>
    <s v=""/>
    <n v="3"/>
    <m/>
    <m/>
    <m/>
    <m/>
    <s v="https://www.ne.ch/autorites/DFS/SCSP/medecin-cantonal/maladies-vaccinations/Documents/Covid-19-Statistiques/COVID19_PublicationInternet.pdf"/>
    <m/>
    <s v=""/>
    <m/>
    <s v=""/>
    <m/>
    <s v=""/>
    <n v="46.995533999999999"/>
    <n v="6.7801260000000001"/>
    <s v="Neuchâtel"/>
    <n v="24"/>
    <n v="13.48"/>
    <m/>
  </r>
  <r>
    <x v="12"/>
    <d v="1899-12-30T03:00:00"/>
    <x v="1"/>
    <m/>
    <n v="58"/>
    <s v=""/>
    <m/>
    <m/>
    <m/>
    <m/>
    <m/>
    <s v="https://www4.ti.ch/area-media/comunicati/dettaglio-comunicato/?NEWS_ID=187407&amp;tx_tichareamedia_comunicazioni%5Baction%5D=show&amp;tx_tichareamedia_comunicazioni%5Bcontroller%5D=Comunicazioni&amp;cHash=8d1ff4bf2a674892913340827de952ea"/>
    <m/>
    <s v=""/>
    <n v="68"/>
    <s v=""/>
    <m/>
    <s v=""/>
    <n v="46.295617"/>
    <n v="8.8089239999999993"/>
    <s v="Ticino"/>
    <n v="21"/>
    <n v="16.399999999999999"/>
    <m/>
  </r>
  <r>
    <x v="12"/>
    <d v="1899-12-30T03:00:00"/>
    <x v="9"/>
    <m/>
    <n v="40"/>
    <s v=""/>
    <n v="22"/>
    <n v="3"/>
    <m/>
    <m/>
    <n v="1"/>
    <s v="https://www.vd.ch/toutes-les-actualites/hotline-et-informations-sur-le-coronavirus/"/>
    <m/>
    <s v=""/>
    <m/>
    <s v=""/>
    <m/>
    <s v=""/>
    <n v="46.570090999999998"/>
    <n v="6.5578090000000007"/>
    <s v="Vaud"/>
    <n v="22"/>
    <n v="5.04"/>
    <n v="0.126"/>
  </r>
  <r>
    <x v="12"/>
    <d v="1899-12-30T03:00:00"/>
    <x v="10"/>
    <m/>
    <n v="7"/>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
    <m/>
    <s v=""/>
    <m/>
    <s v=""/>
    <m/>
    <s v=""/>
    <n v="46.209567"/>
    <n v="7.6046589999999998"/>
    <s v="Valais/Wallis"/>
    <n v="23"/>
    <n v="2.0499999999999998"/>
    <m/>
  </r>
  <r>
    <x v="12"/>
    <d v="1899-12-30T14:30:00"/>
    <x v="5"/>
    <m/>
    <n v="41"/>
    <s v=""/>
    <m/>
    <m/>
    <m/>
    <m/>
    <m/>
    <s v="https://gd.zh.ch/internet/gesundheitsdirektion/de/themen/coronavirus.html"/>
    <m/>
    <s v=""/>
    <m/>
    <s v=""/>
    <m/>
    <s v=""/>
    <n v="47.412750000000003"/>
    <n v="8.6550799999999999"/>
    <s v="Zürich"/>
    <n v="1"/>
    <n v="2.73"/>
    <m/>
  </r>
  <r>
    <x v="13"/>
    <d v="1899-12-30T15:00:00"/>
    <x v="6"/>
    <m/>
    <n v="14"/>
    <s v=""/>
    <m/>
    <m/>
    <m/>
    <n v="2"/>
    <m/>
    <s v="https://www.ag.ch/media/kanton_aargau/themen_1/coronavirus_1/lagebulletins/200309_KFS_Coronavirus_Lagebulletin_7.pdf"/>
    <m/>
    <s v=""/>
    <m/>
    <s v=""/>
    <m/>
    <s v=""/>
    <n v="47.409660000000002"/>
    <n v="8.1568799999999992"/>
    <s v="Aargau"/>
    <n v="1"/>
    <n v="2.09"/>
    <m/>
  </r>
  <r>
    <x v="13"/>
    <d v="1899-12-30T03:00:00"/>
    <x v="18"/>
    <m/>
    <n v="2"/>
    <s v=""/>
    <m/>
    <m/>
    <m/>
    <m/>
    <m/>
    <s v="https://www.ar.ch/schnellzugriff/medienmitteilungen-der-kantonalen-verwaltung/detail/news/zweiter-coronafall-in-appenzell-ausserrhoden/?tx_news_pi1[controller]=News&amp;tx_news_pi1[action]=detail&amp;cHash=de7ec38198b5e60b6dce8fccc7735501"/>
    <m/>
    <s v=""/>
    <m/>
    <s v=""/>
    <m/>
    <s v=""/>
    <n v="47.416351999999996"/>
    <n v="9.3679100000000002"/>
    <s v="Appenzell Ausserrhoden"/>
    <n v="15"/>
    <n v="3.62"/>
    <m/>
  </r>
  <r>
    <x v="13"/>
    <d v="1899-12-30T03:00:00"/>
    <x v="7"/>
    <m/>
    <n v="34"/>
    <s v=""/>
    <m/>
    <m/>
    <m/>
    <m/>
    <m/>
    <s v="https://www.be.ch/portal/de/index/mediencenter/medienmitteilungen/suche.meldungNeu.html/portal/de/meldungen/mm/2020/03/20200309_1545_corona-9-3"/>
    <m/>
    <s v=""/>
    <m/>
    <s v=""/>
    <m/>
    <s v=""/>
    <n v="46.823608"/>
    <n v="7.6366670000000001"/>
    <s v="Bern/Berne"/>
    <n v="2"/>
    <n v="3.3"/>
    <m/>
  </r>
  <r>
    <x v="13"/>
    <d v="1899-12-30T03:00:00"/>
    <x v="8"/>
    <m/>
    <n v="20"/>
    <s v=""/>
    <n v="4"/>
    <n v="4"/>
    <m/>
    <n v="1"/>
    <n v="1"/>
    <s v="https://www.baselland.ch/politik-und-behorden/direktionen/volkswirtschafts-und-gesundheitsdirektion/medienmitteilungen/update-xx-bestaetigte-faelle-in-basel-landschaft"/>
    <m/>
    <s v=""/>
    <m/>
    <s v=""/>
    <m/>
    <s v=""/>
    <n v="47.45176"/>
    <n v="7.7024140000000001"/>
    <s v="Basel-Landschaft"/>
    <n v="13"/>
    <n v="6.97"/>
    <n v="0.34799999999999998"/>
  </r>
  <r>
    <x v="13"/>
    <d v="1899-12-30T12:00:00"/>
    <x v="2"/>
    <n v="235"/>
    <n v="28"/>
    <s v=""/>
    <n v="1"/>
    <m/>
    <m/>
    <m/>
    <m/>
    <s v="https://twitter.com/BAG_OFSP_UFSP/status/1236973685602426881?s=20"/>
    <n v="3"/>
    <s v=""/>
    <m/>
    <s v=""/>
    <m/>
    <s v=""/>
    <n v="47.564869000000002"/>
    <n v="7.615259"/>
    <s v="Basel-Stadt"/>
    <n v="12"/>
    <n v="14.44"/>
    <m/>
  </r>
  <r>
    <x v="13"/>
    <d v="1899-12-30T03:00:00"/>
    <x v="3"/>
    <n v="24"/>
    <n v="1"/>
    <s v=""/>
    <m/>
    <m/>
    <m/>
    <m/>
    <m/>
    <s v="https://www.regierung.li/media/attachments/106-coronavirus-anpassung-massnahmen.pdf?t=637202562374055719"/>
    <m/>
    <s v=""/>
    <m/>
    <s v=""/>
    <m/>
    <s v=""/>
    <n v="47.166666999999997"/>
    <n v="9.509722"/>
    <s v="Fürstentum Lichtenstein"/>
    <n v="0"/>
    <n v="2.59"/>
    <m/>
  </r>
  <r>
    <x v="13"/>
    <d v="1899-12-30T03:00:00"/>
    <x v="11"/>
    <n v="30"/>
    <n v="11"/>
    <s v=""/>
    <m/>
    <m/>
    <m/>
    <m/>
    <m/>
    <s v="https://www.fr.ch/de/covid19/gesundheit/covid-19/coronavirus-entwicklungen-der-situation"/>
    <m/>
    <s v=""/>
    <m/>
    <s v=""/>
    <m/>
    <s v=""/>
    <n v="46.718390999999997"/>
    <n v="7.0740080000000001"/>
    <s v="Fribourg"/>
    <n v="10"/>
    <n v="3.49"/>
    <m/>
  </r>
  <r>
    <x v="13"/>
    <d v="1899-12-30T03:00:00"/>
    <x v="0"/>
    <n v="1509"/>
    <n v="49"/>
    <s v=""/>
    <n v="13"/>
    <n v="3"/>
    <n v="1"/>
    <m/>
    <n v="0"/>
    <s v="https://www.ge.ch/document/covid-19-situation-epidemiologique-geneve/telecharger"/>
    <m/>
    <s v=""/>
    <m/>
    <s v=""/>
    <n v="0"/>
    <s v=""/>
    <n v="46.220528000000002"/>
    <n v="6.1329349999999998"/>
    <s v="Genève"/>
    <n v="25"/>
    <n v="9.89"/>
    <n v="0"/>
  </r>
  <r>
    <x v="13"/>
    <d v="1899-12-30T03:00:00"/>
    <x v="4"/>
    <m/>
    <n v="7"/>
    <s v=""/>
    <n v="5"/>
    <m/>
    <m/>
    <m/>
    <m/>
    <s v="https://www.jura.ch/fr/Autorites/Coronavirus/Chiffres-H-JU/Evolution-des-cas-COVID-19-dans-le-Jura.html"/>
    <m/>
    <s v=""/>
    <m/>
    <s v=""/>
    <m/>
    <s v=""/>
    <n v="47.350743999999999"/>
    <n v="7.1561070000000004"/>
    <s v="Jura"/>
    <n v="26"/>
    <n v="9.5500000000000007"/>
    <m/>
  </r>
  <r>
    <x v="13"/>
    <d v="1899-12-30T03:00:00"/>
    <x v="13"/>
    <m/>
    <n v="27"/>
    <s v=""/>
    <n v="4"/>
    <m/>
    <m/>
    <m/>
    <m/>
    <s v="https://www.ne.ch/autorites/DFS/SCSP/medecin-cantonal/maladies-vaccinations/Documents/Covid-19-Statistiques/COVID19_PublicationInternet.pdf"/>
    <m/>
    <s v=""/>
    <m/>
    <s v=""/>
    <m/>
    <s v=""/>
    <n v="46.995533999999999"/>
    <n v="6.7801260000000001"/>
    <s v="Neuchâtel"/>
    <n v="24"/>
    <n v="15.17"/>
    <m/>
  </r>
  <r>
    <x v="13"/>
    <d v="1899-12-30T03:00:00"/>
    <x v="1"/>
    <m/>
    <n v="68"/>
    <s v=""/>
    <m/>
    <m/>
    <m/>
    <m/>
    <m/>
    <s v="https://www4.ti.ch/area-media/comunicati/dettaglio-comunicato/?NEWS_ID=187417&amp;tx_tichareamedia_comunicazioni%5Baction%5D=show&amp;tx_tichareamedia_comunicazioni%5Bcontroller%5D=Comunicazioni&amp;cHash=20e9b76118246e98781581881b459523"/>
    <m/>
    <s v=""/>
    <m/>
    <s v=""/>
    <m/>
    <s v=""/>
    <n v="46.295617"/>
    <n v="8.8089239999999993"/>
    <s v="Ticino"/>
    <n v="21"/>
    <n v="19.23"/>
    <m/>
  </r>
  <r>
    <x v="13"/>
    <d v="1899-12-30T03:00:00"/>
    <x v="9"/>
    <m/>
    <n v="51"/>
    <s v=""/>
    <n v="29"/>
    <n v="5"/>
    <m/>
    <m/>
    <n v="1"/>
    <s v="https://www.vd.ch/toutes-les-actualites/hotline-et-informations-sur-le-coronavirus/"/>
    <m/>
    <s v=""/>
    <m/>
    <s v=""/>
    <m/>
    <s v=""/>
    <n v="46.570090999999998"/>
    <n v="6.5578090000000007"/>
    <s v="Vaud"/>
    <n v="22"/>
    <n v="6.43"/>
    <n v="0.126"/>
  </r>
  <r>
    <x v="13"/>
    <d v="1899-12-30T03:00:00"/>
    <x v="10"/>
    <m/>
    <n v="12"/>
    <s v=""/>
    <n v="7"/>
    <n v="1"/>
    <n v="1"/>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
    <m/>
    <s v=""/>
    <m/>
    <s v=""/>
    <m/>
    <s v=""/>
    <n v="46.209567"/>
    <n v="7.6046589999999998"/>
    <s v="Valais/Wallis"/>
    <n v="23"/>
    <n v="3.51"/>
    <m/>
  </r>
  <r>
    <x v="13"/>
    <d v="1899-12-30T14:30:00"/>
    <x v="5"/>
    <m/>
    <n v="50"/>
    <s v=""/>
    <m/>
    <m/>
    <m/>
    <m/>
    <m/>
    <s v="https://gd.zh.ch/internet/gesundheitsdirektion/de/themen/coronavirus.html"/>
    <m/>
    <s v=""/>
    <m/>
    <s v=""/>
    <m/>
    <s v=""/>
    <n v="47.412750000000003"/>
    <n v="8.6550799999999999"/>
    <s v="Zürich"/>
    <n v="1"/>
    <n v="3.32"/>
    <m/>
  </r>
  <r>
    <x v="14"/>
    <d v="1899-12-30T15:00:00"/>
    <x v="6"/>
    <m/>
    <n v="17"/>
    <s v=""/>
    <m/>
    <m/>
    <m/>
    <n v="2"/>
    <m/>
    <s v="https://www.ag.ch/media/kanton_aargau/themen_1/coronavirus_1/lagebulletins/200310_KFS_Coronavirus_Lagebulletin_8.pdf"/>
    <m/>
    <s v=""/>
    <m/>
    <s v=""/>
    <m/>
    <s v=""/>
    <n v="47.409660000000002"/>
    <n v="8.1568799999999992"/>
    <s v="Aargau"/>
    <n v="1"/>
    <n v="2.5299999999999998"/>
    <m/>
  </r>
  <r>
    <x v="14"/>
    <d v="1899-12-30T03:00:00"/>
    <x v="8"/>
    <m/>
    <n v="22"/>
    <s v=""/>
    <n v="5"/>
    <n v="1"/>
    <m/>
    <n v="2"/>
    <n v="1"/>
    <s v="https://www.baselland.ch/politik-und-behorden/direktionen/volkswirtschafts-und-gesundheitsdirektion/medienmitteilungen/update"/>
    <m/>
    <s v=""/>
    <m/>
    <s v=""/>
    <m/>
    <s v=""/>
    <n v="47.45176"/>
    <n v="7.7024140000000001"/>
    <s v="Basel-Landschaft"/>
    <n v="13"/>
    <n v="7.67"/>
    <n v="0.34799999999999998"/>
  </r>
  <r>
    <x v="14"/>
    <d v="1899-12-30T12:00:00"/>
    <x v="2"/>
    <n v="235"/>
    <n v="33"/>
    <s v=""/>
    <n v="1"/>
    <m/>
    <m/>
    <m/>
    <m/>
    <s v="https://twitter.com/BAG_OFSP_UFSP/status/1237336196772175873?s=20"/>
    <n v="3"/>
    <s v=""/>
    <m/>
    <s v=""/>
    <m/>
    <s v=""/>
    <n v="47.564869000000002"/>
    <n v="7.615259"/>
    <s v="Basel-Stadt"/>
    <n v="12"/>
    <n v="17.02"/>
    <m/>
  </r>
  <r>
    <x v="14"/>
    <d v="1899-12-30T03:00:00"/>
    <x v="3"/>
    <n v="37"/>
    <n v="1"/>
    <s v=""/>
    <m/>
    <m/>
    <m/>
    <m/>
    <m/>
    <s v="https://www.regierung.li/media/attachments/110-corona-0310.pdf?t=637202562374055719"/>
    <m/>
    <s v=""/>
    <m/>
    <s v=""/>
    <m/>
    <s v=""/>
    <n v="47.166666999999997"/>
    <n v="9.509722"/>
    <s v="Fürstentum Lichtenstein"/>
    <n v="0"/>
    <n v="2.59"/>
    <m/>
  </r>
  <r>
    <x v="14"/>
    <d v="1899-12-30T03:00:00"/>
    <x v="0"/>
    <n v="1721"/>
    <n v="79"/>
    <s v=""/>
    <n v="18"/>
    <n v="4"/>
    <n v="1"/>
    <m/>
    <n v="1"/>
    <s v="https://www.ge.ch/document/covid-19-situation-epidemiologique-geneve/telecharger"/>
    <m/>
    <s v=""/>
    <m/>
    <s v=""/>
    <n v="0"/>
    <s v=""/>
    <n v="46.220528000000002"/>
    <n v="6.1329349999999998"/>
    <s v="Genève"/>
    <n v="25"/>
    <n v="15.95"/>
    <n v="0.20200000000000001"/>
  </r>
  <r>
    <x v="14"/>
    <d v="1899-12-30T03:00:00"/>
    <x v="4"/>
    <m/>
    <n v="7"/>
    <s v=""/>
    <n v="5"/>
    <m/>
    <m/>
    <m/>
    <m/>
    <s v="https://www.jura.ch/fr/Autorites/Coronavirus/Chiffres-H-JU/Evolution-des-cas-COVID-19-dans-le-Jura.html"/>
    <m/>
    <s v=""/>
    <m/>
    <s v=""/>
    <m/>
    <s v=""/>
    <n v="47.350743999999999"/>
    <n v="7.1561070000000004"/>
    <s v="Jura"/>
    <n v="26"/>
    <n v="9.5500000000000007"/>
    <m/>
  </r>
  <r>
    <x v="14"/>
    <d v="1899-12-30T03:00:00"/>
    <x v="13"/>
    <m/>
    <n v="31"/>
    <s v=""/>
    <n v="4"/>
    <n v="1"/>
    <m/>
    <m/>
    <m/>
    <s v="https://www.ne.ch/autorites/DFS/SCSP/medecin-cantonal/maladies-vaccinations/Documents/Covid-19-Statistiques/COVID19_PublicationInternet.pdf"/>
    <m/>
    <s v=""/>
    <m/>
    <s v=""/>
    <m/>
    <s v=""/>
    <n v="46.995533999999999"/>
    <n v="6.7801260000000001"/>
    <s v="Neuchâtel"/>
    <n v="24"/>
    <n v="17.420000000000002"/>
    <m/>
  </r>
  <r>
    <x v="14"/>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4"/>
    <d v="1899-12-30T03:00:00"/>
    <x v="9"/>
    <m/>
    <n v="77"/>
    <s v=""/>
    <n v="36"/>
    <n v="6"/>
    <m/>
    <m/>
    <n v="1"/>
    <s v="https://www.vd.ch/toutes-les-actualites/hotline-et-informations-sur-le-coronavirus/"/>
    <m/>
    <s v=""/>
    <m/>
    <s v=""/>
    <m/>
    <s v=""/>
    <n v="46.570090999999998"/>
    <n v="6.5578090000000007"/>
    <s v="Vaud"/>
    <n v="22"/>
    <n v="9.7100000000000009"/>
    <n v="0.126"/>
  </r>
  <r>
    <x v="14"/>
    <d v="1899-12-30T03:00:00"/>
    <x v="10"/>
    <m/>
    <n v="17"/>
    <s v=""/>
    <n v="8"/>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
    <m/>
    <s v=""/>
    <m/>
    <s v=""/>
    <m/>
    <s v=""/>
    <n v="46.209567"/>
    <n v="7.6046589999999998"/>
    <s v="Valais/Wallis"/>
    <n v="23"/>
    <n v="4.9800000000000004"/>
    <m/>
  </r>
  <r>
    <x v="14"/>
    <d v="1899-12-30T14:30:00"/>
    <x v="5"/>
    <m/>
    <n v="63"/>
    <s v=""/>
    <m/>
    <m/>
    <m/>
    <m/>
    <m/>
    <s v="https://gd.zh.ch/internet/gesundheitsdirektion/de/themen/coronavirus.html"/>
    <m/>
    <s v=""/>
    <m/>
    <s v=""/>
    <m/>
    <s v=""/>
    <n v="47.412750000000003"/>
    <n v="8.6550799999999999"/>
    <s v="Zürich"/>
    <n v="1"/>
    <n v="4.1900000000000004"/>
    <m/>
  </r>
  <r>
    <x v="15"/>
    <d v="1899-12-30T15:00:00"/>
    <x v="6"/>
    <m/>
    <n v="18"/>
    <s v=""/>
    <m/>
    <m/>
    <m/>
    <n v="2"/>
    <m/>
    <s v="https://www.ag.ch/media/kanton_aargau/themen_1/coronavirus_1/lagebulletins/200311_KFS_Coronavirus_Lagebulletin_9.pdf"/>
    <m/>
    <s v=""/>
    <m/>
    <s v=""/>
    <m/>
    <s v=""/>
    <n v="47.409660000000002"/>
    <n v="8.1568799999999992"/>
    <s v="Aargau"/>
    <n v="1"/>
    <n v="2.68"/>
    <m/>
  </r>
  <r>
    <x v="15"/>
    <d v="1899-12-30T03:00:00"/>
    <x v="8"/>
    <m/>
    <n v="26"/>
    <s v=""/>
    <n v="3"/>
    <n v="1"/>
    <m/>
    <n v="2"/>
    <n v="2"/>
    <s v="https://www.baselland.ch/politik-und-behorden/direktionen/volkswirtschafts-und-gesundheitsdirektion/medienmitteilungen/update-26-bestaetigte-faelle-in-basel-landschaft-1"/>
    <m/>
    <s v=""/>
    <m/>
    <s v=""/>
    <m/>
    <s v=""/>
    <n v="47.45176"/>
    <n v="7.7024140000000001"/>
    <s v="Basel-Landschaft"/>
    <n v="13"/>
    <n v="9.06"/>
    <n v="0.69699999999999995"/>
  </r>
  <r>
    <x v="15"/>
    <d v="1899-12-30T12:00:00"/>
    <x v="2"/>
    <n v="235"/>
    <n v="49"/>
    <s v=""/>
    <n v="13"/>
    <n v="2"/>
    <m/>
    <n v="4"/>
    <m/>
    <s v="https://www.coronavirus.bs.ch/nm/2020-coronavirus-ende-der-quarantaenemassnahmen-im-fall-kita-riehen-gd.html"/>
    <n v="3"/>
    <s v=""/>
    <m/>
    <s v=""/>
    <m/>
    <s v=""/>
    <n v="47.564869000000002"/>
    <n v="7.615259"/>
    <s v="Basel-Stadt"/>
    <n v="12"/>
    <n v="25.27"/>
    <m/>
  </r>
  <r>
    <x v="15"/>
    <d v="1899-12-30T03:00:00"/>
    <x v="3"/>
    <n v="50"/>
    <n v="3"/>
    <s v=""/>
    <m/>
    <m/>
    <m/>
    <n v="1"/>
    <m/>
    <s v="https://www.regierung.li/media/attachments/112-drei-personen-infiziert.pdf?t=637202562374055719"/>
    <m/>
    <s v=""/>
    <m/>
    <s v=""/>
    <m/>
    <s v=""/>
    <n v="47.166666999999997"/>
    <n v="9.509722"/>
    <s v="Fürstentum Lichtenstein"/>
    <n v="0"/>
    <n v="7.77"/>
    <m/>
  </r>
  <r>
    <x v="15"/>
    <d v="1899-12-30T03:00:00"/>
    <x v="11"/>
    <n v="30"/>
    <n v="16"/>
    <s v=""/>
    <m/>
    <m/>
    <m/>
    <m/>
    <m/>
    <s v="https://www.fr.ch/covid19/sante/covid-19/coronavirus-statistiques-evolution-de-la-situation-dans-le-canton"/>
    <m/>
    <s v=""/>
    <m/>
    <s v=""/>
    <m/>
    <s v=""/>
    <n v="46.718390999999997"/>
    <n v="7.0740080000000001"/>
    <s v="Fribourg"/>
    <n v="10"/>
    <n v="5.08"/>
    <m/>
  </r>
  <r>
    <x v="15"/>
    <d v="1899-12-30T03:00:00"/>
    <x v="0"/>
    <n v="1967"/>
    <n v="90"/>
    <s v=""/>
    <n v="20"/>
    <n v="6"/>
    <n v="4"/>
    <m/>
    <n v="1"/>
    <s v="https://www.ge.ch/document/covid-19-situation-epidemiologique-geneve/telecharger"/>
    <m/>
    <s v=""/>
    <m/>
    <s v=""/>
    <n v="0"/>
    <s v=""/>
    <n v="46.220528000000002"/>
    <n v="6.1329349999999998"/>
    <s v="Genève"/>
    <n v="25"/>
    <n v="18.170000000000002"/>
    <n v="0.20200000000000001"/>
  </r>
  <r>
    <x v="15"/>
    <d v="1899-12-30T03:00:00"/>
    <x v="4"/>
    <m/>
    <n v="7"/>
    <s v=""/>
    <n v="6"/>
    <m/>
    <m/>
    <m/>
    <m/>
    <s v="https://www.jura.ch/fr/Autorites/Coronavirus/Chiffres-H-JU/Evolution-des-cas-COVID-19-dans-le-Jura.html"/>
    <m/>
    <s v=""/>
    <m/>
    <s v=""/>
    <m/>
    <s v=""/>
    <n v="47.350743999999999"/>
    <n v="7.1561070000000004"/>
    <s v="Jura"/>
    <n v="26"/>
    <n v="9.5500000000000007"/>
    <m/>
  </r>
  <r>
    <x v="15"/>
    <d v="1899-12-30T03:00:00"/>
    <x v="13"/>
    <m/>
    <n v="37"/>
    <s v=""/>
    <n v="6"/>
    <n v="1"/>
    <m/>
    <m/>
    <m/>
    <s v="https://www.ne.ch/autorites/DFS/SCSP/medecin-cantonal/maladies-vaccinations/Documents/Covid-19-Statistiques/COVID19_PublicationInternet.pdf"/>
    <m/>
    <s v=""/>
    <m/>
    <s v=""/>
    <m/>
    <s v=""/>
    <n v="46.995533999999999"/>
    <n v="6.7801260000000001"/>
    <s v="Neuchâtel"/>
    <n v="24"/>
    <n v="20.79"/>
    <m/>
  </r>
  <r>
    <x v="15"/>
    <d v="1899-12-30T03:00:00"/>
    <x v="20"/>
    <m/>
    <n v="4"/>
    <s v=""/>
    <m/>
    <m/>
    <m/>
    <m/>
    <m/>
    <s v="https://www.nw.ch/aktuellesinformationen/63359"/>
    <m/>
    <s v=""/>
    <m/>
    <s v=""/>
    <m/>
    <s v=""/>
    <n v="46.926755"/>
    <n v="8.4053020000000007"/>
    <s v="Nidwalden"/>
    <n v="7"/>
    <n v="9.3000000000000007"/>
    <m/>
  </r>
  <r>
    <x v="15"/>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5"/>
    <d v="1899-12-30T03:00:00"/>
    <x v="9"/>
    <m/>
    <n v="108"/>
    <s v=""/>
    <n v="38"/>
    <n v="7"/>
    <m/>
    <m/>
    <n v="1"/>
    <s v="https://www.vd.ch/toutes-les-actualites/hotline-et-informations-sur-le-coronavirus/"/>
    <m/>
    <s v=""/>
    <m/>
    <s v=""/>
    <m/>
    <s v=""/>
    <n v="46.570090999999998"/>
    <n v="6.5578090000000007"/>
    <s v="Vaud"/>
    <n v="22"/>
    <n v="13.62"/>
    <n v="0.126"/>
  </r>
  <r>
    <x v="15"/>
    <d v="1899-12-30T03:00:00"/>
    <x v="10"/>
    <m/>
    <n v="22"/>
    <s v=""/>
    <n v="11"/>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
    <m/>
    <s v=""/>
    <m/>
    <s v=""/>
    <m/>
    <s v=""/>
    <n v="46.209567"/>
    <n v="7.6046589999999998"/>
    <s v="Valais/Wallis"/>
    <n v="23"/>
    <n v="6.44"/>
    <m/>
  </r>
  <r>
    <x v="15"/>
    <d v="1899-12-30T14:30:00"/>
    <x v="5"/>
    <m/>
    <n v="102"/>
    <s v=""/>
    <m/>
    <m/>
    <m/>
    <m/>
    <m/>
    <s v="https://gd.zh.ch/internet/gesundheitsdirektion/de/themen/coronavirus.html"/>
    <m/>
    <s v=""/>
    <m/>
    <s v=""/>
    <m/>
    <s v=""/>
    <n v="47.412750000000003"/>
    <n v="8.6550799999999999"/>
    <s v="Zürich"/>
    <n v="1"/>
    <n v="6.78"/>
    <m/>
  </r>
  <r>
    <x v="16"/>
    <d v="1899-12-30T15:00:00"/>
    <x v="6"/>
    <m/>
    <n v="27"/>
    <s v=""/>
    <n v="1"/>
    <m/>
    <m/>
    <n v="3"/>
    <m/>
    <s v="https://www.ag.ch/media/kanton_aargau/themen_1/coronavirus_1/lagebulletins/200312_KFS_Coronavirus_Lagebulletin_10.pdf"/>
    <m/>
    <s v=""/>
    <m/>
    <s v=""/>
    <m/>
    <s v=""/>
    <n v="47.409660000000002"/>
    <n v="8.1568799999999992"/>
    <s v="Aargau"/>
    <n v="1"/>
    <n v="4.0199999999999996"/>
    <m/>
  </r>
  <r>
    <x v="16"/>
    <d v="1899-12-30T03:00:00"/>
    <x v="18"/>
    <m/>
    <n v="5"/>
    <s v=""/>
    <m/>
    <m/>
    <m/>
    <m/>
    <m/>
    <s v="https://www.ar.ch/schnellzugriff/medienmitteilungen-der-kantonalen-verwaltung/detail/news/coronavirus-drei-neue-faelle-in-appenzell-ausserrhoden/?tx_news_pi1[controller]=News&amp;tx_news_pi1[action]=detail&amp;cHash=272411484066c8fb971dcc838aa96ef9"/>
    <m/>
    <s v=""/>
    <m/>
    <s v=""/>
    <m/>
    <s v=""/>
    <n v="47.416351999999996"/>
    <n v="9.3679100000000002"/>
    <s v="Appenzell Ausserrhoden"/>
    <n v="15"/>
    <n v="9.06"/>
    <m/>
  </r>
  <r>
    <x v="16"/>
    <d v="1899-12-30T03:00:00"/>
    <x v="8"/>
    <m/>
    <n v="26"/>
    <s v=""/>
    <n v="9"/>
    <n v="3"/>
    <m/>
    <n v="2"/>
    <n v="2"/>
    <s v="https://www.baselland.ch/politik-und-behorden/direktionen/volkswirtschafts-und-gesundheitsdirektion/medienmitteilungen/update-26-bestaetigte-faelle-in-basel-landschaft-1"/>
    <m/>
    <s v=""/>
    <m/>
    <s v=""/>
    <m/>
    <s v=""/>
    <n v="47.45176"/>
    <n v="7.7024140000000001"/>
    <s v="Basel-Landschaft"/>
    <n v="13"/>
    <n v="9.06"/>
    <n v="0.69699999999999995"/>
  </r>
  <r>
    <x v="16"/>
    <d v="1899-12-30T12:00:00"/>
    <x v="2"/>
    <n v="235"/>
    <n v="73"/>
    <s v=""/>
    <n v="13"/>
    <n v="2"/>
    <m/>
    <n v="4"/>
    <n v="1"/>
    <s v="https://twitter.com/BAG_OFSP_UFSP/status/1238073089902235648?s=20 https://www.coronavirus.bs.ch/nm/2020-coronavirus-erster-todesfall-im-kanton-basel-stadt-gd.html"/>
    <n v="3"/>
    <s v=""/>
    <m/>
    <s v=""/>
    <m/>
    <s v=""/>
    <n v="47.564869000000002"/>
    <n v="7.615259"/>
    <s v="Basel-Stadt"/>
    <n v="12"/>
    <n v="37.65"/>
    <n v="0.51600000000000001"/>
  </r>
  <r>
    <x v="16"/>
    <d v="1899-12-30T03:00:00"/>
    <x v="3"/>
    <n v="57"/>
    <n v="3"/>
    <s v=""/>
    <m/>
    <m/>
    <m/>
    <n v="1"/>
    <m/>
    <s v="https://www.regierung.li/media/attachments/114-hallenbaeder-geschlossen-0312.pdf?t=637202562374055719"/>
    <m/>
    <s v=""/>
    <m/>
    <s v=""/>
    <m/>
    <s v=""/>
    <n v="47.166666999999997"/>
    <n v="9.509722"/>
    <s v="Fürstentum Lichtenstein"/>
    <n v="0"/>
    <n v="7.77"/>
    <m/>
  </r>
  <r>
    <x v="16"/>
    <d v="1899-12-30T03:00:00"/>
    <x v="11"/>
    <n v="30"/>
    <n v="22"/>
    <s v=""/>
    <m/>
    <m/>
    <m/>
    <m/>
    <m/>
    <s v="https://www.fr.ch/covid19/sante/covid-19/coronavirus-statistiques-evolution-de-la-situation-dans-le-canton"/>
    <m/>
    <s v=""/>
    <m/>
    <s v=""/>
    <m/>
    <s v=""/>
    <n v="46.718390999999997"/>
    <n v="7.0740080000000001"/>
    <s v="Fribourg"/>
    <n v="10"/>
    <n v="6.98"/>
    <m/>
  </r>
  <r>
    <x v="16"/>
    <d v="1899-12-30T03:00:00"/>
    <x v="0"/>
    <n v="2332"/>
    <n v="121"/>
    <s v=""/>
    <n v="23"/>
    <n v="6"/>
    <n v="4"/>
    <m/>
    <n v="1"/>
    <s v="https://www.ge.ch/document/covid-19-situation-epidemiologique-geneve/telecharger"/>
    <m/>
    <s v=""/>
    <m/>
    <s v=""/>
    <n v="0"/>
    <s v=""/>
    <n v="46.220528000000002"/>
    <n v="6.1329349999999998"/>
    <s v="Genève"/>
    <n v="25"/>
    <n v="24.43"/>
    <n v="0.20200000000000001"/>
  </r>
  <r>
    <x v="16"/>
    <d v="1899-12-30T03:00:00"/>
    <x v="4"/>
    <m/>
    <n v="12"/>
    <s v=""/>
    <n v="6"/>
    <m/>
    <m/>
    <m/>
    <m/>
    <s v="https://www.jura.ch/fr/Autorites/Coronavirus/Chiffres-H-JU/Evolution-des-cas-COVID-19-dans-le-Jura.html"/>
    <m/>
    <s v=""/>
    <m/>
    <s v=""/>
    <m/>
    <s v=""/>
    <n v="47.350743999999999"/>
    <n v="7.1561070000000004"/>
    <s v="Jura"/>
    <n v="26"/>
    <n v="16.37"/>
    <m/>
  </r>
  <r>
    <x v="16"/>
    <d v="1899-12-30T03:00:00"/>
    <x v="13"/>
    <m/>
    <n v="46"/>
    <s v=""/>
    <n v="6"/>
    <n v="1"/>
    <m/>
    <m/>
    <m/>
    <s v="https://www.ne.ch/autorites/DFS/SCSP/medecin-cantonal/maladies-vaccinations/Documents/Covid-19-Statistiques/COVID19_PublicationInternet.pdf"/>
    <m/>
    <s v=""/>
    <m/>
    <s v=""/>
    <m/>
    <s v=""/>
    <n v="46.995533999999999"/>
    <n v="6.7801260000000001"/>
    <s v="Neuchâtel"/>
    <n v="24"/>
    <n v="25.84"/>
    <m/>
  </r>
  <r>
    <x v="16"/>
    <d v="1899-12-30T03:00:00"/>
    <x v="14"/>
    <m/>
    <n v="15"/>
    <s v=""/>
    <m/>
    <m/>
    <m/>
    <m/>
    <m/>
    <s v="https://www.sg.ch/tools/informationen-coronavirus.html"/>
    <m/>
    <s v=""/>
    <m/>
    <s v=""/>
    <m/>
    <s v=""/>
    <n v="47.183199999999999"/>
    <n v="9.2747440000000001"/>
    <s v="St. Gallen"/>
    <n v="17"/>
    <n v="2.97"/>
    <m/>
  </r>
  <r>
    <x v="16"/>
    <d v="1899-12-30T03:00:00"/>
    <x v="1"/>
    <m/>
    <n v="180"/>
    <s v=""/>
    <m/>
    <m/>
    <m/>
    <m/>
    <n v="1"/>
    <s v="https://www4.ti.ch/area-media/comunicati/dettaglio-comunicato/?NEWS_ID=187437&amp;tx_tichareamedia_comunicazioni%5Baction%5D=show&amp;tx_tichareamedia_comunicazioni%5Bcontroller%5D=Comunicazioni&amp;cHash=59cf6112c82abed490acd8901f5a0bb2"/>
    <m/>
    <s v=""/>
    <m/>
    <s v=""/>
    <m/>
    <s v=""/>
    <n v="46.295617"/>
    <n v="8.8089239999999993"/>
    <s v="Ticino"/>
    <n v="21"/>
    <n v="50.89"/>
    <n v="0.28299999999999997"/>
  </r>
  <r>
    <x v="16"/>
    <d v="1899-12-30T03:00:00"/>
    <x v="21"/>
    <m/>
    <n v="2"/>
    <s v=""/>
    <m/>
    <m/>
    <m/>
    <m/>
    <m/>
    <s v=""/>
    <m/>
    <s v=""/>
    <m/>
    <s v=""/>
    <m/>
    <s v=""/>
    <n v="46.771849000000003"/>
    <n v="8.6285860000000003"/>
    <s v="Uri"/>
    <n v="4"/>
    <n v="5.51"/>
    <m/>
  </r>
  <r>
    <x v="16"/>
    <d v="1899-12-30T03:00:00"/>
    <x v="9"/>
    <m/>
    <n v="156"/>
    <s v=""/>
    <n v="43"/>
    <n v="8"/>
    <m/>
    <m/>
    <n v="1"/>
    <s v="https://www.vd.ch/toutes-les-actualites/hotline-et-informations-sur-le-coronavirus/"/>
    <m/>
    <s v=""/>
    <m/>
    <s v=""/>
    <m/>
    <s v=""/>
    <n v="46.570090999999998"/>
    <n v="6.5578090000000007"/>
    <s v="Vaud"/>
    <n v="22"/>
    <n v="19.670000000000002"/>
    <n v="0.126"/>
  </r>
  <r>
    <x v="16"/>
    <d v="1899-12-30T03:00:00"/>
    <x v="10"/>
    <m/>
    <n v="30"/>
    <s v=""/>
    <n v="12"/>
    <n v="1"/>
    <n v="1"/>
    <n v="3"/>
    <m/>
    <s v="https://www.vs.ch/documents/6756452/7008787/Sit%20Epid%20-%20%C3%89tat%20Stand%2025.03.2020.pdf"/>
    <m/>
    <s v=""/>
    <m/>
    <s v=""/>
    <m/>
    <s v=""/>
    <n v="46.209567"/>
    <n v="7.6046589999999998"/>
    <s v="Valais/Wallis"/>
    <n v="23"/>
    <n v="8.7799999999999994"/>
    <m/>
  </r>
  <r>
    <x v="16"/>
    <d v="1899-12-30T14:30:00"/>
    <x v="5"/>
    <m/>
    <n v="141"/>
    <s v=""/>
    <m/>
    <m/>
    <m/>
    <m/>
    <m/>
    <s v="https://gd.zh.ch/internet/gesundheitsdirektion/de/themen/coronavirus.html"/>
    <m/>
    <s v=""/>
    <m/>
    <s v=""/>
    <m/>
    <s v=""/>
    <n v="47.412750000000003"/>
    <n v="8.6550799999999999"/>
    <s v="Zürich"/>
    <n v="1"/>
    <n v="9.3699999999999992"/>
    <m/>
  </r>
  <r>
    <x v="17"/>
    <d v="1899-12-30T13:00:00"/>
    <x v="6"/>
    <m/>
    <n v="32"/>
    <s v=""/>
    <n v="1"/>
    <m/>
    <m/>
    <n v="3"/>
    <m/>
    <s v="https://www.ag.ch/media/kanton_aargau/themen_1/coronavirus_1/lagebulletins/200313_KFS_Coronavirus_Lagebulletin_11.pdf"/>
    <m/>
    <s v=""/>
    <m/>
    <s v=""/>
    <m/>
    <s v=""/>
    <n v="47.409660000000002"/>
    <n v="8.1568799999999992"/>
    <s v="Aargau"/>
    <n v="1"/>
    <n v="4.7699999999999996"/>
    <m/>
  </r>
  <r>
    <x v="17"/>
    <d v="1899-12-30T03:00:00"/>
    <x v="8"/>
    <m/>
    <n v="42"/>
    <s v=""/>
    <n v="12"/>
    <n v="3"/>
    <m/>
    <n v="2"/>
    <n v="2"/>
    <s v="https://www.baselland.ch/politik-und-behorden/direktionen/volkswirtschafts-und-gesundheitsdirektion/medienmitteilungen/update-26-bestaetigte-faelle-in-basel-landschaft-2"/>
    <m/>
    <s v=""/>
    <m/>
    <s v=""/>
    <m/>
    <s v=""/>
    <n v="47.45176"/>
    <n v="7.7024140000000001"/>
    <s v="Basel-Landschaft"/>
    <n v="13"/>
    <n v="14.63"/>
    <n v="0.69699999999999995"/>
  </r>
  <r>
    <x v="17"/>
    <d v="1899-12-30T12:30:00"/>
    <x v="2"/>
    <n v="235"/>
    <n v="92"/>
    <s v=""/>
    <n v="13"/>
    <n v="2"/>
    <m/>
    <n v="4"/>
    <n v="1"/>
    <s v="https://twitter.com/BAG_OFSP_UFSP/status/1238430659762364417?s=20"/>
    <n v="3"/>
    <s v=""/>
    <m/>
    <s v=""/>
    <m/>
    <s v=""/>
    <n v="47.564869000000002"/>
    <n v="7.615259"/>
    <s v="Basel-Stadt"/>
    <n v="12"/>
    <n v="47.45"/>
    <n v="0.51600000000000001"/>
  </r>
  <r>
    <x v="17"/>
    <d v="1899-12-30T03:00:00"/>
    <x v="11"/>
    <n v="30"/>
    <n v="29"/>
    <s v=""/>
    <m/>
    <m/>
    <m/>
    <m/>
    <m/>
    <s v="https://www.fr.ch/covid19/sante/covid-19/coronavirus-statistiques-evolution-de-la-situation-dans-le-canton"/>
    <m/>
    <s v=""/>
    <m/>
    <s v=""/>
    <m/>
    <s v=""/>
    <n v="46.718390999999997"/>
    <n v="7.0740080000000001"/>
    <s v="Fribourg"/>
    <n v="10"/>
    <n v="9.1999999999999993"/>
    <m/>
  </r>
  <r>
    <x v="17"/>
    <d v="1899-12-30T03:00:00"/>
    <x v="0"/>
    <n v="2800"/>
    <n v="188"/>
    <s v=""/>
    <n v="33"/>
    <n v="7"/>
    <n v="5"/>
    <m/>
    <n v="1"/>
    <s v="https://www.ge.ch/document/covid-19-situation-epidemiologique-geneve/telecharger"/>
    <m/>
    <s v=""/>
    <m/>
    <s v=""/>
    <n v="0"/>
    <s v=""/>
    <n v="46.220528000000002"/>
    <n v="6.1329349999999998"/>
    <s v="Genève"/>
    <n v="25"/>
    <n v="37.96"/>
    <n v="0.20200000000000001"/>
  </r>
  <r>
    <x v="17"/>
    <d v="1899-12-30T03:00:00"/>
    <x v="4"/>
    <m/>
    <n v="17"/>
    <s v=""/>
    <n v="8"/>
    <m/>
    <m/>
    <m/>
    <m/>
    <s v="https://www.jura.ch/fr/Autorites/Coronavirus/Chiffres-H-JU/Evolution-des-cas-COVID-19-dans-le-Jura.html"/>
    <m/>
    <s v=""/>
    <m/>
    <s v=""/>
    <m/>
    <s v=""/>
    <n v="47.350743999999999"/>
    <n v="7.1561070000000004"/>
    <s v="Jura"/>
    <n v="26"/>
    <n v="23.19"/>
    <m/>
  </r>
  <r>
    <x v="17"/>
    <d v="1899-12-30T03:00:00"/>
    <x v="13"/>
    <m/>
    <n v="59"/>
    <s v=""/>
    <n v="9"/>
    <n v="1"/>
    <m/>
    <m/>
    <m/>
    <s v="https://www.ne.ch/autorites/DFS/SCSP/medecin-cantonal/maladies-vaccinations/Documents/Covid-19-Statistiques/COVID19_PublicationInternet.pdf"/>
    <m/>
    <s v=""/>
    <m/>
    <s v=""/>
    <m/>
    <s v=""/>
    <n v="46.995533999999999"/>
    <n v="6.7801260000000001"/>
    <s v="Neuchâtel"/>
    <n v="24"/>
    <n v="33.15"/>
    <m/>
  </r>
  <r>
    <x v="17"/>
    <d v="1899-12-30T12:00:00"/>
    <x v="22"/>
    <n v="6"/>
    <n v="1"/>
    <s v=""/>
    <m/>
    <m/>
    <m/>
    <m/>
    <m/>
    <s v="https://www.ow.ch/de/aktuelles/aktuellesinformationen/amtsmitteilungen/welcome.php?action=showinfo&amp;info_id=63566&amp;ls=0&amp;sq=&amp;kategorie_id=&amp;date_from=&amp;date_to="/>
    <m/>
    <s v=""/>
    <m/>
    <s v=""/>
    <m/>
    <s v=""/>
    <n v="46.804527"/>
    <n v="8.1443170000000009"/>
    <s v="Obwalden"/>
    <n v="6"/>
    <n v="2.66"/>
    <m/>
  </r>
  <r>
    <x v="17"/>
    <d v="1899-12-30T12:00:00"/>
    <x v="15"/>
    <n v="10"/>
    <n v="9"/>
    <s v=""/>
    <n v="1"/>
    <m/>
    <m/>
    <m/>
    <m/>
    <s v="https://www.sz.ch/public/upload/assets/45585/MM_Coronavirus_13_03_2020.pdf"/>
    <m/>
    <s v=""/>
    <m/>
    <s v=""/>
    <m/>
    <s v=""/>
    <n v="47.061787000000002"/>
    <n v="8.7565849999999994"/>
    <s v="Schwyz"/>
    <n v="5"/>
    <n v="5.72"/>
    <m/>
  </r>
  <r>
    <x v="17"/>
    <d v="1899-12-30T03:00:00"/>
    <x v="1"/>
    <m/>
    <n v="258"/>
    <s v=""/>
    <n v="65"/>
    <n v="13"/>
    <m/>
    <m/>
    <n v="1"/>
    <s v="https://www.youtube.com/watch?v=_x_yQ6uwGAQ"/>
    <m/>
    <s v=""/>
    <m/>
    <s v=""/>
    <m/>
    <s v=""/>
    <n v="46.295617"/>
    <n v="8.8089239999999993"/>
    <s v="Ticino"/>
    <n v="21"/>
    <n v="72.94"/>
    <n v="0.28299999999999997"/>
  </r>
  <r>
    <x v="17"/>
    <d v="1899-12-30T03:00:00"/>
    <x v="9"/>
    <m/>
    <n v="204"/>
    <s v=""/>
    <n v="52"/>
    <n v="10"/>
    <m/>
    <n v="5"/>
    <n v="2"/>
    <s v="https://www.vd.ch/toutes-les-actualites/hotline-et-informations-sur-le-coronavirus/"/>
    <m/>
    <s v=""/>
    <m/>
    <s v=""/>
    <m/>
    <s v=""/>
    <n v="46.570090999999998"/>
    <n v="6.5578090000000007"/>
    <s v="Vaud"/>
    <n v="22"/>
    <n v="25.72"/>
    <n v="0.252"/>
  </r>
  <r>
    <x v="17"/>
    <d v="1899-12-30T03:00:00"/>
    <x v="10"/>
    <m/>
    <n v="53"/>
    <s v=""/>
    <n v="17"/>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
    <m/>
    <s v=""/>
    <m/>
    <s v=""/>
    <m/>
    <s v=""/>
    <n v="46.209567"/>
    <n v="7.6046589999999998"/>
    <s v="Valais/Wallis"/>
    <n v="23"/>
    <n v="15.52"/>
    <m/>
  </r>
  <r>
    <x v="17"/>
    <d v="1899-12-30T03:00:00"/>
    <x v="16"/>
    <m/>
    <n v="13"/>
    <s v=""/>
    <m/>
    <m/>
    <m/>
    <m/>
    <m/>
    <s v="https://www.zg.ch/behoerden/gesundheitsdirektion/direktionssekretariat/aktuell/coronavirus-kanton-zug-stellt-sich-hinter-massnahmen-des-bundes"/>
    <m/>
    <s v=""/>
    <m/>
    <s v=""/>
    <m/>
    <s v=""/>
    <n v="47.157296000000002"/>
    <n v="8.5372939999999993"/>
    <s v="Zug"/>
    <n v="9"/>
    <n v="10.37"/>
    <m/>
  </r>
  <r>
    <x v="17"/>
    <d v="1899-12-30T14:30:00"/>
    <x v="5"/>
    <m/>
    <n v="164"/>
    <s v=""/>
    <m/>
    <m/>
    <m/>
    <m/>
    <m/>
    <s v="https://gd.zh.ch/internet/gesundheitsdirektion/de/themen/coronavirus.html"/>
    <m/>
    <s v=""/>
    <m/>
    <s v=""/>
    <m/>
    <s v=""/>
    <n v="47.412750000000003"/>
    <n v="8.6550799999999999"/>
    <s v="Zürich"/>
    <n v="1"/>
    <n v="10.9"/>
    <m/>
  </r>
  <r>
    <x v="18"/>
    <d v="1899-12-30T03:00:00"/>
    <x v="23"/>
    <m/>
    <n v="2"/>
    <s v=""/>
    <m/>
    <m/>
    <m/>
    <m/>
    <m/>
    <s v="https://www.ai.ch/themen/gesundheit-alter-und-soziales/gesundheitsfoerderung-und-praevention/aktuelles/erste-bestaetigte-coronavirus-faelle-auch-in-innerrhoden"/>
    <m/>
    <s v=""/>
    <m/>
    <s v=""/>
    <m/>
    <s v=""/>
    <n v="47.317264000000002"/>
    <n v="9.4167539999999992"/>
    <s v="Appenzell Innerrhoden"/>
    <n v="16"/>
    <n v="12.42"/>
    <m/>
  </r>
  <r>
    <x v="18"/>
    <d v="1899-12-30T03:00:00"/>
    <x v="8"/>
    <m/>
    <n v="47"/>
    <s v=""/>
    <n v="8"/>
    <n v="2"/>
    <m/>
    <n v="2"/>
    <n v="2"/>
    <s v="https://www.baselland.ch/politik-und-behorden/direktionen/volkswirtschafts-und-gesundheitsdirektion/medienmitteilungen/update-47-bestaetigte-faelle-in-basel-landschaft"/>
    <m/>
    <s v=""/>
    <m/>
    <s v=""/>
    <m/>
    <s v=""/>
    <n v="47.45176"/>
    <n v="7.7024140000000001"/>
    <s v="Basel-Landschaft"/>
    <n v="13"/>
    <n v="16.38"/>
    <n v="0.69699999999999995"/>
  </r>
  <r>
    <x v="18"/>
    <d v="1899-12-30T11:27:00"/>
    <x v="2"/>
    <n v="235"/>
    <n v="100"/>
    <s v=""/>
    <n v="13"/>
    <n v="2"/>
    <m/>
    <n v="4"/>
    <n v="1"/>
    <s v="https://twitter.com/BAG_OFSP_UFSP/status/1238773726423941127?s=20"/>
    <n v="3"/>
    <s v=""/>
    <m/>
    <s v=""/>
    <m/>
    <s v=""/>
    <n v="47.564869000000002"/>
    <n v="7.615259"/>
    <s v="Basel-Stadt"/>
    <n v="12"/>
    <n v="51.57"/>
    <n v="0.51600000000000001"/>
  </r>
  <r>
    <x v="18"/>
    <d v="1899-12-30T03:00:00"/>
    <x v="3"/>
    <n v="99"/>
    <n v="3"/>
    <s v=""/>
    <m/>
    <m/>
    <m/>
    <n v="1"/>
    <m/>
    <s v="https://www.regierung.li/media/attachments/118-corona-rueckkehrer-skiferien-0314.pdf?t=637202562374055719"/>
    <m/>
    <s v=""/>
    <m/>
    <s v=""/>
    <m/>
    <s v=""/>
    <n v="47.166666999999997"/>
    <n v="9.509722"/>
    <s v="Fürstentum Lichtenstein"/>
    <n v="0"/>
    <n v="7.77"/>
    <m/>
  </r>
  <r>
    <x v="18"/>
    <d v="1899-12-30T03:00:00"/>
    <x v="11"/>
    <n v="30"/>
    <n v="36"/>
    <s v=""/>
    <m/>
    <m/>
    <m/>
    <m/>
    <m/>
    <s v="https://www.fr.ch/covid19/sante/covid-19/coronavirus-statistiques-evolution-de-la-situation-dans-le-canton"/>
    <m/>
    <s v=""/>
    <m/>
    <s v=""/>
    <m/>
    <s v=""/>
    <n v="46.718390999999997"/>
    <n v="7.0740080000000001"/>
    <s v="Fribourg"/>
    <n v="10"/>
    <n v="11.42"/>
    <m/>
  </r>
  <r>
    <x v="18"/>
    <d v="1899-12-30T03:00:00"/>
    <x v="0"/>
    <n v="3450"/>
    <n v="298"/>
    <s v=""/>
    <n v="43"/>
    <n v="8"/>
    <n v="5"/>
    <m/>
    <n v="1"/>
    <s v="https://www.ge.ch/document/covid-19-situation-epidemiologique-geneve/telecharger"/>
    <m/>
    <s v=""/>
    <m/>
    <s v=""/>
    <n v="2"/>
    <s v=""/>
    <n v="46.220528000000002"/>
    <n v="6.1329349999999998"/>
    <s v="Genève"/>
    <n v="25"/>
    <n v="60.18"/>
    <n v="0.20200000000000001"/>
  </r>
  <r>
    <x v="18"/>
    <d v="1899-12-30T03:00:00"/>
    <x v="4"/>
    <m/>
    <n v="18"/>
    <s v=""/>
    <n v="8"/>
    <m/>
    <m/>
    <m/>
    <m/>
    <s v="https://www.jura.ch/fr/Autorites/Coronavirus/Chiffres-H-JU/Evolution-des-cas-COVID-19-dans-le-Jura.html"/>
    <m/>
    <s v=""/>
    <m/>
    <s v=""/>
    <m/>
    <s v=""/>
    <n v="47.350743999999999"/>
    <n v="7.1561070000000004"/>
    <s v="Jura"/>
    <n v="26"/>
    <n v="24.56"/>
    <m/>
  </r>
  <r>
    <x v="18"/>
    <d v="1899-12-30T03:00:00"/>
    <x v="13"/>
    <m/>
    <n v="68"/>
    <s v=""/>
    <n v="10"/>
    <n v="1"/>
    <m/>
    <m/>
    <m/>
    <s v="https://www.ne.ch/autorites/DFS/SCSP/medecin-cantonal/maladies-vaccinations/Documents/Covid-19-Statistiques/COVID19_PublicationInternet.pdf"/>
    <m/>
    <s v=""/>
    <m/>
    <s v=""/>
    <m/>
    <s v=""/>
    <n v="46.995533999999999"/>
    <n v="6.7801260000000001"/>
    <s v="Neuchâtel"/>
    <n v="24"/>
    <n v="38.200000000000003"/>
    <m/>
  </r>
  <r>
    <x v="18"/>
    <d v="1899-12-30T03:03:00"/>
    <x v="15"/>
    <n v="10"/>
    <n v="12"/>
    <s v=""/>
    <n v="1"/>
    <m/>
    <m/>
    <m/>
    <m/>
    <s v="https://www.bote.ch/nachrichten/schwyz/schwyz_bdu/coronavirus-einsatz-fuer-spitalbataillon-5;art146989,1229758"/>
    <m/>
    <s v=""/>
    <m/>
    <s v=""/>
    <m/>
    <s v=""/>
    <n v="47.061787000000002"/>
    <n v="8.7565849999999994"/>
    <s v="Schwyz"/>
    <n v="5"/>
    <n v="7.63"/>
    <m/>
  </r>
  <r>
    <x v="18"/>
    <d v="1899-12-30T03:00:00"/>
    <x v="1"/>
    <m/>
    <n v="265"/>
    <s v=""/>
    <n v="65"/>
    <n v="13"/>
    <m/>
    <m/>
    <n v="3"/>
    <s v="https://www4.ti.ch/area-media/comunicati/dettaglio-comunicato/?NEWS_ID=187466&amp;tx_tichareamedia_comunicazioni%5Baction%5D=show&amp;tx_tichareamedia_comunicazioni%5Bcontroller%5D=Comunicazioni&amp;cHash=1b10e6e8117296766155edcf9c317a4c"/>
    <m/>
    <s v=""/>
    <m/>
    <s v=""/>
    <m/>
    <s v=""/>
    <n v="46.295617"/>
    <n v="8.8089239999999993"/>
    <s v="Ticino"/>
    <n v="21"/>
    <n v="74.92"/>
    <n v="0.84799999999999998"/>
  </r>
  <r>
    <x v="18"/>
    <d v="1899-12-30T03:00:00"/>
    <x v="9"/>
    <m/>
    <n v="350"/>
    <s v=""/>
    <n v="43"/>
    <n v="14"/>
    <m/>
    <n v="5"/>
    <n v="3"/>
    <s v="https://www.vd.ch/toutes-les-actualites/hotline-et-informations-sur-le-coronavirus/"/>
    <m/>
    <s v=""/>
    <m/>
    <s v=""/>
    <m/>
    <s v=""/>
    <n v="46.570090999999998"/>
    <n v="6.5578090000000007"/>
    <s v="Vaud"/>
    <n v="22"/>
    <n v="44.13"/>
    <n v="0.378"/>
  </r>
  <r>
    <x v="18"/>
    <d v="1899-12-30T03:00:00"/>
    <x v="10"/>
    <m/>
    <n v="76"/>
    <s v=""/>
    <n v="17"/>
    <n v="1"/>
    <n v="1"/>
    <n v="3"/>
    <n v="1"/>
    <s v="https://www.vs.ch/documents/6756452/7008787/Sit%20Epid%20-%20%C3%89tat%20Stand%2025.03.2020.pdf"/>
    <m/>
    <s v=""/>
    <m/>
    <s v=""/>
    <m/>
    <s v=""/>
    <n v="46.209567"/>
    <n v="7.6046589999999998"/>
    <s v="Valais/Wallis"/>
    <n v="23"/>
    <n v="22.25"/>
    <n v="0.29299999999999998"/>
  </r>
  <r>
    <x v="18"/>
    <d v="1899-12-30T03:00:00"/>
    <x v="16"/>
    <m/>
    <n v="13"/>
    <s v=""/>
    <m/>
    <m/>
    <m/>
    <m/>
    <m/>
    <s v="https://twitter.com/gesundZG/status/1238733148462157824?s=20"/>
    <m/>
    <s v=""/>
    <m/>
    <s v=""/>
    <m/>
    <s v=""/>
    <n v="47.157296000000002"/>
    <n v="8.5372939999999993"/>
    <s v="Zug"/>
    <n v="9"/>
    <n v="10.37"/>
    <m/>
  </r>
  <r>
    <x v="18"/>
    <d v="1899-12-30T14:30:00"/>
    <x v="5"/>
    <m/>
    <n v="219"/>
    <s v=""/>
    <m/>
    <m/>
    <m/>
    <m/>
    <m/>
    <s v="https://gd.zh.ch/internet/gesundheitsdirektion/de/themen/coronavirus.html"/>
    <m/>
    <s v=""/>
    <m/>
    <s v=""/>
    <m/>
    <s v=""/>
    <n v="47.412750000000003"/>
    <n v="8.6550799999999999"/>
    <s v="Zürich"/>
    <n v="1"/>
    <n v="14.56"/>
    <m/>
  </r>
  <r>
    <x v="19"/>
    <d v="1899-12-30T03:00:00"/>
    <x v="8"/>
    <m/>
    <n v="54"/>
    <s v=""/>
    <n v="12"/>
    <n v="2"/>
    <m/>
    <n v="5"/>
    <n v="2"/>
    <s v="https://www.baselland.ch/politik-und-behorden/direktionen/volkswirtschafts-und-gesundheitsdirektion/medienmitteilungen/update-54-bestaetigte-faelle-in-basel-landschaft"/>
    <m/>
    <s v=""/>
    <m/>
    <s v=""/>
    <m/>
    <s v=""/>
    <n v="47.45176"/>
    <n v="7.7024140000000001"/>
    <s v="Basel-Landschaft"/>
    <n v="13"/>
    <n v="18.82"/>
    <n v="0.69699999999999995"/>
  </r>
  <r>
    <x v="19"/>
    <d v="1899-12-30T03:00:00"/>
    <x v="3"/>
    <n v="99"/>
    <n v="7"/>
    <s v=""/>
    <m/>
    <m/>
    <m/>
    <n v="1"/>
    <m/>
    <s v="https://www.regierung.li/media/attachments/119-corona-massnahmen-verschaerft-0315.pdf?t=637202562374055719"/>
    <m/>
    <s v=""/>
    <m/>
    <s v=""/>
    <m/>
    <s v=""/>
    <n v="47.166666999999997"/>
    <n v="9.509722"/>
    <s v="Fürstentum Lichtenstein"/>
    <n v="0"/>
    <n v="18.13"/>
    <m/>
  </r>
  <r>
    <x v="19"/>
    <d v="1899-12-30T03:00:00"/>
    <x v="11"/>
    <n v="30"/>
    <n v="40"/>
    <s v=""/>
    <m/>
    <m/>
    <m/>
    <m/>
    <m/>
    <s v="https://www.fr.ch/covid19/sante/covid-19/coronavirus-statistiques-evolution-de-la-situation-dans-le-canton"/>
    <m/>
    <s v=""/>
    <m/>
    <s v=""/>
    <m/>
    <s v=""/>
    <n v="46.718390999999997"/>
    <n v="7.0740080000000001"/>
    <s v="Fribourg"/>
    <n v="10"/>
    <n v="12.69"/>
    <m/>
  </r>
  <r>
    <x v="19"/>
    <d v="1899-12-30T03:00:00"/>
    <x v="0"/>
    <n v="3894"/>
    <n v="401"/>
    <s v=""/>
    <n v="46"/>
    <n v="12"/>
    <n v="8"/>
    <m/>
    <n v="3"/>
    <s v="https://www.ge.ch/document/covid-19-situation-epidemiologique-geneve/telecharger"/>
    <m/>
    <s v=""/>
    <m/>
    <s v=""/>
    <n v="2"/>
    <s v=""/>
    <n v="46.220528000000002"/>
    <n v="6.1329349999999998"/>
    <s v="Genève"/>
    <n v="25"/>
    <n v="80.98"/>
    <n v="0.60599999999999998"/>
  </r>
  <r>
    <x v="19"/>
    <d v="1899-12-30T03:00:00"/>
    <x v="4"/>
    <m/>
    <n v="19"/>
    <s v=""/>
    <n v="9"/>
    <m/>
    <m/>
    <m/>
    <m/>
    <s v="https://www.jura.ch/fr/Autorites/Coronavirus/Chiffres-H-JU/Evolution-des-cas-COVID-19-dans-le-Jura.html"/>
    <m/>
    <s v=""/>
    <m/>
    <s v=""/>
    <m/>
    <s v=""/>
    <n v="47.350743999999999"/>
    <n v="7.1561070000000004"/>
    <s v="Jura"/>
    <n v="26"/>
    <n v="25.92"/>
    <m/>
  </r>
  <r>
    <x v="19"/>
    <d v="1899-12-30T03:00:00"/>
    <x v="13"/>
    <m/>
    <n v="74"/>
    <s v=""/>
    <n v="9"/>
    <n v="1"/>
    <m/>
    <m/>
    <m/>
    <s v="https://www.ne.ch/autorites/DFS/SCSP/medecin-cantonal/maladies-vaccinations/Documents/Covid-19-Statistiques/COVID19_PublicationInternet.pdf"/>
    <m/>
    <s v=""/>
    <m/>
    <s v=""/>
    <m/>
    <s v=""/>
    <n v="46.995533999999999"/>
    <n v="6.7801260000000001"/>
    <s v="Neuchâtel"/>
    <n v="24"/>
    <n v="41.57"/>
    <m/>
  </r>
  <r>
    <x v="19"/>
    <d v="1899-12-30T03:00:00"/>
    <x v="15"/>
    <n v="10"/>
    <n v="13"/>
    <s v=""/>
    <n v="1"/>
    <m/>
    <m/>
    <m/>
    <m/>
    <s v="https://www.sz.ch/public/upload/assets/45590/MM_Coronavirus_15_3_2020.pdf"/>
    <m/>
    <s v=""/>
    <m/>
    <s v=""/>
    <m/>
    <s v=""/>
    <n v="47.061787000000002"/>
    <n v="8.7565849999999994"/>
    <s v="Schwyz"/>
    <n v="5"/>
    <n v="8.26"/>
    <m/>
  </r>
  <r>
    <x v="19"/>
    <d v="1899-12-30T03:00:00"/>
    <x v="1"/>
    <m/>
    <n v="291"/>
    <s v=""/>
    <n v="65"/>
    <n v="13"/>
    <m/>
    <m/>
    <n v="6"/>
    <s v="https://www4.ti.ch/area-media/comunicati/dettaglio-comunicato/?NEWS_ID=187467&amp;tx_tichareamedia_comunicazioni%5Baction%5D=show&amp;tx_tichareamedia_comunicazioni%5Bcontroller%5D=Comunicazioni&amp;cHash=af5473066754ef4d1272e156056acc07"/>
    <m/>
    <s v=""/>
    <m/>
    <s v=""/>
    <m/>
    <s v=""/>
    <n v="46.295617"/>
    <n v="8.8089239999999993"/>
    <s v="Ticino"/>
    <n v="21"/>
    <n v="82.27"/>
    <n v="1.696"/>
  </r>
  <r>
    <x v="19"/>
    <d v="1899-12-30T03:00:00"/>
    <x v="9"/>
    <m/>
    <n v="406"/>
    <s v=""/>
    <n v="62"/>
    <n v="19"/>
    <m/>
    <n v="5"/>
    <n v="4"/>
    <s v="https://www.vd.ch/toutes-les-actualites/hotline-et-informations-sur-le-coronavirus/"/>
    <m/>
    <s v=""/>
    <m/>
    <s v=""/>
    <m/>
    <s v=""/>
    <n v="46.570090999999998"/>
    <n v="6.5578090000000007"/>
    <s v="Vaud"/>
    <n v="22"/>
    <n v="51.19"/>
    <n v="0.504"/>
  </r>
  <r>
    <x v="19"/>
    <d v="1899-12-30T03:00:00"/>
    <x v="10"/>
    <m/>
    <n v="98"/>
    <s v=""/>
    <n v="22"/>
    <n v="1"/>
    <n v="1"/>
    <n v="3"/>
    <n v="1"/>
    <s v="https://www.vs.ch/documents/6756452/7008787/Sit%20Epid%20-%20%C3%89tat%20Stand%2025.03.2020.pdf"/>
    <m/>
    <s v=""/>
    <m/>
    <s v=""/>
    <m/>
    <s v=""/>
    <n v="46.209567"/>
    <n v="7.6046589999999998"/>
    <s v="Valais/Wallis"/>
    <n v="23"/>
    <n v="28.7"/>
    <n v="0.29299999999999998"/>
  </r>
  <r>
    <x v="19"/>
    <d v="1899-12-30T14:30:00"/>
    <x v="5"/>
    <m/>
    <n v="251"/>
    <s v=""/>
    <m/>
    <m/>
    <m/>
    <m/>
    <n v="1"/>
    <s v="https://gd.zh.ch/internet/gesundheitsdirektion/de/themen/coronavirus.html"/>
    <m/>
    <s v=""/>
    <m/>
    <s v=""/>
    <m/>
    <s v=""/>
    <n v="47.412750000000003"/>
    <n v="8.6550799999999999"/>
    <s v="Zürich"/>
    <n v="1"/>
    <n v="16.690000000000001"/>
    <n v="6.6000000000000003E-2"/>
  </r>
  <r>
    <x v="20"/>
    <d v="1899-12-30T15:00:00"/>
    <x v="6"/>
    <m/>
    <n v="52"/>
    <s v=""/>
    <n v="2"/>
    <m/>
    <m/>
    <n v="4"/>
    <m/>
    <s v="https://www.ag.ch/media/kanton_aargau/themen_1/coronavirus_1/lagebulletins/200316_KFS_Coronavirus_Lagebulletin_12.pdf"/>
    <m/>
    <s v=""/>
    <m/>
    <s v=""/>
    <m/>
    <s v=""/>
    <n v="47.409660000000002"/>
    <n v="8.1568799999999992"/>
    <s v="Aargau"/>
    <n v="1"/>
    <n v="7.75"/>
    <m/>
  </r>
  <r>
    <x v="20"/>
    <d v="1899-12-30T03:00:00"/>
    <x v="23"/>
    <m/>
    <n v="4"/>
    <s v=""/>
    <m/>
    <m/>
    <m/>
    <m/>
    <m/>
    <s v="Kantonaler Führungsstab Appenzell Innerrhoden"/>
    <m/>
    <s v=""/>
    <m/>
    <s v=""/>
    <m/>
    <s v=""/>
    <n v="47.317264000000002"/>
    <n v="9.4167539999999992"/>
    <s v="Appenzell Innerrhoden"/>
    <n v="16"/>
    <n v="24.84"/>
    <m/>
  </r>
  <r>
    <x v="20"/>
    <d v="1899-12-30T03:00:00"/>
    <x v="7"/>
    <m/>
    <n v="123"/>
    <s v=""/>
    <m/>
    <m/>
    <m/>
    <m/>
    <n v="1"/>
    <s v="https://www.besondere-lage.sites.be.ch/besondere-lage_sites/de/index/corona/index.html"/>
    <m/>
    <s v=""/>
    <m/>
    <s v=""/>
    <m/>
    <s v=""/>
    <n v="46.823608"/>
    <n v="7.6366670000000001"/>
    <s v="Bern/Berne"/>
    <n v="2"/>
    <n v="11.93"/>
    <n v="9.7000000000000003E-2"/>
  </r>
  <r>
    <x v="20"/>
    <d v="1899-12-30T03:00:00"/>
    <x v="8"/>
    <m/>
    <n v="76"/>
    <s v=""/>
    <n v="17"/>
    <n v="4"/>
    <m/>
    <n v="5"/>
    <n v="2"/>
    <s v="https://www.baselland.ch/politik-und-behorden/direktionen/volkswirtschafts-und-gesundheitsdirektion/medienmitteilungen/update-67-bestaetigte-faelle-in-basel-landschaft"/>
    <m/>
    <s v=""/>
    <m/>
    <s v=""/>
    <m/>
    <s v=""/>
    <n v="47.45176"/>
    <n v="7.7024140000000001"/>
    <s v="Basel-Landschaft"/>
    <n v="13"/>
    <n v="26.48"/>
    <n v="0.69699999999999995"/>
  </r>
  <r>
    <x v="20"/>
    <d v="1899-12-30T12:00:00"/>
    <x v="2"/>
    <n v="235"/>
    <n v="144"/>
    <s v=""/>
    <n v="13"/>
    <n v="2"/>
    <m/>
    <n v="4"/>
    <n v="4"/>
    <s v="https://www.coronavirus.bs.ch/nm/2020-tagesbulletin-coronavirus-144-bestaetigte-faelle-im-kanton-basel-stadt-gd.html"/>
    <n v="126"/>
    <s v=""/>
    <m/>
    <s v=""/>
    <m/>
    <s v=""/>
    <n v="47.564869000000002"/>
    <n v="7.615259"/>
    <s v="Basel-Stadt"/>
    <n v="12"/>
    <n v="74.27"/>
    <n v="2.0630000000000002"/>
  </r>
  <r>
    <x v="20"/>
    <d v="1899-12-30T03:00:00"/>
    <x v="11"/>
    <n v="30"/>
    <n v="45"/>
    <s v=""/>
    <m/>
    <m/>
    <m/>
    <m/>
    <m/>
    <s v="https://www.fr.ch/covid19/sante/covid-19/coronavirus-statistiques-evolution-de-la-situation-dans-le-canton"/>
    <m/>
    <s v=""/>
    <m/>
    <s v=""/>
    <m/>
    <s v=""/>
    <n v="46.718390999999997"/>
    <n v="7.0740080000000001"/>
    <s v="Fribourg"/>
    <n v="10"/>
    <n v="14.28"/>
    <m/>
  </r>
  <r>
    <x v="20"/>
    <d v="1899-12-30T03:00:00"/>
    <x v="0"/>
    <n v="4359"/>
    <n v="490"/>
    <s v=""/>
    <n v="66"/>
    <n v="10"/>
    <n v="9"/>
    <m/>
    <n v="3"/>
    <s v="https://www.ge.ch/document/covid-19-situation-epidemiologique-geneve/telecharger"/>
    <m/>
    <s v=""/>
    <m/>
    <s v=""/>
    <n v="4"/>
    <s v=""/>
    <n v="46.220528000000002"/>
    <n v="6.1329349999999998"/>
    <s v="Genève"/>
    <n v="25"/>
    <n v="98.95"/>
    <n v="0.60599999999999998"/>
  </r>
  <r>
    <x v="20"/>
    <d v="1899-12-30T03:00:00"/>
    <x v="4"/>
    <m/>
    <n v="25"/>
    <s v=""/>
    <n v="9"/>
    <m/>
    <m/>
    <m/>
    <m/>
    <s v="https://www.jura.ch/fr/Autorites/Coronavirus/Chiffres-H-JU/Evolution-des-cas-COVID-19-dans-le-Jura.html"/>
    <m/>
    <s v=""/>
    <m/>
    <s v=""/>
    <m/>
    <s v=""/>
    <n v="47.350743999999999"/>
    <n v="7.1561070000000004"/>
    <s v="Jura"/>
    <n v="26"/>
    <n v="34.11"/>
    <m/>
  </r>
  <r>
    <x v="20"/>
    <d v="1899-12-30T03:00:00"/>
    <x v="13"/>
    <m/>
    <n v="93"/>
    <s v=""/>
    <n v="13"/>
    <n v="2"/>
    <m/>
    <m/>
    <m/>
    <s v="https://www.ne.ch/autorites/DFS/SCSP/medecin-cantonal/maladies-vaccinations/Documents/Covid-19-Statistiques/COVID19_PublicationInternet.pdf"/>
    <m/>
    <s v=""/>
    <m/>
    <s v=""/>
    <m/>
    <s v=""/>
    <n v="46.995533999999999"/>
    <n v="6.7801260000000001"/>
    <s v="Neuchâtel"/>
    <n v="24"/>
    <n v="52.25"/>
    <m/>
  </r>
  <r>
    <x v="20"/>
    <d v="1899-12-30T03:00:00"/>
    <x v="24"/>
    <n v="246"/>
    <n v="17"/>
    <s v=""/>
    <m/>
    <m/>
    <m/>
    <m/>
    <m/>
    <s v=""/>
    <m/>
    <s v=""/>
    <m/>
    <s v=""/>
    <m/>
    <s v=""/>
    <n v="47.568714999999997"/>
    <n v="9.0919570000000007"/>
    <s v="Thurgau"/>
    <n v="1"/>
    <n v="6.21"/>
    <m/>
  </r>
  <r>
    <x v="20"/>
    <d v="1899-12-30T03:00:00"/>
    <x v="1"/>
    <m/>
    <n v="330"/>
    <s v=""/>
    <n v="65"/>
    <n v="13"/>
    <m/>
    <m/>
    <n v="8"/>
    <s v="https://www4.ti.ch/area-media/comunicati/dettaglio-comunicato/?NEWS_ID=187475&amp;tx_tichareamedia_comunicazioni%5Baction%5D=show&amp;tx_tichareamedia_comunicazioni%5Bcontroller%5D=Comunicazioni&amp;cHash=dee4a529abd4e9300e116c7ff4db5774"/>
    <m/>
    <s v=""/>
    <m/>
    <s v=""/>
    <m/>
    <s v=""/>
    <n v="46.295617"/>
    <n v="8.8089239999999993"/>
    <s v="Ticino"/>
    <n v="21"/>
    <n v="93.3"/>
    <n v="2.262"/>
  </r>
  <r>
    <x v="20"/>
    <d v="1899-12-30T03:00:00"/>
    <x v="9"/>
    <m/>
    <n v="508"/>
    <s v=""/>
    <n v="66"/>
    <n v="27"/>
    <m/>
    <n v="5"/>
    <n v="5"/>
    <s v="https://www.vd.ch/toutes-les-actualites/hotline-et-informations-sur-le-coronavirus/"/>
    <m/>
    <s v=""/>
    <m/>
    <s v=""/>
    <m/>
    <s v=""/>
    <n v="46.570090999999998"/>
    <n v="6.5578090000000007"/>
    <s v="Vaud"/>
    <n v="22"/>
    <n v="64.05"/>
    <n v="0.63"/>
  </r>
  <r>
    <x v="20"/>
    <d v="1899-12-30T03:00:00"/>
    <x v="10"/>
    <m/>
    <n v="116"/>
    <s v=""/>
    <n v="24"/>
    <n v="1"/>
    <n v="1"/>
    <n v="3"/>
    <n v="2"/>
    <s v="https://www.vs.ch/documents/6756452/7008787/Sit%20Epid%20-%20%C3%89tat%20Stand%2025.03.2020.pdf"/>
    <m/>
    <s v=""/>
    <m/>
    <s v=""/>
    <m/>
    <s v=""/>
    <n v="46.209567"/>
    <n v="7.6046589999999998"/>
    <s v="Valais/Wallis"/>
    <n v="23"/>
    <n v="33.97"/>
    <n v="0.58599999999999997"/>
  </r>
  <r>
    <x v="20"/>
    <d v="1899-12-30T03:00:00"/>
    <x v="16"/>
    <m/>
    <n v="24"/>
    <s v=""/>
    <m/>
    <m/>
    <m/>
    <m/>
    <m/>
    <s v="https://www.zg.ch/behoerden/gesundheitsdirektion/direktionssekretariat/aktuell/covid-19-zuger-spitaeler-bereiten-sich-gemeinsam-auf-herausfordernde-zeit-vor"/>
    <m/>
    <s v=""/>
    <m/>
    <s v=""/>
    <m/>
    <s v=""/>
    <n v="47.157296000000002"/>
    <n v="8.5372939999999993"/>
    <s v="Zug"/>
    <n v="9"/>
    <n v="19.14"/>
    <m/>
  </r>
  <r>
    <x v="20"/>
    <d v="1899-12-30T14:30:00"/>
    <x v="5"/>
    <m/>
    <n v="327"/>
    <s v=""/>
    <m/>
    <m/>
    <m/>
    <m/>
    <n v="1"/>
    <s v="https://gd.zh.ch/internet/gesundheitsdirektion/de/themen/coronavirus.html"/>
    <m/>
    <s v=""/>
    <m/>
    <s v=""/>
    <m/>
    <s v=""/>
    <n v="47.412750000000003"/>
    <n v="8.6550799999999999"/>
    <s v="Zürich"/>
    <n v="1"/>
    <n v="21.74"/>
    <n v="6.6000000000000003E-2"/>
  </r>
  <r>
    <x v="21"/>
    <d v="1899-12-30T16:00:00"/>
    <x v="6"/>
    <m/>
    <n v="67"/>
    <s v=""/>
    <n v="2"/>
    <m/>
    <m/>
    <n v="4"/>
    <m/>
    <s v="https://www.ag.ch/media/kanton_aargau/themen_1/coronavirus_1/lagebulletins/200317_KFS_Coronavirus_Lagebulletin_13.pdf"/>
    <m/>
    <s v=""/>
    <m/>
    <s v=""/>
    <m/>
    <s v=""/>
    <n v="47.409660000000002"/>
    <n v="8.1568799999999992"/>
    <s v="Aargau"/>
    <n v="1"/>
    <n v="9.99"/>
    <m/>
  </r>
  <r>
    <x v="21"/>
    <d v="1899-12-30T03:00:00"/>
    <x v="23"/>
    <m/>
    <n v="5"/>
    <s v=""/>
    <m/>
    <m/>
    <m/>
    <m/>
    <m/>
    <s v="Kantonaler Führungsstab Appenzell Innerrhoden"/>
    <m/>
    <s v=""/>
    <m/>
    <s v=""/>
    <m/>
    <s v=""/>
    <n v="47.317264000000002"/>
    <n v="9.4167539999999992"/>
    <s v="Appenzell Innerrhoden"/>
    <n v="16"/>
    <n v="31.06"/>
    <m/>
  </r>
  <r>
    <x v="21"/>
    <d v="1899-12-30T03:00:00"/>
    <x v="8"/>
    <m/>
    <n v="89"/>
    <s v=""/>
    <n v="26"/>
    <n v="5"/>
    <m/>
    <n v="13"/>
    <n v="2"/>
    <s v="https://www.baselland.ch/politik-und-behorden/direktionen/volkswirtschafts-und-gesundheitsdirektion/medienmitteilungen/update-89-bestaetigte-faelle-in-basel-landschaft"/>
    <m/>
    <s v=""/>
    <m/>
    <s v=""/>
    <m/>
    <s v=""/>
    <n v="47.45176"/>
    <n v="7.7024140000000001"/>
    <s v="Basel-Landschaft"/>
    <n v="13"/>
    <n v="31.01"/>
    <n v="0.69699999999999995"/>
  </r>
  <r>
    <x v="21"/>
    <d v="1899-12-30T12:00:00"/>
    <x v="2"/>
    <n v="235"/>
    <n v="165"/>
    <s v=""/>
    <n v="30"/>
    <n v="2"/>
    <m/>
    <n v="25"/>
    <n v="4"/>
    <s v="https://www.coronavirus.bs.ch/nm/2020-tagesbulletin-coronavirus-165-bestaetigte-faelle-im-kanton-basel-stadt-gd.html"/>
    <n v="145"/>
    <s v=""/>
    <m/>
    <s v=""/>
    <m/>
    <s v=""/>
    <n v="47.564869000000002"/>
    <n v="7.615259"/>
    <s v="Basel-Stadt"/>
    <n v="12"/>
    <n v="85.1"/>
    <n v="2.0630000000000002"/>
  </r>
  <r>
    <x v="21"/>
    <d v="1899-12-30T03:00:00"/>
    <x v="3"/>
    <n v="99"/>
    <n v="19"/>
    <s v=""/>
    <m/>
    <m/>
    <m/>
    <n v="1"/>
    <m/>
    <s v="https://www.regierung.li/media/attachments/126-corona-generelles-veranstaltungsverbot-weitere-schliessungen.pdf?t=637202562374055719"/>
    <m/>
    <s v=""/>
    <m/>
    <s v=""/>
    <m/>
    <s v=""/>
    <n v="47.166666999999997"/>
    <n v="9.509722"/>
    <s v="Fürstentum Lichtenstein"/>
    <n v="0"/>
    <n v="49.22"/>
    <m/>
  </r>
  <r>
    <x v="21"/>
    <d v="1899-12-30T03:00:00"/>
    <x v="11"/>
    <n v="30"/>
    <n v="59"/>
    <s v=""/>
    <m/>
    <m/>
    <m/>
    <m/>
    <m/>
    <s v="https://www.fr.ch/covid19/sante/covid-19/coronavirus-statistiques-evolution-de-la-situation-dans-le-canton"/>
    <m/>
    <s v=""/>
    <m/>
    <s v=""/>
    <m/>
    <s v=""/>
    <n v="46.718390999999997"/>
    <n v="7.0740080000000001"/>
    <s v="Fribourg"/>
    <n v="10"/>
    <n v="18.72"/>
    <m/>
  </r>
  <r>
    <x v="21"/>
    <d v="1899-12-30T03:00:00"/>
    <x v="0"/>
    <n v="4976"/>
    <n v="623"/>
    <s v=""/>
    <n v="75"/>
    <n v="19"/>
    <n v="17"/>
    <m/>
    <n v="4"/>
    <s v="https://www.ge.ch/document/covid-19-situation-epidemiologique-geneve/telecharger"/>
    <m/>
    <s v=""/>
    <m/>
    <s v=""/>
    <n v="2"/>
    <s v=""/>
    <n v="46.220528000000002"/>
    <n v="6.1329349999999998"/>
    <s v="Genève"/>
    <n v="25"/>
    <n v="125.81"/>
    <n v="0.80800000000000005"/>
  </r>
  <r>
    <x v="21"/>
    <d v="1899-12-30T03:00:00"/>
    <x v="12"/>
    <m/>
    <n v="10"/>
    <s v=""/>
    <m/>
    <m/>
    <m/>
    <m/>
    <m/>
    <s v="https://www.suedostschweiz.ch/ereignisse/2020-03-20/die-zahl-der-corona-faelle-im-glarnerland-steigt-stark-an"/>
    <m/>
    <s v=""/>
    <m/>
    <s v=""/>
    <m/>
    <s v=""/>
    <n v="46.931042000000005"/>
    <n v="9.0657510000000006"/>
    <s v="Glarus"/>
    <n v="8"/>
    <n v="24.81"/>
    <m/>
  </r>
  <r>
    <x v="21"/>
    <d v="1899-12-30T03:00:00"/>
    <x v="4"/>
    <m/>
    <n v="29"/>
    <s v=""/>
    <n v="11"/>
    <m/>
    <m/>
    <m/>
    <m/>
    <s v="https://www.jura.ch/fr/Autorites/Coronavirus/Chiffres-H-JU/Evolution-des-cas-COVID-19-dans-le-Jura.html"/>
    <m/>
    <s v=""/>
    <m/>
    <s v=""/>
    <m/>
    <s v=""/>
    <n v="47.350743999999999"/>
    <n v="7.1561070000000004"/>
    <s v="Jura"/>
    <n v="26"/>
    <n v="39.56"/>
    <m/>
  </r>
  <r>
    <x v="21"/>
    <d v="1899-12-30T03:00:00"/>
    <x v="13"/>
    <m/>
    <n v="114"/>
    <s v=""/>
    <n v="16"/>
    <n v="4"/>
    <m/>
    <m/>
    <n v="1"/>
    <s v="https://www.ne.ch/autorites/DFS/SCSP/medecin-cantonal/maladies-vaccinations/Documents/Covid-19-Statistiques/COVID19_PublicationInternet.pdf"/>
    <m/>
    <s v=""/>
    <m/>
    <s v=""/>
    <m/>
    <s v=""/>
    <n v="46.995533999999999"/>
    <n v="6.7801260000000001"/>
    <s v="Neuchâtel"/>
    <n v="24"/>
    <n v="64.040000000000006"/>
    <n v="0.56200000000000006"/>
  </r>
  <r>
    <x v="21"/>
    <d v="1899-12-30T03:00:00"/>
    <x v="14"/>
    <m/>
    <n v="47"/>
    <s v=""/>
    <m/>
    <m/>
    <m/>
    <m/>
    <m/>
    <s v="https://www.sg.ch/tools/informationen-coronavirus.html"/>
    <m/>
    <s v=""/>
    <m/>
    <s v=""/>
    <m/>
    <s v=""/>
    <n v="47.183199999999999"/>
    <n v="9.2747440000000001"/>
    <s v="St. Gallen"/>
    <n v="17"/>
    <n v="9.31"/>
    <m/>
  </r>
  <r>
    <x v="21"/>
    <d v="1899-12-30T03:00:00"/>
    <x v="24"/>
    <n v="276"/>
    <n v="23"/>
    <s v=""/>
    <m/>
    <m/>
    <m/>
    <m/>
    <m/>
    <s v=""/>
    <m/>
    <s v=""/>
    <m/>
    <s v=""/>
    <m/>
    <s v=""/>
    <n v="47.568714999999997"/>
    <n v="9.0919570000000007"/>
    <s v="Thurgau"/>
    <n v="1"/>
    <n v="8.4"/>
    <m/>
  </r>
  <r>
    <x v="21"/>
    <d v="1899-12-30T03:00:00"/>
    <x v="1"/>
    <m/>
    <n v="422"/>
    <s v=""/>
    <n v="65"/>
    <n v="13"/>
    <m/>
    <m/>
    <n v="10"/>
    <s v="https://www4.ti.ch/area-media/comunicati/dettaglio-comunicato/?NEWS_ID=187486&amp;tx_tichareamedia_comunicazioni%5Baction%5D=show&amp;tx_tichareamedia_comunicazioni%5Bcontroller%5D=Comunicazioni&amp;cHash=d106aab74491da09b294ff13ffadd02f"/>
    <m/>
    <s v=""/>
    <m/>
    <s v=""/>
    <m/>
    <s v=""/>
    <n v="46.295617"/>
    <n v="8.8089239999999993"/>
    <s v="Ticino"/>
    <n v="21"/>
    <n v="119.31"/>
    <n v="2.827"/>
  </r>
  <r>
    <x v="21"/>
    <d v="1899-12-30T03:00:00"/>
    <x v="9"/>
    <m/>
    <n v="608"/>
    <s v=""/>
    <n v="95"/>
    <n v="35"/>
    <m/>
    <n v="9"/>
    <n v="5"/>
    <s v="https://www.vd.ch/toutes-les-actualites/hotline-et-informations-sur-le-coronavirus/"/>
    <m/>
    <s v=""/>
    <m/>
    <s v=""/>
    <m/>
    <s v=""/>
    <n v="46.570090999999998"/>
    <n v="6.5578090000000007"/>
    <s v="Vaud"/>
    <n v="22"/>
    <n v="76.66"/>
    <n v="0.63"/>
  </r>
  <r>
    <x v="21"/>
    <d v="1899-12-30T03:00:00"/>
    <x v="10"/>
    <m/>
    <n v="173"/>
    <s v=""/>
    <n v="29"/>
    <n v="2"/>
    <n v="1"/>
    <n v="3"/>
    <n v="3"/>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
    <m/>
    <s v=""/>
    <m/>
    <s v=""/>
    <m/>
    <s v=""/>
    <n v="46.209567"/>
    <n v="7.6046589999999998"/>
    <s v="Valais/Wallis"/>
    <n v="23"/>
    <n v="50.66"/>
    <n v="0.878"/>
  </r>
  <r>
    <x v="21"/>
    <d v="1899-12-30T14:30:00"/>
    <x v="5"/>
    <m/>
    <n v="430"/>
    <s v=""/>
    <m/>
    <m/>
    <m/>
    <m/>
    <n v="1"/>
    <s v="https://gd.zh.ch/internet/gesundheitsdirektion/de/themen/coronavirus.html"/>
    <m/>
    <s v=""/>
    <m/>
    <s v=""/>
    <m/>
    <s v=""/>
    <n v="47.412750000000003"/>
    <n v="8.6550799999999999"/>
    <s v="Zürich"/>
    <n v="1"/>
    <n v="28.58"/>
    <n v="6.6000000000000003E-2"/>
  </r>
  <r>
    <x v="22"/>
    <d v="1899-12-30T16:00:00"/>
    <x v="6"/>
    <m/>
    <n v="101"/>
    <s v=""/>
    <n v="6"/>
    <m/>
    <m/>
    <n v="4"/>
    <m/>
    <s v="https://www.ag.ch/media/kanton_aargau/themen_1/coronavirus_1/lagebulletins/200318_KFS_Coronavirus_Lagebulletin_14.pdf"/>
    <m/>
    <s v=""/>
    <m/>
    <s v=""/>
    <m/>
    <s v=""/>
    <n v="47.409660000000002"/>
    <n v="8.1568799999999992"/>
    <s v="Aargau"/>
    <n v="1"/>
    <n v="15.05"/>
    <m/>
  </r>
  <r>
    <x v="22"/>
    <d v="1899-12-30T03:00:00"/>
    <x v="18"/>
    <m/>
    <n v="11"/>
    <s v=""/>
    <n v="3"/>
    <m/>
    <m/>
    <m/>
    <m/>
    <s v="https://www.ar.ch/schnellzugriff/medienmitteilungen-der-kantonalen-verwaltung/detail/news/coronavirus-bevoelkerung-und-alle-spitaeler-machen-bei-der-gesundheitsversorgung-mit/?tx_news_pi1%5Bcontroller%5D=News&amp;tx_news_pi1%5Baction%5D=detail&amp;cHash=3d2a0733446b5fc7cdad0f48f61c28fd"/>
    <m/>
    <s v=""/>
    <m/>
    <s v=""/>
    <m/>
    <s v=""/>
    <n v="47.416351999999996"/>
    <n v="9.3679100000000002"/>
    <s v="Appenzell Ausserrhoden"/>
    <n v="15"/>
    <n v="19.93"/>
    <m/>
  </r>
  <r>
    <x v="22"/>
    <d v="1899-12-30T03:00:00"/>
    <x v="7"/>
    <m/>
    <n v="193"/>
    <s v=""/>
    <m/>
    <m/>
    <m/>
    <m/>
    <n v="1"/>
    <s v="https://www.besondere-lage.sites.be.ch/besondere-lage_sites/de/index/corona/index.html"/>
    <m/>
    <s v=""/>
    <m/>
    <s v=""/>
    <m/>
    <s v=""/>
    <n v="46.823608"/>
    <n v="7.6366670000000001"/>
    <s v="Bern/Berne"/>
    <n v="2"/>
    <n v="18.72"/>
    <n v="9.7000000000000003E-2"/>
  </r>
  <r>
    <x v="22"/>
    <d v="1899-12-30T03:00:00"/>
    <x v="8"/>
    <m/>
    <n v="116"/>
    <s v=""/>
    <n v="27"/>
    <n v="2"/>
    <m/>
    <n v="16"/>
    <n v="2"/>
    <s v="https://www.baselland.ch/politik-und-behorden/direktionen/volkswirtschafts-und-gesundheitsdirektion/medienmitteilungen/update-116-bestaetigte-faelle-in-basel-landschaft"/>
    <m/>
    <s v=""/>
    <m/>
    <s v=""/>
    <m/>
    <s v=""/>
    <n v="47.45176"/>
    <n v="7.7024140000000001"/>
    <s v="Basel-Landschaft"/>
    <n v="13"/>
    <n v="40.42"/>
    <n v="0.69699999999999995"/>
  </r>
  <r>
    <x v="22"/>
    <d v="1899-12-30T11:15:00"/>
    <x v="2"/>
    <n v="235"/>
    <n v="182"/>
    <s v=""/>
    <n v="40"/>
    <n v="2"/>
    <m/>
    <n v="36"/>
    <n v="4"/>
    <s v="https://www.coronavirus.bs.ch/nm/2020-tagesbulletin-coronavirus-182-bestaetigte-faelle-im-kanton-basel-stadt-treffen-mit-allen-spitaelern-gd.html"/>
    <n v="164"/>
    <s v=""/>
    <m/>
    <s v=""/>
    <m/>
    <s v=""/>
    <n v="47.564869000000002"/>
    <n v="7.615259"/>
    <s v="Basel-Stadt"/>
    <n v="12"/>
    <n v="93.86"/>
    <n v="2.0630000000000002"/>
  </r>
  <r>
    <x v="22"/>
    <d v="1899-12-30T03:00:00"/>
    <x v="3"/>
    <n v="99"/>
    <n v="28"/>
    <s v=""/>
    <m/>
    <m/>
    <m/>
    <n v="1"/>
    <m/>
    <s v="https://www.regierung.li/media/attachments/131-corona-hotline-0318.pdf?t=637202562374055719"/>
    <m/>
    <s v=""/>
    <m/>
    <s v=""/>
    <m/>
    <s v=""/>
    <n v="47.166666999999997"/>
    <n v="9.509722"/>
    <s v="Fürstentum Lichtenstein"/>
    <n v="0"/>
    <n v="72.540000000000006"/>
    <m/>
  </r>
  <r>
    <x v="22"/>
    <d v="1899-12-30T17:00:00"/>
    <x v="11"/>
    <n v="30"/>
    <n v="86"/>
    <s v=""/>
    <n v="11"/>
    <n v="5"/>
    <m/>
    <m/>
    <n v="1"/>
    <s v="https://www.fr.ch/de/sr/gesundheit/covid-19/covid-19-im-kanton-freiburg-ist-ein-erster-todesfall-zu-beklagen"/>
    <m/>
    <s v=""/>
    <m/>
    <s v=""/>
    <m/>
    <s v=""/>
    <n v="46.718390999999997"/>
    <n v="7.0740080000000001"/>
    <s v="Fribourg"/>
    <n v="10"/>
    <n v="27.29"/>
    <n v="0.317"/>
  </r>
  <r>
    <x v="22"/>
    <d v="1899-12-30T03:00:00"/>
    <x v="0"/>
    <n v="5631"/>
    <n v="769"/>
    <s v=""/>
    <n v="78"/>
    <n v="20"/>
    <n v="17"/>
    <m/>
    <n v="5"/>
    <s v="https://www.ge.ch/document/covid-19-situation-epidemiologique-geneve/telecharger"/>
    <m/>
    <s v=""/>
    <m/>
    <s v=""/>
    <n v="2"/>
    <s v=""/>
    <n v="46.220528000000002"/>
    <n v="6.1329349999999998"/>
    <s v="Genève"/>
    <n v="25"/>
    <n v="155.29"/>
    <n v="1.01"/>
  </r>
  <r>
    <x v="22"/>
    <d v="1899-12-30T03:00:00"/>
    <x v="25"/>
    <m/>
    <n v="116"/>
    <s v=""/>
    <n v="13"/>
    <m/>
    <m/>
    <m/>
    <n v="1"/>
    <s v="https://www.gr.ch/DE/institutionen/verwaltung/djsg/ga/coronavirus/info/Seiten/Start.aspx"/>
    <m/>
    <s v=""/>
    <m/>
    <s v=""/>
    <m/>
    <s v=""/>
    <n v="46.656247999999998"/>
    <n v="9.6281979999999994"/>
    <s v="Graubünden/Grigioni"/>
    <n v="1"/>
    <n v="58.62"/>
    <n v="0.505"/>
  </r>
  <r>
    <x v="22"/>
    <d v="1899-12-30T03:00:00"/>
    <x v="4"/>
    <m/>
    <n v="32"/>
    <s v=""/>
    <n v="11"/>
    <m/>
    <m/>
    <m/>
    <m/>
    <s v="https://www.jura.ch/fr/Autorites/Coronavirus/Chiffres-H-JU/Evolution-des-cas-COVID-19-dans-le-Jura.html"/>
    <m/>
    <s v=""/>
    <m/>
    <s v=""/>
    <m/>
    <s v=""/>
    <n v="47.350743999999999"/>
    <n v="7.1561070000000004"/>
    <s v="Jura"/>
    <n v="26"/>
    <n v="43.66"/>
    <m/>
  </r>
  <r>
    <x v="22"/>
    <d v="1899-12-30T16:00:00"/>
    <x v="17"/>
    <m/>
    <n v="65"/>
    <s v=""/>
    <m/>
    <m/>
    <m/>
    <m/>
    <m/>
    <s v="https://web.archive.org/web/20200318191404/https://gesundheit.lu.ch/themen/Humanmedizin/Infektionskrankheiten/Coronavirus"/>
    <m/>
    <s v=""/>
    <m/>
    <s v=""/>
    <m/>
    <s v=""/>
    <n v="47.067762999999999"/>
    <n v="8.1102000000000007"/>
    <s v="Luzern"/>
    <n v="3"/>
    <n v="15.99"/>
    <m/>
  </r>
  <r>
    <x v="22"/>
    <d v="1899-12-30T03:00:00"/>
    <x v="13"/>
    <m/>
    <n v="146"/>
    <s v=""/>
    <n v="18"/>
    <n v="3"/>
    <m/>
    <m/>
    <n v="2"/>
    <s v="https://www.ne.ch/autorites/DFS/SCSP/medecin-cantonal/maladies-vaccinations/Documents/Covid-19-Statistiques/COVID19_PublicationInternet.pdf"/>
    <m/>
    <s v=""/>
    <m/>
    <s v=""/>
    <m/>
    <s v=""/>
    <n v="46.995533999999999"/>
    <n v="6.7801260000000001"/>
    <s v="Neuchâtel"/>
    <n v="24"/>
    <n v="82.02"/>
    <n v="1.1240000000000001"/>
  </r>
  <r>
    <x v="22"/>
    <d v="1899-12-30T03:00:00"/>
    <x v="14"/>
    <m/>
    <n v="61"/>
    <s v=""/>
    <m/>
    <m/>
    <m/>
    <m/>
    <m/>
    <s v="https://www.sg.ch/tools/informationen-coronavirus.html"/>
    <m/>
    <s v=""/>
    <m/>
    <s v=""/>
    <m/>
    <s v=""/>
    <n v="47.183199999999999"/>
    <n v="9.2747440000000001"/>
    <s v="St. Gallen"/>
    <n v="17"/>
    <n v="12.09"/>
    <m/>
  </r>
  <r>
    <x v="22"/>
    <d v="1899-12-30T03:00:00"/>
    <x v="19"/>
    <m/>
    <n v="43"/>
    <s v=""/>
    <m/>
    <m/>
    <m/>
    <m/>
    <m/>
    <s v="https://www.oltnertagblatt.ch/solothurn/kanton-solothurn/zivilschuetzer-kontrollieren-wer-in-die-solothurner-spitaeler-rein-will-137174885"/>
    <m/>
    <s v=""/>
    <m/>
    <s v=""/>
    <m/>
    <s v=""/>
    <n v="47.304135000000002"/>
    <n v="7.6393880000000003"/>
    <s v="Solothurn"/>
    <n v="11"/>
    <n v="15.84"/>
    <m/>
  </r>
  <r>
    <x v="22"/>
    <d v="1899-12-30T03:00:00"/>
    <x v="24"/>
    <n v="276"/>
    <n v="32"/>
    <s v=""/>
    <m/>
    <m/>
    <m/>
    <m/>
    <m/>
    <s v="https://www.tg.ch/news/fachdossier-coronavirus.html/10552"/>
    <m/>
    <s v=""/>
    <m/>
    <s v=""/>
    <m/>
    <s v=""/>
    <n v="47.568714999999997"/>
    <n v="9.0919570000000007"/>
    <s v="Thurgau"/>
    <n v="1"/>
    <n v="11.69"/>
    <m/>
  </r>
  <r>
    <x v="22"/>
    <d v="1899-12-30T03:00:00"/>
    <x v="1"/>
    <m/>
    <n v="511"/>
    <s v=""/>
    <n v="65"/>
    <n v="13"/>
    <m/>
    <m/>
    <n v="14"/>
    <s v="https://www4.ti.ch/area-media/comunicati/dettaglio-comunicato/?NEWS_ID=187493&amp;tx_tichareamedia_comunicazioni%5Baction%5D=show&amp;tx_tichareamedia_comunicazioni%5Bcontroller%5D=Comunicazioni&amp;cHash=7803bbc03dd49ef2e421dfd6b12dd239"/>
    <m/>
    <s v=""/>
    <m/>
    <s v=""/>
    <m/>
    <s v=""/>
    <n v="46.295617"/>
    <n v="8.8089239999999993"/>
    <s v="Ticino"/>
    <n v="21"/>
    <n v="144.47"/>
    <n v="3.9580000000000002"/>
  </r>
  <r>
    <x v="22"/>
    <d v="1899-12-30T03:00:00"/>
    <x v="21"/>
    <n v="85"/>
    <n v="5"/>
    <s v=""/>
    <m/>
    <m/>
    <m/>
    <m/>
    <m/>
    <s v="https://www.ur.ch/mmdirektionen/63802"/>
    <m/>
    <s v=""/>
    <m/>
    <s v=""/>
    <m/>
    <s v=""/>
    <n v="46.771849000000003"/>
    <n v="8.6285860000000003"/>
    <s v="Uri"/>
    <n v="4"/>
    <n v="13.77"/>
    <m/>
  </r>
  <r>
    <x v="22"/>
    <d v="1899-12-30T03:00:00"/>
    <x v="9"/>
    <m/>
    <n v="796"/>
    <s v=""/>
    <n v="128"/>
    <n v="34"/>
    <m/>
    <n v="16"/>
    <n v="5"/>
    <s v="https://www.vd.ch/toutes-les-actualites/hotline-et-informations-sur-le-coronavirus/"/>
    <m/>
    <s v=""/>
    <m/>
    <s v=""/>
    <m/>
    <s v=""/>
    <n v="46.570090999999998"/>
    <n v="6.5578090000000007"/>
    <s v="Vaud"/>
    <n v="22"/>
    <n v="100.37"/>
    <n v="0.63"/>
  </r>
  <r>
    <x v="22"/>
    <d v="1899-12-30T03:00:00"/>
    <x v="10"/>
    <m/>
    <n v="225"/>
    <s v=""/>
    <n v="33"/>
    <n v="2"/>
    <n v="2"/>
    <n v="3"/>
    <n v="3"/>
    <s v="https://www.vs.ch/documents/6756452/7008787/Sit%20Epid%20-%20%C3%89tat%20Stand%2025.03.2020.pdf"/>
    <m/>
    <s v=""/>
    <m/>
    <s v=""/>
    <m/>
    <s v=""/>
    <n v="46.209567"/>
    <n v="7.6046589999999998"/>
    <s v="Valais/Wallis"/>
    <n v="23"/>
    <n v="65.89"/>
    <n v="0.878"/>
  </r>
  <r>
    <x v="22"/>
    <d v="1899-12-30T14:30:00"/>
    <x v="5"/>
    <m/>
    <n v="569"/>
    <s v=""/>
    <m/>
    <m/>
    <m/>
    <m/>
    <n v="2"/>
    <s v="https://gd.zh.ch/internet/gesundheitsdirektion/de/themen/coronavirus.html"/>
    <m/>
    <s v=""/>
    <m/>
    <s v=""/>
    <m/>
    <s v=""/>
    <n v="47.412750000000003"/>
    <n v="8.6550799999999999"/>
    <s v="Zürich"/>
    <n v="1"/>
    <n v="37.82"/>
    <n v="0.13300000000000001"/>
  </r>
  <r>
    <x v="23"/>
    <d v="1899-12-30T15:00:00"/>
    <x v="6"/>
    <m/>
    <n v="118"/>
    <s v=""/>
    <n v="17"/>
    <n v="6"/>
    <n v="3"/>
    <n v="4"/>
    <m/>
    <s v="https://www.ag.ch/media/kanton_aargau/themen_1/coronavirus_1/lagebulletins/200319_KFS_Coronavirus_Lagebulletin_15.pdf"/>
    <m/>
    <s v=""/>
    <m/>
    <s v=""/>
    <m/>
    <s v=""/>
    <n v="47.409660000000002"/>
    <n v="8.1568799999999992"/>
    <s v="Aargau"/>
    <n v="1"/>
    <n v="17.59"/>
    <m/>
  </r>
  <r>
    <x v="23"/>
    <d v="1899-12-30T03:00:00"/>
    <x v="23"/>
    <m/>
    <n v="6"/>
    <s v=""/>
    <n v="1"/>
    <m/>
    <m/>
    <m/>
    <m/>
    <s v="Kantonaler Führungsstab Appenzell Innerrhoden"/>
    <m/>
    <s v=""/>
    <m/>
    <s v=""/>
    <m/>
    <s v=""/>
    <n v="47.317264000000002"/>
    <n v="9.4167539999999992"/>
    <s v="Appenzell Innerrhoden"/>
    <n v="16"/>
    <n v="37.270000000000003"/>
    <m/>
  </r>
  <r>
    <x v="23"/>
    <d v="1899-12-30T03:00:00"/>
    <x v="7"/>
    <m/>
    <n v="282"/>
    <s v=""/>
    <m/>
    <m/>
    <m/>
    <m/>
    <n v="1"/>
    <s v="https://www.besondere-lage.sites.be.ch/besondere-lage_sites/de/index/corona/index.html"/>
    <m/>
    <s v=""/>
    <m/>
    <s v=""/>
    <m/>
    <s v=""/>
    <n v="46.823608"/>
    <n v="7.6366670000000001"/>
    <s v="Bern/Berne"/>
    <n v="2"/>
    <n v="27.35"/>
    <n v="9.7000000000000003E-2"/>
  </r>
  <r>
    <x v="23"/>
    <d v="1899-12-30T03:00:00"/>
    <x v="8"/>
    <m/>
    <n v="134"/>
    <s v=""/>
    <n v="19"/>
    <n v="2"/>
    <m/>
    <n v="16"/>
    <n v="2"/>
    <s v="https://www.baselland.ch/politik-und-behorden/direktionen/volkswirtschafts-und-gesundheitsdirektion/medienmitteilungen/update-131-bestaetigte-faelle-in-basel-landschaft"/>
    <m/>
    <s v=""/>
    <m/>
    <s v=""/>
    <m/>
    <s v=""/>
    <n v="47.45176"/>
    <n v="7.7024140000000001"/>
    <s v="Basel-Landschaft"/>
    <n v="13"/>
    <n v="46.69"/>
    <n v="0.69699999999999995"/>
  </r>
  <r>
    <x v="23"/>
    <d v="1899-12-30T11:00:00"/>
    <x v="2"/>
    <n v="235"/>
    <n v="222"/>
    <s v=""/>
    <n v="40"/>
    <n v="2"/>
    <m/>
    <n v="44"/>
    <n v="4"/>
    <s v="https://www.coronavirus.bs.ch/nm/2020-tagesbulletin-coronavirus-222-bestaetigte-faelle-basel-stadt-trifft-gemeinsam-mit-den-spitaelern-vorkehrungen-fuer-intensiv--und-beatmungskapazitaeten-gd.html"/>
    <n v="199"/>
    <s v=""/>
    <m/>
    <s v=""/>
    <m/>
    <s v=""/>
    <n v="47.564869000000002"/>
    <n v="7.615259"/>
    <s v="Basel-Stadt"/>
    <n v="12"/>
    <n v="114.49"/>
    <n v="2.0630000000000002"/>
  </r>
  <r>
    <x v="23"/>
    <d v="1899-12-30T03:00:00"/>
    <x v="11"/>
    <n v="30"/>
    <n v="111"/>
    <s v=""/>
    <n v="12"/>
    <n v="5"/>
    <m/>
    <m/>
    <n v="1"/>
    <s v="https://www.fr.ch/covid19/sante/covid-19/coronavirus-statistiques-evolution-de-la-situation-dans-le-canton"/>
    <m/>
    <s v=""/>
    <m/>
    <s v=""/>
    <m/>
    <s v=""/>
    <n v="46.718390999999997"/>
    <n v="7.0740080000000001"/>
    <s v="Fribourg"/>
    <n v="10"/>
    <n v="35.229999999999997"/>
    <n v="0.317"/>
  </r>
  <r>
    <x v="23"/>
    <d v="1899-12-30T03:00:00"/>
    <x v="0"/>
    <n v="6345"/>
    <n v="991"/>
    <s v=""/>
    <n v="92"/>
    <n v="19"/>
    <n v="18"/>
    <m/>
    <n v="6"/>
    <s v="https://www.ge.ch/document/covid-19-situation-epidemiologique-geneve/telecharger"/>
    <m/>
    <s v=""/>
    <m/>
    <s v=""/>
    <n v="5"/>
    <s v=""/>
    <n v="46.220528000000002"/>
    <n v="6.1329349999999998"/>
    <s v="Genève"/>
    <n v="25"/>
    <n v="200.12"/>
    <n v="1.212"/>
  </r>
  <r>
    <x v="23"/>
    <d v="1899-12-30T03:00:00"/>
    <x v="12"/>
    <m/>
    <n v="17"/>
    <s v=""/>
    <m/>
    <m/>
    <m/>
    <m/>
    <m/>
    <s v="https://www.suedostschweiz.ch/ereignisse/2020-03-20/die-zahl-der-corona-faelle-im-glarnerland-steigt-stark-an"/>
    <m/>
    <s v=""/>
    <m/>
    <s v=""/>
    <m/>
    <s v=""/>
    <n v="46.931042000000005"/>
    <n v="9.0657510000000006"/>
    <s v="Glarus"/>
    <n v="8"/>
    <n v="42.18"/>
    <m/>
  </r>
  <r>
    <x v="23"/>
    <d v="1899-12-30T03:00:00"/>
    <x v="25"/>
    <m/>
    <n v="145"/>
    <s v=""/>
    <n v="18"/>
    <m/>
    <m/>
    <m/>
    <n v="1"/>
    <s v="https://www.gr.ch/DE/institutionen/verwaltung/djsg/ga/coronavirus/info/Seiten/Start.aspx"/>
    <m/>
    <s v=""/>
    <m/>
    <s v=""/>
    <m/>
    <s v=""/>
    <n v="46.656247999999998"/>
    <n v="9.6281979999999994"/>
    <s v="Graubünden/Grigioni"/>
    <n v="1"/>
    <n v="73.27"/>
    <n v="0.505"/>
  </r>
  <r>
    <x v="23"/>
    <d v="1899-12-30T16:00:00"/>
    <x v="4"/>
    <m/>
    <n v="36"/>
    <s v=""/>
    <n v="12"/>
    <m/>
    <m/>
    <m/>
    <m/>
    <s v="https://www.jura.ch/fr/Autorites/Coronavirus/Chiffres-H-JU/Evolution-des-cas-COVID-19-dans-le-Jura.html"/>
    <m/>
    <s v=""/>
    <m/>
    <s v=""/>
    <m/>
    <s v=""/>
    <n v="47.350743999999999"/>
    <n v="7.1561070000000004"/>
    <s v="Jura"/>
    <n v="26"/>
    <n v="49.11"/>
    <m/>
  </r>
  <r>
    <x v="23"/>
    <d v="1899-12-30T03:00:00"/>
    <x v="13"/>
    <m/>
    <n v="175"/>
    <s v=""/>
    <n v="19"/>
    <n v="3"/>
    <m/>
    <m/>
    <n v="3"/>
    <s v="https://www.ne.ch/autorites/DFS/SCSP/medecin-cantonal/maladies-vaccinations/Documents/Covid-19-Statistiques/COVID19_PublicationInternet.pdf"/>
    <m/>
    <s v=""/>
    <m/>
    <s v=""/>
    <m/>
    <s v=""/>
    <n v="46.995533999999999"/>
    <n v="6.7801260000000001"/>
    <s v="Neuchâtel"/>
    <n v="24"/>
    <n v="98.31"/>
    <n v="1.6850000000000001"/>
  </r>
  <r>
    <x v="23"/>
    <d v="1899-12-30T03:00:00"/>
    <x v="20"/>
    <m/>
    <n v="25"/>
    <s v=""/>
    <m/>
    <m/>
    <m/>
    <m/>
    <m/>
    <s v="https://www.nw.ch/gesundheitsamtdienste/6044"/>
    <m/>
    <s v=""/>
    <m/>
    <s v=""/>
    <m/>
    <s v=""/>
    <n v="46.926755"/>
    <n v="8.4053020000000007"/>
    <s v="Nidwalden"/>
    <n v="7"/>
    <n v="58.14"/>
    <m/>
  </r>
  <r>
    <x v="23"/>
    <d v="1899-12-30T03:00:00"/>
    <x v="14"/>
    <m/>
    <n v="85"/>
    <s v=""/>
    <m/>
    <m/>
    <m/>
    <m/>
    <m/>
    <s v="https://www.sg.ch/tools/informationen-coronavirus.html"/>
    <m/>
    <s v=""/>
    <m/>
    <s v=""/>
    <m/>
    <s v=""/>
    <n v="47.183199999999999"/>
    <n v="9.2747440000000001"/>
    <s v="St. Gallen"/>
    <n v="17"/>
    <n v="16.84"/>
    <m/>
  </r>
  <r>
    <x v="23"/>
    <d v="1899-12-30T03:00:00"/>
    <x v="24"/>
    <n v="276"/>
    <n v="36"/>
    <s v=""/>
    <m/>
    <m/>
    <m/>
    <m/>
    <m/>
    <s v="https://www.tg.ch/news/fachdossier-coronavirus.html/10552"/>
    <m/>
    <s v=""/>
    <m/>
    <s v=""/>
    <m/>
    <s v=""/>
    <n v="47.568714999999997"/>
    <n v="9.0919570000000007"/>
    <s v="Thurgau"/>
    <n v="1"/>
    <n v="13.15"/>
    <m/>
  </r>
  <r>
    <x v="23"/>
    <d v="1899-12-30T03:00:00"/>
    <x v="1"/>
    <m/>
    <n v="638"/>
    <s v=""/>
    <n v="155"/>
    <n v="33"/>
    <m/>
    <m/>
    <n v="15"/>
    <s v="https://www4.ti.ch/area-media/comunicati/dettaglio-comunicato/?NEWS_ID=187499&amp;tx_tichareamedia_comunicazioni%5Baction%5D=show&amp;tx_tichareamedia_comunicazioni%5Bcontroller%5D=Comunicazioni&amp;cHash=634a783514bdcbb426c005f1ea916268 https://www.youtube.com/watch?v=34RQ7OOWYoI"/>
    <m/>
    <s v=""/>
    <m/>
    <s v=""/>
    <m/>
    <s v=""/>
    <n v="46.295617"/>
    <n v="8.8089239999999993"/>
    <s v="Ticino"/>
    <n v="21"/>
    <n v="180.38"/>
    <n v="4.2409999999999997"/>
  </r>
  <r>
    <x v="23"/>
    <d v="1899-12-30T03:00:00"/>
    <x v="21"/>
    <n v="85"/>
    <n v="7"/>
    <s v=""/>
    <m/>
    <m/>
    <m/>
    <m/>
    <m/>
    <s v="https://www.ur.ch/mmdirektionen/63841"/>
    <m/>
    <s v=""/>
    <m/>
    <s v=""/>
    <m/>
    <s v=""/>
    <n v="46.771849000000003"/>
    <n v="8.6285860000000003"/>
    <s v="Uri"/>
    <n v="4"/>
    <n v="19.28"/>
    <m/>
  </r>
  <r>
    <x v="23"/>
    <d v="1899-12-30T03:00:00"/>
    <x v="9"/>
    <m/>
    <n v="1212"/>
    <s v=""/>
    <n v="140"/>
    <n v="32"/>
    <m/>
    <n v="52"/>
    <n v="7"/>
    <s v="https://www.vd.ch/toutes-les-actualites/hotline-et-informations-sur-le-coronavirus/"/>
    <m/>
    <s v=""/>
    <m/>
    <s v=""/>
    <m/>
    <s v=""/>
    <n v="46.570090999999998"/>
    <n v="6.5578090000000007"/>
    <s v="Vaud"/>
    <n v="22"/>
    <n v="152.82"/>
    <n v="0.88300000000000001"/>
  </r>
  <r>
    <x v="23"/>
    <d v="1899-12-30T03:00:00"/>
    <x v="10"/>
    <m/>
    <n v="311"/>
    <s v=""/>
    <n v="42"/>
    <n v="2"/>
    <n v="2"/>
    <n v="3"/>
    <n v="4"/>
    <s v="https://www.vs.ch/de/web/coronavirus#collapse6955818"/>
    <m/>
    <s v=""/>
    <m/>
    <s v=""/>
    <m/>
    <s v=""/>
    <n v="46.209567"/>
    <n v="7.6046589999999998"/>
    <s v="Valais/Wallis"/>
    <n v="23"/>
    <n v="91.07"/>
    <n v="1.171"/>
  </r>
  <r>
    <x v="23"/>
    <d v="1899-12-30T14:30:00"/>
    <x v="5"/>
    <m/>
    <n v="680"/>
    <s v=""/>
    <n v="60"/>
    <m/>
    <n v="12"/>
    <m/>
    <n v="3"/>
    <s v="https://gd.zh.ch/internet/gesundheitsdirektion/de/themen/coronavirus.html"/>
    <m/>
    <s v=""/>
    <m/>
    <s v=""/>
    <m/>
    <s v=""/>
    <n v="47.412750000000003"/>
    <n v="8.6550799999999999"/>
    <s v="Zürich"/>
    <n v="1"/>
    <n v="45.2"/>
    <n v="0.19900000000000001"/>
  </r>
  <r>
    <x v="24"/>
    <d v="1899-12-30T15:00:00"/>
    <x v="6"/>
    <m/>
    <n v="168"/>
    <s v=""/>
    <n v="25"/>
    <n v="4"/>
    <n v="2"/>
    <n v="4"/>
    <n v="1"/>
    <s v="https://www.ag.ch/media/kanton_aargau/themen_1/coronavirus_1/lagebulletins/200320_KFS_Coronavirus_Lagebulletin_16.pdf"/>
    <m/>
    <s v=""/>
    <m/>
    <s v=""/>
    <m/>
    <s v=""/>
    <n v="47.409660000000002"/>
    <n v="8.1568799999999992"/>
    <s v="Aargau"/>
    <n v="1"/>
    <n v="25.04"/>
    <n v="0.14899999999999999"/>
  </r>
  <r>
    <x v="24"/>
    <d v="1899-12-30T03:00:00"/>
    <x v="7"/>
    <m/>
    <n v="377"/>
    <s v=""/>
    <m/>
    <m/>
    <m/>
    <m/>
    <n v="2"/>
    <s v="https://www.besondere-lage.sites.be.ch/besondere-lage_sites/de/index/corona/index.html"/>
    <m/>
    <s v=""/>
    <m/>
    <s v=""/>
    <m/>
    <s v=""/>
    <n v="46.823608"/>
    <n v="7.6366670000000001"/>
    <s v="Bern/Berne"/>
    <n v="2"/>
    <n v="36.56"/>
    <n v="0.19400000000000001"/>
  </r>
  <r>
    <x v="24"/>
    <d v="1899-12-30T03:00:00"/>
    <x v="8"/>
    <m/>
    <n v="184"/>
    <s v=""/>
    <n v="27"/>
    <n v="2"/>
    <m/>
    <n v="18"/>
    <n v="3"/>
    <s v="https://www.baselland.ch/politik-und-behorden/direktionen/volkswirtschafts-und-gesundheitsdirektion/medienmitteilungen/update-170-bestaetigte-faelle-in-basel-landschaft"/>
    <m/>
    <s v=""/>
    <m/>
    <s v=""/>
    <m/>
    <s v=""/>
    <n v="47.45176"/>
    <n v="7.7024140000000001"/>
    <s v="Basel-Landschaft"/>
    <n v="13"/>
    <n v="64.11"/>
    <n v="1.0449999999999999"/>
  </r>
  <r>
    <x v="24"/>
    <d v="1899-12-30T10:00:00"/>
    <x v="2"/>
    <n v="235"/>
    <n v="272"/>
    <s v=""/>
    <n v="45"/>
    <n v="2"/>
    <m/>
    <n v="46"/>
    <n v="4"/>
    <s v="https://www.coronavirus.bs.ch/nm/2020-tagesbulletin-coronavirus-272-bestaetigte-faelle-im-kanton-basel-stadt-gd.html"/>
    <n v="232"/>
    <s v=""/>
    <m/>
    <s v=""/>
    <m/>
    <s v=""/>
    <n v="47.564869000000002"/>
    <n v="7.615259"/>
    <s v="Basel-Stadt"/>
    <n v="12"/>
    <n v="140.28"/>
    <n v="2.0630000000000002"/>
  </r>
  <r>
    <x v="24"/>
    <d v="1899-12-30T03:00:00"/>
    <x v="3"/>
    <n v="99"/>
    <n v="37"/>
    <s v=""/>
    <m/>
    <m/>
    <m/>
    <n v="1"/>
    <m/>
    <s v="https://www.regierung.li/media/attachments/136-soziale-kontakte-reduktion-corona.pdf?t=637203388043363286"/>
    <m/>
    <s v=""/>
    <m/>
    <s v=""/>
    <m/>
    <s v=""/>
    <n v="47.166666999999997"/>
    <n v="9.509722"/>
    <s v="Fürstentum Lichtenstein"/>
    <n v="0"/>
    <n v="95.85"/>
    <m/>
  </r>
  <r>
    <x v="24"/>
    <d v="1899-12-30T03:00:00"/>
    <x v="11"/>
    <n v="30"/>
    <n v="145"/>
    <s v=""/>
    <n v="20"/>
    <n v="6"/>
    <m/>
    <m/>
    <n v="1"/>
    <s v="https://www.fr.ch/covid19/sante/covid-19/coronavirus-statistiques-evolution-de-la-situation-dans-le-canton"/>
    <m/>
    <s v=""/>
    <m/>
    <s v=""/>
    <m/>
    <s v=""/>
    <n v="46.718390999999997"/>
    <n v="7.0740080000000001"/>
    <s v="Fribourg"/>
    <n v="10"/>
    <n v="46.02"/>
    <n v="0.317"/>
  </r>
  <r>
    <x v="24"/>
    <d v="1899-12-30T03:00:00"/>
    <x v="0"/>
    <n v="6871"/>
    <n v="1150"/>
    <s v=""/>
    <n v="109"/>
    <n v="22"/>
    <n v="21"/>
    <m/>
    <n v="8"/>
    <s v="https://www.ge.ch/document/covid-19-situation-epidemiologique-geneve/telecharger"/>
    <m/>
    <s v=""/>
    <m/>
    <s v=""/>
    <n v="5"/>
    <s v=""/>
    <n v="46.220528000000002"/>
    <n v="6.1329349999999998"/>
    <s v="Genève"/>
    <n v="25"/>
    <n v="232.23"/>
    <n v="1.6160000000000001"/>
  </r>
  <r>
    <x v="24"/>
    <d v="1899-12-30T03:00:00"/>
    <x v="25"/>
    <m/>
    <n v="213"/>
    <s v=""/>
    <n v="24"/>
    <m/>
    <m/>
    <m/>
    <n v="3"/>
    <s v="https://www.gr.ch/DE/institutionen/verwaltung/djsg/ga/coronavirus/info/Seiten/Start.aspx"/>
    <m/>
    <s v=""/>
    <m/>
    <s v=""/>
    <m/>
    <s v=""/>
    <n v="46.656247999999998"/>
    <n v="9.6281979999999994"/>
    <s v="Graubünden/Grigioni"/>
    <n v="1"/>
    <n v="107.63"/>
    <n v="1.516"/>
  </r>
  <r>
    <x v="24"/>
    <d v="1899-12-30T16:00:00"/>
    <x v="4"/>
    <m/>
    <n v="44"/>
    <s v=""/>
    <n v="14"/>
    <n v="1"/>
    <m/>
    <m/>
    <m/>
    <s v="https://www.jura.ch/fr/Autorites/Coronavirus/Chiffres-H-JU/Evolution-des-cas-COVID-19-dans-le-Jura.html"/>
    <m/>
    <s v=""/>
    <m/>
    <s v=""/>
    <m/>
    <s v=""/>
    <n v="47.350743999999999"/>
    <n v="7.1561070000000004"/>
    <s v="Jura"/>
    <n v="26"/>
    <n v="60.03"/>
    <m/>
  </r>
  <r>
    <x v="24"/>
    <d v="1899-12-30T09:40:00"/>
    <x v="17"/>
    <m/>
    <n v="92"/>
    <s v=""/>
    <m/>
    <m/>
    <m/>
    <m/>
    <m/>
    <s v="https://gesundheit.lu.ch/themen/Humanmedizin/Infektionskrankheiten/Coronavirus"/>
    <m/>
    <s v=""/>
    <m/>
    <s v=""/>
    <m/>
    <s v=""/>
    <n v="47.067762999999999"/>
    <n v="8.1102000000000007"/>
    <s v="Luzern"/>
    <n v="3"/>
    <n v="22.63"/>
    <m/>
  </r>
  <r>
    <x v="24"/>
    <d v="1899-12-30T16:00:00"/>
    <x v="13"/>
    <m/>
    <n v="188"/>
    <s v=""/>
    <n v="21"/>
    <n v="4"/>
    <m/>
    <m/>
    <n v="3"/>
    <s v="https://www.ne.ch/autorites/DFS/SCSP/medecin-cantonal/maladies-vaccinations/Documents/Covid-19-Statistiques/COVID19_PublicationInternet.pdf"/>
    <m/>
    <s v=""/>
    <m/>
    <s v=""/>
    <m/>
    <s v=""/>
    <n v="46.995533999999999"/>
    <n v="6.7801260000000001"/>
    <s v="Neuchâtel"/>
    <n v="24"/>
    <n v="105.62"/>
    <n v="1.6850000000000001"/>
  </r>
  <r>
    <x v="24"/>
    <d v="1899-12-30T15:20:00"/>
    <x v="20"/>
    <m/>
    <n v="28"/>
    <s v=""/>
    <m/>
    <m/>
    <m/>
    <m/>
    <m/>
    <s v="https://www.nw.ch/gesundheitsamtdienste/6044"/>
    <m/>
    <s v=""/>
    <m/>
    <s v=""/>
    <m/>
    <s v=""/>
    <n v="46.926755"/>
    <n v="8.4053020000000007"/>
    <s v="Nidwalden"/>
    <n v="7"/>
    <n v="65.12"/>
    <m/>
  </r>
  <r>
    <x v="24"/>
    <d v="1899-12-30T03:00:00"/>
    <x v="14"/>
    <m/>
    <n v="98"/>
    <s v=""/>
    <m/>
    <m/>
    <m/>
    <m/>
    <m/>
    <s v="https://www.sg.ch/tools/informationen-coronavirus.html"/>
    <m/>
    <s v=""/>
    <m/>
    <s v=""/>
    <m/>
    <s v=""/>
    <n v="47.183199999999999"/>
    <n v="9.2747440000000001"/>
    <s v="St. Gallen"/>
    <n v="17"/>
    <n v="19.420000000000002"/>
    <m/>
  </r>
  <r>
    <x v="24"/>
    <d v="1899-12-30T03:00:00"/>
    <x v="26"/>
    <m/>
    <n v="14"/>
    <s v=""/>
    <m/>
    <m/>
    <m/>
    <m/>
    <m/>
    <s v="https://sh.ch/CMS/Webseite/Kanton-Schaffhausen/Beh-rde/Verwaltung/Departement-des-Innern/Gesundheitsamt-3209198-DE.html"/>
    <m/>
    <s v=""/>
    <m/>
    <s v=""/>
    <m/>
    <s v=""/>
    <n v="47.713569999999997"/>
    <n v="8.5916700000000006"/>
    <s v="Schaffhausen"/>
    <n v="14"/>
    <n v="17.2"/>
    <m/>
  </r>
  <r>
    <x v="24"/>
    <d v="1899-12-30T17:37:00"/>
    <x v="19"/>
    <m/>
    <n v="66"/>
    <s v=""/>
    <m/>
    <m/>
    <m/>
    <m/>
    <m/>
    <s v="https://twitter.com/KantonSolothurn/status/1241041303024041989?p=p"/>
    <m/>
    <s v=""/>
    <m/>
    <s v=""/>
    <m/>
    <s v=""/>
    <n v="47.304135000000002"/>
    <n v="7.6393880000000003"/>
    <s v="Solothurn"/>
    <n v="11"/>
    <n v="24.32"/>
    <m/>
  </r>
  <r>
    <x v="24"/>
    <d v="1899-12-30T03:00:00"/>
    <x v="24"/>
    <n v="276"/>
    <n v="49"/>
    <s v=""/>
    <m/>
    <m/>
    <m/>
    <m/>
    <m/>
    <s v="https://www.tg.ch/news/fachdossier-coronavirus.html/10552"/>
    <m/>
    <s v=""/>
    <m/>
    <s v=""/>
    <m/>
    <s v=""/>
    <n v="47.568714999999997"/>
    <n v="9.0919570000000007"/>
    <s v="Thurgau"/>
    <n v="1"/>
    <n v="17.899999999999999"/>
    <m/>
  </r>
  <r>
    <x v="24"/>
    <d v="1899-12-30T08:00:00"/>
    <x v="1"/>
    <m/>
    <n v="834"/>
    <s v=""/>
    <n v="168"/>
    <n v="35"/>
    <m/>
    <m/>
    <n v="22"/>
    <s v="https://www4.ti.ch/dss/dsp/covid19/home/ https://www.youtube.com/watch?v=34RQ7OOWYoI"/>
    <m/>
    <s v=""/>
    <m/>
    <s v=""/>
    <m/>
    <s v=""/>
    <n v="46.295617"/>
    <n v="8.8089239999999993"/>
    <s v="Ticino"/>
    <n v="21"/>
    <n v="235.79"/>
    <n v="6.22"/>
  </r>
  <r>
    <x v="24"/>
    <d v="1899-12-30T12:00:00"/>
    <x v="21"/>
    <n v="85"/>
    <n v="7"/>
    <s v=""/>
    <m/>
    <m/>
    <m/>
    <m/>
    <m/>
    <s v="https://www.ur.ch/themen/2920"/>
    <m/>
    <s v=""/>
    <m/>
    <s v=""/>
    <m/>
    <s v=""/>
    <n v="46.771849000000003"/>
    <n v="8.6285860000000003"/>
    <s v="Uri"/>
    <n v="4"/>
    <n v="19.28"/>
    <m/>
  </r>
  <r>
    <x v="24"/>
    <d v="1899-12-30T03:00:00"/>
    <x v="9"/>
    <m/>
    <n v="1432"/>
    <s v=""/>
    <n v="152"/>
    <n v="30"/>
    <m/>
    <n v="62"/>
    <n v="12"/>
    <s v="https://www.vd.ch/toutes-les-actualites/hotline-et-informations-sur-le-coronavirus/"/>
    <m/>
    <s v=""/>
    <m/>
    <s v=""/>
    <m/>
    <s v=""/>
    <n v="46.570090999999998"/>
    <n v="6.5578090000000007"/>
    <s v="Vaud"/>
    <n v="22"/>
    <n v="180.56"/>
    <n v="1.5129999999999999"/>
  </r>
  <r>
    <x v="24"/>
    <d v="1899-12-30T03:00:00"/>
    <x v="10"/>
    <m/>
    <n v="346"/>
    <s v=""/>
    <n v="47"/>
    <n v="5"/>
    <n v="5"/>
    <n v="3"/>
    <n v="6"/>
    <s v="https://www.vs.ch/de/web/coronavirus"/>
    <m/>
    <s v=""/>
    <m/>
    <s v=""/>
    <m/>
    <s v=""/>
    <n v="46.209567"/>
    <n v="7.6046589999999998"/>
    <s v="Valais/Wallis"/>
    <n v="23"/>
    <n v="101.32"/>
    <n v="1.7569999999999999"/>
  </r>
  <r>
    <x v="24"/>
    <d v="1899-12-30T03:00:00"/>
    <x v="16"/>
    <m/>
    <n v="48"/>
    <s v=""/>
    <n v="1"/>
    <m/>
    <m/>
    <n v="5"/>
    <m/>
    <s v="https://www.zg.ch/behoerden/gesundheitsdirektion/direktionssekretariat/aktuell/coronavirus-ausreichende-testkapazitaeten-im-kanton-zug-vorhanden"/>
    <m/>
    <s v=""/>
    <m/>
    <s v=""/>
    <m/>
    <s v=""/>
    <n v="47.157296000000002"/>
    <n v="8.5372939999999993"/>
    <s v="Zug"/>
    <n v="9"/>
    <n v="38.28"/>
    <m/>
  </r>
  <r>
    <x v="24"/>
    <d v="1899-12-30T14:30:00"/>
    <x v="5"/>
    <m/>
    <n v="712"/>
    <s v=""/>
    <n v="78"/>
    <m/>
    <n v="15"/>
    <m/>
    <n v="4"/>
    <s v="https://gd.zh.ch/internet/gesundheitsdirektion/de/themen/coronavirus.html"/>
    <m/>
    <s v=""/>
    <m/>
    <s v=""/>
    <m/>
    <s v=""/>
    <n v="47.412750000000003"/>
    <n v="8.6550799999999999"/>
    <s v="Zürich"/>
    <n v="1"/>
    <n v="47.33"/>
    <n v="0.26600000000000001"/>
  </r>
  <r>
    <x v="25"/>
    <d v="1899-12-30T03:00:00"/>
    <x v="18"/>
    <m/>
    <n v="11"/>
    <s v=""/>
    <n v="3"/>
    <m/>
    <m/>
    <m/>
    <n v="1"/>
    <s v="https://www.ar.ch/schnellzugriff/medienmitteilungen-der-kantonalen-verwaltung/detail/news/coronavirus-erster-todesfall-in-appenzell-ausserrhoden/?tx_news_pi1%5Bcontroller%5D=News&amp;tx_news_pi1%5Baction%5D=detail&amp;cHash=a88f209df29c38474f9c5f9e1c5dd53f"/>
    <m/>
    <s v=""/>
    <m/>
    <s v=""/>
    <m/>
    <s v=""/>
    <n v="47.416351999999996"/>
    <n v="9.3679100000000002"/>
    <s v="Appenzell Ausserrhoden"/>
    <n v="15"/>
    <n v="19.93"/>
    <n v="1.8120000000000001"/>
  </r>
  <r>
    <x v="25"/>
    <d v="1899-12-30T03:00:00"/>
    <x v="7"/>
    <m/>
    <n v="418"/>
    <s v=""/>
    <m/>
    <m/>
    <m/>
    <m/>
    <n v="3"/>
    <s v="https://www.besondere-lage.sites.be.ch/besondere-lage_sites/de/index/corona/index.html"/>
    <m/>
    <s v=""/>
    <m/>
    <s v=""/>
    <m/>
    <s v=""/>
    <n v="46.823608"/>
    <n v="7.6366670000000001"/>
    <s v="Bern/Berne"/>
    <n v="2"/>
    <n v="40.54"/>
    <n v="0.29099999999999998"/>
  </r>
  <r>
    <x v="25"/>
    <d v="1899-12-30T03:00:00"/>
    <x v="8"/>
    <m/>
    <n v="282"/>
    <s v=""/>
    <n v="30"/>
    <n v="4"/>
    <m/>
    <n v="21"/>
    <n v="3"/>
    <s v="https://www.baselland.ch/politik-und-behorden/direktionen/volkswirtschafts-und-gesundheitsdirektion/medienmitteilungen/update-282-bestaetigte-faelle-in-basel-landschaft"/>
    <m/>
    <s v=""/>
    <m/>
    <s v=""/>
    <m/>
    <s v=""/>
    <n v="47.45176"/>
    <n v="7.7024140000000001"/>
    <s v="Basel-Landschaft"/>
    <n v="13"/>
    <n v="98.26"/>
    <n v="1.0449999999999999"/>
  </r>
  <r>
    <x v="25"/>
    <d v="1899-12-30T10:00:00"/>
    <x v="2"/>
    <n v="235"/>
    <n v="299"/>
    <s v=""/>
    <n v="46"/>
    <n v="2"/>
    <m/>
    <n v="57"/>
    <n v="5"/>
    <s v="https://www.coronavirus.bs.ch/nm/2020-tagesbulletin-coronavirus-299-bestaetigte-faelle-im-kanton-basel-stadt-gd.html"/>
    <n v="242"/>
    <s v=""/>
    <m/>
    <s v=""/>
    <m/>
    <s v=""/>
    <n v="47.564869000000002"/>
    <n v="7.615259"/>
    <s v="Basel-Stadt"/>
    <n v="12"/>
    <n v="154.19999999999999"/>
    <n v="2.5790000000000002"/>
  </r>
  <r>
    <x v="25"/>
    <d v="1899-12-30T03:00:00"/>
    <x v="3"/>
    <n v="99"/>
    <n v="44"/>
    <s v=""/>
    <m/>
    <m/>
    <m/>
    <n v="1"/>
    <m/>
    <s v="https://www.regierung.li/media/attachments/138-corona-starke-zunahme-0321.pdf?t=637204593432337675"/>
    <m/>
    <s v=""/>
    <m/>
    <s v=""/>
    <m/>
    <s v=""/>
    <n v="47.166666999999997"/>
    <n v="9.509722"/>
    <s v="Fürstentum Lichtenstein"/>
    <n v="0"/>
    <n v="113.99"/>
    <m/>
  </r>
  <r>
    <x v="25"/>
    <d v="1899-12-30T03:00:00"/>
    <x v="11"/>
    <n v="30"/>
    <n v="167"/>
    <s v=""/>
    <n v="28"/>
    <n v="6"/>
    <m/>
    <m/>
    <n v="2"/>
    <s v="https://www.fr.ch/covid19/sante/covid-19/coronavirus-statistiques-evolution-de-la-situation-dans-le-canton"/>
    <m/>
    <s v=""/>
    <m/>
    <s v=""/>
    <m/>
    <s v=""/>
    <n v="46.718390999999997"/>
    <n v="7.0740080000000001"/>
    <s v="Fribourg"/>
    <n v="10"/>
    <n v="53"/>
    <n v="0.63500000000000001"/>
  </r>
  <r>
    <x v="25"/>
    <d v="1899-12-30T03:00:00"/>
    <x v="0"/>
    <n v="7236"/>
    <n v="1276"/>
    <s v=""/>
    <n v="145"/>
    <n v="25"/>
    <n v="24"/>
    <m/>
    <n v="8"/>
    <s v="https://www.ge.ch/document/covid-19-situation-epidemiologique-geneve/telecharger"/>
    <m/>
    <s v=""/>
    <m/>
    <s v=""/>
    <n v="13"/>
    <s v=""/>
    <n v="46.220528000000002"/>
    <n v="6.1329349999999998"/>
    <s v="Genève"/>
    <n v="25"/>
    <n v="257.67"/>
    <n v="1.6160000000000001"/>
  </r>
  <r>
    <x v="25"/>
    <d v="1899-12-30T03:00:00"/>
    <x v="25"/>
    <m/>
    <n v="239"/>
    <s v=""/>
    <n v="24"/>
    <m/>
    <m/>
    <m/>
    <n v="3"/>
    <s v="https://www.gr.ch/DE/institutionen/verwaltung/djsg/ga/coronavirus/info/Seiten/Start.aspx"/>
    <m/>
    <s v=""/>
    <m/>
    <s v=""/>
    <m/>
    <s v=""/>
    <n v="46.656247999999998"/>
    <n v="9.6281979999999994"/>
    <s v="Graubünden/Grigioni"/>
    <n v="1"/>
    <n v="120.77"/>
    <n v="1.516"/>
  </r>
  <r>
    <x v="25"/>
    <d v="1899-12-30T18:00:00"/>
    <x v="4"/>
    <m/>
    <n v="54"/>
    <s v=""/>
    <n v="13"/>
    <n v="1"/>
    <m/>
    <m/>
    <m/>
    <s v="https://www.jura.ch/fr/Autorites/Coronavirus/Chiffres-H-JU/Evolution-des-cas-COVID-19-dans-le-Jura.html"/>
    <m/>
    <s v=""/>
    <m/>
    <s v=""/>
    <m/>
    <s v=""/>
    <n v="47.350743999999999"/>
    <n v="7.1561070000000004"/>
    <s v="Jura"/>
    <n v="26"/>
    <n v="73.67"/>
    <m/>
  </r>
  <r>
    <x v="25"/>
    <d v="1899-12-30T11:00:00"/>
    <x v="17"/>
    <m/>
    <n v="109"/>
    <s v=""/>
    <m/>
    <m/>
    <m/>
    <m/>
    <n v="1"/>
    <s v="https://gesundheit.lu.ch/themen/Humanmedizin/Infektionskrankheiten/Coronavirus;https://newsletter.lu.ch/inxmail/html_mail.jsp?params=7UGt4J1Fx6OIONHlV9upAAuOzkQ6ZmQA%2FxRrLjJkeDWZdweUdKfwhAE94i2Apium%2F6rIvcF2Z5MaTtV52A77W2jrwVmrkZ8UhFPVmHC4iuI%3D"/>
    <m/>
    <s v=""/>
    <m/>
    <s v=""/>
    <m/>
    <s v=""/>
    <n v="47.067762999999999"/>
    <n v="8.1102000000000007"/>
    <s v="Luzern"/>
    <n v="3"/>
    <n v="26.81"/>
    <n v="0.246"/>
  </r>
  <r>
    <x v="25"/>
    <d v="1899-12-30T15:30:00"/>
    <x v="13"/>
    <m/>
    <n v="200"/>
    <s v=""/>
    <n v="20"/>
    <n v="5"/>
    <m/>
    <m/>
    <n v="4"/>
    <s v="https://www.ne.ch/autorites/DFS/SCSP/medecin-cantonal/maladies-vaccinations/Documents/Covid-19-Statistiques/COVID19_PublicationInternet.pdf"/>
    <m/>
    <s v=""/>
    <m/>
    <s v=""/>
    <m/>
    <s v=""/>
    <n v="46.995533999999999"/>
    <n v="6.7801260000000001"/>
    <s v="Neuchâtel"/>
    <n v="24"/>
    <n v="112.36"/>
    <n v="2.2469999999999999"/>
  </r>
  <r>
    <x v="25"/>
    <d v="1899-12-30T18:15:00"/>
    <x v="20"/>
    <m/>
    <n v="33"/>
    <s v=""/>
    <m/>
    <m/>
    <m/>
    <m/>
    <m/>
    <s v="https://www.nw.ch/gesundheitsamtdienste/6044"/>
    <m/>
    <s v=""/>
    <m/>
    <s v=""/>
    <m/>
    <s v=""/>
    <n v="46.926755"/>
    <n v="8.4053020000000007"/>
    <s v="Nidwalden"/>
    <n v="7"/>
    <n v="76.739999999999995"/>
    <m/>
  </r>
  <r>
    <x v="25"/>
    <d v="1899-12-30T03:00:00"/>
    <x v="24"/>
    <n v="276"/>
    <n v="56"/>
    <s v=""/>
    <m/>
    <m/>
    <m/>
    <m/>
    <m/>
    <s v="https://www.tg.ch/news/fachdossier-coronavirus.html/10552"/>
    <m/>
    <s v=""/>
    <m/>
    <s v=""/>
    <m/>
    <s v=""/>
    <n v="47.568714999999997"/>
    <n v="9.0919570000000007"/>
    <s v="Thurgau"/>
    <n v="1"/>
    <n v="20.45"/>
    <m/>
  </r>
  <r>
    <x v="25"/>
    <d v="1899-12-30T08:00:00"/>
    <x v="1"/>
    <m/>
    <n v="918"/>
    <s v=""/>
    <n v="184"/>
    <n v="40"/>
    <n v="37"/>
    <m/>
    <n v="28"/>
    <s v="https://www4.ti.ch/dss/dsp/covid19/home/ https://www.youtube.com/watch?v=7g2sALU9bQM"/>
    <m/>
    <s v=""/>
    <m/>
    <s v="37.0"/>
    <m/>
    <s v=""/>
    <n v="46.295617"/>
    <n v="8.8089239999999993"/>
    <s v="Ticino"/>
    <n v="21"/>
    <n v="259.54000000000002"/>
    <n v="7.9160000000000004"/>
  </r>
  <r>
    <x v="25"/>
    <d v="1899-12-30T08:00:00"/>
    <x v="21"/>
    <n v="85"/>
    <n v="12"/>
    <s v=""/>
    <m/>
    <m/>
    <m/>
    <m/>
    <m/>
    <s v="https://www.ur.ch/themen/2920"/>
    <m/>
    <s v=""/>
    <m/>
    <s v=""/>
    <m/>
    <s v=""/>
    <n v="46.771849000000003"/>
    <n v="8.6285860000000003"/>
    <s v="Uri"/>
    <n v="4"/>
    <n v="33.06"/>
    <m/>
  </r>
  <r>
    <x v="25"/>
    <d v="1899-12-30T03:00:00"/>
    <x v="9"/>
    <m/>
    <n v="1676"/>
    <s v=""/>
    <n v="175"/>
    <n v="23"/>
    <m/>
    <n v="70"/>
    <n v="15"/>
    <s v="https://www.vd.ch/toutes-les-actualites/hotline-et-informations-sur-le-coronavirus/"/>
    <m/>
    <s v=""/>
    <m/>
    <s v=""/>
    <m/>
    <s v=""/>
    <n v="46.570090999999998"/>
    <n v="6.5578090000000007"/>
    <s v="Vaud"/>
    <n v="22"/>
    <n v="211.32"/>
    <n v="1.891"/>
  </r>
  <r>
    <x v="25"/>
    <d v="1899-12-30T03:00:00"/>
    <x v="10"/>
    <m/>
    <n v="433"/>
    <s v=""/>
    <n v="55"/>
    <n v="6"/>
    <n v="5"/>
    <n v="3"/>
    <n v="7"/>
    <s v="https://www.vs.ch/de/web/coronavirus"/>
    <m/>
    <s v=""/>
    <m/>
    <s v=""/>
    <m/>
    <s v=""/>
    <n v="46.209567"/>
    <n v="7.6046589999999998"/>
    <s v="Valais/Wallis"/>
    <n v="23"/>
    <n v="126.79"/>
    <n v="2.0499999999999998"/>
  </r>
  <r>
    <x v="25"/>
    <d v="1899-12-30T14:30:00"/>
    <x v="5"/>
    <m/>
    <n v="712"/>
    <s v=""/>
    <n v="83"/>
    <m/>
    <n v="23"/>
    <m/>
    <n v="5"/>
    <s v="https://gd.zh.ch/internet/gesundheitsdirektion/de/themen/coronavirus.html"/>
    <m/>
    <s v=""/>
    <m/>
    <s v=""/>
    <m/>
    <s v=""/>
    <n v="47.412750000000003"/>
    <n v="8.6550799999999999"/>
    <s v="Zürich"/>
    <n v="1"/>
    <n v="47.33"/>
    <n v="0.33200000000000002"/>
  </r>
  <r>
    <x v="26"/>
    <d v="1899-12-30T12:00:00"/>
    <x v="6"/>
    <m/>
    <n v="232"/>
    <s v=""/>
    <n v="25"/>
    <n v="4"/>
    <n v="2"/>
    <n v="4"/>
    <n v="1"/>
    <s v="https://www.ag.ch/de/aktuelles/medienportal/medienmitteilung/medienmitteilungen/mediendetails_139237.jsp"/>
    <m/>
    <s v=""/>
    <m/>
    <s v=""/>
    <m/>
    <s v=""/>
    <n v="47.409660000000002"/>
    <n v="8.1568799999999992"/>
    <s v="Aargau"/>
    <n v="1"/>
    <n v="34.58"/>
    <n v="0.14899999999999999"/>
  </r>
  <r>
    <x v="26"/>
    <d v="1899-12-30T03:00:00"/>
    <x v="8"/>
    <m/>
    <n v="289"/>
    <s v=""/>
    <n v="40"/>
    <n v="7"/>
    <m/>
    <n v="21"/>
    <n v="3"/>
    <s v="https://www.baselland.ch/politik-und-behorden/direktionen/volkswirtschafts-und-gesundheitsdirektion/medienmitteilungen/update-289-bestaetigte-faelle-in-basel-landschaft"/>
    <m/>
    <s v=""/>
    <m/>
    <s v=""/>
    <m/>
    <s v=""/>
    <n v="47.45176"/>
    <n v="7.7024140000000001"/>
    <s v="Basel-Landschaft"/>
    <n v="13"/>
    <n v="100.7"/>
    <n v="1.0449999999999999"/>
  </r>
  <r>
    <x v="26"/>
    <d v="1899-12-30T10:30:00"/>
    <x v="2"/>
    <n v="235"/>
    <n v="358"/>
    <s v=""/>
    <n v="50"/>
    <n v="2"/>
    <m/>
    <n v="73"/>
    <n v="5"/>
    <s v="https://www.coronavirus.bs.ch/nm/2020-tagesbulletin-coronavirus-358-bestaetigte-faelle-im-kanton-basel-stadt-gd.html"/>
    <n v="265"/>
    <s v=""/>
    <m/>
    <s v=""/>
    <m/>
    <s v=""/>
    <n v="47.564869000000002"/>
    <n v="7.615259"/>
    <s v="Basel-Stadt"/>
    <n v="12"/>
    <n v="184.63"/>
    <n v="2.5790000000000002"/>
  </r>
  <r>
    <x v="26"/>
    <d v="1899-12-30T03:00:00"/>
    <x v="3"/>
    <n v="99"/>
    <n v="46"/>
    <s v=""/>
    <m/>
    <m/>
    <m/>
    <n v="1"/>
    <m/>
    <s v="https://www.regierung.li/media/attachments/139-46-faelle-0322.pdf?t=637204971345932209"/>
    <m/>
    <s v=""/>
    <m/>
    <s v=""/>
    <m/>
    <s v=""/>
    <n v="47.166666999999997"/>
    <n v="9.509722"/>
    <s v="Fürstentum Lichtenstein"/>
    <n v="0"/>
    <n v="119.17"/>
    <m/>
  </r>
  <r>
    <x v="26"/>
    <d v="1899-12-30T03:00:00"/>
    <x v="11"/>
    <n v="30"/>
    <n v="202"/>
    <s v=""/>
    <n v="32"/>
    <n v="8"/>
    <m/>
    <m/>
    <n v="3"/>
    <s v="https://www.fr.ch/covid19/sante/covid-19/coronavirus-statistiques-evolution-de-la-situation-dans-le-canton"/>
    <m/>
    <s v=""/>
    <m/>
    <s v=""/>
    <m/>
    <s v=""/>
    <n v="46.718390999999997"/>
    <n v="7.0740080000000001"/>
    <s v="Fribourg"/>
    <n v="10"/>
    <n v="64.11"/>
    <n v="0.95199999999999996"/>
  </r>
  <r>
    <x v="26"/>
    <d v="1899-12-30T03:00:00"/>
    <x v="0"/>
    <n v="7493"/>
    <n v="1432"/>
    <s v=""/>
    <n v="179"/>
    <n v="36"/>
    <n v="36"/>
    <m/>
    <n v="9"/>
    <s v="https://www.ge.ch/document/covid-19-situation-epidemiologique-geneve/telecharger"/>
    <m/>
    <s v=""/>
    <m/>
    <s v=""/>
    <n v="6"/>
    <s v="4.0"/>
    <n v="46.220528000000002"/>
    <n v="6.1329349999999998"/>
    <s v="Genève"/>
    <n v="25"/>
    <n v="289.18"/>
    <n v="1.8169999999999999"/>
  </r>
  <r>
    <x v="26"/>
    <d v="1899-12-30T13:30:00"/>
    <x v="12"/>
    <m/>
    <n v="31"/>
    <s v=""/>
    <n v="3"/>
    <m/>
    <m/>
    <m/>
    <m/>
    <s v="https://www.gl.ch/verwaltung/finanzen-und-gesundheit/gesundheit/coronavirus.html/4817#Fallzahlen"/>
    <m/>
    <s v=""/>
    <m/>
    <s v=""/>
    <m/>
    <s v=""/>
    <n v="46.931042000000005"/>
    <n v="9.0657510000000006"/>
    <s v="Glarus"/>
    <n v="8"/>
    <n v="76.92"/>
    <m/>
  </r>
  <r>
    <x v="26"/>
    <d v="1899-12-30T03:00:00"/>
    <x v="25"/>
    <m/>
    <n v="266"/>
    <s v=""/>
    <n v="27"/>
    <m/>
    <m/>
    <m/>
    <n v="6"/>
    <s v="https://www.gr.ch/DE/institutionen/verwaltung/djsg/ga/coronavirus/info/Seiten/Start.aspx"/>
    <m/>
    <s v=""/>
    <m/>
    <s v=""/>
    <m/>
    <s v=""/>
    <n v="46.656247999999998"/>
    <n v="9.6281979999999994"/>
    <s v="Graubünden/Grigioni"/>
    <n v="1"/>
    <n v="134.41"/>
    <n v="3.032"/>
  </r>
  <r>
    <x v="26"/>
    <d v="1899-12-30T17:00:00"/>
    <x v="4"/>
    <m/>
    <n v="61"/>
    <s v=""/>
    <n v="18"/>
    <n v="2"/>
    <m/>
    <m/>
    <m/>
    <s v="https://www.jura.ch/fr/Autorites/Coronavirus/Chiffres-H-JU/Evolution-des-cas-COVID-19-dans-le-Jura.html"/>
    <m/>
    <s v=""/>
    <m/>
    <s v=""/>
    <m/>
    <s v=""/>
    <n v="47.350743999999999"/>
    <n v="7.1561070000000004"/>
    <s v="Jura"/>
    <n v="26"/>
    <n v="83.22"/>
    <m/>
  </r>
  <r>
    <x v="26"/>
    <d v="1899-12-30T11:00:00"/>
    <x v="17"/>
    <m/>
    <n v="131"/>
    <s v=""/>
    <m/>
    <m/>
    <m/>
    <m/>
    <n v="1"/>
    <s v="https://gesundheit.lu.ch/themen/Humanmedizin/Infektionskrankheiten/Coronavirus"/>
    <m/>
    <s v=""/>
    <m/>
    <s v=""/>
    <m/>
    <s v=""/>
    <n v="47.067762999999999"/>
    <n v="8.1102000000000007"/>
    <s v="Luzern"/>
    <n v="3"/>
    <n v="32.229999999999997"/>
    <n v="0.246"/>
  </r>
  <r>
    <x v="26"/>
    <d v="1899-12-30T15:00:00"/>
    <x v="13"/>
    <m/>
    <n v="216"/>
    <s v=""/>
    <n v="28"/>
    <n v="6"/>
    <m/>
    <m/>
    <n v="4"/>
    <s v="https://www.ne.ch/autorites/DFS/SCSP/medecin-cantonal/maladies-vaccinations/Documents/Covid-19-Statistiques/COVID19_PublicationInternet.pdf"/>
    <m/>
    <s v=""/>
    <m/>
    <s v=""/>
    <m/>
    <s v=""/>
    <n v="46.995533999999999"/>
    <n v="6.7801260000000001"/>
    <s v="Neuchâtel"/>
    <n v="24"/>
    <n v="121.35"/>
    <n v="2.2469999999999999"/>
  </r>
  <r>
    <x v="26"/>
    <d v="1899-12-30T16:25:00"/>
    <x v="20"/>
    <m/>
    <n v="36"/>
    <s v=""/>
    <m/>
    <m/>
    <m/>
    <m/>
    <m/>
    <s v="https://www.nw.ch/gesundheitsamtdienste/6044"/>
    <m/>
    <s v=""/>
    <m/>
    <s v=""/>
    <m/>
    <s v=""/>
    <n v="46.926755"/>
    <n v="8.4053020000000007"/>
    <s v="Nidwalden"/>
    <n v="7"/>
    <n v="83.72"/>
    <m/>
  </r>
  <r>
    <x v="26"/>
    <d v="1899-12-30T03:00:00"/>
    <x v="24"/>
    <n v="276"/>
    <n v="75"/>
    <s v=""/>
    <m/>
    <m/>
    <m/>
    <m/>
    <m/>
    <s v="https://www.tg.ch/news/fachdossier-coronavirus.html/10552"/>
    <m/>
    <s v=""/>
    <m/>
    <s v=""/>
    <m/>
    <s v=""/>
    <n v="47.568714999999997"/>
    <n v="9.0919570000000007"/>
    <s v="Thurgau"/>
    <n v="1"/>
    <n v="27.39"/>
    <m/>
  </r>
  <r>
    <x v="26"/>
    <d v="1899-12-30T08:00:00"/>
    <x v="1"/>
    <m/>
    <n v="939"/>
    <s v=""/>
    <n v="246"/>
    <n v="46"/>
    <n v="43"/>
    <m/>
    <n v="37"/>
    <s v="https://web.archive.org/web/20200322153528/https://www4.ti.ch/dss/dsp/covid19/home/"/>
    <m/>
    <s v=""/>
    <m/>
    <s v="43.0"/>
    <m/>
    <s v=""/>
    <n v="46.295617"/>
    <n v="8.8089239999999993"/>
    <s v="Ticino"/>
    <n v="21"/>
    <n v="265.48"/>
    <n v="10.461"/>
  </r>
  <r>
    <x v="26"/>
    <d v="1899-12-30T03:00:00"/>
    <x v="9"/>
    <m/>
    <n v="1782"/>
    <s v=""/>
    <n v="203"/>
    <n v="23"/>
    <m/>
    <n v="75"/>
    <n v="16"/>
    <s v="https://www.vd.ch/toutes-les-actualites/hotline-et-informations-sur-le-coronavirus/"/>
    <m/>
    <s v=""/>
    <m/>
    <s v=""/>
    <m/>
    <s v=""/>
    <n v="46.570090999999998"/>
    <n v="6.5578090000000007"/>
    <s v="Vaud"/>
    <n v="22"/>
    <n v="224.69"/>
    <n v="2.0169999999999999"/>
  </r>
  <r>
    <x v="26"/>
    <d v="1899-12-30T03:00:00"/>
    <x v="10"/>
    <m/>
    <n v="490"/>
    <s v=""/>
    <n v="64"/>
    <n v="7"/>
    <n v="6"/>
    <n v="3"/>
    <n v="10"/>
    <s v="https://www.vs.ch/de/web/coronavirus"/>
    <m/>
    <s v=""/>
    <m/>
    <s v=""/>
    <m/>
    <s v=""/>
    <n v="46.209567"/>
    <n v="7.6046589999999998"/>
    <s v="Valais/Wallis"/>
    <n v="23"/>
    <n v="143.47999999999999"/>
    <n v="2.9279999999999999"/>
  </r>
  <r>
    <x v="26"/>
    <d v="1899-12-30T14:30:00"/>
    <x v="5"/>
    <m/>
    <n v="712"/>
    <s v=""/>
    <n v="110"/>
    <m/>
    <n v="22"/>
    <m/>
    <n v="6"/>
    <s v="https://gd.zh.ch/internet/gesundheitsdirektion/de/themen/coronavirus.html"/>
    <m/>
    <s v=""/>
    <m/>
    <s v=""/>
    <m/>
    <s v=""/>
    <n v="47.412750000000003"/>
    <n v="8.6550799999999999"/>
    <s v="Zürich"/>
    <n v="1"/>
    <n v="47.33"/>
    <n v="0.39900000000000002"/>
  </r>
  <r>
    <x v="27"/>
    <d v="1899-12-30T15:00:00"/>
    <x v="6"/>
    <m/>
    <n v="241"/>
    <s v=""/>
    <n v="10"/>
    <n v="3"/>
    <n v="2"/>
    <n v="4"/>
    <n v="1"/>
    <s v="https://www.ag.ch/media/kanton_aargau/themen_1/coronavirus_1/lagebulletins/200323_KFS_Coronavirus_Lagebulletin_17.pdf"/>
    <m/>
    <s v=""/>
    <m/>
    <s v=""/>
    <m/>
    <s v=""/>
    <n v="47.409660000000002"/>
    <n v="8.1568799999999992"/>
    <s v="Aargau"/>
    <n v="1"/>
    <n v="35.92"/>
    <n v="0.14899999999999999"/>
  </r>
  <r>
    <x v="27"/>
    <d v="1899-12-30T10:00:00"/>
    <x v="18"/>
    <m/>
    <n v="30"/>
    <s v=""/>
    <n v="7"/>
    <m/>
    <m/>
    <m/>
    <n v="1"/>
    <s v="https://www.ar.ch/verwaltung/departement-gesundheit-und-soziales/amt-fuer-gesundheit/informationsseite-coronavirus/"/>
    <m/>
    <s v=""/>
    <m/>
    <s v=""/>
    <m/>
    <s v=""/>
    <n v="47.416351999999996"/>
    <n v="9.3679100000000002"/>
    <s v="Appenzell Ausserrhoden"/>
    <n v="15"/>
    <n v="54.35"/>
    <n v="1.8120000000000001"/>
  </r>
  <r>
    <x v="27"/>
    <d v="1899-12-30T03:00:00"/>
    <x v="7"/>
    <m/>
    <n v="470"/>
    <s v=""/>
    <m/>
    <m/>
    <m/>
    <m/>
    <n v="5"/>
    <s v="https://www.besondere-lage.sites.be.ch/besondere-lage_sites/de/index/corona/index.html"/>
    <m/>
    <s v=""/>
    <m/>
    <s v=""/>
    <m/>
    <s v=""/>
    <n v="46.823608"/>
    <n v="7.6366670000000001"/>
    <s v="Bern/Berne"/>
    <n v="2"/>
    <n v="45.58"/>
    <n v="0.48499999999999999"/>
  </r>
  <r>
    <x v="27"/>
    <d v="1899-12-30T03:00:00"/>
    <x v="8"/>
    <m/>
    <n v="302"/>
    <s v=""/>
    <n v="51"/>
    <n v="10"/>
    <m/>
    <n v="35"/>
    <n v="3"/>
    <s v="https://www.baselland.ch/politik-und-behorden/direktionen/volkswirtschafts-und-gesundheitsdirektion/medienmitteilungen/update-289-bestaetigte-faelle-in-basel-landschaft-1"/>
    <m/>
    <s v=""/>
    <m/>
    <s v=""/>
    <m/>
    <s v=""/>
    <n v="47.45176"/>
    <n v="7.7024140000000001"/>
    <s v="Basel-Landschaft"/>
    <n v="13"/>
    <n v="105.23"/>
    <n v="1.0449999999999999"/>
  </r>
  <r>
    <x v="27"/>
    <d v="1899-12-30T10:00:00"/>
    <x v="2"/>
    <n v="235"/>
    <n v="376"/>
    <s v=""/>
    <n v="56"/>
    <n v="2"/>
    <m/>
    <n v="78"/>
    <n v="5"/>
    <s v="https://www.coronavirus.bs.ch/nm/2020-tagesbulletin-coronavirus-376-bestaetigte-faelle-im-kanton-basel-stadt-gd.html"/>
    <n v="276"/>
    <s v=""/>
    <m/>
    <s v=""/>
    <m/>
    <s v=""/>
    <n v="47.564869000000002"/>
    <n v="7.615259"/>
    <s v="Basel-Stadt"/>
    <n v="12"/>
    <n v="193.91"/>
    <n v="2.5790000000000002"/>
  </r>
  <r>
    <x v="27"/>
    <d v="1899-12-30T18:00:00"/>
    <x v="3"/>
    <n v="99"/>
    <n v="51"/>
    <s v=""/>
    <m/>
    <m/>
    <m/>
    <n v="1"/>
    <m/>
    <s v="https://www.regierung.li/media/attachments/140-corona-regierung-0323.pdf?t=637205847493377066"/>
    <m/>
    <s v=""/>
    <m/>
    <s v=""/>
    <m/>
    <s v=""/>
    <n v="47.166666999999997"/>
    <n v="9.509722"/>
    <s v="Fürstentum Lichtenstein"/>
    <n v="0"/>
    <n v="132.12"/>
    <m/>
  </r>
  <r>
    <x v="27"/>
    <d v="1899-12-30T03:00:00"/>
    <x v="11"/>
    <n v="30"/>
    <n v="226"/>
    <s v=""/>
    <n v="35"/>
    <n v="7"/>
    <m/>
    <m/>
    <n v="4"/>
    <s v="https://www.fr.ch/covid19/sante/covid-19/coronavirus-statistiques-evolution-de-la-situation-dans-le-canton"/>
    <m/>
    <s v=""/>
    <m/>
    <s v=""/>
    <m/>
    <s v=""/>
    <n v="46.718390999999997"/>
    <n v="7.0740080000000001"/>
    <s v="Fribourg"/>
    <n v="10"/>
    <n v="71.72"/>
    <n v="1.2689999999999999"/>
  </r>
  <r>
    <x v="27"/>
    <d v="1899-12-30T12:00:00"/>
    <x v="0"/>
    <n v="7895"/>
    <n v="1582"/>
    <s v=""/>
    <n v="214"/>
    <n v="43"/>
    <n v="41"/>
    <m/>
    <n v="13"/>
    <s v="https://www.ge.ch/document/covid-19-situation-epidemiologique-geneve/telecharger"/>
    <m/>
    <s v=""/>
    <m/>
    <s v=""/>
    <n v="11"/>
    <s v=""/>
    <n v="46.220528000000002"/>
    <n v="6.1329349999999998"/>
    <s v="Genève"/>
    <n v="25"/>
    <n v="319.47000000000003"/>
    <n v="2.625"/>
  </r>
  <r>
    <x v="27"/>
    <d v="1899-12-30T18:00:00"/>
    <x v="4"/>
    <m/>
    <n v="69"/>
    <s v=""/>
    <n v="18"/>
    <n v="3"/>
    <m/>
    <m/>
    <m/>
    <s v="https://www.jura.ch/fr/Autorites/Coronavirus/Chiffres-H-JU/Evolution-des-cas-COVID-19-dans-le-Jura.html"/>
    <m/>
    <s v=""/>
    <m/>
    <s v=""/>
    <m/>
    <s v=""/>
    <n v="47.350743999999999"/>
    <n v="7.1561070000000004"/>
    <s v="Jura"/>
    <n v="26"/>
    <n v="94.13"/>
    <m/>
  </r>
  <r>
    <x v="27"/>
    <d v="1899-12-30T11:00:00"/>
    <x v="17"/>
    <m/>
    <n v="156"/>
    <s v=""/>
    <m/>
    <m/>
    <m/>
    <m/>
    <n v="1"/>
    <s v="https://gesundheit.lu.ch/themen/Humanmedizin/Infektionskrankheiten/Coronavirus"/>
    <m/>
    <s v=""/>
    <m/>
    <s v=""/>
    <m/>
    <s v=""/>
    <n v="47.067762999999999"/>
    <n v="8.1102000000000007"/>
    <s v="Luzern"/>
    <n v="3"/>
    <n v="38.380000000000003"/>
    <n v="0.246"/>
  </r>
  <r>
    <x v="27"/>
    <d v="1899-12-30T15:00:00"/>
    <x v="13"/>
    <m/>
    <n v="247"/>
    <s v=""/>
    <n v="33"/>
    <n v="11"/>
    <n v="6"/>
    <m/>
    <n v="5"/>
    <s v="https://www.ne.ch/autorites/DFS/SCSP/medecin-cantonal/maladies-vaccinations/Documents/Covid-19-Statistiques/COVID19_PublicationInternet.pdf"/>
    <m/>
    <s v=""/>
    <m/>
    <s v=""/>
    <m/>
    <s v=""/>
    <n v="46.995533999999999"/>
    <n v="6.7801260000000001"/>
    <s v="Neuchâtel"/>
    <n v="24"/>
    <n v="138.76"/>
    <n v="2.8090000000000002"/>
  </r>
  <r>
    <x v="27"/>
    <d v="1899-12-30T19:00:00"/>
    <x v="20"/>
    <m/>
    <n v="39"/>
    <s v=""/>
    <m/>
    <m/>
    <m/>
    <m/>
    <m/>
    <s v="https://www.nw.ch/gesundheitsamtdienste/6044"/>
    <m/>
    <s v=""/>
    <m/>
    <s v=""/>
    <m/>
    <s v=""/>
    <n v="46.926755"/>
    <n v="8.4053020000000007"/>
    <s v="Nidwalden"/>
    <n v="7"/>
    <n v="90.7"/>
    <m/>
  </r>
  <r>
    <x v="27"/>
    <d v="1899-12-30T03:00:00"/>
    <x v="22"/>
    <n v="6"/>
    <n v="25"/>
    <s v=""/>
    <m/>
    <m/>
    <m/>
    <m/>
    <m/>
    <s v="https://www.ow.ch/de/verwaltung/dienstleistungen/?dienst_id=5962"/>
    <m/>
    <s v=""/>
    <m/>
    <s v=""/>
    <m/>
    <s v=""/>
    <n v="46.804527"/>
    <n v="8.1443170000000009"/>
    <s v="Obwalden"/>
    <n v="6"/>
    <n v="66.489999999999995"/>
    <m/>
  </r>
  <r>
    <x v="27"/>
    <d v="1899-12-30T03:00:00"/>
    <x v="14"/>
    <m/>
    <n v="228"/>
    <s v=""/>
    <m/>
    <m/>
    <m/>
    <m/>
    <n v="1"/>
    <s v="https://www.sg.ch/tools/informationen-coronavirus.html"/>
    <m/>
    <s v=""/>
    <m/>
    <s v=""/>
    <m/>
    <s v=""/>
    <n v="47.183199999999999"/>
    <n v="9.2747440000000001"/>
    <s v="St. Gallen"/>
    <n v="17"/>
    <n v="45.18"/>
    <n v="0.19800000000000001"/>
  </r>
  <r>
    <x v="27"/>
    <d v="1899-12-30T03:00:00"/>
    <x v="26"/>
    <m/>
    <n v="30"/>
    <s v=""/>
    <m/>
    <m/>
    <m/>
    <m/>
    <m/>
    <s v="https://sh.ch/CMS/Webseite/Kanton-Schaffhausen/Beh-rde/Verwaltung/Departement-des-Innern/Gesundheitsamt-3209198-DE.html"/>
    <m/>
    <s v=""/>
    <m/>
    <s v=""/>
    <m/>
    <s v=""/>
    <n v="47.713569999999997"/>
    <n v="8.5916700000000006"/>
    <s v="Schaffhausen"/>
    <n v="14"/>
    <n v="36.86"/>
    <m/>
  </r>
  <r>
    <x v="27"/>
    <d v="1899-12-30T12:00:00"/>
    <x v="19"/>
    <m/>
    <n v="95"/>
    <s v=""/>
    <m/>
    <m/>
    <m/>
    <m/>
    <n v="1"/>
    <s v="https://corona.so.ch/"/>
    <m/>
    <s v=""/>
    <m/>
    <s v=""/>
    <m/>
    <s v=""/>
    <n v="47.304135000000002"/>
    <n v="7.6393880000000003"/>
    <s v="Solothurn"/>
    <n v="11"/>
    <n v="35"/>
    <n v="0.36799999999999999"/>
  </r>
  <r>
    <x v="27"/>
    <d v="1899-12-30T03:00:00"/>
    <x v="24"/>
    <n v="276"/>
    <n v="81"/>
    <s v=""/>
    <m/>
    <m/>
    <m/>
    <m/>
    <m/>
    <s v="https://www.tg.ch/news/fachdossier-coronavirus.html/10552"/>
    <m/>
    <s v=""/>
    <m/>
    <s v=""/>
    <m/>
    <s v=""/>
    <n v="47.568714999999997"/>
    <n v="9.0919570000000007"/>
    <s v="Thurgau"/>
    <n v="1"/>
    <n v="29.58"/>
    <m/>
  </r>
  <r>
    <x v="27"/>
    <d v="1899-12-30T08:00:00"/>
    <x v="1"/>
    <m/>
    <n v="1165"/>
    <s v=""/>
    <n v="261"/>
    <n v="45"/>
    <n v="43"/>
    <m/>
    <n v="48"/>
    <s v="https://www4.ti.ch/area-media/comunicati/dettaglio-comunicato/?NEWS_ID=187510&amp;tx_tichareamedia_comunicazioni%5Baction%5D=show&amp;tx_tichareamedia_comunicazioni%5Bcontroller%5D=Comunicazioni&amp;cHash=0120f665ab49651b9d66c876ef272a91"/>
    <m/>
    <s v=""/>
    <m/>
    <s v="43.0"/>
    <m/>
    <s v=""/>
    <n v="46.295617"/>
    <n v="8.8089239999999993"/>
    <s v="Ticino"/>
    <n v="21"/>
    <n v="329.38"/>
    <n v="13.571"/>
  </r>
  <r>
    <x v="27"/>
    <d v="1899-12-30T03:00:00"/>
    <x v="21"/>
    <n v="85"/>
    <n v="22"/>
    <s v=""/>
    <n v="1"/>
    <m/>
    <m/>
    <n v="1"/>
    <m/>
    <s v="https://www.ur.ch/themen/2920"/>
    <m/>
    <s v=""/>
    <m/>
    <s v=""/>
    <m/>
    <s v=""/>
    <n v="46.771849000000003"/>
    <n v="8.6285860000000003"/>
    <s v="Uri"/>
    <n v="4"/>
    <n v="60.61"/>
    <m/>
  </r>
  <r>
    <x v="27"/>
    <d v="1899-12-30T03:00:00"/>
    <x v="9"/>
    <m/>
    <n v="1822"/>
    <s v=""/>
    <n v="223"/>
    <n v="41"/>
    <m/>
    <n v="91"/>
    <n v="25"/>
    <s v="https://www.vd.ch/toutes-les-actualites/hotline-et-informations-sur-le-coronavirus/"/>
    <m/>
    <s v=""/>
    <m/>
    <s v=""/>
    <m/>
    <s v=""/>
    <n v="46.570090999999998"/>
    <n v="6.5578090000000007"/>
    <s v="Vaud"/>
    <n v="22"/>
    <n v="229.73"/>
    <n v="3.1520000000000001"/>
  </r>
  <r>
    <x v="27"/>
    <d v="1899-12-30T03:00:00"/>
    <x v="10"/>
    <m/>
    <n v="527"/>
    <s v=""/>
    <n v="70"/>
    <n v="10"/>
    <n v="7"/>
    <n v="3"/>
    <n v="12"/>
    <s v="https://www.vs.ch/de/web/coronavirus"/>
    <m/>
    <s v=""/>
    <m/>
    <s v=""/>
    <m/>
    <s v=""/>
    <n v="46.209567"/>
    <n v="7.6046589999999998"/>
    <s v="Valais/Wallis"/>
    <n v="23"/>
    <n v="154.32"/>
    <n v="3.5139999999999998"/>
  </r>
  <r>
    <x v="27"/>
    <d v="1899-12-30T08:00:00"/>
    <x v="16"/>
    <m/>
    <n v="62"/>
    <s v=""/>
    <n v="1"/>
    <m/>
    <m/>
    <n v="10"/>
    <m/>
    <s v="https://www.zg.ch/behoerden/gesundheitsdirektion/amt-fuer-gesundheit/corona"/>
    <m/>
    <s v=""/>
    <m/>
    <s v=""/>
    <m/>
    <s v=""/>
    <n v="47.157296000000002"/>
    <n v="8.5372939999999993"/>
    <s v="Zug"/>
    <n v="9"/>
    <n v="49.44"/>
    <m/>
  </r>
  <r>
    <x v="27"/>
    <d v="1899-12-30T14:30:00"/>
    <x v="5"/>
    <m/>
    <n v="1076"/>
    <s v=""/>
    <n v="127"/>
    <m/>
    <n v="27"/>
    <m/>
    <n v="6"/>
    <s v="https://gd.zh.ch/internet/gesundheitsdirektion/de/themen/coronavirus.html"/>
    <m/>
    <s v=""/>
    <m/>
    <s v=""/>
    <m/>
    <s v=""/>
    <n v="47.412750000000003"/>
    <n v="8.6550799999999999"/>
    <s v="Zürich"/>
    <n v="1"/>
    <n v="71.53"/>
    <n v="0.39900000000000002"/>
  </r>
  <r>
    <x v="28"/>
    <d v="1899-12-30T15:00:00"/>
    <x v="6"/>
    <m/>
    <n v="266"/>
    <s v=""/>
    <n v="24"/>
    <n v="2"/>
    <n v="2"/>
    <n v="4"/>
    <n v="2"/>
    <s v="https://www.ag.ch/media/kanton_aargau/themen_1/coronavirus_1/lagebulletins/200324_KFS_Coronavirus_Lagebulletin_18.pdf"/>
    <m/>
    <s v=""/>
    <m/>
    <s v=""/>
    <m/>
    <s v=""/>
    <n v="47.409660000000002"/>
    <n v="8.1568799999999992"/>
    <s v="Aargau"/>
    <n v="1"/>
    <n v="39.64"/>
    <n v="0.29799999999999999"/>
  </r>
  <r>
    <x v="28"/>
    <d v="1899-12-30T17:00:00"/>
    <x v="23"/>
    <m/>
    <n v="8"/>
    <s v=""/>
    <n v="1"/>
    <m/>
    <m/>
    <m/>
    <m/>
    <s v="https://www.ai.ch/themen/gesundheit-alter-und-soziales/gesundheitsfoerderung-und-praevention/uebertragbare-krankheiten/coronavirus"/>
    <m/>
    <s v=""/>
    <m/>
    <s v=""/>
    <m/>
    <s v=""/>
    <n v="47.317264000000002"/>
    <n v="9.4167539999999992"/>
    <s v="Appenzell Innerrhoden"/>
    <n v="16"/>
    <n v="49.69"/>
    <m/>
  </r>
  <r>
    <x v="28"/>
    <d v="1899-12-30T10:00:00"/>
    <x v="18"/>
    <m/>
    <n v="33"/>
    <s v=""/>
    <n v="6"/>
    <m/>
    <m/>
    <m/>
    <n v="2"/>
    <s v="https://www.ar.ch/verwaltung/departement-gesundheit-und-soziales/amt-fuer-gesundheit/informationsseite-coronavirus/"/>
    <m/>
    <s v=""/>
    <m/>
    <s v=""/>
    <m/>
    <s v=""/>
    <n v="47.416351999999996"/>
    <n v="9.3679100000000002"/>
    <s v="Appenzell Ausserrhoden"/>
    <n v="15"/>
    <n v="59.78"/>
    <n v="3.6230000000000002"/>
  </r>
  <r>
    <x v="28"/>
    <d v="1899-12-30T03:00:00"/>
    <x v="7"/>
    <m/>
    <n v="532"/>
    <s v=""/>
    <m/>
    <m/>
    <m/>
    <m/>
    <n v="6"/>
    <s v="https://www.besondere-lage.sites.be.ch/besondere-lage_sites/de/index/corona/index.html"/>
    <m/>
    <s v=""/>
    <m/>
    <s v=""/>
    <m/>
    <s v=""/>
    <n v="46.823608"/>
    <n v="7.6366670000000001"/>
    <s v="Bern/Berne"/>
    <n v="2"/>
    <n v="51.6"/>
    <n v="0.58199999999999996"/>
  </r>
  <r>
    <x v="28"/>
    <d v="1899-12-30T03:00:00"/>
    <x v="8"/>
    <m/>
    <n v="306"/>
    <s v=""/>
    <n v="66"/>
    <n v="11"/>
    <m/>
    <n v="40"/>
    <n v="4"/>
    <s v="https://www.baselland.ch/politik-und-behorden/direktionen/volkswirtschafts-und-gesundheitsdirektion/amt-fur-gesundheit/medizinische-dienste/kantonsarztlicher-dienst/aktuelles/covid-19-faelle-kanton-basel-landschaft"/>
    <m/>
    <s v=""/>
    <m/>
    <s v=""/>
    <m/>
    <s v=""/>
    <n v="47.45176"/>
    <n v="7.7024140000000001"/>
    <s v="Basel-Landschaft"/>
    <n v="13"/>
    <n v="106.62"/>
    <n v="1.3939999999999999"/>
  </r>
  <r>
    <x v="28"/>
    <d v="1899-12-30T09:00:00"/>
    <x v="2"/>
    <n v="235"/>
    <n v="414"/>
    <s v=""/>
    <n v="58"/>
    <n v="2"/>
    <m/>
    <n v="105"/>
    <n v="5"/>
    <s v="https://www.coronavirus.bs.ch/nm/2020-tagesbulletin-coronavirus-414-bestaetigte-faelle-im-kanton-basel-stadt-gd.html"/>
    <n v="291"/>
    <s v=""/>
    <m/>
    <s v=""/>
    <m/>
    <s v=""/>
    <n v="47.564869000000002"/>
    <n v="7.615259"/>
    <s v="Basel-Stadt"/>
    <n v="12"/>
    <n v="213.51"/>
    <n v="2.5790000000000002"/>
  </r>
  <r>
    <x v="28"/>
    <d v="1899-12-30T03:00:00"/>
    <x v="3"/>
    <n v="99"/>
    <n v="51"/>
    <s v=""/>
    <m/>
    <m/>
    <m/>
    <n v="1"/>
    <m/>
    <s v="https://www.regierung.li/media/attachments/143-coronavirus-praesenz-fernunterricht.pdf?t=637207680400073990"/>
    <m/>
    <s v=""/>
    <m/>
    <s v=""/>
    <m/>
    <s v=""/>
    <n v="47.166666999999997"/>
    <n v="9.509722"/>
    <s v="Fürstentum Lichtenstein"/>
    <n v="0"/>
    <n v="132.12"/>
    <m/>
  </r>
  <r>
    <x v="28"/>
    <d v="1899-12-30T03:00:00"/>
    <x v="11"/>
    <n v="30"/>
    <n v="255"/>
    <s v=""/>
    <n v="35"/>
    <n v="7"/>
    <m/>
    <m/>
    <n v="5"/>
    <s v="https://www.fr.ch/covid19/sante/covid-19/coronavirus-statistiques-evolution-de-la-situation-dans-le-canton"/>
    <m/>
    <s v=""/>
    <m/>
    <s v=""/>
    <m/>
    <s v=""/>
    <n v="46.718390999999997"/>
    <n v="7.0740080000000001"/>
    <s v="Fribourg"/>
    <n v="10"/>
    <n v="80.930000000000007"/>
    <n v="1.587"/>
  </r>
  <r>
    <x v="28"/>
    <d v="1899-12-30T12:00:00"/>
    <x v="0"/>
    <n v="8232"/>
    <n v="1679"/>
    <s v=""/>
    <n v="238"/>
    <n v="41"/>
    <n v="41"/>
    <n v="103"/>
    <n v="14"/>
    <s v="https://www.ge.ch/document/covid-19-situation-epidemiologique-geneve/telecharger"/>
    <m/>
    <s v=""/>
    <m/>
    <s v=""/>
    <n v="21"/>
    <s v=""/>
    <n v="46.220528000000002"/>
    <n v="6.1329349999999998"/>
    <s v="Genève"/>
    <n v="25"/>
    <n v="339.05"/>
    <n v="2.827"/>
  </r>
  <r>
    <x v="28"/>
    <d v="1899-12-30T13:30:00"/>
    <x v="12"/>
    <m/>
    <n v="33"/>
    <s v=""/>
    <n v="3"/>
    <m/>
    <m/>
    <m/>
    <m/>
    <s v="https://www.gl.ch/verwaltung/finanzen-und-gesundheit/gesundheit/coronavirus.html/4817#Fallzahlen"/>
    <m/>
    <s v=""/>
    <m/>
    <s v=""/>
    <m/>
    <s v=""/>
    <n v="46.931042000000005"/>
    <n v="9.0657510000000006"/>
    <s v="Glarus"/>
    <n v="8"/>
    <n v="81.89"/>
    <m/>
  </r>
  <r>
    <x v="28"/>
    <d v="1899-12-30T03:00:00"/>
    <x v="25"/>
    <m/>
    <n v="276"/>
    <s v=""/>
    <n v="29"/>
    <m/>
    <m/>
    <m/>
    <n v="6"/>
    <s v="https://www.gr.ch/DE/institutionen/verwaltung/djsg/ga/coronavirus/info/Seiten/Start.aspx"/>
    <m/>
    <s v=""/>
    <m/>
    <s v=""/>
    <m/>
    <s v=""/>
    <n v="46.656247999999998"/>
    <n v="9.6281979999999994"/>
    <s v="Graubünden/Grigioni"/>
    <n v="1"/>
    <n v="139.46"/>
    <n v="3.032"/>
  </r>
  <r>
    <x v="28"/>
    <d v="1899-12-30T17:00:00"/>
    <x v="4"/>
    <m/>
    <n v="82"/>
    <s v=""/>
    <n v="22"/>
    <n v="4"/>
    <m/>
    <m/>
    <m/>
    <s v="https://www.jura.ch/fr/Autorites/Coronavirus/Chiffres-H-JU/Evolution-des-cas-COVID-19-dans-le-Jura.html"/>
    <m/>
    <s v=""/>
    <m/>
    <s v=""/>
    <m/>
    <s v=""/>
    <n v="47.350743999999999"/>
    <n v="7.1561070000000004"/>
    <s v="Jura"/>
    <n v="26"/>
    <n v="111.87"/>
    <m/>
  </r>
  <r>
    <x v="28"/>
    <d v="1899-12-30T11:00:00"/>
    <x v="17"/>
    <m/>
    <n v="205"/>
    <s v=""/>
    <m/>
    <m/>
    <m/>
    <m/>
    <n v="2"/>
    <s v="https://gesundheit.lu.ch/themen/Humanmedizin/Infektionskrankheiten/Coronavirus"/>
    <m/>
    <s v=""/>
    <m/>
    <s v=""/>
    <m/>
    <s v=""/>
    <n v="47.067762999999999"/>
    <n v="8.1102000000000007"/>
    <s v="Luzern"/>
    <n v="3"/>
    <n v="50.43"/>
    <n v="0.49199999999999999"/>
  </r>
  <r>
    <x v="28"/>
    <d v="1899-12-30T15:00:00"/>
    <x v="13"/>
    <m/>
    <n v="265"/>
    <s v=""/>
    <n v="32"/>
    <n v="8"/>
    <n v="6"/>
    <m/>
    <n v="6"/>
    <s v="https://www.ne.ch/autorites/DFS/SCSP/medecin-cantonal/maladies-vaccinations/Documents/Covid-19-Statistiques/COVID19_PublicationInternet.pdf"/>
    <m/>
    <s v=""/>
    <m/>
    <s v=""/>
    <m/>
    <s v=""/>
    <n v="46.995533999999999"/>
    <n v="6.7801260000000001"/>
    <s v="Neuchâtel"/>
    <n v="24"/>
    <n v="148.88"/>
    <n v="3.371"/>
  </r>
  <r>
    <x v="28"/>
    <d v="1899-12-30T15:15:00"/>
    <x v="20"/>
    <m/>
    <n v="42"/>
    <s v=""/>
    <m/>
    <m/>
    <m/>
    <m/>
    <m/>
    <s v="https://www.nw.ch/gesundheitsamtdienste/6044"/>
    <m/>
    <s v=""/>
    <m/>
    <s v=""/>
    <m/>
    <s v=""/>
    <n v="46.926755"/>
    <n v="8.4053020000000007"/>
    <s v="Nidwalden"/>
    <n v="7"/>
    <n v="97.67"/>
    <m/>
  </r>
  <r>
    <x v="28"/>
    <d v="1899-12-30T03:00:00"/>
    <x v="22"/>
    <n v="6"/>
    <n v="25"/>
    <s v=""/>
    <m/>
    <m/>
    <m/>
    <m/>
    <m/>
    <s v="https://www.ow.ch/de/verwaltung/dienstleistungen/?dienst_id=5962"/>
    <m/>
    <s v=""/>
    <m/>
    <s v=""/>
    <m/>
    <s v=""/>
    <n v="46.804527"/>
    <n v="8.1443170000000009"/>
    <s v="Obwalden"/>
    <n v="6"/>
    <n v="66.489999999999995"/>
    <m/>
  </r>
  <r>
    <x v="28"/>
    <d v="1899-12-30T03:00:00"/>
    <x v="26"/>
    <m/>
    <n v="32"/>
    <s v=""/>
    <m/>
    <m/>
    <m/>
    <m/>
    <m/>
    <s v="https://sh.ch/CMS/Webseite/Kanton-Schaffhausen/Beh-rde/Verwaltung/Departement-des-Innern/Gesundheitsamt-3209198-DE.html"/>
    <m/>
    <s v=""/>
    <m/>
    <s v=""/>
    <m/>
    <s v=""/>
    <n v="47.713569999999997"/>
    <n v="8.5916700000000006"/>
    <s v="Schaffhausen"/>
    <n v="14"/>
    <n v="39.31"/>
    <m/>
  </r>
  <r>
    <x v="28"/>
    <d v="1899-12-30T03:00:00"/>
    <x v="19"/>
    <m/>
    <n v="104"/>
    <s v=""/>
    <m/>
    <m/>
    <m/>
    <m/>
    <n v="1"/>
    <s v="https://corona.so.ch/"/>
    <m/>
    <s v=""/>
    <m/>
    <s v=""/>
    <m/>
    <s v=""/>
    <n v="47.304135000000002"/>
    <n v="7.6393880000000003"/>
    <s v="Solothurn"/>
    <n v="11"/>
    <n v="38.32"/>
    <n v="0.36799999999999999"/>
  </r>
  <r>
    <x v="28"/>
    <d v="1899-12-30T03:00:00"/>
    <x v="24"/>
    <n v="276"/>
    <n v="87"/>
    <s v=""/>
    <m/>
    <m/>
    <m/>
    <m/>
    <n v="1"/>
    <s v="https://www.tg.ch/news/fachdossier-coronavirus.html/10552 &amp; https://www.tg.ch/news/news-detailseite.html/485/news/44925"/>
    <m/>
    <s v=""/>
    <m/>
    <s v=""/>
    <m/>
    <s v=""/>
    <n v="47.568714999999997"/>
    <n v="9.0919570000000007"/>
    <s v="Thurgau"/>
    <n v="1"/>
    <n v="31.78"/>
    <n v="0.36499999999999999"/>
  </r>
  <r>
    <x v="28"/>
    <d v="1899-12-30T08:00:00"/>
    <x v="1"/>
    <m/>
    <n v="1211"/>
    <s v=""/>
    <n v="285"/>
    <n v="50"/>
    <n v="48"/>
    <m/>
    <n v="53"/>
    <s v="https://www4.ti.ch/area-media/comunicati/dettaglio-comunicato/?NEWS_ID=187520&amp;tx_tichareamedia_comunicazioni%5Baction%5D=show&amp;tx_tichareamedia_comunicazioni%5Bcontroller%5D=Comunicazioni&amp;cHash=4d581f57e92de04937175bab9e5b0f14"/>
    <m/>
    <s v=""/>
    <m/>
    <s v="48.0"/>
    <m/>
    <s v=""/>
    <n v="46.295617"/>
    <n v="8.8089239999999993"/>
    <s v="Ticino"/>
    <n v="21"/>
    <n v="342.38"/>
    <n v="14.984"/>
  </r>
  <r>
    <x v="28"/>
    <d v="1899-12-30T12:00:00"/>
    <x v="21"/>
    <n v="85"/>
    <n v="25"/>
    <s v=""/>
    <n v="1"/>
    <m/>
    <m/>
    <n v="1"/>
    <m/>
    <s v="https://www.ur.ch/themen/2920"/>
    <m/>
    <s v=""/>
    <m/>
    <s v=""/>
    <m/>
    <s v=""/>
    <n v="46.771849000000003"/>
    <n v="8.6285860000000003"/>
    <s v="Uri"/>
    <n v="4"/>
    <n v="68.87"/>
    <m/>
  </r>
  <r>
    <x v="28"/>
    <d v="1899-12-30T03:00:00"/>
    <x v="9"/>
    <m/>
    <n v="2162"/>
    <s v=""/>
    <n v="266"/>
    <n v="46"/>
    <m/>
    <n v="100"/>
    <n v="29"/>
    <s v="https://www.vd.ch/toutes-les-actualites/hotline-et-informations-sur-le-coronavirus/"/>
    <m/>
    <s v=""/>
    <m/>
    <s v=""/>
    <m/>
    <s v=""/>
    <n v="46.570090999999998"/>
    <n v="6.5578090000000007"/>
    <s v="Vaud"/>
    <n v="22"/>
    <n v="272.60000000000002"/>
    <n v="3.657"/>
  </r>
  <r>
    <x v="28"/>
    <d v="1899-12-30T16:00:00"/>
    <x v="10"/>
    <m/>
    <n v="606"/>
    <s v=""/>
    <n v="80"/>
    <n v="11"/>
    <n v="9"/>
    <n v="3"/>
    <n v="13"/>
    <s v="https://www.vs.ch/de/web/coronavirus"/>
    <m/>
    <s v=""/>
    <m/>
    <s v=""/>
    <m/>
    <s v=""/>
    <n v="46.209567"/>
    <n v="7.6046589999999998"/>
    <s v="Valais/Wallis"/>
    <n v="23"/>
    <n v="177.45"/>
    <n v="3.8069999999999999"/>
  </r>
  <r>
    <x v="28"/>
    <d v="1899-12-30T08:00:00"/>
    <x v="16"/>
    <m/>
    <n v="72"/>
    <s v=""/>
    <n v="1"/>
    <m/>
    <m/>
    <n v="12"/>
    <m/>
    <s v="https://www.zg.ch/behoerden/gesundheitsdirektion/amt-fuer-gesundheit/corona"/>
    <m/>
    <s v=""/>
    <m/>
    <s v=""/>
    <m/>
    <s v=""/>
    <n v="47.157296000000002"/>
    <n v="8.5372939999999993"/>
    <s v="Zug"/>
    <n v="9"/>
    <n v="57.42"/>
    <m/>
  </r>
  <r>
    <x v="28"/>
    <d v="1899-12-30T14:30:00"/>
    <x v="5"/>
    <m/>
    <n v="1224"/>
    <s v=""/>
    <n v="138"/>
    <m/>
    <n v="26"/>
    <m/>
    <n v="8"/>
    <s v="https://gd.zh.ch/internet/gesundheitsdirektion/de/themen/coronavirus.html"/>
    <m/>
    <s v=""/>
    <m/>
    <s v=""/>
    <m/>
    <s v=""/>
    <n v="47.412750000000003"/>
    <n v="8.6550799999999999"/>
    <s v="Zürich"/>
    <n v="1"/>
    <n v="81.37"/>
    <n v="0.53200000000000003"/>
  </r>
  <r>
    <x v="29"/>
    <d v="1899-12-30T15:00:00"/>
    <x v="6"/>
    <m/>
    <n v="319"/>
    <s v=""/>
    <n v="16"/>
    <n v="5"/>
    <n v="5"/>
    <n v="4"/>
    <n v="2"/>
    <s v="https://www.ag.ch/media/kanton_aargau/themen_1/coronavirus_1/lagebulletins/200325_KFS_Coronavirus_Lagebulletin_19.pdf"/>
    <m/>
    <s v=""/>
    <m/>
    <s v=""/>
    <m/>
    <s v=""/>
    <n v="47.409660000000002"/>
    <n v="8.1568799999999992"/>
    <s v="Aargau"/>
    <n v="1"/>
    <n v="47.54"/>
    <n v="0.29799999999999999"/>
  </r>
  <r>
    <x v="29"/>
    <d v="1899-12-30T17:00:00"/>
    <x v="23"/>
    <m/>
    <n v="9"/>
    <s v=""/>
    <n v="1"/>
    <m/>
    <m/>
    <m/>
    <m/>
    <s v="https://www.ai.ch/themen/gesundheit-alter-und-soziales/gesundheitsfoerderung-und-praevention/uebertragbare-krankheiten/coronavirus"/>
    <m/>
    <s v=""/>
    <m/>
    <s v=""/>
    <m/>
    <s v=""/>
    <n v="47.317264000000002"/>
    <n v="9.4167539999999992"/>
    <s v="Appenzell Innerrhoden"/>
    <n v="16"/>
    <n v="55.9"/>
    <m/>
  </r>
  <r>
    <x v="29"/>
    <d v="1899-12-30T08:00:00"/>
    <x v="18"/>
    <m/>
    <n v="34"/>
    <s v=""/>
    <n v="6"/>
    <m/>
    <m/>
    <m/>
    <n v="2"/>
    <s v="https://www.ar.ch/verwaltung/departement-gesundheit-und-soziales/amt-fuer-gesundheit/informationsseite-coronavirus/"/>
    <m/>
    <s v=""/>
    <m/>
    <s v=""/>
    <m/>
    <s v=""/>
    <n v="47.416351999999996"/>
    <n v="9.3679100000000002"/>
    <s v="Appenzell Ausserrhoden"/>
    <n v="15"/>
    <n v="61.59"/>
    <n v="3.6230000000000002"/>
  </r>
  <r>
    <x v="29"/>
    <d v="1899-12-30T03:00:00"/>
    <x v="7"/>
    <m/>
    <n v="624"/>
    <s v=""/>
    <m/>
    <m/>
    <m/>
    <m/>
    <n v="6"/>
    <s v="https://www.besondere-lage.sites.be.ch/besondere-lage_sites/de/index/corona/index.html"/>
    <m/>
    <s v=""/>
    <m/>
    <s v=""/>
    <m/>
    <s v=""/>
    <n v="46.823608"/>
    <n v="7.6366670000000001"/>
    <s v="Bern/Berne"/>
    <n v="2"/>
    <n v="60.52"/>
    <n v="0.58199999999999996"/>
  </r>
  <r>
    <x v="29"/>
    <d v="1899-12-30T03:00:00"/>
    <x v="8"/>
    <m/>
    <n v="341"/>
    <s v=""/>
    <n v="68"/>
    <n v="8"/>
    <m/>
    <n v="46"/>
    <n v="5"/>
    <s v="https://www.baselland.ch/politik-und-behorden/direktionen/volkswirtschafts-und-gesundheitsdirektion/amt-fur-gesundheit/medizinische-dienste/kantonsarztlicher-dienst/aktuelles/covid-19-faelle-kanton-basel-landschaft"/>
    <m/>
    <s v=""/>
    <m/>
    <s v=""/>
    <m/>
    <s v=""/>
    <n v="47.45176"/>
    <n v="7.7024140000000001"/>
    <s v="Basel-Landschaft"/>
    <n v="13"/>
    <n v="118.82"/>
    <n v="1.742"/>
  </r>
  <r>
    <x v="29"/>
    <d v="1899-12-30T10:00:00"/>
    <x v="2"/>
    <n v="235"/>
    <n v="466"/>
    <s v=""/>
    <n v="58"/>
    <n v="2"/>
    <m/>
    <n v="128"/>
    <n v="8"/>
    <s v="https://www.coronavirus.bs.ch/nm/2020-tagesbulletin-coronavirus-466-bestaetigte-faelle-im-kanton-basel-stadt-gd.html"/>
    <n v="307"/>
    <s v=""/>
    <m/>
    <s v=""/>
    <m/>
    <s v=""/>
    <n v="47.564869000000002"/>
    <n v="7.615259"/>
    <s v="Basel-Stadt"/>
    <n v="12"/>
    <n v="240.33"/>
    <n v="4.1260000000000003"/>
  </r>
  <r>
    <x v="29"/>
    <d v="1899-12-30T03:00:00"/>
    <x v="3"/>
    <n v="99"/>
    <n v="53"/>
    <s v=""/>
    <m/>
    <m/>
    <m/>
    <n v="1"/>
    <m/>
    <s v="https://www.regierung.li/media/attachments/145-drive-trouhg-anlage-corona.pdf?t=637207634421649200"/>
    <m/>
    <s v=""/>
    <m/>
    <s v=""/>
    <m/>
    <s v=""/>
    <n v="47.166666999999997"/>
    <n v="9.509722"/>
    <s v="Fürstentum Lichtenstein"/>
    <n v="0"/>
    <n v="137.31"/>
    <m/>
  </r>
  <r>
    <x v="29"/>
    <d v="1899-12-30T03:00:00"/>
    <x v="11"/>
    <n v="30"/>
    <n v="293"/>
    <s v=""/>
    <n v="39"/>
    <n v="7"/>
    <m/>
    <m/>
    <n v="6"/>
    <s v="https://www.fr.ch/covid19/sante/covid-19/coronavirus-statistiques-evolution-de-la-situation-dans-le-canton"/>
    <m/>
    <s v=""/>
    <m/>
    <s v=""/>
    <m/>
    <s v=""/>
    <n v="46.718390999999997"/>
    <n v="7.0740080000000001"/>
    <s v="Fribourg"/>
    <n v="10"/>
    <n v="92.99"/>
    <n v="1.9039999999999999"/>
  </r>
  <r>
    <x v="29"/>
    <d v="1899-12-30T12:00:00"/>
    <x v="0"/>
    <n v="8671"/>
    <n v="1809"/>
    <s v=""/>
    <n v="258"/>
    <n v="50"/>
    <n v="48"/>
    <n v="122"/>
    <n v="21"/>
    <s v="https://www.ge.ch/document/covid-19-situation-epidemiologique-geneve/telecharger"/>
    <m/>
    <s v=""/>
    <m/>
    <s v=""/>
    <n v="18"/>
    <s v=""/>
    <n v="46.220528000000002"/>
    <n v="6.1329349999999998"/>
    <s v="Genève"/>
    <n v="25"/>
    <n v="365.31"/>
    <n v="4.2409999999999997"/>
  </r>
  <r>
    <x v="29"/>
    <d v="1899-12-30T13:30:00"/>
    <x v="12"/>
    <m/>
    <n v="40"/>
    <s v=""/>
    <n v="2"/>
    <m/>
    <m/>
    <m/>
    <m/>
    <s v="https://www.gl.ch/verwaltung/finanzen-und-gesundheit/gesundheit/coronavirus.html/4817#Fallzahlen"/>
    <m/>
    <s v=""/>
    <m/>
    <s v=""/>
    <m/>
    <s v=""/>
    <n v="46.931042000000005"/>
    <n v="9.0657510000000006"/>
    <s v="Glarus"/>
    <n v="8"/>
    <n v="99.26"/>
    <m/>
  </r>
  <r>
    <x v="29"/>
    <d v="1899-12-30T03:00:00"/>
    <x v="25"/>
    <m/>
    <n v="322"/>
    <s v=""/>
    <n v="43"/>
    <m/>
    <m/>
    <m/>
    <n v="6"/>
    <s v="https://www.gr.ch/DE/institutionen/verwaltung/djsg/ga/coronavirus/info/Seiten/Start.aspx"/>
    <m/>
    <s v=""/>
    <m/>
    <s v=""/>
    <m/>
    <s v=""/>
    <n v="46.656247999999998"/>
    <n v="9.6281979999999994"/>
    <s v="Graubünden/Grigioni"/>
    <n v="1"/>
    <n v="162.71"/>
    <n v="3.032"/>
  </r>
  <r>
    <x v="29"/>
    <d v="1899-12-30T18:00:00"/>
    <x v="4"/>
    <m/>
    <n v="92"/>
    <s v=""/>
    <n v="23"/>
    <n v="4"/>
    <m/>
    <m/>
    <m/>
    <s v="https://www.jura.ch/fr/Autorites/Coronavirus/Chiffres-H-JU/Evolution-des-cas-COVID-19-dans-le-Jura.html"/>
    <m/>
    <s v=""/>
    <m/>
    <s v=""/>
    <m/>
    <s v=""/>
    <n v="47.350743999999999"/>
    <n v="7.1561070000000004"/>
    <s v="Jura"/>
    <n v="26"/>
    <n v="125.51"/>
    <m/>
  </r>
  <r>
    <x v="29"/>
    <d v="1899-12-30T11:00:00"/>
    <x v="17"/>
    <m/>
    <n v="228"/>
    <s v=""/>
    <m/>
    <m/>
    <m/>
    <m/>
    <n v="2"/>
    <s v="https://gesundheit.lu.ch/themen/Humanmedizin/Infektionskrankheiten/Coronavirus"/>
    <m/>
    <s v=""/>
    <m/>
    <s v=""/>
    <m/>
    <s v=""/>
    <n v="47.067762999999999"/>
    <n v="8.1102000000000007"/>
    <s v="Luzern"/>
    <n v="3"/>
    <n v="56.09"/>
    <n v="0.49199999999999999"/>
  </r>
  <r>
    <x v="29"/>
    <d v="1899-12-30T14:00:00"/>
    <x v="13"/>
    <m/>
    <n v="280"/>
    <s v=""/>
    <n v="41"/>
    <n v="10"/>
    <n v="7"/>
    <m/>
    <n v="9"/>
    <s v="https://www.ne.ch/autorites/DFS/SCSP/medecin-cantonal/maladies-vaccinations/Documents/Covid-19-Statistiques/COVID19_PublicationInternet.pdf"/>
    <m/>
    <s v=""/>
    <m/>
    <s v=""/>
    <m/>
    <s v=""/>
    <n v="46.995533999999999"/>
    <n v="6.7801260000000001"/>
    <s v="Neuchâtel"/>
    <n v="24"/>
    <n v="157.30000000000001"/>
    <n v="5.056"/>
  </r>
  <r>
    <x v="29"/>
    <d v="1899-12-30T15:30:00"/>
    <x v="20"/>
    <m/>
    <n v="44"/>
    <s v=""/>
    <m/>
    <m/>
    <m/>
    <m/>
    <m/>
    <s v="https://www.nw.ch/gesundheitsamtdienste/6044"/>
    <m/>
    <s v=""/>
    <m/>
    <s v=""/>
    <m/>
    <s v=""/>
    <n v="46.926755"/>
    <n v="8.4053020000000007"/>
    <s v="Nidwalden"/>
    <n v="7"/>
    <n v="102.33"/>
    <m/>
  </r>
  <r>
    <x v="29"/>
    <d v="1899-12-30T03:00:00"/>
    <x v="22"/>
    <n v="6"/>
    <n v="27"/>
    <s v=""/>
    <m/>
    <m/>
    <m/>
    <m/>
    <m/>
    <s v="https://www.ow.ch/de/verwaltung/dienstleistungen/?dienst_id=5962"/>
    <m/>
    <s v=""/>
    <m/>
    <s v=""/>
    <m/>
    <s v=""/>
    <n v="46.804527"/>
    <n v="8.1443170000000009"/>
    <s v="Obwalden"/>
    <n v="6"/>
    <n v="71.81"/>
    <m/>
  </r>
  <r>
    <x v="29"/>
    <d v="1899-12-30T03:00:00"/>
    <x v="14"/>
    <m/>
    <n v="228"/>
    <s v=""/>
    <m/>
    <m/>
    <m/>
    <m/>
    <n v="1"/>
    <s v="https://www.sg.ch/tools/informationen-coronavirus.html"/>
    <m/>
    <s v=""/>
    <m/>
    <s v=""/>
    <m/>
    <s v=""/>
    <n v="47.183199999999999"/>
    <n v="9.2747440000000001"/>
    <s v="St. Gallen"/>
    <n v="17"/>
    <n v="45.18"/>
    <n v="0.19800000000000001"/>
  </r>
  <r>
    <x v="29"/>
    <d v="1899-12-30T08:00:00"/>
    <x v="26"/>
    <m/>
    <n v="34"/>
    <s v=""/>
    <m/>
    <m/>
    <m/>
    <m/>
    <m/>
    <s v="https://sh.ch/CMS/Webseite/Kanton-Schaffhausen/Beh-rde/Verwaltung/Departement-des-Innern/Gesundheitsamt-3209198-DE.html"/>
    <m/>
    <s v=""/>
    <m/>
    <s v=""/>
    <m/>
    <s v=""/>
    <n v="47.713569999999997"/>
    <n v="8.5916700000000006"/>
    <s v="Schaffhausen"/>
    <n v="14"/>
    <n v="41.77"/>
    <m/>
  </r>
  <r>
    <x v="29"/>
    <d v="1899-12-30T03:00:00"/>
    <x v="19"/>
    <m/>
    <n v="129"/>
    <s v=""/>
    <m/>
    <m/>
    <m/>
    <m/>
    <n v="1"/>
    <s v="https://corona.so.ch/"/>
    <m/>
    <s v=""/>
    <m/>
    <s v=""/>
    <m/>
    <s v=""/>
    <n v="47.304135000000002"/>
    <n v="7.6393880000000003"/>
    <s v="Solothurn"/>
    <n v="11"/>
    <n v="47.53"/>
    <n v="0.36799999999999999"/>
  </r>
  <r>
    <x v="29"/>
    <d v="1899-12-30T03:00:00"/>
    <x v="15"/>
    <n v="10"/>
    <n v="99"/>
    <s v=""/>
    <n v="1"/>
    <m/>
    <m/>
    <n v="10"/>
    <m/>
    <s v="https://www.sz.ch/behoerden/information-medien/medienmitteilungen/coronavirus.html/72-416-412-1379-6948"/>
    <m/>
    <s v=""/>
    <m/>
    <s v=""/>
    <m/>
    <s v=""/>
    <n v="47.061787000000002"/>
    <n v="8.7565849999999994"/>
    <s v="Schwyz"/>
    <n v="5"/>
    <n v="62.94"/>
    <m/>
  </r>
  <r>
    <x v="29"/>
    <d v="1899-12-30T03:00:00"/>
    <x v="24"/>
    <n v="276"/>
    <n v="96"/>
    <s v=""/>
    <m/>
    <m/>
    <m/>
    <m/>
    <n v="1"/>
    <s v="https://www.tg.ch/news/fachdossier-coronavirus.html/10552"/>
    <m/>
    <s v=""/>
    <m/>
    <s v=""/>
    <m/>
    <s v=""/>
    <n v="47.568714999999997"/>
    <n v="9.0919570000000007"/>
    <s v="Thurgau"/>
    <n v="1"/>
    <n v="35.06"/>
    <n v="0.36499999999999999"/>
  </r>
  <r>
    <x v="29"/>
    <d v="1899-12-30T08:00:00"/>
    <x v="1"/>
    <m/>
    <n v="1354"/>
    <s v=""/>
    <n v="306"/>
    <n v="57"/>
    <n v="55"/>
    <m/>
    <n v="60"/>
    <s v="https://www4.ti.ch/area-media/comunicati/dettaglio-comunicato/?NEWS_ID=187523&amp;tx_tichareamedia_comunicazioni%5Baction%5D=show&amp;tx_tichareamedia_comunicazioni%5Bcontroller%5D=Comunicazioni&amp;cHash=982795a2c13394282accc3a8506c9ba0"/>
    <m/>
    <s v=""/>
    <m/>
    <s v="55.0"/>
    <m/>
    <s v=""/>
    <n v="46.295617"/>
    <n v="8.8089239999999993"/>
    <s v="Ticino"/>
    <n v="21"/>
    <n v="382.81"/>
    <n v="16.963999999999999"/>
  </r>
  <r>
    <x v="29"/>
    <d v="1899-12-30T03:00:00"/>
    <x v="9"/>
    <m/>
    <n v="2215"/>
    <s v=""/>
    <n v="291"/>
    <n v="58"/>
    <m/>
    <n v="117"/>
    <n v="36"/>
    <s v="https://www.vd.ch/toutes-les-actualites/hotline-et-informations-sur-le-coronavirus/"/>
    <m/>
    <s v=""/>
    <m/>
    <s v=""/>
    <m/>
    <s v=""/>
    <n v="46.570090999999998"/>
    <n v="6.5578090000000007"/>
    <s v="Vaud"/>
    <n v="22"/>
    <n v="279.27999999999997"/>
    <n v="4.5389999999999997"/>
  </r>
  <r>
    <x v="29"/>
    <d v="1899-12-30T15:00:00"/>
    <x v="10"/>
    <m/>
    <n v="651"/>
    <s v=""/>
    <n v="84"/>
    <n v="11"/>
    <n v="9"/>
    <n v="3"/>
    <n v="14"/>
    <s v="https://www.vs.ch/documents/6756452/7008787/Sit%20Epid%20-%20%C3%89tat%20Stand%2025.03.2020.pdf"/>
    <m/>
    <s v=""/>
    <m/>
    <s v=""/>
    <m/>
    <s v=""/>
    <n v="46.209567"/>
    <n v="7.6046589999999998"/>
    <s v="Valais/Wallis"/>
    <n v="23"/>
    <n v="190.63"/>
    <n v="4.0999999999999996"/>
  </r>
  <r>
    <x v="29"/>
    <d v="1899-12-30T08:00:00"/>
    <x v="16"/>
    <m/>
    <n v="80"/>
    <s v=""/>
    <n v="1"/>
    <m/>
    <m/>
    <n v="12"/>
    <m/>
    <s v="https://www.zg.ch/behoerden/gesundheitsdirektion/amt-fuer-gesundheit/corona"/>
    <m/>
    <s v=""/>
    <m/>
    <s v=""/>
    <m/>
    <s v=""/>
    <n v="47.157296000000002"/>
    <n v="8.5372939999999993"/>
    <s v="Zug"/>
    <n v="9"/>
    <n v="63.8"/>
    <m/>
  </r>
  <r>
    <x v="29"/>
    <d v="1899-12-30T14:30:00"/>
    <x v="5"/>
    <m/>
    <n v="1371"/>
    <s v=""/>
    <n v="146"/>
    <m/>
    <n v="28"/>
    <m/>
    <n v="10"/>
    <s v="https://gd.zh.ch/internet/gesundheitsdirektion/de/themen/coronavirus.html"/>
    <m/>
    <s v=""/>
    <m/>
    <s v=""/>
    <m/>
    <s v=""/>
    <n v="47.412750000000003"/>
    <n v="8.6550799999999999"/>
    <s v="Zürich"/>
    <n v="1"/>
    <n v="91.14"/>
    <n v="0.66500000000000004"/>
  </r>
  <r>
    <x v="30"/>
    <d v="1899-12-30T15:00:00"/>
    <x v="6"/>
    <m/>
    <n v="349"/>
    <s v=""/>
    <n v="38"/>
    <n v="10"/>
    <n v="9"/>
    <n v="4"/>
    <n v="2"/>
    <s v="https://www.ag.ch/media/kanton_aargau/themen_1/coronavirus_1/lagebulletins/200326_KFS_Coronavirus_Lagebulletin_20.pdf"/>
    <m/>
    <s v=""/>
    <m/>
    <s v=""/>
    <m/>
    <s v=""/>
    <n v="47.409660000000002"/>
    <n v="8.1568799999999992"/>
    <s v="Aargau"/>
    <n v="1"/>
    <n v="52.01"/>
    <n v="0.29799999999999999"/>
  </r>
  <r>
    <x v="30"/>
    <d v="1899-12-30T18:00:00"/>
    <x v="23"/>
    <m/>
    <n v="11"/>
    <s v=""/>
    <n v="1"/>
    <m/>
    <m/>
    <m/>
    <m/>
    <s v="https://www.ai.ch/themen/gesundheit-alter-und-soziales/gesundheitsfoerderung-und-praevention/uebertragbare-krankheiten/coronavirus"/>
    <m/>
    <s v=""/>
    <m/>
    <s v=""/>
    <m/>
    <s v=""/>
    <n v="47.317264000000002"/>
    <n v="9.4167539999999992"/>
    <s v="Appenzell Innerrhoden"/>
    <n v="16"/>
    <n v="68.319999999999993"/>
    <m/>
  </r>
  <r>
    <x v="30"/>
    <d v="1899-12-30T16:00:00"/>
    <x v="18"/>
    <m/>
    <n v="42"/>
    <s v=""/>
    <n v="6"/>
    <m/>
    <m/>
    <m/>
    <n v="2"/>
    <s v="https://www.ar.ch/verwaltung/departement-gesundheit-und-soziales/amt-fuer-gesundheit/informationsseite-coronavirus/"/>
    <m/>
    <s v=""/>
    <m/>
    <s v=""/>
    <m/>
    <s v=""/>
    <n v="47.416351999999996"/>
    <n v="9.3679100000000002"/>
    <s v="Appenzell Ausserrhoden"/>
    <n v="15"/>
    <n v="76.09"/>
    <n v="3.6230000000000002"/>
  </r>
  <r>
    <x v="30"/>
    <d v="1899-12-30T03:00:00"/>
    <x v="7"/>
    <m/>
    <n v="660"/>
    <s v=""/>
    <m/>
    <m/>
    <m/>
    <m/>
    <n v="7"/>
    <s v="https://www.besondere-lage.sites.be.ch/besondere-lage_sites/de/index/corona/index.html"/>
    <m/>
    <s v=""/>
    <m/>
    <s v=""/>
    <m/>
    <s v=""/>
    <n v="46.823608"/>
    <n v="7.6366670000000001"/>
    <s v="Bern/Berne"/>
    <n v="2"/>
    <n v="64.010000000000005"/>
    <n v="0.67900000000000005"/>
  </r>
  <r>
    <x v="30"/>
    <d v="1899-12-30T03:00:00"/>
    <x v="8"/>
    <m/>
    <n v="422"/>
    <s v=""/>
    <n v="68"/>
    <n v="9"/>
    <m/>
    <n v="65"/>
    <n v="5"/>
    <s v="https://www.baselland.ch/politik-und-behorden/direktionen/volkswirtschafts-und-gesundheitsdirektion/amt-fur-gesundheit/medizinische-dienste/kantonsarztlicher-dienst/aktuelles/covid-19-faelle-kanton-basel-landschaft"/>
    <m/>
    <s v=""/>
    <m/>
    <s v=""/>
    <m/>
    <s v=""/>
    <n v="47.45176"/>
    <n v="7.7024140000000001"/>
    <s v="Basel-Landschaft"/>
    <n v="13"/>
    <n v="147.04"/>
    <n v="1.742"/>
  </r>
  <r>
    <x v="30"/>
    <d v="1899-12-30T10:30:00"/>
    <x v="2"/>
    <n v="235"/>
    <n v="505"/>
    <s v=""/>
    <n v="74"/>
    <n v="8"/>
    <m/>
    <n v="155"/>
    <n v="12"/>
    <s v="https://www.coronavirus.bs.ch/nm/2020-tagesbulletin-coronavirus-505-bestaetigte-faelle-im-kanton-basel-stadt-gd.html"/>
    <n v="326"/>
    <s v="20.0"/>
    <m/>
    <s v=""/>
    <m/>
    <s v=""/>
    <n v="47.564869000000002"/>
    <n v="7.615259"/>
    <s v="Basel-Stadt"/>
    <n v="12"/>
    <n v="260.44"/>
    <n v="6.1890000000000001"/>
  </r>
  <r>
    <x v="30"/>
    <d v="1899-12-30T03:00:00"/>
    <x v="3"/>
    <n v="900"/>
    <n v="56"/>
    <s v=""/>
    <m/>
    <m/>
    <m/>
    <n v="1"/>
    <m/>
    <s v="https://www.regierung.li/media/attachments/151-900-personen-getestet.pdf?t=637208497707275503"/>
    <m/>
    <s v=""/>
    <m/>
    <s v=""/>
    <m/>
    <s v=""/>
    <n v="47.166666999999997"/>
    <n v="9.509722"/>
    <s v="Fürstentum Lichtenstein"/>
    <n v="0"/>
    <n v="145.08000000000001"/>
    <m/>
  </r>
  <r>
    <x v="30"/>
    <d v="1899-12-30T03:00:00"/>
    <x v="11"/>
    <n v="30"/>
    <n v="309"/>
    <s v=""/>
    <n v="44"/>
    <n v="5"/>
    <m/>
    <m/>
    <n v="11"/>
    <s v="https://www.fr.ch/covid19/sante/covid-19/coronavirus-statistiques-evolution-de-la-situation-dans-le-canton"/>
    <m/>
    <s v=""/>
    <m/>
    <s v=""/>
    <m/>
    <s v=""/>
    <n v="46.718390999999997"/>
    <n v="7.0740080000000001"/>
    <s v="Fribourg"/>
    <n v="10"/>
    <n v="98.06"/>
    <n v="3.4910000000000001"/>
  </r>
  <r>
    <x v="30"/>
    <d v="1899-12-30T12:00:00"/>
    <x v="0"/>
    <n v="9203"/>
    <n v="2041"/>
    <s v=""/>
    <n v="272"/>
    <n v="52"/>
    <n v="48"/>
    <n v="144"/>
    <n v="23"/>
    <s v="https://www.ge.ch/document/covid-19-situation-epidemiologique-geneve/telecharger"/>
    <m/>
    <s v=""/>
    <m/>
    <s v=""/>
    <n v="18"/>
    <s v=""/>
    <n v="46.220528000000002"/>
    <n v="6.1329349999999998"/>
    <s v="Genève"/>
    <n v="25"/>
    <n v="412.16"/>
    <n v="4.6449999999999996"/>
  </r>
  <r>
    <x v="30"/>
    <d v="1899-12-30T13:30:00"/>
    <x v="12"/>
    <m/>
    <n v="43"/>
    <s v=""/>
    <n v="2"/>
    <m/>
    <m/>
    <m/>
    <m/>
    <s v="https://www.gl.ch/verwaltung/finanzen-und-gesundheit/gesundheit/coronavirus.html/4817#Fallzahlen"/>
    <m/>
    <s v=""/>
    <m/>
    <s v=""/>
    <m/>
    <s v=""/>
    <n v="46.931042000000005"/>
    <n v="9.0657510000000006"/>
    <s v="Glarus"/>
    <n v="8"/>
    <n v="106.7"/>
    <m/>
  </r>
  <r>
    <x v="30"/>
    <d v="1899-12-30T03:00:00"/>
    <x v="25"/>
    <m/>
    <n v="373"/>
    <s v=""/>
    <n v="45"/>
    <m/>
    <m/>
    <m/>
    <n v="9"/>
    <s v="https://www.gr.ch/DE/institutionen/verwaltung/djsg/ga/coronavirus/info/Seiten/Start.aspx"/>
    <m/>
    <s v=""/>
    <m/>
    <s v=""/>
    <m/>
    <s v=""/>
    <n v="46.656247999999998"/>
    <n v="9.6281979999999994"/>
    <s v="Graubünden/Grigioni"/>
    <n v="1"/>
    <n v="188.48"/>
    <n v="4.548"/>
  </r>
  <r>
    <x v="30"/>
    <d v="1899-12-30T16:00:00"/>
    <x v="4"/>
    <m/>
    <n v="100"/>
    <s v=""/>
    <n v="22"/>
    <n v="4"/>
    <m/>
    <m/>
    <m/>
    <s v="https://www.jura.ch/fr/Autorites/Coronavirus/Chiffres-H-JU/Evolution-des-cas-COVID-19-dans-le-Jura.html"/>
    <m/>
    <s v=""/>
    <m/>
    <s v=""/>
    <m/>
    <s v=""/>
    <n v="47.350743999999999"/>
    <n v="7.1561070000000004"/>
    <s v="Jura"/>
    <n v="26"/>
    <n v="136.43"/>
    <m/>
  </r>
  <r>
    <x v="30"/>
    <d v="1899-12-30T11:00:00"/>
    <x v="17"/>
    <m/>
    <n v="253"/>
    <s v=""/>
    <m/>
    <m/>
    <m/>
    <m/>
    <n v="3"/>
    <s v="https://gesundheit.lu.ch/themen/Humanmedizin/Infektionskrankheiten/Coronavirus"/>
    <m/>
    <s v=""/>
    <m/>
    <s v=""/>
    <m/>
    <s v=""/>
    <n v="47.067762999999999"/>
    <n v="8.1102000000000007"/>
    <s v="Luzern"/>
    <n v="3"/>
    <n v="62.24"/>
    <n v="0.73799999999999999"/>
  </r>
  <r>
    <x v="30"/>
    <d v="1899-12-30T14:30:00"/>
    <x v="13"/>
    <m/>
    <n v="299"/>
    <s v=""/>
    <n v="42"/>
    <n v="9"/>
    <n v="7"/>
    <m/>
    <n v="11"/>
    <s v="https://www.ne.ch/autorites/DFS/SCSP/medecin-cantonal/maladies-vaccinations/Documents/Covid-19-Statistiques/COVID19_PublicationInternet.pdf"/>
    <m/>
    <s v=""/>
    <m/>
    <s v=""/>
    <m/>
    <s v=""/>
    <n v="46.995533999999999"/>
    <n v="6.7801260000000001"/>
    <s v="Neuchâtel"/>
    <n v="24"/>
    <n v="167.98"/>
    <n v="6.18"/>
  </r>
  <r>
    <x v="30"/>
    <d v="1899-12-30T16:00:00"/>
    <x v="20"/>
    <m/>
    <n v="48"/>
    <s v=""/>
    <m/>
    <m/>
    <m/>
    <m/>
    <m/>
    <s v="https://www.nw.ch/gesundheitsamtdienste/6044"/>
    <m/>
    <s v=""/>
    <m/>
    <s v=""/>
    <m/>
    <s v=""/>
    <n v="46.926755"/>
    <n v="8.4053020000000007"/>
    <s v="Nidwalden"/>
    <n v="7"/>
    <n v="111.63"/>
    <m/>
  </r>
  <r>
    <x v="30"/>
    <d v="1899-12-30T03:00:00"/>
    <x v="22"/>
    <n v="6"/>
    <n v="30"/>
    <s v=""/>
    <m/>
    <m/>
    <m/>
    <m/>
    <m/>
    <s v="https://www.ow.ch/de/verwaltung/dienstleistungen/?dienst_id=5962"/>
    <m/>
    <s v=""/>
    <m/>
    <s v=""/>
    <m/>
    <s v=""/>
    <n v="46.804527"/>
    <n v="8.1443170000000009"/>
    <s v="Obwalden"/>
    <n v="6"/>
    <n v="79.790000000000006"/>
    <m/>
  </r>
  <r>
    <x v="30"/>
    <d v="1899-12-30T03:00:00"/>
    <x v="14"/>
    <m/>
    <n v="306"/>
    <s v=""/>
    <m/>
    <m/>
    <m/>
    <m/>
    <n v="2"/>
    <s v="https://www.sg.ch/tools/informationen-coronavirus.html"/>
    <m/>
    <s v=""/>
    <m/>
    <s v=""/>
    <m/>
    <s v=""/>
    <n v="47.183199999999999"/>
    <n v="9.2747440000000001"/>
    <s v="St. Gallen"/>
    <n v="17"/>
    <n v="60.63"/>
    <n v="0.39600000000000002"/>
  </r>
  <r>
    <x v="30"/>
    <d v="1899-12-30T07:00:00"/>
    <x v="26"/>
    <m/>
    <n v="35"/>
    <s v=""/>
    <m/>
    <m/>
    <m/>
    <m/>
    <m/>
    <s v="https://sh.ch/CMS/Webseite/Kanton-Schaffhausen/Beh-rde/Verwaltung/Departement-des-Innern/Gesundheitsamt-3209198-DE.html"/>
    <m/>
    <s v=""/>
    <m/>
    <s v=""/>
    <m/>
    <s v=""/>
    <n v="47.713569999999997"/>
    <n v="8.5916700000000006"/>
    <s v="Schaffhausen"/>
    <n v="14"/>
    <n v="43"/>
    <m/>
  </r>
  <r>
    <x v="30"/>
    <d v="1899-12-30T03:00:00"/>
    <x v="19"/>
    <m/>
    <n v="141"/>
    <s v=""/>
    <m/>
    <m/>
    <m/>
    <m/>
    <n v="1"/>
    <s v="https://corona.so.ch/"/>
    <m/>
    <s v=""/>
    <m/>
    <s v=""/>
    <m/>
    <s v=""/>
    <n v="47.304135000000002"/>
    <n v="7.6393880000000003"/>
    <s v="Solothurn"/>
    <n v="11"/>
    <n v="51.95"/>
    <n v="0.36799999999999999"/>
  </r>
  <r>
    <x v="30"/>
    <d v="1899-12-30T03:00:00"/>
    <x v="15"/>
    <n v="10"/>
    <n v="99"/>
    <s v=""/>
    <n v="1"/>
    <m/>
    <m/>
    <n v="10"/>
    <n v="1"/>
    <s v="https://www.sz.ch/behoerden/information-medien/medienmitteilungen/coronavirus.html/72-416-412-1379-6948"/>
    <m/>
    <s v=""/>
    <m/>
    <s v=""/>
    <m/>
    <s v=""/>
    <n v="47.061787000000002"/>
    <n v="8.7565849999999994"/>
    <s v="Schwyz"/>
    <n v="5"/>
    <n v="62.94"/>
    <n v="0.63600000000000001"/>
  </r>
  <r>
    <x v="30"/>
    <d v="1899-12-30T03:00:00"/>
    <x v="24"/>
    <n v="276"/>
    <n v="110"/>
    <s v=""/>
    <m/>
    <m/>
    <m/>
    <m/>
    <n v="1"/>
    <s v="https://www.tg.ch/news/fachdossier-coronavirus.html/10552"/>
    <m/>
    <s v=""/>
    <m/>
    <s v=""/>
    <m/>
    <s v=""/>
    <n v="47.568714999999997"/>
    <n v="9.0919570000000007"/>
    <s v="Thurgau"/>
    <n v="1"/>
    <n v="40.18"/>
    <n v="0.36499999999999999"/>
  </r>
  <r>
    <x v="30"/>
    <d v="1899-12-30T08:00:00"/>
    <x v="1"/>
    <m/>
    <n v="1401"/>
    <s v=""/>
    <n v="358"/>
    <n v="60"/>
    <n v="56"/>
    <m/>
    <n v="67"/>
    <s v="https://www4.ti.ch/area-media/comunicati/dettaglio-comunicato/?NEWS_ID=187529&amp;tx_tichareamedia_comunicazioni%5Baction%5D=show&amp;tx_tichareamedia_comunicazioni%5Bcontroller%5D=Comunicazioni&amp;cHash=8ce8f2f412a3bb9022fb4a28c9ad7fa4"/>
    <m/>
    <s v=""/>
    <m/>
    <s v="56.0"/>
    <m/>
    <s v=""/>
    <n v="46.295617"/>
    <n v="8.8089239999999993"/>
    <s v="Ticino"/>
    <n v="21"/>
    <n v="396.1"/>
    <n v="18.943000000000001"/>
  </r>
  <r>
    <x v="30"/>
    <d v="1899-12-30T03:00:00"/>
    <x v="21"/>
    <n v="85"/>
    <n v="38"/>
    <s v=""/>
    <n v="4"/>
    <m/>
    <m/>
    <n v="2"/>
    <m/>
    <s v="https://www.ur.ch/themen/2920"/>
    <m/>
    <s v=""/>
    <m/>
    <s v=""/>
    <m/>
    <s v=""/>
    <n v="46.771849000000003"/>
    <n v="8.6285860000000003"/>
    <s v="Uri"/>
    <n v="4"/>
    <n v="104.68"/>
    <m/>
  </r>
  <r>
    <x v="30"/>
    <d v="1899-12-30T03:00:00"/>
    <x v="9"/>
    <m/>
    <n v="2532"/>
    <s v=""/>
    <n v="327"/>
    <n v="66"/>
    <m/>
    <n v="148"/>
    <n v="47"/>
    <s v="https://www.vd.ch/toutes-les-actualites/hotline-et-informations-sur-le-coronavirus/"/>
    <m/>
    <s v=""/>
    <m/>
    <s v=""/>
    <m/>
    <s v=""/>
    <n v="46.570090999999998"/>
    <n v="6.5578090000000007"/>
    <s v="Vaud"/>
    <n v="22"/>
    <n v="319.25"/>
    <n v="5.9260000000000002"/>
  </r>
  <r>
    <x v="30"/>
    <d v="1899-12-30T15:00:00"/>
    <x v="10"/>
    <m/>
    <n v="715"/>
    <s v=""/>
    <n v="96"/>
    <n v="11"/>
    <n v="9"/>
    <n v="3"/>
    <n v="15"/>
    <s v="https://www.vs.ch/de/web/coronavirus"/>
    <m/>
    <s v=""/>
    <m/>
    <s v=""/>
    <m/>
    <s v=""/>
    <n v="46.209567"/>
    <n v="7.6046589999999998"/>
    <s v="Valais/Wallis"/>
    <n v="23"/>
    <n v="209.37"/>
    <n v="4.3920000000000003"/>
  </r>
  <r>
    <x v="30"/>
    <d v="1899-12-30T08:00:00"/>
    <x v="16"/>
    <m/>
    <n v="87"/>
    <s v=""/>
    <n v="1"/>
    <m/>
    <m/>
    <n v="15"/>
    <m/>
    <s v="https://www.zg.ch/behoerden/gesundheitsdirektion/amt-fuer-gesundheit/corona"/>
    <m/>
    <s v=""/>
    <m/>
    <s v=""/>
    <m/>
    <s v=""/>
    <n v="47.157296000000002"/>
    <n v="8.5372939999999993"/>
    <s v="Zug"/>
    <n v="9"/>
    <n v="69.38"/>
    <m/>
  </r>
  <r>
    <x v="30"/>
    <d v="1899-12-30T14:30:00"/>
    <x v="5"/>
    <m/>
    <n v="1503"/>
    <s v=""/>
    <n v="156"/>
    <m/>
    <n v="35"/>
    <m/>
    <n v="13"/>
    <s v="https://gd.zh.ch/internet/gesundheitsdirektion/de/themen/coronavirus.html"/>
    <m/>
    <s v=""/>
    <m/>
    <s v=""/>
    <m/>
    <s v=""/>
    <n v="47.412750000000003"/>
    <n v="8.6550799999999999"/>
    <s v="Zürich"/>
    <n v="1"/>
    <n v="99.91"/>
    <n v="0.86399999999999999"/>
  </r>
  <r>
    <x v="31"/>
    <d v="1899-12-30T15:00:00"/>
    <x v="6"/>
    <m/>
    <n v="364"/>
    <s v=""/>
    <n v="50"/>
    <n v="12"/>
    <n v="10"/>
    <n v="4"/>
    <n v="3"/>
    <s v="https://www.ag.ch/media/kanton_aargau/themen_1/coronavirus_1/lagebulletins/200327_KFS_Coronavirus_Lagebulletin_21.pdf"/>
    <m/>
    <s v=""/>
    <m/>
    <s v=""/>
    <m/>
    <s v=""/>
    <n v="47.409660000000002"/>
    <n v="8.1568799999999992"/>
    <s v="Aargau"/>
    <n v="1"/>
    <n v="54.25"/>
    <n v="0.44700000000000001"/>
  </r>
  <r>
    <x v="31"/>
    <d v="1899-12-30T18:00:00"/>
    <x v="23"/>
    <m/>
    <n v="12"/>
    <s v=""/>
    <n v="1"/>
    <m/>
    <m/>
    <m/>
    <m/>
    <s v="https://www.ai.ch/themen/gesundheit-alter-und-soziales/gesundheitsfoerderung-und-praevention/uebertragbare-krankheiten/coronavirus"/>
    <m/>
    <s v=""/>
    <m/>
    <s v=""/>
    <m/>
    <s v=""/>
    <n v="47.317264000000002"/>
    <n v="9.4167539999999992"/>
    <s v="Appenzell Innerrhoden"/>
    <n v="16"/>
    <n v="74.53"/>
    <m/>
  </r>
  <r>
    <x v="31"/>
    <d v="1899-12-30T13:00:00"/>
    <x v="18"/>
    <m/>
    <n v="44"/>
    <s v=""/>
    <n v="6"/>
    <m/>
    <m/>
    <m/>
    <n v="2"/>
    <s v="https://www.ar.ch/verwaltung/departement-gesundheit-und-soziales/amt-fuer-gesundheit/informationsseite-coronavirus/"/>
    <m/>
    <s v=""/>
    <m/>
    <s v=""/>
    <m/>
    <s v=""/>
    <n v="47.416351999999996"/>
    <n v="9.3679100000000002"/>
    <s v="Appenzell Ausserrhoden"/>
    <n v="15"/>
    <n v="79.709999999999994"/>
    <n v="3.6230000000000002"/>
  </r>
  <r>
    <x v="31"/>
    <d v="1899-12-30T03:00:00"/>
    <x v="7"/>
    <m/>
    <n v="718"/>
    <s v=""/>
    <m/>
    <m/>
    <m/>
    <m/>
    <n v="8"/>
    <s v="https://www.besondere-lage.sites.be.ch/besondere-lage_sites/de/index/corona/index.html"/>
    <m/>
    <s v=""/>
    <m/>
    <s v=""/>
    <m/>
    <s v=""/>
    <n v="46.823608"/>
    <n v="7.6366670000000001"/>
    <s v="Bern/Berne"/>
    <n v="2"/>
    <n v="69.63"/>
    <n v="0.77600000000000002"/>
  </r>
  <r>
    <x v="31"/>
    <d v="1899-12-30T03:00:00"/>
    <x v="8"/>
    <m/>
    <n v="466"/>
    <s v=""/>
    <n v="79"/>
    <n v="11"/>
    <m/>
    <n v="76"/>
    <n v="5"/>
    <s v="https://www.baselland.ch/politik-und-behorden/direktionen/volkswirtschafts-und-gesundheitsdirektion/amt-fur-gesundheit/medizinische-dienste/kantonsarztlicher-dienst/aktuelles/covid-19-faelle-kanton-basel-landschaft"/>
    <m/>
    <s v=""/>
    <m/>
    <s v=""/>
    <m/>
    <s v=""/>
    <n v="47.45176"/>
    <n v="7.7024140000000001"/>
    <s v="Basel-Landschaft"/>
    <n v="13"/>
    <n v="162.37"/>
    <n v="1.742"/>
  </r>
  <r>
    <x v="31"/>
    <d v="1899-12-30T10:00:00"/>
    <x v="2"/>
    <n v="235"/>
    <n v="534"/>
    <s v=""/>
    <n v="76"/>
    <n v="8"/>
    <m/>
    <n v="191"/>
    <n v="13"/>
    <s v="https://www.coronavirus.bs.ch/nm/2020-tagesbulletin-coronavirus-534-bestaetigte-faelle-im-kanton-basel-stadt-gd.html"/>
    <n v="343"/>
    <s v="19.0"/>
    <m/>
    <s v=""/>
    <m/>
    <s v=""/>
    <n v="47.564869000000002"/>
    <n v="7.615259"/>
    <s v="Basel-Stadt"/>
    <n v="12"/>
    <n v="275.39999999999998"/>
    <n v="6.7039999999999997"/>
  </r>
  <r>
    <x v="31"/>
    <d v="1899-12-30T03:00:00"/>
    <x v="3"/>
    <n v="900"/>
    <n v="60"/>
    <s v=""/>
    <m/>
    <m/>
    <m/>
    <n v="1"/>
    <m/>
    <s v="https://www.regierung.li/media/attachments/152-regierung-bedankt-sich.pdf?t=637209361840426241"/>
    <m/>
    <s v=""/>
    <m/>
    <s v=""/>
    <m/>
    <s v=""/>
    <n v="47.166666999999997"/>
    <n v="9.509722"/>
    <s v="Fürstentum Lichtenstein"/>
    <n v="0"/>
    <n v="155.44"/>
    <m/>
  </r>
  <r>
    <x v="31"/>
    <d v="1899-12-30T03:00:00"/>
    <x v="11"/>
    <n v="30"/>
    <n v="369"/>
    <s v=""/>
    <n v="50"/>
    <n v="8"/>
    <m/>
    <m/>
    <n v="15"/>
    <s v="https://www.fr.ch/covid19/sante/covid-19/coronavirus-statistiques-evolution-de-la-situation-dans-le-canton"/>
    <m/>
    <s v=""/>
    <m/>
    <s v=""/>
    <m/>
    <s v=""/>
    <n v="46.718390999999997"/>
    <n v="7.0740080000000001"/>
    <s v="Fribourg"/>
    <n v="10"/>
    <n v="117.11"/>
    <n v="4.76"/>
  </r>
  <r>
    <x v="31"/>
    <d v="1899-12-30T12:00:00"/>
    <x v="0"/>
    <n v="9704"/>
    <n v="2234"/>
    <s v=""/>
    <n v="313"/>
    <n v="54"/>
    <n v="54"/>
    <n v="153"/>
    <n v="30"/>
    <s v="https://www.ge.ch/document/covid-19-situation-epidemiologique-geneve/telecharger"/>
    <m/>
    <s v=""/>
    <m/>
    <s v=""/>
    <n v="23"/>
    <s v=""/>
    <n v="46.220528000000002"/>
    <n v="6.1329349999999998"/>
    <s v="Genève"/>
    <n v="25"/>
    <n v="451.13"/>
    <n v="6.0579999999999998"/>
  </r>
  <r>
    <x v="31"/>
    <d v="1899-12-30T13:30:00"/>
    <x v="12"/>
    <m/>
    <n v="44"/>
    <s v=""/>
    <n v="3"/>
    <m/>
    <m/>
    <m/>
    <m/>
    <s v="https://www.gl.ch/verwaltung/finanzen-und-gesundheit/gesundheit/coronavirus.html/4817#Fallzahlen"/>
    <m/>
    <s v=""/>
    <m/>
    <s v=""/>
    <m/>
    <s v=""/>
    <n v="46.931042000000005"/>
    <n v="9.0657510000000006"/>
    <s v="Glarus"/>
    <n v="8"/>
    <n v="109.18"/>
    <m/>
  </r>
  <r>
    <x v="31"/>
    <d v="1899-12-30T03:00:00"/>
    <x v="25"/>
    <m/>
    <n v="409"/>
    <s v=""/>
    <n v="52"/>
    <m/>
    <m/>
    <m/>
    <n v="9"/>
    <s v="https://www.gr.ch/DE/institutionen/verwaltung/djsg/ga/coronavirus/info/Seiten/Start.aspx"/>
    <m/>
    <s v=""/>
    <m/>
    <s v=""/>
    <m/>
    <s v=""/>
    <n v="46.656247999999998"/>
    <n v="9.6281979999999994"/>
    <s v="Graubünden/Grigioni"/>
    <n v="1"/>
    <n v="206.67"/>
    <n v="4.548"/>
  </r>
  <r>
    <x v="31"/>
    <d v="1899-12-30T16:00:00"/>
    <x v="4"/>
    <m/>
    <n v="114"/>
    <s v=""/>
    <n v="25"/>
    <n v="6"/>
    <m/>
    <m/>
    <m/>
    <s v="https://www.jura.ch/fr/Autorites/Coronavirus/Chiffres-H-JU/Evolution-des-cas-COVID-19-dans-le-Jura.html"/>
    <m/>
    <s v=""/>
    <m/>
    <s v=""/>
    <m/>
    <s v=""/>
    <n v="47.350743999999999"/>
    <n v="7.1561070000000004"/>
    <s v="Jura"/>
    <n v="26"/>
    <n v="155.53"/>
    <m/>
  </r>
  <r>
    <x v="31"/>
    <d v="1899-12-30T11:00:00"/>
    <x v="17"/>
    <m/>
    <n v="287"/>
    <s v=""/>
    <m/>
    <m/>
    <m/>
    <m/>
    <n v="3"/>
    <s v="https://gesundheit.lu.ch/themen/Humanmedizin/Infektionskrankheiten/Coronavirus"/>
    <m/>
    <s v=""/>
    <m/>
    <s v=""/>
    <m/>
    <s v=""/>
    <n v="47.067762999999999"/>
    <n v="8.1102000000000007"/>
    <s v="Luzern"/>
    <n v="3"/>
    <n v="70.599999999999994"/>
    <n v="0.73799999999999999"/>
  </r>
  <r>
    <x v="31"/>
    <d v="1899-12-30T14:00:00"/>
    <x v="13"/>
    <m/>
    <n v="316"/>
    <s v=""/>
    <n v="45"/>
    <n v="9"/>
    <n v="7"/>
    <m/>
    <n v="12"/>
    <s v="https://www.ne.ch/autorites/DFS/SCSP/medecin-cantonal/maladies-vaccinations/Documents/Covid-19-Statistiques/COVID19_PublicationInternet.pdf"/>
    <m/>
    <s v=""/>
    <m/>
    <s v=""/>
    <m/>
    <s v=""/>
    <n v="46.995533999999999"/>
    <n v="6.7801260000000001"/>
    <s v="Neuchâtel"/>
    <n v="24"/>
    <n v="177.53"/>
    <n v="6.742"/>
  </r>
  <r>
    <x v="31"/>
    <d v="1899-12-30T15:15:00"/>
    <x v="20"/>
    <m/>
    <n v="54"/>
    <s v=""/>
    <m/>
    <m/>
    <m/>
    <m/>
    <m/>
    <s v="https://www.nw.ch/gesundheitsamtdienste/6044"/>
    <m/>
    <s v=""/>
    <m/>
    <s v=""/>
    <m/>
    <s v=""/>
    <n v="46.926755"/>
    <n v="8.4053020000000007"/>
    <s v="Nidwalden"/>
    <n v="7"/>
    <n v="125.58"/>
    <m/>
  </r>
  <r>
    <x v="31"/>
    <d v="1899-12-30T03:00:00"/>
    <x v="22"/>
    <n v="6"/>
    <n v="37"/>
    <s v=""/>
    <m/>
    <m/>
    <m/>
    <m/>
    <m/>
    <s v="https://www.ow.ch/de/verwaltung/dienstleistungen/?dienst_id=5962"/>
    <m/>
    <s v=""/>
    <m/>
    <s v=""/>
    <m/>
    <s v=""/>
    <n v="46.804527"/>
    <n v="8.1443170000000009"/>
    <s v="Obwalden"/>
    <n v="6"/>
    <n v="98.4"/>
    <m/>
  </r>
  <r>
    <x v="31"/>
    <d v="1899-12-30T07:30:00"/>
    <x v="26"/>
    <m/>
    <n v="36"/>
    <s v=""/>
    <m/>
    <m/>
    <m/>
    <m/>
    <m/>
    <s v="https://sh.ch/CMS/Webseite/Kanton-Schaffhausen/Beh-rde/Verwaltung/Departement-des-Innern/Gesundheitsamt-3209198-DE.html"/>
    <m/>
    <s v=""/>
    <m/>
    <s v=""/>
    <m/>
    <s v=""/>
    <n v="47.713569999999997"/>
    <n v="8.5916700000000006"/>
    <s v="Schaffhausen"/>
    <n v="14"/>
    <n v="44.23"/>
    <m/>
  </r>
  <r>
    <x v="31"/>
    <d v="1899-12-30T03:00:00"/>
    <x v="19"/>
    <m/>
    <n v="157"/>
    <s v=""/>
    <m/>
    <m/>
    <m/>
    <m/>
    <n v="1"/>
    <s v="https://corona.so.ch/"/>
    <m/>
    <s v=""/>
    <m/>
    <s v=""/>
    <m/>
    <s v=""/>
    <n v="47.304135000000002"/>
    <n v="7.6393880000000003"/>
    <s v="Solothurn"/>
    <n v="11"/>
    <n v="57.85"/>
    <n v="0.36799999999999999"/>
  </r>
  <r>
    <x v="31"/>
    <d v="1899-12-30T03:00:00"/>
    <x v="15"/>
    <n v="10"/>
    <n v="119"/>
    <s v=""/>
    <n v="1"/>
    <m/>
    <m/>
    <n v="32"/>
    <n v="1"/>
    <s v="https://www.sz.ch/behoerden/information-medien/medienmitteilungen/coronavirus.html/72-416-412-1379-6948"/>
    <m/>
    <s v=""/>
    <m/>
    <s v=""/>
    <m/>
    <s v=""/>
    <n v="47.061787000000002"/>
    <n v="8.7565849999999994"/>
    <s v="Schwyz"/>
    <n v="5"/>
    <n v="75.650000000000006"/>
    <n v="0.63600000000000001"/>
  </r>
  <r>
    <x v="31"/>
    <d v="1899-12-30T03:00:00"/>
    <x v="24"/>
    <n v="276"/>
    <n v="117"/>
    <s v=""/>
    <m/>
    <m/>
    <m/>
    <m/>
    <n v="2"/>
    <s v="https://www.tg.ch/news/fachdossier-coronavirus.html/10552 &amp; email der Staatskanzlei des Kanton Thurgau"/>
    <m/>
    <s v=""/>
    <m/>
    <s v=""/>
    <m/>
    <s v=""/>
    <n v="47.568714999999997"/>
    <n v="9.0919570000000007"/>
    <s v="Thurgau"/>
    <n v="1"/>
    <n v="42.73"/>
    <n v="0.73"/>
  </r>
  <r>
    <x v="31"/>
    <d v="1899-12-30T08:00:00"/>
    <x v="1"/>
    <m/>
    <n v="1688"/>
    <s v=""/>
    <n v="386"/>
    <n v="61"/>
    <n v="51"/>
    <m/>
    <n v="76"/>
    <s v="https://www4.ti.ch/area-media/comunicati/dettaglio-comunicato/?NEWS_ID=187533&amp;tx_tichareamedia_comunicazioni%5Baction%5D=show&amp;tx_tichareamedia_comunicazioni%5Bcontroller%5D=Comunicazioni&amp;cHash=0f01b9fd5e63dbb0f6f5cec02aa32b40"/>
    <m/>
    <s v=""/>
    <m/>
    <s v="51.0"/>
    <m/>
    <s v=""/>
    <n v="46.295617"/>
    <n v="8.8089239999999993"/>
    <s v="Ticino"/>
    <n v="21"/>
    <n v="477.24"/>
    <n v="21.486999999999998"/>
  </r>
  <r>
    <x v="31"/>
    <d v="1899-12-30T03:00:00"/>
    <x v="21"/>
    <n v="85"/>
    <n v="40"/>
    <s v=""/>
    <n v="7"/>
    <m/>
    <m/>
    <n v="3"/>
    <m/>
    <s v="https://www.ur.ch/themen/2920"/>
    <m/>
    <s v=""/>
    <m/>
    <s v=""/>
    <m/>
    <s v=""/>
    <n v="46.771849000000003"/>
    <n v="8.6285860000000003"/>
    <s v="Uri"/>
    <n v="4"/>
    <n v="110.19"/>
    <m/>
  </r>
  <r>
    <x v="31"/>
    <d v="1899-12-30T03:00:00"/>
    <x v="9"/>
    <m/>
    <n v="2745"/>
    <s v=""/>
    <n v="370"/>
    <n v="73"/>
    <m/>
    <n v="174"/>
    <n v="48"/>
    <s v="https://www.vd.ch/toutes-les-actualites/hotline-et-informations-sur-le-coronavirus/point-de-situation-statistique-dans-le-canton-de-vaud/"/>
    <m/>
    <s v=""/>
    <m/>
    <s v=""/>
    <m/>
    <s v=""/>
    <n v="46.570090999999998"/>
    <n v="6.5578090000000007"/>
    <s v="Vaud"/>
    <n v="22"/>
    <n v="346.11"/>
    <n v="6.0519999999999996"/>
  </r>
  <r>
    <x v="31"/>
    <d v="1899-12-30T15:00:00"/>
    <x v="10"/>
    <m/>
    <n v="808"/>
    <s v=""/>
    <n v="104"/>
    <n v="15"/>
    <n v="14"/>
    <n v="3"/>
    <n v="20"/>
    <s v="https://www.vs.ch/documents/6756452/7008787/Sit%20Epid%20-%20%C3%89tat%20Stand%2027.03.2020.pdf"/>
    <m/>
    <s v=""/>
    <m/>
    <s v=""/>
    <m/>
    <s v=""/>
    <n v="46.209567"/>
    <n v="7.6046589999999998"/>
    <s v="Valais/Wallis"/>
    <n v="23"/>
    <n v="236.6"/>
    <n v="5.8570000000000002"/>
  </r>
  <r>
    <x v="31"/>
    <d v="1899-12-30T18:00:00"/>
    <x v="16"/>
    <m/>
    <n v="101"/>
    <s v=""/>
    <n v="1"/>
    <m/>
    <m/>
    <n v="18"/>
    <n v="1"/>
    <s v="https://www.zg.ch/behoerden/gesundheitsdirektion/amt-fuer-gesundheit/corona"/>
    <m/>
    <s v=""/>
    <m/>
    <s v=""/>
    <m/>
    <s v=""/>
    <n v="47.157296000000002"/>
    <n v="8.5372939999999993"/>
    <s v="Zug"/>
    <n v="9"/>
    <n v="80.540000000000006"/>
    <n v="0.79700000000000004"/>
  </r>
  <r>
    <x v="31"/>
    <d v="1899-12-30T14:30:00"/>
    <x v="5"/>
    <m/>
    <n v="1630"/>
    <s v=""/>
    <n v="171"/>
    <m/>
    <n v="38"/>
    <m/>
    <n v="15"/>
    <s v="https://gd.zh.ch/internet/gesundheitsdirektion/de/themen/coronavirus.html"/>
    <m/>
    <s v=""/>
    <m/>
    <s v=""/>
    <m/>
    <s v=""/>
    <n v="47.412750000000003"/>
    <n v="8.6550799999999999"/>
    <s v="Zürich"/>
    <n v="1"/>
    <n v="108.36"/>
    <n v="0.997"/>
  </r>
  <r>
    <x v="32"/>
    <d v="1899-12-30T18:00:00"/>
    <x v="23"/>
    <m/>
    <n v="13"/>
    <s v=""/>
    <n v="1"/>
    <m/>
    <m/>
    <m/>
    <m/>
    <s v="https://www.ai.ch/themen/gesundheit-alter-und-soziales/gesundheitsfoerderung-und-praevention/uebertragbare-krankheiten/coronavirus"/>
    <m/>
    <s v=""/>
    <m/>
    <s v=""/>
    <m/>
    <s v=""/>
    <n v="47.317264000000002"/>
    <n v="9.4167539999999992"/>
    <s v="Appenzell Innerrhoden"/>
    <n v="16"/>
    <n v="80.75"/>
    <m/>
  </r>
  <r>
    <x v="32"/>
    <d v="1899-12-30T08:00:00"/>
    <x v="18"/>
    <m/>
    <n v="45"/>
    <s v=""/>
    <n v="6"/>
    <m/>
    <m/>
    <m/>
    <n v="2"/>
    <s v="https://www.ar.ch/verwaltung/departement-gesundheit-und-soziales/amt-fuer-gesundheit/informationsseite-coronavirus/"/>
    <m/>
    <s v=""/>
    <m/>
    <s v=""/>
    <m/>
    <s v=""/>
    <n v="47.416351999999996"/>
    <n v="9.3679100000000002"/>
    <s v="Appenzell Ausserrhoden"/>
    <n v="15"/>
    <n v="81.52"/>
    <n v="3.6230000000000002"/>
  </r>
  <r>
    <x v="32"/>
    <d v="1899-12-30T03:00:00"/>
    <x v="7"/>
    <m/>
    <n v="767"/>
    <s v=""/>
    <m/>
    <m/>
    <m/>
    <m/>
    <n v="9"/>
    <s v="https://www.besondere-lage.sites.be.ch/besondere-lage_sites/de/index/corona/index.html"/>
    <m/>
    <s v=""/>
    <m/>
    <s v=""/>
    <m/>
    <s v=""/>
    <n v="46.823608"/>
    <n v="7.6366670000000001"/>
    <s v="Bern/Berne"/>
    <n v="2"/>
    <n v="74.39"/>
    <n v="0.873"/>
  </r>
  <r>
    <x v="32"/>
    <d v="1899-12-30T03:00:00"/>
    <x v="8"/>
    <m/>
    <n v="502"/>
    <s v=""/>
    <n v="75"/>
    <n v="14"/>
    <n v="13"/>
    <n v="100"/>
    <n v="6"/>
    <s v="https://www.baselland.ch/politik-und-behorden/direktionen/volkswirtschafts-und-gesundheitsdirektion/amt-fur-gesundheit/medizinische-dienste/kantonsarztlicher-dienst/aktuelles/covid-19-faelle-kanton-basel-landschaft"/>
    <m/>
    <s v=""/>
    <m/>
    <s v=""/>
    <m/>
    <s v=""/>
    <n v="47.45176"/>
    <n v="7.7024140000000001"/>
    <s v="Basel-Landschaft"/>
    <n v="13"/>
    <n v="174.91"/>
    <n v="2.0910000000000002"/>
  </r>
  <r>
    <x v="32"/>
    <d v="1899-12-30T10:00:00"/>
    <x v="2"/>
    <n v="235"/>
    <n v="573"/>
    <s v=""/>
    <n v="79"/>
    <n v="11"/>
    <m/>
    <n v="211"/>
    <n v="13"/>
    <s v="https://www.coronavirus.bs.ch/nm/2020-tagesbulletin-coronavirus-573-bestaetigte-faelle-im-kanton-basel-stadt-gd.html"/>
    <n v="365"/>
    <s v="20.0"/>
    <m/>
    <s v=""/>
    <m/>
    <s v=""/>
    <n v="47.564869000000002"/>
    <n v="7.615259"/>
    <s v="Basel-Stadt"/>
    <n v="12"/>
    <n v="295.51"/>
    <n v="6.7039999999999997"/>
  </r>
  <r>
    <x v="32"/>
    <d v="1899-12-30T03:00:00"/>
    <x v="3"/>
    <n v="900"/>
    <n v="61"/>
    <s v=""/>
    <m/>
    <m/>
    <m/>
    <n v="1"/>
    <m/>
    <s v="https://www.regierung.li/de/mitteilungen/223346/?typ=news"/>
    <m/>
    <s v=""/>
    <m/>
    <s v=""/>
    <m/>
    <s v=""/>
    <n v="47.166666999999997"/>
    <n v="9.509722"/>
    <s v="Fürstentum Lichtenstein"/>
    <n v="0"/>
    <n v="158.03"/>
    <m/>
  </r>
  <r>
    <x v="32"/>
    <d v="1899-12-30T03:00:00"/>
    <x v="11"/>
    <n v="30"/>
    <n v="421"/>
    <s v=""/>
    <n v="67"/>
    <n v="12"/>
    <m/>
    <m/>
    <n v="15"/>
    <s v="https://www.fr.ch/covid19/sante/covid-19/coronavirus-statistiques-evolution-de-la-situation-dans-le-canton"/>
    <m/>
    <s v=""/>
    <m/>
    <s v=""/>
    <m/>
    <s v=""/>
    <n v="46.718390999999997"/>
    <n v="7.0740080000000001"/>
    <s v="Fribourg"/>
    <n v="10"/>
    <n v="133.61000000000001"/>
    <n v="4.76"/>
  </r>
  <r>
    <x v="32"/>
    <d v="1899-12-30T12:00:00"/>
    <x v="0"/>
    <n v="10307"/>
    <n v="2433"/>
    <s v=""/>
    <n v="339"/>
    <n v="59"/>
    <n v="54"/>
    <n v="175"/>
    <n v="37"/>
    <s v="https://www.ge.ch/document/covid-19-situation-epidemiologique-geneve/telecharger"/>
    <m/>
    <s v=""/>
    <m/>
    <s v=""/>
    <n v="24"/>
    <s v=""/>
    <n v="46.220528000000002"/>
    <n v="6.1329349999999998"/>
    <s v="Genève"/>
    <n v="25"/>
    <n v="491.32"/>
    <n v="7.4720000000000004"/>
  </r>
  <r>
    <x v="32"/>
    <d v="1899-12-30T13:30:00"/>
    <x v="12"/>
    <m/>
    <n v="47"/>
    <s v=""/>
    <n v="3"/>
    <m/>
    <m/>
    <m/>
    <n v="1"/>
    <s v="https://www.gl.ch/verwaltung/finanzen-und-gesundheit/gesundheit/coronavirus.html/4817#Fallzahlen"/>
    <m/>
    <s v=""/>
    <m/>
    <s v=""/>
    <m/>
    <s v=""/>
    <n v="46.931042000000005"/>
    <n v="9.0657510000000006"/>
    <s v="Glarus"/>
    <n v="8"/>
    <n v="116.63"/>
    <n v="2.4809999999999999"/>
  </r>
  <r>
    <x v="32"/>
    <d v="1899-12-30T16:00:00"/>
    <x v="4"/>
    <m/>
    <n v="119"/>
    <s v=""/>
    <n v="27"/>
    <n v="5"/>
    <m/>
    <m/>
    <m/>
    <s v="https://www.jura.ch/fr/Autorites/Coronavirus/Chiffres-H-JU/Evolution-des-cas-COVID-19-dans-le-Jura.html"/>
    <m/>
    <s v=""/>
    <m/>
    <s v=""/>
    <m/>
    <s v=""/>
    <n v="47.350743999999999"/>
    <n v="7.1561070000000004"/>
    <s v="Jura"/>
    <n v="26"/>
    <n v="162.35"/>
    <m/>
  </r>
  <r>
    <x v="32"/>
    <d v="1899-12-30T11:00:00"/>
    <x v="17"/>
    <m/>
    <n v="317"/>
    <s v=""/>
    <m/>
    <m/>
    <m/>
    <m/>
    <n v="4"/>
    <s v="https://gesundheit.lu.ch/themen/Humanmedizin/Infektionskrankheiten/Coronavirus"/>
    <m/>
    <s v=""/>
    <m/>
    <s v=""/>
    <m/>
    <s v=""/>
    <n v="47.067762999999999"/>
    <n v="8.1102000000000007"/>
    <s v="Luzern"/>
    <n v="3"/>
    <n v="77.98"/>
    <n v="0.98399999999999999"/>
  </r>
  <r>
    <x v="32"/>
    <d v="1899-12-30T14:00:00"/>
    <x v="13"/>
    <m/>
    <n v="337"/>
    <s v=""/>
    <n v="50"/>
    <n v="11"/>
    <n v="8"/>
    <m/>
    <n v="14"/>
    <s v="https://www.ne.ch/autorites/DFS/SCSP/medecin-cantonal/maladies-vaccinations/Documents/Covid-19-Statistiques/COVID19_PublicationInternet.pdf"/>
    <m/>
    <s v=""/>
    <m/>
    <s v=""/>
    <m/>
    <s v=""/>
    <n v="46.995533999999999"/>
    <n v="6.7801260000000001"/>
    <s v="Neuchâtel"/>
    <n v="24"/>
    <n v="189.33"/>
    <n v="7.8650000000000002"/>
  </r>
  <r>
    <x v="32"/>
    <d v="1899-12-30T15:30:00"/>
    <x v="20"/>
    <m/>
    <n v="55"/>
    <s v=""/>
    <m/>
    <m/>
    <m/>
    <m/>
    <m/>
    <s v="https://www.nw.ch/gesundheitsamtdienste/6044"/>
    <m/>
    <s v=""/>
    <m/>
    <s v=""/>
    <m/>
    <s v=""/>
    <n v="46.926755"/>
    <n v="8.4053020000000007"/>
    <s v="Nidwalden"/>
    <n v="7"/>
    <n v="127.91"/>
    <m/>
  </r>
  <r>
    <x v="32"/>
    <d v="1899-12-30T03:00:00"/>
    <x v="14"/>
    <m/>
    <n v="339"/>
    <s v=""/>
    <m/>
    <m/>
    <m/>
    <m/>
    <n v="5"/>
    <s v="https://www.sg.ch/tools/informationen-coronavirus.html"/>
    <m/>
    <s v=""/>
    <m/>
    <s v=""/>
    <m/>
    <s v=""/>
    <n v="47.183199999999999"/>
    <n v="9.2747440000000001"/>
    <s v="St. Gallen"/>
    <n v="17"/>
    <n v="67.17"/>
    <n v="0.99099999999999999"/>
  </r>
  <r>
    <x v="32"/>
    <d v="1899-12-30T07:30:00"/>
    <x v="26"/>
    <m/>
    <n v="37"/>
    <s v=""/>
    <m/>
    <m/>
    <m/>
    <m/>
    <m/>
    <s v="https://sh.ch/CMS/Webseite/Kanton-Schaffhausen/Beh-rde/Verwaltung/Departement-des-Innern/Gesundheitsamt-3209198-DE.html"/>
    <m/>
    <s v=""/>
    <m/>
    <s v=""/>
    <m/>
    <s v=""/>
    <n v="47.713569999999997"/>
    <n v="8.5916700000000006"/>
    <s v="Schaffhausen"/>
    <n v="14"/>
    <n v="45.45"/>
    <m/>
  </r>
  <r>
    <x v="32"/>
    <d v="1899-12-30T03:00:00"/>
    <x v="19"/>
    <m/>
    <n v="173"/>
    <s v=""/>
    <m/>
    <m/>
    <m/>
    <m/>
    <n v="1"/>
    <s v="https://corona.so.ch/"/>
    <m/>
    <s v=""/>
    <m/>
    <s v=""/>
    <m/>
    <s v=""/>
    <n v="47.304135000000002"/>
    <n v="7.6393880000000003"/>
    <s v="Solothurn"/>
    <n v="11"/>
    <n v="63.74"/>
    <n v="0.36799999999999999"/>
  </r>
  <r>
    <x v="32"/>
    <d v="1899-12-30T03:00:00"/>
    <x v="15"/>
    <n v="10"/>
    <n v="122"/>
    <s v=""/>
    <n v="1"/>
    <m/>
    <m/>
    <n v="33"/>
    <n v="2"/>
    <s v="https://www.sz.ch/behoerden/information-medien/medienmitteilungen/coronavirus.html/72-416-412-1379-6948"/>
    <m/>
    <s v=""/>
    <m/>
    <s v=""/>
    <m/>
    <s v=""/>
    <n v="47.061787000000002"/>
    <n v="8.7565849999999994"/>
    <s v="Schwyz"/>
    <n v="5"/>
    <n v="77.56"/>
    <n v="1.2709999999999999"/>
  </r>
  <r>
    <x v="32"/>
    <d v="1899-12-30T03:00:00"/>
    <x v="24"/>
    <n v="276"/>
    <n v="134"/>
    <s v=""/>
    <m/>
    <m/>
    <m/>
    <m/>
    <n v="2"/>
    <s v="https://www.tg.ch/news/fachdossier-coronavirus.html/10552"/>
    <m/>
    <s v=""/>
    <m/>
    <s v=""/>
    <m/>
    <s v=""/>
    <n v="47.568714999999997"/>
    <n v="9.0919570000000007"/>
    <s v="Thurgau"/>
    <n v="1"/>
    <n v="48.94"/>
    <n v="0.73"/>
  </r>
  <r>
    <x v="32"/>
    <d v="1899-12-30T08:00:00"/>
    <x v="1"/>
    <m/>
    <n v="1727"/>
    <s v=""/>
    <n v="385"/>
    <n v="69"/>
    <n v="60"/>
    <m/>
    <n v="87"/>
    <s v="https://www4.ti.ch/area-media/comunicati/dettaglio-comunicato/?NEWS_ID=187538&amp;tx_tichareamedia_comunicazioni%5Baction%5D=show&amp;tx_tichareamedia_comunicazioni%5Bcontroller%5D=Comunicazioni&amp;cHash=736a7f1a780ed9bdb1d8e45f8a0326ff"/>
    <m/>
    <s v=""/>
    <m/>
    <s v="60.0"/>
    <m/>
    <s v=""/>
    <n v="46.295617"/>
    <n v="8.8089239999999993"/>
    <s v="Ticino"/>
    <n v="21"/>
    <n v="488.27"/>
    <n v="24.597000000000001"/>
  </r>
  <r>
    <x v="32"/>
    <d v="1899-12-30T03:00:00"/>
    <x v="21"/>
    <n v="85"/>
    <n v="48"/>
    <s v=""/>
    <n v="7"/>
    <m/>
    <m/>
    <n v="3"/>
    <m/>
    <s v="https://www.ur.ch/themen/2920"/>
    <m/>
    <s v=""/>
    <m/>
    <s v=""/>
    <m/>
    <s v=""/>
    <n v="46.771849000000003"/>
    <n v="8.6285860000000003"/>
    <s v="Uri"/>
    <n v="4"/>
    <n v="132.22999999999999"/>
    <m/>
  </r>
  <r>
    <x v="32"/>
    <d v="1899-12-30T03:00:00"/>
    <x v="9"/>
    <m/>
    <n v="2936"/>
    <s v=""/>
    <n v="390"/>
    <n v="76"/>
    <m/>
    <n v="187"/>
    <n v="55"/>
    <s v="https://www.vd.ch/toutes-les-actualites/hotline-et-informations-sur-le-coronavirus/point-de-situation-statistique-dans-le-canton-de-vaud/"/>
    <m/>
    <s v=""/>
    <m/>
    <s v=""/>
    <m/>
    <s v=""/>
    <n v="46.570090999999998"/>
    <n v="6.5578090000000007"/>
    <s v="Vaud"/>
    <n v="22"/>
    <n v="370.19"/>
    <n v="6.9349999999999996"/>
  </r>
  <r>
    <x v="32"/>
    <d v="1899-12-30T15:00:00"/>
    <x v="10"/>
    <m/>
    <n v="902"/>
    <s v=""/>
    <n v="110"/>
    <n v="19"/>
    <n v="15"/>
    <n v="3"/>
    <n v="21"/>
    <s v="https://www.vs.ch/documents/6756452/7008787/Sit%20Epid%20-%20%C3%89tat%20Stand%2028.03.2020.pdf"/>
    <m/>
    <s v=""/>
    <m/>
    <s v=""/>
    <m/>
    <s v=""/>
    <n v="46.209567"/>
    <n v="7.6046589999999998"/>
    <s v="Valais/Wallis"/>
    <n v="23"/>
    <n v="264.13"/>
    <n v="6.149"/>
  </r>
  <r>
    <x v="32"/>
    <d v="1899-12-30T14:30:00"/>
    <x v="5"/>
    <m/>
    <n v="1704"/>
    <s v=""/>
    <n v="187"/>
    <m/>
    <n v="42"/>
    <m/>
    <n v="19"/>
    <s v="https://gd.zh.ch/internet/gesundheitsdirektion/de/themen/coronavirus.html"/>
    <m/>
    <s v=""/>
    <m/>
    <s v=""/>
    <m/>
    <s v=""/>
    <n v="47.412750000000003"/>
    <n v="8.6550799999999999"/>
    <s v="Zürich"/>
    <n v="1"/>
    <n v="113.28"/>
    <n v="1.2629999999999999"/>
  </r>
  <r>
    <x v="33"/>
    <d v="1899-12-30T08:00:00"/>
    <x v="18"/>
    <m/>
    <n v="48"/>
    <s v=""/>
    <n v="6"/>
    <m/>
    <m/>
    <m/>
    <n v="2"/>
    <s v="https://www.ar.ch/verwaltung/departement-gesundheit-und-soziales/amt-fuer-gesundheit/informationsseite-coronavirus/"/>
    <m/>
    <s v=""/>
    <m/>
    <s v=""/>
    <m/>
    <s v=""/>
    <n v="47.416351999999996"/>
    <n v="9.3679100000000002"/>
    <s v="Appenzell Ausserrhoden"/>
    <n v="15"/>
    <n v="86.96"/>
    <n v="3.6230000000000002"/>
  </r>
  <r>
    <x v="33"/>
    <d v="1899-12-30T03:00:00"/>
    <x v="7"/>
    <m/>
    <n v="798"/>
    <s v=""/>
    <m/>
    <m/>
    <m/>
    <m/>
    <n v="10"/>
    <s v="https://www.besondere-lage.sites.be.ch/besondere-lage_sites/de/index/corona/index.html"/>
    <m/>
    <s v=""/>
    <m/>
    <s v=""/>
    <m/>
    <s v=""/>
    <n v="46.823608"/>
    <n v="7.6366670000000001"/>
    <s v="Bern/Berne"/>
    <n v="2"/>
    <n v="77.39"/>
    <n v="0.97"/>
  </r>
  <r>
    <x v="33"/>
    <d v="1899-12-30T03:00:00"/>
    <x v="8"/>
    <m/>
    <n v="511"/>
    <s v=""/>
    <n v="99"/>
    <n v="15"/>
    <n v="14"/>
    <n v="115"/>
    <n v="6"/>
    <s v="https://www.baselland.ch/politik-und-behorden/direktionen/volkswirtschafts-und-gesundheitsdirektion/amt-fur-gesundheit/medizinische-dienste/kantonsarztlicher-dienst/aktuelles/covid-19-faelle-kanton-basel-landschaft"/>
    <m/>
    <s v=""/>
    <m/>
    <s v=""/>
    <m/>
    <s v=""/>
    <n v="47.45176"/>
    <n v="7.7024140000000001"/>
    <s v="Basel-Landschaft"/>
    <n v="13"/>
    <n v="178.05"/>
    <n v="2.0910000000000002"/>
  </r>
  <r>
    <x v="33"/>
    <d v="1899-12-30T10:00:00"/>
    <x v="2"/>
    <n v="235"/>
    <n v="609"/>
    <s v=""/>
    <n v="87"/>
    <n v="12"/>
    <m/>
    <n v="228"/>
    <n v="15"/>
    <s v="https://www.coronavirus.bs.ch/nm/2020-tagesbulletin-coronavirus-609-bestaetigte-faelle-im-kanton-basel-stadt-gd.html"/>
    <n v="373"/>
    <s v="22.0"/>
    <m/>
    <s v=""/>
    <m/>
    <s v=""/>
    <n v="47.564869000000002"/>
    <n v="7.615259"/>
    <s v="Basel-Stadt"/>
    <n v="12"/>
    <n v="314.08"/>
    <n v="7.7359999999999998"/>
  </r>
  <r>
    <x v="33"/>
    <d v="1899-12-30T03:00:00"/>
    <x v="3"/>
    <n v="900"/>
    <n v="62"/>
    <s v=""/>
    <m/>
    <m/>
    <m/>
    <n v="1"/>
    <m/>
    <s v="https://www.regierung.li/de/mitteilungen/223347/?typ=news"/>
    <m/>
    <s v=""/>
    <m/>
    <s v=""/>
    <m/>
    <s v=""/>
    <n v="47.166666999999997"/>
    <n v="9.509722"/>
    <s v="Fürstentum Lichtenstein"/>
    <n v="0"/>
    <n v="160.62"/>
    <m/>
  </r>
  <r>
    <x v="33"/>
    <d v="1899-12-30T03:00:00"/>
    <x v="11"/>
    <n v="30"/>
    <n v="442"/>
    <s v=""/>
    <n v="76"/>
    <n v="13"/>
    <m/>
    <m/>
    <n v="16"/>
    <s v="https://www.fr.ch/covid19/sante/covid-19/coronavirus-statistiques-evolution-de-la-situation-dans-le-canton"/>
    <m/>
    <s v=""/>
    <m/>
    <s v=""/>
    <m/>
    <s v=""/>
    <n v="46.718390999999997"/>
    <n v="7.0740080000000001"/>
    <s v="Fribourg"/>
    <n v="10"/>
    <n v="140.27000000000001"/>
    <n v="5.0780000000000003"/>
  </r>
  <r>
    <x v="33"/>
    <d v="1899-12-30T12:00:00"/>
    <x v="0"/>
    <n v="10629"/>
    <n v="2550"/>
    <s v=""/>
    <n v="365"/>
    <n v="59"/>
    <n v="55"/>
    <n v="193"/>
    <n v="44"/>
    <s v="https://www.ge.ch/document/covid-19-situation-epidemiologique-geneve/telecharger"/>
    <m/>
    <s v=""/>
    <m/>
    <s v=""/>
    <n v="27"/>
    <s v=""/>
    <n v="46.220528000000002"/>
    <n v="6.1329349999999998"/>
    <s v="Genève"/>
    <n v="25"/>
    <n v="514.94000000000005"/>
    <n v="8.8849999999999998"/>
  </r>
  <r>
    <x v="33"/>
    <d v="1899-12-30T16:00:00"/>
    <x v="4"/>
    <m/>
    <n v="127"/>
    <s v=""/>
    <n v="28"/>
    <n v="5"/>
    <m/>
    <m/>
    <m/>
    <s v="https://www.jura.ch/fr/Autorites/Coronavirus/Chiffres-H-JU/Evolution-des-cas-COVID-19-dans-le-Jura.html"/>
    <m/>
    <s v=""/>
    <m/>
    <s v=""/>
    <m/>
    <s v=""/>
    <n v="47.350743999999999"/>
    <n v="7.1561070000000004"/>
    <s v="Jura"/>
    <n v="26"/>
    <n v="173.26"/>
    <m/>
  </r>
  <r>
    <x v="33"/>
    <d v="1899-12-30T11:00:00"/>
    <x v="17"/>
    <m/>
    <n v="339"/>
    <s v=""/>
    <m/>
    <m/>
    <m/>
    <m/>
    <n v="5"/>
    <s v="https://gesundheit.lu.ch/themen/Humanmedizin/Infektionskrankheiten/Coronavirus"/>
    <m/>
    <s v=""/>
    <m/>
    <s v=""/>
    <m/>
    <s v=""/>
    <n v="47.067762999999999"/>
    <n v="8.1102000000000007"/>
    <s v="Luzern"/>
    <n v="3"/>
    <n v="83.39"/>
    <n v="1.23"/>
  </r>
  <r>
    <x v="33"/>
    <d v="1899-12-30T14:00:00"/>
    <x v="13"/>
    <m/>
    <n v="346"/>
    <s v=""/>
    <n v="60"/>
    <n v="16"/>
    <n v="6"/>
    <m/>
    <n v="17"/>
    <s v="https://www.ne.ch/autorites/DFS/SCSP/medecin-cantonal/maladies-vaccinations/Documents/Covid-19-Statistiques/COVID19_PublicationInternet.pdf"/>
    <m/>
    <s v=""/>
    <m/>
    <s v=""/>
    <m/>
    <s v=""/>
    <n v="46.995533999999999"/>
    <n v="6.7801260000000001"/>
    <s v="Neuchâtel"/>
    <n v="24"/>
    <n v="194.38"/>
    <n v="9.5510000000000002"/>
  </r>
  <r>
    <x v="33"/>
    <d v="1899-12-30T16:15:00"/>
    <x v="20"/>
    <m/>
    <n v="59"/>
    <s v=""/>
    <m/>
    <m/>
    <m/>
    <m/>
    <m/>
    <s v="https://www.nw.ch/gesundheitsamtdienste/6044"/>
    <m/>
    <s v=""/>
    <m/>
    <s v=""/>
    <m/>
    <s v=""/>
    <n v="46.926755"/>
    <n v="8.4053020000000007"/>
    <s v="Nidwalden"/>
    <n v="7"/>
    <n v="137.21"/>
    <m/>
  </r>
  <r>
    <x v="33"/>
    <d v="1899-12-30T03:00:00"/>
    <x v="14"/>
    <m/>
    <n v="365"/>
    <s v=""/>
    <m/>
    <m/>
    <m/>
    <m/>
    <n v="5"/>
    <s v="https://www.sg.ch/tools/informationen-coronavirus.html"/>
    <m/>
    <s v=""/>
    <m/>
    <s v=""/>
    <m/>
    <s v=""/>
    <n v="47.183199999999999"/>
    <n v="9.2747440000000001"/>
    <s v="St. Gallen"/>
    <n v="17"/>
    <n v="72.319999999999993"/>
    <n v="0.99099999999999999"/>
  </r>
  <r>
    <x v="33"/>
    <d v="1899-12-30T08:00:00"/>
    <x v="26"/>
    <m/>
    <n v="40"/>
    <s v=""/>
    <m/>
    <m/>
    <m/>
    <m/>
    <m/>
    <s v="https://sh.ch/CMS/Webseite/Kanton-Schaffhausen/Beh-rde/Verwaltung/Departement-des-Innern/Gesundheitsamt-3209198-DE.html"/>
    <m/>
    <s v=""/>
    <m/>
    <s v=""/>
    <m/>
    <s v=""/>
    <n v="47.713569999999997"/>
    <n v="8.5916700000000006"/>
    <s v="Schaffhausen"/>
    <n v="14"/>
    <n v="49.14"/>
    <m/>
  </r>
  <r>
    <x v="33"/>
    <d v="1899-12-30T03:00:00"/>
    <x v="19"/>
    <m/>
    <n v="190"/>
    <s v=""/>
    <m/>
    <m/>
    <m/>
    <m/>
    <n v="2"/>
    <s v="https://corona.so.ch/"/>
    <m/>
    <s v=""/>
    <m/>
    <s v=""/>
    <m/>
    <s v=""/>
    <n v="47.304135000000002"/>
    <n v="7.6393880000000003"/>
    <s v="Solothurn"/>
    <n v="11"/>
    <n v="70.010000000000005"/>
    <n v="0.73699999999999999"/>
  </r>
  <r>
    <x v="33"/>
    <d v="1899-12-30T03:00:00"/>
    <x v="15"/>
    <n v="10"/>
    <n v="128"/>
    <s v=""/>
    <n v="1"/>
    <m/>
    <m/>
    <n v="33"/>
    <n v="2"/>
    <s v="https://www.sz.ch/behoerden/information-medien/medienmitteilungen/coronavirus.html/72-416-412-1379-6948"/>
    <m/>
    <s v=""/>
    <m/>
    <s v=""/>
    <m/>
    <s v=""/>
    <n v="47.061787000000002"/>
    <n v="8.7565849999999994"/>
    <s v="Schwyz"/>
    <n v="5"/>
    <n v="81.37"/>
    <n v="1.2709999999999999"/>
  </r>
  <r>
    <x v="33"/>
    <d v="1899-12-30T03:00:00"/>
    <x v="24"/>
    <n v="276"/>
    <n v="138"/>
    <s v=""/>
    <m/>
    <m/>
    <m/>
    <m/>
    <n v="2"/>
    <s v="https://www.tg.ch/news/fachdossier-coronavirus.html/10552"/>
    <m/>
    <s v=""/>
    <m/>
    <s v=""/>
    <m/>
    <s v=""/>
    <n v="47.568714999999997"/>
    <n v="9.0919570000000007"/>
    <s v="Thurgau"/>
    <n v="1"/>
    <n v="50.4"/>
    <n v="0.73"/>
  </r>
  <r>
    <x v="33"/>
    <d v="1899-12-30T08:00:00"/>
    <x v="1"/>
    <m/>
    <n v="1837"/>
    <s v=""/>
    <n v="402"/>
    <n v="69"/>
    <n v="59"/>
    <m/>
    <n v="93"/>
    <s v="https://www4.ti.ch/area-media/comunicati/dettaglio-comunicato/?NEWS_ID=187540&amp;tx_tichareamedia_comunicazioni%5Baction%5D=show&amp;tx_tichareamedia_comunicazioni%5Bcontroller%5D=Comunicazioni&amp;cHash=ae32268e60ac2b59add1b9d55de51cbf"/>
    <m/>
    <s v=""/>
    <m/>
    <s v="59.0"/>
    <m/>
    <s v=""/>
    <n v="46.295617"/>
    <n v="8.8089239999999993"/>
    <s v="Ticino"/>
    <n v="21"/>
    <n v="519.37"/>
    <n v="26.292999999999999"/>
  </r>
  <r>
    <x v="33"/>
    <d v="1899-12-30T03:00:00"/>
    <x v="21"/>
    <n v="85"/>
    <n v="50"/>
    <s v=""/>
    <n v="7"/>
    <m/>
    <m/>
    <n v="3"/>
    <m/>
    <s v="https://www.ur.ch/themen/2920"/>
    <m/>
    <s v=""/>
    <m/>
    <s v=""/>
    <m/>
    <s v=""/>
    <n v="46.771849000000003"/>
    <n v="8.6285860000000003"/>
    <s v="Uri"/>
    <n v="4"/>
    <n v="137.74"/>
    <m/>
  </r>
  <r>
    <x v="33"/>
    <d v="1899-12-30T03:00:00"/>
    <x v="9"/>
    <m/>
    <n v="3168"/>
    <s v=""/>
    <n v="388"/>
    <n v="78"/>
    <m/>
    <n v="203"/>
    <n v="66"/>
    <s v="https://www.vd.ch/toutes-les-actualites/hotline-et-informations-sur-le-coronavirus/"/>
    <m/>
    <s v=""/>
    <m/>
    <s v=""/>
    <m/>
    <s v=""/>
    <n v="46.570090999999998"/>
    <n v="6.5578090000000007"/>
    <s v="Vaud"/>
    <n v="22"/>
    <n v="399.45"/>
    <n v="8.3219999999999992"/>
  </r>
  <r>
    <x v="33"/>
    <d v="1899-12-30T15:00:00"/>
    <x v="10"/>
    <m/>
    <n v="964"/>
    <s v=""/>
    <n v="112"/>
    <n v="23"/>
    <n v="14"/>
    <n v="3"/>
    <n v="21"/>
    <s v="https://www.vs.ch/documents/6756452/7008787/Sit%20Epid%20-%20%C3%89tat%20Stand%2029.03.2020.pdf"/>
    <m/>
    <s v=""/>
    <m/>
    <s v=""/>
    <m/>
    <s v=""/>
    <n v="46.209567"/>
    <n v="7.6046589999999998"/>
    <s v="Valais/Wallis"/>
    <n v="23"/>
    <n v="282.27999999999997"/>
    <n v="6.149"/>
  </r>
  <r>
    <x v="33"/>
    <d v="1899-12-30T14:30:00"/>
    <x v="5"/>
    <m/>
    <n v="1736"/>
    <s v=""/>
    <n v="194"/>
    <m/>
    <n v="46"/>
    <m/>
    <n v="22"/>
    <s v="https://gd.zh.ch/internet/gesundheitsdirektion/de/themen/coronavirus.html"/>
    <m/>
    <s v=""/>
    <m/>
    <s v=""/>
    <m/>
    <s v=""/>
    <n v="47.412750000000003"/>
    <n v="8.6550799999999999"/>
    <s v="Zürich"/>
    <n v="1"/>
    <n v="115.4"/>
    <n v="1.462"/>
  </r>
  <r>
    <x v="34"/>
    <d v="1899-12-30T15:00:00"/>
    <x v="6"/>
    <m/>
    <n v="481"/>
    <s v=""/>
    <n v="94"/>
    <n v="25"/>
    <n v="23"/>
    <n v="4"/>
    <n v="8"/>
    <s v="https://www.ag.ch/media/kanton_aargau/themen_1/coronavirus_1/lagebulletins/200330_KFS_Coronavirus_Lagebulletin_22.pdf"/>
    <m/>
    <s v=""/>
    <m/>
    <s v=""/>
    <m/>
    <s v=""/>
    <n v="47.409660000000002"/>
    <n v="8.1568799999999992"/>
    <s v="Aargau"/>
    <n v="1"/>
    <n v="71.680000000000007"/>
    <n v="1.1919999999999999"/>
  </r>
  <r>
    <x v="34"/>
    <d v="1899-12-30T12:00:00"/>
    <x v="23"/>
    <m/>
    <n v="14"/>
    <s v=""/>
    <n v="1"/>
    <m/>
    <m/>
    <m/>
    <m/>
    <s v="https://www.ai.ch/themen/gesundheit-alter-und-soziales/gesundheitsfoerderung-und-praevention/uebertragbare-krankheiten/coronavirus"/>
    <m/>
    <s v=""/>
    <m/>
    <s v=""/>
    <m/>
    <s v=""/>
    <n v="47.317264000000002"/>
    <n v="9.4167539999999992"/>
    <s v="Appenzell Innerrhoden"/>
    <n v="16"/>
    <n v="86.96"/>
    <m/>
  </r>
  <r>
    <x v="34"/>
    <d v="1899-12-30T18:00:00"/>
    <x v="18"/>
    <m/>
    <n v="50"/>
    <s v=""/>
    <n v="6"/>
    <m/>
    <m/>
    <m/>
    <n v="2"/>
    <s v="https://www.ar.ch/verwaltung/departement-gesundheit-und-soziales/amt-fuer-gesundheit/informationsseite-coronavirus/"/>
    <m/>
    <s v=""/>
    <m/>
    <s v=""/>
    <m/>
    <s v=""/>
    <n v="47.416351999999996"/>
    <n v="9.3679100000000002"/>
    <s v="Appenzell Ausserrhoden"/>
    <n v="15"/>
    <n v="90.58"/>
    <n v="3.6230000000000002"/>
  </r>
  <r>
    <x v="34"/>
    <d v="1899-12-30T07:00:00"/>
    <x v="7"/>
    <m/>
    <n v="826"/>
    <s v=""/>
    <n v="112"/>
    <n v="21"/>
    <n v="17"/>
    <m/>
    <n v="13"/>
    <s v="https://www.besondere-lage.sites.be.ch/besondere-lage_sites/de/index/corona/index.html"/>
    <m/>
    <s v=""/>
    <m/>
    <s v=""/>
    <m/>
    <s v=""/>
    <n v="46.823608"/>
    <n v="7.6366670000000001"/>
    <s v="Bern/Berne"/>
    <n v="2"/>
    <n v="80.11"/>
    <n v="1.2609999999999999"/>
  </r>
  <r>
    <x v="34"/>
    <d v="1899-12-30T03:00:00"/>
    <x v="8"/>
    <m/>
    <n v="539"/>
    <s v=""/>
    <n v="86"/>
    <n v="17"/>
    <n v="16"/>
    <n v="158"/>
    <n v="7"/>
    <s v="https://www.baselland.ch/politik-und-behorden/direktionen/volkswirtschafts-und-gesundheitsdirektion/amt-fur-gesundheit/medizinische-dienste/kantonsarztlicher-dienst/aktuelles/covid-19-faelle-kanton-basel-landschaft"/>
    <m/>
    <s v=""/>
    <m/>
    <s v=""/>
    <m/>
    <s v=""/>
    <n v="47.45176"/>
    <n v="7.7024140000000001"/>
    <s v="Basel-Landschaft"/>
    <n v="13"/>
    <n v="187.8"/>
    <n v="2.4390000000000001"/>
  </r>
  <r>
    <x v="34"/>
    <d v="1899-12-30T10:00:00"/>
    <x v="2"/>
    <n v="235"/>
    <n v="621"/>
    <s v=""/>
    <n v="90"/>
    <n v="12"/>
    <m/>
    <n v="263"/>
    <n v="15"/>
    <s v="https://www.coronavirus.bs.ch/nm/2020-tagesbulletin-coronavirus-621-bestaetigte-faelle-im-kanton-basel-stadt-gd.html"/>
    <n v="376"/>
    <s v="20.0"/>
    <m/>
    <s v=""/>
    <m/>
    <s v=""/>
    <n v="47.564869000000002"/>
    <n v="7.615259"/>
    <s v="Basel-Stadt"/>
    <n v="12"/>
    <n v="320.27"/>
    <n v="7.7359999999999998"/>
  </r>
  <r>
    <x v="34"/>
    <d v="1899-12-30T03:00:00"/>
    <x v="3"/>
    <n v="900"/>
    <n v="64"/>
    <s v=""/>
    <m/>
    <m/>
    <m/>
    <n v="1"/>
    <m/>
    <s v="https://www.regierung.li/de/mitteilungen/223349/?typ=newss"/>
    <m/>
    <s v=""/>
    <m/>
    <s v=""/>
    <m/>
    <s v=""/>
    <n v="47.166666999999997"/>
    <n v="9.509722"/>
    <s v="Fürstentum Lichtenstein"/>
    <n v="0"/>
    <n v="165.8"/>
    <m/>
  </r>
  <r>
    <x v="34"/>
    <d v="1899-12-30T03:00:00"/>
    <x v="11"/>
    <n v="30"/>
    <n v="477"/>
    <s v=""/>
    <n v="77"/>
    <n v="16"/>
    <m/>
    <m/>
    <n v="17"/>
    <s v="https://www.fr.ch/covid19/sante/covid-19/coronavirus-statistiques-evolution-de-la-situation-dans-le-canton"/>
    <m/>
    <s v=""/>
    <m/>
    <s v=""/>
    <m/>
    <s v=""/>
    <n v="46.718390999999997"/>
    <n v="7.0740080000000001"/>
    <s v="Fribourg"/>
    <n v="10"/>
    <n v="151.38"/>
    <n v="5.3949999999999996"/>
  </r>
  <r>
    <x v="34"/>
    <d v="1899-12-30T12:00:00"/>
    <x v="0"/>
    <n v="11307"/>
    <n v="2764"/>
    <s v=""/>
    <n v="382"/>
    <n v="57"/>
    <n v="54"/>
    <n v="216"/>
    <n v="53"/>
    <s v="https://www.ge.ch/document/covid-19-situation-epidemiologique-geneve/telecharger"/>
    <m/>
    <s v=""/>
    <m/>
    <s v=""/>
    <n v="24"/>
    <s v=""/>
    <n v="46.220528000000002"/>
    <n v="6.1329349999999998"/>
    <s v="Genève"/>
    <n v="25"/>
    <n v="558.16"/>
    <n v="10.702999999999999"/>
  </r>
  <r>
    <x v="34"/>
    <d v="1899-12-30T13:30:00"/>
    <x v="12"/>
    <m/>
    <n v="50"/>
    <s v=""/>
    <n v="1"/>
    <m/>
    <m/>
    <m/>
    <n v="1"/>
    <s v="https://www.gl.ch/verwaltung/finanzen-und-gesundheit/gesundheit/coronavirus.html/4817#Fallzahlen"/>
    <m/>
    <s v=""/>
    <m/>
    <s v=""/>
    <m/>
    <s v=""/>
    <n v="46.931042000000005"/>
    <n v="9.0657510000000006"/>
    <s v="Glarus"/>
    <n v="8"/>
    <n v="124.07"/>
    <n v="2.4809999999999999"/>
  </r>
  <r>
    <x v="34"/>
    <d v="1899-12-30T03:00:00"/>
    <x v="25"/>
    <m/>
    <n v="497"/>
    <s v=""/>
    <n v="63"/>
    <m/>
    <m/>
    <m/>
    <n v="12"/>
    <s v="https://www.gr.ch/DE/institutionen/verwaltung/djsg/ga/coronavirus/info/Seiten/Start.aspx"/>
    <m/>
    <s v=""/>
    <m/>
    <s v=""/>
    <m/>
    <s v=""/>
    <n v="46.656247999999998"/>
    <n v="9.6281979999999994"/>
    <s v="Graubünden/Grigioni"/>
    <n v="1"/>
    <n v="251.14"/>
    <n v="6.0640000000000001"/>
  </r>
  <r>
    <x v="34"/>
    <d v="1899-12-30T16:00:00"/>
    <x v="4"/>
    <m/>
    <n v="128"/>
    <s v=""/>
    <n v="28"/>
    <n v="5"/>
    <m/>
    <m/>
    <m/>
    <s v="https://www.jura.ch/fr/Autorites/Coronavirus/Chiffres-H-JU/Evolution-des-cas-COVID-19-dans-le-Jura.html"/>
    <m/>
    <s v=""/>
    <m/>
    <s v=""/>
    <m/>
    <s v=""/>
    <n v="47.350743999999999"/>
    <n v="7.1561070000000004"/>
    <s v="Jura"/>
    <n v="26"/>
    <n v="174.62"/>
    <m/>
  </r>
  <r>
    <x v="34"/>
    <d v="1899-12-30T11:00:00"/>
    <x v="17"/>
    <m/>
    <n v="351"/>
    <s v=""/>
    <m/>
    <m/>
    <m/>
    <m/>
    <n v="6"/>
    <s v="https://gesundheit.lu.ch/themen/Humanmedizin/Infektionskrankheiten/Coronavirus"/>
    <m/>
    <s v=""/>
    <m/>
    <s v=""/>
    <m/>
    <s v=""/>
    <n v="47.067762999999999"/>
    <n v="8.1102000000000007"/>
    <s v="Luzern"/>
    <n v="3"/>
    <n v="86.35"/>
    <n v="1.476"/>
  </r>
  <r>
    <x v="34"/>
    <d v="1899-12-30T14:00:00"/>
    <x v="13"/>
    <m/>
    <n v="378"/>
    <s v=""/>
    <n v="57"/>
    <n v="12"/>
    <n v="6"/>
    <m/>
    <n v="19"/>
    <s v="https://www.ne.ch/autorites/DFS/SCSP/medecin-cantonal/maladies-vaccinations/Documents/Covid-19-Statistiques/COVID19_PublicationInternet.pdf"/>
    <m/>
    <s v=""/>
    <m/>
    <s v=""/>
    <m/>
    <s v=""/>
    <n v="46.995533999999999"/>
    <n v="6.7801260000000001"/>
    <s v="Neuchâtel"/>
    <n v="24"/>
    <n v="212.36"/>
    <n v="10.673999999999999"/>
  </r>
  <r>
    <x v="34"/>
    <d v="1899-12-30T17:15:00"/>
    <x v="20"/>
    <m/>
    <n v="63"/>
    <s v=""/>
    <m/>
    <m/>
    <m/>
    <m/>
    <m/>
    <s v="https://www.nw.ch/gesundheitsamtdienste/6044"/>
    <m/>
    <s v=""/>
    <m/>
    <s v=""/>
    <m/>
    <s v=""/>
    <n v="46.926755"/>
    <n v="8.4053020000000007"/>
    <s v="Nidwalden"/>
    <n v="7"/>
    <n v="146.51"/>
    <m/>
  </r>
  <r>
    <x v="34"/>
    <d v="1899-12-30T03:00:00"/>
    <x v="22"/>
    <n v="6"/>
    <n v="46"/>
    <s v=""/>
    <m/>
    <m/>
    <m/>
    <m/>
    <m/>
    <s v="https://www.ow.ch/de/verwaltung/dienstleistungen/?dienst_id=5962"/>
    <m/>
    <s v=""/>
    <m/>
    <s v=""/>
    <m/>
    <s v=""/>
    <n v="46.804527"/>
    <n v="8.1443170000000009"/>
    <s v="Obwalden"/>
    <n v="6"/>
    <n v="122.34"/>
    <m/>
  </r>
  <r>
    <x v="34"/>
    <d v="1899-12-30T03:00:00"/>
    <x v="14"/>
    <m/>
    <n v="389"/>
    <s v=""/>
    <m/>
    <m/>
    <m/>
    <m/>
    <n v="5"/>
    <s v="https://www.sg.ch/tools/informationen-coronavirus.html"/>
    <m/>
    <s v=""/>
    <m/>
    <s v=""/>
    <m/>
    <s v=""/>
    <n v="47.183199999999999"/>
    <n v="9.2747440000000001"/>
    <s v="St. Gallen"/>
    <n v="17"/>
    <n v="77.08"/>
    <n v="0.99099999999999999"/>
  </r>
  <r>
    <x v="34"/>
    <d v="1899-12-30T07:00:00"/>
    <x v="26"/>
    <m/>
    <n v="41"/>
    <s v=""/>
    <m/>
    <m/>
    <m/>
    <m/>
    <m/>
    <s v="https://sh.ch/CMS/Webseite/Kanton-Schaffhausen/Beh-rde/Verwaltung/Departement-des-Innern/Gesundheitsamt-3209198-DE.html"/>
    <m/>
    <s v=""/>
    <m/>
    <s v=""/>
    <m/>
    <s v=""/>
    <n v="47.713569999999997"/>
    <n v="8.5916700000000006"/>
    <s v="Schaffhausen"/>
    <n v="14"/>
    <n v="50.37"/>
    <m/>
  </r>
  <r>
    <x v="34"/>
    <d v="1899-12-30T03:00:00"/>
    <x v="15"/>
    <n v="10"/>
    <n v="135"/>
    <s v=""/>
    <n v="1"/>
    <m/>
    <m/>
    <n v="33"/>
    <n v="2"/>
    <s v="https://www.sz.ch/behoerden/information-medien/medienmitteilungen/coronavirus.html/72-416-412-1379-6948"/>
    <m/>
    <s v=""/>
    <m/>
    <s v=""/>
    <m/>
    <s v=""/>
    <n v="47.061787000000002"/>
    <n v="8.7565849999999994"/>
    <s v="Schwyz"/>
    <n v="5"/>
    <n v="85.82"/>
    <n v="1.2709999999999999"/>
  </r>
  <r>
    <x v="34"/>
    <d v="1899-12-30T03:00:00"/>
    <x v="24"/>
    <n v="276"/>
    <n v="148"/>
    <s v=""/>
    <m/>
    <m/>
    <m/>
    <m/>
    <n v="2"/>
    <s v="https://www.tg.ch/news/fachdossier-coronavirus.html/10552"/>
    <m/>
    <s v=""/>
    <m/>
    <s v=""/>
    <m/>
    <s v=""/>
    <n v="47.568714999999997"/>
    <n v="9.0919570000000007"/>
    <s v="Thurgau"/>
    <n v="1"/>
    <n v="54.05"/>
    <n v="0.73"/>
  </r>
  <r>
    <x v="34"/>
    <d v="1899-12-30T08:00:00"/>
    <x v="1"/>
    <m/>
    <n v="1962"/>
    <s v=""/>
    <n v="415"/>
    <n v="75"/>
    <n v="61"/>
    <m/>
    <n v="105"/>
    <s v="https://www4.ti.ch/area-media/comunicati/dettaglio-comunicato/?NEWS_ID=187546&amp;tx_tichareamedia_comunicazioni%5Baction%5D=show&amp;tx_tichareamedia_comunicazioni%5Bcontroller%5D=Comunicazioni&amp;cHash=1465eace9ac68357130a7327d0c9b8f9"/>
    <m/>
    <s v=""/>
    <m/>
    <s v="61.0"/>
    <m/>
    <s v=""/>
    <n v="46.295617"/>
    <n v="8.8089239999999993"/>
    <s v="Ticino"/>
    <n v="21"/>
    <n v="554.71"/>
    <n v="29.686"/>
  </r>
  <r>
    <x v="34"/>
    <d v="1899-12-30T03:00:00"/>
    <x v="21"/>
    <n v="85"/>
    <n v="53"/>
    <s v=""/>
    <n v="7"/>
    <m/>
    <m/>
    <n v="9"/>
    <m/>
    <s v="https://www.ur.ch/themen/2920"/>
    <m/>
    <s v=""/>
    <m/>
    <s v=""/>
    <m/>
    <s v=""/>
    <n v="46.771849000000003"/>
    <n v="8.6285860000000003"/>
    <s v="Uri"/>
    <n v="4"/>
    <n v="146.01"/>
    <m/>
  </r>
  <r>
    <x v="34"/>
    <d v="1899-12-30T03:00:00"/>
    <x v="9"/>
    <m/>
    <n v="3272"/>
    <s v=""/>
    <n v="386"/>
    <n v="76"/>
    <m/>
    <n v="223"/>
    <n v="77"/>
    <s v="https://www.vd.ch/toutes-les-actualites/hotline-et-informations-sur-le-coronavirus/point-de-situation-statistique-dans-le-canton-de-vaud/"/>
    <m/>
    <s v=""/>
    <m/>
    <s v=""/>
    <m/>
    <s v=""/>
    <n v="46.570090999999998"/>
    <n v="6.5578090000000007"/>
    <s v="Vaud"/>
    <n v="22"/>
    <n v="412.56"/>
    <n v="9.7089999999999996"/>
  </r>
  <r>
    <x v="34"/>
    <d v="1899-12-30T15:00:00"/>
    <x v="10"/>
    <m/>
    <n v="1000"/>
    <s v=""/>
    <n v="122"/>
    <n v="21"/>
    <n v="16"/>
    <n v="3"/>
    <n v="26"/>
    <s v="https://www.vs.ch/documents/6756452/7008787/Sit%20Epid%20-%20%C3%89tat%20Stand%2030.03.2020.pdf"/>
    <m/>
    <s v=""/>
    <m/>
    <s v=""/>
    <m/>
    <s v=""/>
    <n v="46.209567"/>
    <n v="7.6046589999999998"/>
    <s v="Valais/Wallis"/>
    <n v="23"/>
    <n v="292.83"/>
    <n v="7.6130000000000004"/>
  </r>
  <r>
    <x v="34"/>
    <d v="1899-12-30T08:00:00"/>
    <x v="16"/>
    <m/>
    <n v="112"/>
    <s v=""/>
    <n v="1"/>
    <m/>
    <m/>
    <n v="29"/>
    <n v="1"/>
    <s v="https://www.zg.ch/behoerden/gesundheitsdirektion/amt-fuer-gesundheit/corona"/>
    <m/>
    <s v=""/>
    <m/>
    <s v=""/>
    <m/>
    <s v=""/>
    <n v="47.157296000000002"/>
    <n v="8.5372939999999993"/>
    <s v="Zug"/>
    <n v="9"/>
    <n v="89.31"/>
    <n v="0.79700000000000004"/>
  </r>
  <r>
    <x v="34"/>
    <d v="1899-12-30T14:30:00"/>
    <x v="5"/>
    <m/>
    <n v="1862"/>
    <s v=""/>
    <n v="197"/>
    <m/>
    <n v="46"/>
    <m/>
    <n v="24"/>
    <s v="https://gd.zh.ch/internet/gesundheitsdirektion/de/themen/coronavirus.html"/>
    <m/>
    <s v=""/>
    <m/>
    <s v=""/>
    <m/>
    <s v=""/>
    <n v="47.412750000000003"/>
    <n v="8.6550799999999999"/>
    <s v="Zürich"/>
    <n v="1"/>
    <n v="123.78"/>
    <n v="1.595"/>
  </r>
  <r>
    <x v="35"/>
    <d v="1899-12-30T15:00:00"/>
    <x v="6"/>
    <m/>
    <n v="499"/>
    <s v=""/>
    <n v="85"/>
    <n v="25"/>
    <n v="25"/>
    <n v="4"/>
    <n v="11"/>
    <s v="https://www.ag.ch/media/kanton_aargau/themen_1/coronavirus_1/lagebulletins/200331_KFS_Coronavirus_Lagebulletin_23.pdf"/>
    <m/>
    <s v=""/>
    <m/>
    <s v=""/>
    <m/>
    <s v=""/>
    <n v="47.409660000000002"/>
    <n v="8.1568799999999992"/>
    <s v="Aargau"/>
    <n v="1"/>
    <n v="74.37"/>
    <n v="1.639"/>
  </r>
  <r>
    <x v="35"/>
    <d v="1899-12-30T12:00:00"/>
    <x v="23"/>
    <m/>
    <n v="14"/>
    <s v=""/>
    <n v="1"/>
    <m/>
    <m/>
    <m/>
    <m/>
    <s v="https://www.ai.ch/themen/gesundheit-alter-und-soziales/gesundheitsfoerderung-und-praevention/uebertragbare-krankheiten/coronavirus"/>
    <m/>
    <s v=""/>
    <m/>
    <s v=""/>
    <m/>
    <s v=""/>
    <n v="47.317264000000002"/>
    <n v="9.4167539999999992"/>
    <s v="Appenzell Innerrhoden"/>
    <n v="16"/>
    <n v="86.96"/>
    <m/>
  </r>
  <r>
    <x v="35"/>
    <d v="1899-12-30T16:00:00"/>
    <x v="18"/>
    <m/>
    <n v="58"/>
    <s v=""/>
    <n v="6"/>
    <m/>
    <m/>
    <m/>
    <n v="2"/>
    <s v="https://www.ar.ch/verwaltung/departement-gesundheit-und-soziales/amt-fuer-gesundheit/informationsseite-coronavirus/"/>
    <m/>
    <s v=""/>
    <m/>
    <s v=""/>
    <m/>
    <s v=""/>
    <n v="47.416351999999996"/>
    <n v="9.3679100000000002"/>
    <s v="Appenzell Ausserrhoden"/>
    <n v="15"/>
    <n v="105.07"/>
    <n v="3.6230000000000002"/>
  </r>
  <r>
    <x v="35"/>
    <d v="1899-12-30T08:00:00"/>
    <x v="7"/>
    <m/>
    <n v="856"/>
    <s v=""/>
    <n v="111"/>
    <n v="23"/>
    <n v="18"/>
    <m/>
    <n v="16"/>
    <s v="https://www.besondere-lage.sites.be.ch/besondere-lage_sites/de/index/corona/index.html"/>
    <m/>
    <s v=""/>
    <m/>
    <s v=""/>
    <m/>
    <s v=""/>
    <n v="46.823608"/>
    <n v="7.6366670000000001"/>
    <s v="Bern/Berne"/>
    <n v="2"/>
    <n v="83.02"/>
    <n v="1.552"/>
  </r>
  <r>
    <x v="35"/>
    <d v="1899-12-30T03:00:00"/>
    <x v="8"/>
    <m/>
    <n v="561"/>
    <s v=""/>
    <n v="88"/>
    <n v="18"/>
    <n v="16"/>
    <n v="242"/>
    <n v="10"/>
    <s v="https://www.baselland.ch/politik-und-behorden/direktionen/volkswirtschafts-und-gesundheitsdirektion/amt-fur-gesundheit/medizinische-dienste/kantonsarztlicher-dienst/aktuelles/covid-19-faelle-kanton-basel-landschaft"/>
    <m/>
    <s v=""/>
    <m/>
    <s v=""/>
    <m/>
    <s v=""/>
    <n v="47.45176"/>
    <n v="7.7024140000000001"/>
    <s v="Basel-Landschaft"/>
    <n v="13"/>
    <n v="195.47"/>
    <n v="3.484"/>
  </r>
  <r>
    <x v="35"/>
    <d v="1899-12-30T10:00:00"/>
    <x v="2"/>
    <n v="235"/>
    <n v="657"/>
    <s v=""/>
    <n v="105"/>
    <n v="15"/>
    <m/>
    <n v="292"/>
    <n v="16"/>
    <s v="https://www.coronavirus.bs.ch/nm/2020-tagesbulletin-coronavirus-628-bestaetigte-faelle-im-kanton-basel-stadt-gd.html https://www.coronavirus.bs.ch/nm/2020-tagesbulletin-coronavirus-691-bestaetigte-faelle-im-kanton-basel-stadt-gd.html"/>
    <n v="381"/>
    <s v="23.0"/>
    <m/>
    <s v=""/>
    <m/>
    <s v=""/>
    <n v="47.564869000000002"/>
    <n v="7.615259"/>
    <s v="Basel-Stadt"/>
    <n v="12"/>
    <n v="338.83"/>
    <n v="8.2520000000000007"/>
  </r>
  <r>
    <x v="35"/>
    <d v="1899-12-30T03:00:00"/>
    <x v="3"/>
    <n v="900"/>
    <n v="68"/>
    <s v=""/>
    <m/>
    <m/>
    <m/>
    <n v="1"/>
    <m/>
    <s v="https://www.regierung.li/media/attachments/160-coronavirus-68-personen-positiv.pdf?t=637212737830081294"/>
    <m/>
    <s v=""/>
    <m/>
    <s v=""/>
    <m/>
    <s v=""/>
    <n v="47.166666999999997"/>
    <n v="9.509722"/>
    <s v="Fürstentum Lichtenstein"/>
    <n v="0"/>
    <n v="176.17"/>
    <m/>
  </r>
  <r>
    <x v="35"/>
    <d v="1899-12-30T03:00:00"/>
    <x v="11"/>
    <n v="30"/>
    <n v="491"/>
    <s v=""/>
    <n v="77"/>
    <n v="20"/>
    <m/>
    <m/>
    <n v="20"/>
    <s v="https://www.fr.ch/covid19/sante/covid-19/coronavirus-statistiques-evolution-de-la-situation-dans-le-canton"/>
    <m/>
    <s v=""/>
    <m/>
    <s v=""/>
    <m/>
    <s v=""/>
    <n v="46.718390999999997"/>
    <n v="7.0740080000000001"/>
    <s v="Fribourg"/>
    <n v="10"/>
    <n v="155.82"/>
    <n v="6.3470000000000004"/>
  </r>
  <r>
    <x v="35"/>
    <d v="1899-12-30T12:00:00"/>
    <x v="0"/>
    <n v="12061"/>
    <n v="2994"/>
    <s v=""/>
    <n v="405"/>
    <n v="64"/>
    <n v="49"/>
    <n v="241"/>
    <n v="61"/>
    <s v="https://www.ge.ch/document/covid-19-situation-epidemiologique-geneve/telecharger"/>
    <m/>
    <s v=""/>
    <m/>
    <s v=""/>
    <n v="20"/>
    <s v=""/>
    <n v="46.220528000000002"/>
    <n v="6.1329349999999998"/>
    <s v="Genève"/>
    <n v="25"/>
    <n v="604.6"/>
    <n v="12.318"/>
  </r>
  <r>
    <x v="35"/>
    <d v="1899-12-30T13:30:00"/>
    <x v="12"/>
    <m/>
    <n v="53"/>
    <s v=""/>
    <n v="5"/>
    <m/>
    <m/>
    <m/>
    <n v="2"/>
    <s v="https://www.gl.ch/verwaltung/finanzen-und-gesundheit/gesundheit/coronavirus.html/4817#Fallzahlen"/>
    <m/>
    <s v=""/>
    <m/>
    <s v=""/>
    <m/>
    <s v=""/>
    <n v="46.931042000000005"/>
    <n v="9.0657510000000006"/>
    <s v="Glarus"/>
    <n v="8"/>
    <n v="131.51"/>
    <n v="4.9630000000000001"/>
  </r>
  <r>
    <x v="35"/>
    <d v="1899-12-30T03:00:00"/>
    <x v="25"/>
    <m/>
    <n v="513"/>
    <s v=""/>
    <n v="58"/>
    <m/>
    <m/>
    <m/>
    <n v="19"/>
    <s v="https://www.gr.ch/DE/institutionen/verwaltung/djsg/ga/coronavirus/info/Seiten/Start.aspx"/>
    <m/>
    <s v=""/>
    <m/>
    <s v=""/>
    <m/>
    <s v=""/>
    <n v="46.656247999999998"/>
    <n v="9.6281979999999994"/>
    <s v="Graubünden/Grigioni"/>
    <n v="1"/>
    <n v="259.22000000000003"/>
    <n v="9.6010000000000009"/>
  </r>
  <r>
    <x v="35"/>
    <d v="1899-12-30T16:00:00"/>
    <x v="4"/>
    <m/>
    <n v="140"/>
    <s v=""/>
    <n v="29"/>
    <n v="5"/>
    <m/>
    <m/>
    <m/>
    <s v="https://www.jura.ch/fr/Autorites/Coronavirus/Chiffres-H-JU/Evolution-des-cas-COVID-19-dans-le-Jura.html"/>
    <m/>
    <s v=""/>
    <m/>
    <s v=""/>
    <m/>
    <s v=""/>
    <n v="47.350743999999999"/>
    <n v="7.1561070000000004"/>
    <s v="Jura"/>
    <n v="26"/>
    <n v="191"/>
    <m/>
  </r>
  <r>
    <x v="35"/>
    <d v="1899-12-30T11:00:00"/>
    <x v="17"/>
    <m/>
    <n v="375"/>
    <s v=""/>
    <m/>
    <m/>
    <m/>
    <m/>
    <n v="7"/>
    <s v="https://gesundheit.lu.ch/themen/Humanmedizin/Infektionskrankheiten/Coronavirus"/>
    <m/>
    <s v=""/>
    <m/>
    <s v=""/>
    <m/>
    <s v=""/>
    <n v="47.067762999999999"/>
    <n v="8.1102000000000007"/>
    <s v="Luzern"/>
    <n v="3"/>
    <n v="92.25"/>
    <n v="1.722"/>
  </r>
  <r>
    <x v="35"/>
    <d v="1899-12-30T16:00:00"/>
    <x v="13"/>
    <m/>
    <n v="402"/>
    <s v=""/>
    <n v="59"/>
    <n v="14"/>
    <n v="8"/>
    <m/>
    <n v="21"/>
    <s v="https://www.ne.ch/autorites/DFS/SCSP/medecin-cantonal/maladies-vaccinations/Documents/Covid-19-Statistiques/COVID19_PublicationInternet.pdf"/>
    <m/>
    <s v=""/>
    <m/>
    <s v=""/>
    <m/>
    <s v=""/>
    <n v="46.995533999999999"/>
    <n v="6.7801260000000001"/>
    <s v="Neuchâtel"/>
    <n v="24"/>
    <n v="225.84"/>
    <n v="11.798"/>
  </r>
  <r>
    <x v="35"/>
    <d v="1899-12-30T15:30:00"/>
    <x v="20"/>
    <m/>
    <n v="70"/>
    <s v=""/>
    <m/>
    <m/>
    <m/>
    <m/>
    <m/>
    <s v="https://www.nw.ch/gesundheitsamtdienste/6044"/>
    <m/>
    <s v=""/>
    <m/>
    <s v=""/>
    <m/>
    <s v=""/>
    <n v="46.926755"/>
    <n v="8.4053020000000007"/>
    <s v="Nidwalden"/>
    <n v="7"/>
    <n v="162.79"/>
    <m/>
  </r>
  <r>
    <x v="35"/>
    <d v="1899-12-30T03:00:00"/>
    <x v="22"/>
    <n v="6"/>
    <n v="46"/>
    <s v=""/>
    <m/>
    <m/>
    <m/>
    <m/>
    <m/>
    <s v="https://www.ow.ch/de/verwaltung/dienstleistungen/?dienst_id=5962"/>
    <m/>
    <s v=""/>
    <m/>
    <s v=""/>
    <m/>
    <s v=""/>
    <n v="46.804527"/>
    <n v="8.1443170000000009"/>
    <s v="Obwalden"/>
    <n v="6"/>
    <n v="122.34"/>
    <m/>
  </r>
  <r>
    <x v="35"/>
    <d v="1899-12-30T03:00:00"/>
    <x v="14"/>
    <m/>
    <n v="414"/>
    <s v=""/>
    <m/>
    <m/>
    <m/>
    <m/>
    <n v="7"/>
    <s v="https://www.sg.ch/tools/informationen-coronavirus.html"/>
    <m/>
    <s v=""/>
    <m/>
    <s v=""/>
    <m/>
    <s v=""/>
    <n v="47.183199999999999"/>
    <n v="9.2747440000000001"/>
    <s v="St. Gallen"/>
    <n v="17"/>
    <n v="82.03"/>
    <n v="1.387"/>
  </r>
  <r>
    <x v="35"/>
    <d v="1899-12-30T07:30:00"/>
    <x v="26"/>
    <m/>
    <n v="42"/>
    <s v=""/>
    <m/>
    <m/>
    <m/>
    <m/>
    <m/>
    <s v="https://sh.ch/CMS/Webseite/Kanton-Schaffhausen/Beh-rde/Verwaltung/Departement-des-Innern/Gesundheitsamt-3209198-DE.html"/>
    <m/>
    <s v=""/>
    <m/>
    <s v=""/>
    <m/>
    <s v=""/>
    <n v="47.713569999999997"/>
    <n v="8.5916700000000006"/>
    <s v="Schaffhausen"/>
    <n v="14"/>
    <n v="51.6"/>
    <m/>
  </r>
  <r>
    <x v="35"/>
    <d v="1899-12-30T03:00:00"/>
    <x v="19"/>
    <m/>
    <n v="196"/>
    <s v=""/>
    <m/>
    <m/>
    <m/>
    <m/>
    <n v="2"/>
    <s v="https://corona.so.ch/"/>
    <m/>
    <s v=""/>
    <m/>
    <s v=""/>
    <m/>
    <s v=""/>
    <n v="47.304135000000002"/>
    <n v="7.6393880000000003"/>
    <s v="Solothurn"/>
    <n v="11"/>
    <n v="72.22"/>
    <n v="0.73699999999999999"/>
  </r>
  <r>
    <x v="35"/>
    <d v="1899-12-30T03:00:00"/>
    <x v="15"/>
    <n v="10"/>
    <n v="141"/>
    <s v=""/>
    <n v="1"/>
    <m/>
    <m/>
    <n v="48"/>
    <n v="4"/>
    <s v="https://www.sz.ch/behoerden/information-medien/medienmitteilungen/coronavirus.html/72-416-412-1379-6948"/>
    <m/>
    <s v=""/>
    <m/>
    <s v=""/>
    <m/>
    <s v=""/>
    <n v="47.061787000000002"/>
    <n v="8.7565849999999994"/>
    <s v="Schwyz"/>
    <n v="5"/>
    <n v="89.64"/>
    <n v="2.5430000000000001"/>
  </r>
  <r>
    <x v="35"/>
    <d v="1899-12-30T03:00:00"/>
    <x v="24"/>
    <n v="276"/>
    <n v="154"/>
    <s v=""/>
    <m/>
    <m/>
    <m/>
    <m/>
    <n v="3"/>
    <s v="https://www.tg.ch/news/fachdossier-coronavirus.html/10552"/>
    <m/>
    <s v=""/>
    <m/>
    <s v=""/>
    <m/>
    <s v=""/>
    <n v="47.568714999999997"/>
    <n v="9.0919570000000007"/>
    <s v="Thurgau"/>
    <n v="1"/>
    <n v="56.25"/>
    <n v="1.0960000000000001"/>
  </r>
  <r>
    <x v="35"/>
    <d v="1899-12-30T08:00:00"/>
    <x v="1"/>
    <m/>
    <n v="2091"/>
    <s v=""/>
    <n v="401"/>
    <n v="74"/>
    <n v="67"/>
    <n v="202"/>
    <n v="120"/>
    <s v="https://www4.ti.ch/area-media/comunicati/dettaglio-comunicato/?NEWS_ID=187550&amp;tx_tichareamedia_comunicazioni%5Baction%5D=show&amp;tx_tichareamedia_comunicazioni%5Bcontroller%5D=Comunicazioni&amp;cHash=007dc1182450e5b85ee4f533dfdcd6e3"/>
    <m/>
    <s v=""/>
    <m/>
    <s v="67.0"/>
    <m/>
    <s v=""/>
    <n v="46.295617"/>
    <n v="8.8089239999999993"/>
    <s v="Ticino"/>
    <n v="21"/>
    <n v="591.17999999999995"/>
    <n v="33.927"/>
  </r>
  <r>
    <x v="35"/>
    <d v="1899-12-30T03:00:00"/>
    <x v="21"/>
    <n v="85"/>
    <n v="57"/>
    <s v=""/>
    <n v="9"/>
    <m/>
    <m/>
    <n v="11"/>
    <m/>
    <s v="https://www.ur.ch/themen/2920"/>
    <m/>
    <s v=""/>
    <m/>
    <s v=""/>
    <m/>
    <s v=""/>
    <n v="46.771849000000003"/>
    <n v="8.6285860000000003"/>
    <s v="Uri"/>
    <n v="4"/>
    <n v="157.02000000000001"/>
    <m/>
  </r>
  <r>
    <x v="35"/>
    <d v="1899-12-30T03:00:00"/>
    <x v="9"/>
    <m/>
    <n v="3465"/>
    <s v=""/>
    <n v="392"/>
    <n v="80"/>
    <m/>
    <n v="225"/>
    <n v="84"/>
    <s v="https://www.vd.ch/toutes-les-actualites/hotline-et-informations-sur-le-coronavirus/point-de-situation-statistique-dans-le-canton-de-vaud/"/>
    <m/>
    <s v=""/>
    <m/>
    <s v=""/>
    <m/>
    <s v=""/>
    <n v="46.570090999999998"/>
    <n v="6.5578090000000007"/>
    <s v="Vaud"/>
    <n v="22"/>
    <n v="436.89"/>
    <n v="10.590999999999999"/>
  </r>
  <r>
    <x v="35"/>
    <d v="1899-12-30T15:00:00"/>
    <x v="10"/>
    <m/>
    <n v="1085"/>
    <s v=""/>
    <n v="136"/>
    <n v="23"/>
    <n v="18"/>
    <n v="3"/>
    <n v="35"/>
    <s v="https://www.vs.ch/documents/6756452/7008787/Sit%20Epid%20-%20%C3%89tat%20Stand%2031.03.2020.pdf"/>
    <m/>
    <s v=""/>
    <m/>
    <s v=""/>
    <m/>
    <s v=""/>
    <n v="46.209567"/>
    <n v="7.6046589999999998"/>
    <s v="Valais/Wallis"/>
    <n v="23"/>
    <n v="317.72000000000003"/>
    <n v="10.249000000000001"/>
  </r>
  <r>
    <x v="35"/>
    <d v="1899-12-30T08:00:00"/>
    <x v="16"/>
    <m/>
    <n v="114"/>
    <s v=""/>
    <n v="1"/>
    <m/>
    <m/>
    <n v="39"/>
    <n v="1"/>
    <s v="https://www.zg.ch/behoerden/gesundheitsdirektion/amt-fuer-gesundheit/corona"/>
    <m/>
    <s v=""/>
    <m/>
    <s v=""/>
    <m/>
    <s v=""/>
    <n v="47.157296000000002"/>
    <n v="8.5372939999999993"/>
    <s v="Zug"/>
    <n v="9"/>
    <n v="90.91"/>
    <n v="0.79700000000000004"/>
  </r>
  <r>
    <x v="35"/>
    <d v="1899-12-30T14:30:00"/>
    <x v="5"/>
    <m/>
    <n v="1954"/>
    <s v=""/>
    <n v="196"/>
    <m/>
    <n v="50"/>
    <m/>
    <n v="26"/>
    <s v="https://gd.zh.ch/internet/gesundheitsdirektion/de/themen/coronavirus.html"/>
    <m/>
    <s v=""/>
    <m/>
    <s v=""/>
    <m/>
    <s v=""/>
    <n v="47.412750000000003"/>
    <n v="8.6550799999999999"/>
    <s v="Zürich"/>
    <n v="1"/>
    <n v="129.88999999999999"/>
    <n v="1.728"/>
  </r>
  <r>
    <x v="36"/>
    <d v="1899-12-30T15:00:00"/>
    <x v="6"/>
    <m/>
    <n v="549"/>
    <s v=""/>
    <n v="94"/>
    <n v="27"/>
    <n v="27"/>
    <n v="4"/>
    <n v="11"/>
    <s v="https://www.ag.ch/media/kanton_aargau/themen_1/coronavirus_1/lagebulletins/200401_KFS_Coronavirus_Lagebulletin_24.pdf"/>
    <m/>
    <s v=""/>
    <m/>
    <s v=""/>
    <m/>
    <s v=""/>
    <n v="47.409660000000002"/>
    <n v="8.1568799999999992"/>
    <s v="Aargau"/>
    <n v="1"/>
    <n v="81.819999999999993"/>
    <n v="1.639"/>
  </r>
  <r>
    <x v="36"/>
    <d v="1899-12-30T17:00:00"/>
    <x v="18"/>
    <m/>
    <n v="61"/>
    <s v=""/>
    <n v="6"/>
    <m/>
    <m/>
    <m/>
    <n v="3"/>
    <s v="https://www.ar.ch/verwaltung/departement-gesundheit-und-soziales/amt-fuer-gesundheit/informationsseite-coronavirus/"/>
    <m/>
    <s v=""/>
    <m/>
    <s v=""/>
    <m/>
    <s v=""/>
    <n v="47.416351999999996"/>
    <n v="9.3679100000000002"/>
    <s v="Appenzell Ausserrhoden"/>
    <n v="15"/>
    <n v="110.51"/>
    <n v="5.4349999999999996"/>
  </r>
  <r>
    <x v="36"/>
    <d v="1899-12-30T08:00:00"/>
    <x v="7"/>
    <m/>
    <n v="909"/>
    <s v=""/>
    <n v="115"/>
    <n v="26"/>
    <n v="21"/>
    <m/>
    <n v="20"/>
    <s v="https://www.besondere-lage.sites.be.ch/besondere-lage_sites/de/index/corona/index.html"/>
    <m/>
    <s v=""/>
    <m/>
    <s v=""/>
    <m/>
    <s v=""/>
    <n v="46.823608"/>
    <n v="7.6366670000000001"/>
    <s v="Bern/Berne"/>
    <n v="2"/>
    <n v="88.16"/>
    <n v="1.94"/>
  </r>
  <r>
    <x v="36"/>
    <d v="1899-12-30T03:00:00"/>
    <x v="8"/>
    <m/>
    <n v="588"/>
    <s v=""/>
    <n v="86"/>
    <n v="17"/>
    <n v="17"/>
    <n v="249"/>
    <n v="11"/>
    <s v="https://www.baselland.ch/politik-und-behorden/direktionen/volkswirtschafts-und-gesundheitsdirektion/amt-fur-gesundheit/medizinische-dienste/kantonsarztlicher-dienst/aktuelles/covid-19-faelle-kanton-basel-landschaft"/>
    <m/>
    <s v=""/>
    <m/>
    <s v=""/>
    <m/>
    <s v=""/>
    <n v="47.45176"/>
    <n v="7.7024140000000001"/>
    <s v="Basel-Landschaft"/>
    <n v="13"/>
    <n v="204.88"/>
    <n v="3.8330000000000002"/>
  </r>
  <r>
    <x v="36"/>
    <d v="1899-12-30T10:00:00"/>
    <x v="2"/>
    <n v="235"/>
    <n v="691"/>
    <s v=""/>
    <n v="108"/>
    <n v="16"/>
    <m/>
    <n v="323"/>
    <n v="18"/>
    <s v="https://www.coronavirus.bs.ch/nm/2020-tagesbulletin-coronavirus-691-bestaetigte-faelle-im-kanton-basel-stadt-gd.html"/>
    <n v="404"/>
    <s v="20.0"/>
    <m/>
    <s v=""/>
    <m/>
    <s v=""/>
    <n v="47.564869000000002"/>
    <n v="7.615259"/>
    <s v="Basel-Stadt"/>
    <n v="12"/>
    <n v="356.37"/>
    <n v="9.2829999999999995"/>
  </r>
  <r>
    <x v="36"/>
    <d v="1899-12-30T03:00:00"/>
    <x v="3"/>
    <n v="900"/>
    <n v="72"/>
    <s v=""/>
    <m/>
    <m/>
    <m/>
    <n v="1"/>
    <m/>
    <s v="https://www.regierung.li/media/attachments/164-corona-schweizer-sanitaetssoldaten-0401.pdf?t=637213766824962451"/>
    <m/>
    <s v=""/>
    <m/>
    <s v=""/>
    <m/>
    <s v=""/>
    <n v="47.166666999999997"/>
    <n v="9.509722"/>
    <s v="Fürstentum Lichtenstein"/>
    <n v="0"/>
    <n v="186.53"/>
    <m/>
  </r>
  <r>
    <x v="36"/>
    <d v="1899-12-30T03:00:00"/>
    <x v="11"/>
    <n v="30"/>
    <n v="525"/>
    <s v=""/>
    <n v="81"/>
    <n v="23"/>
    <m/>
    <m/>
    <n v="23"/>
    <s v="https://www.fr.ch/covid19/sante/covid-19/coronavirus-statistiques-evolution-de-la-situation-dans-le-canton"/>
    <m/>
    <s v=""/>
    <m/>
    <s v=""/>
    <m/>
    <s v=""/>
    <n v="46.718390999999997"/>
    <n v="7.0740080000000001"/>
    <s v="Fribourg"/>
    <n v="10"/>
    <n v="166.61"/>
    <n v="7.2990000000000004"/>
  </r>
  <r>
    <x v="36"/>
    <d v="1899-12-30T12:00:00"/>
    <x v="0"/>
    <n v="12714"/>
    <n v="3161"/>
    <s v=""/>
    <n v="406"/>
    <n v="64"/>
    <n v="58"/>
    <n v="260"/>
    <n v="68"/>
    <s v="https://www.ge.ch/document/covid-19-situation-epidemiologique-geneve/telecharger"/>
    <m/>
    <s v=""/>
    <m/>
    <s v=""/>
    <n v="24"/>
    <s v=""/>
    <n v="46.220528000000002"/>
    <n v="6.1329349999999998"/>
    <s v="Genève"/>
    <n v="25"/>
    <n v="638.33000000000004"/>
    <n v="13.731999999999999"/>
  </r>
  <r>
    <x v="36"/>
    <d v="1899-12-30T13:30:00"/>
    <x v="12"/>
    <m/>
    <n v="56"/>
    <s v=""/>
    <n v="5"/>
    <m/>
    <m/>
    <m/>
    <n v="2"/>
    <s v="https://www.gl.ch/verwaltung/finanzen-und-gesundheit/gesundheit/coronavirus.html/4817#Fallzahlen"/>
    <m/>
    <s v=""/>
    <m/>
    <s v=""/>
    <m/>
    <s v=""/>
    <n v="46.931042000000005"/>
    <n v="9.0657510000000006"/>
    <s v="Glarus"/>
    <n v="8"/>
    <n v="138.96"/>
    <n v="4.9630000000000001"/>
  </r>
  <r>
    <x v="36"/>
    <d v="1899-12-30T03:00:00"/>
    <x v="25"/>
    <m/>
    <n v="521"/>
    <s v=""/>
    <n v="58"/>
    <m/>
    <m/>
    <m/>
    <n v="21"/>
    <s v="https://www.gr.ch/DE/institutionen/verwaltung/djsg/ga/coronavirus/info/Seiten/Start.aspx"/>
    <m/>
    <s v=""/>
    <m/>
    <s v=""/>
    <m/>
    <s v=""/>
    <n v="46.656247999999998"/>
    <n v="9.6281979999999994"/>
    <s v="Graubünden/Grigioni"/>
    <n v="1"/>
    <n v="263.26"/>
    <n v="10.611000000000001"/>
  </r>
  <r>
    <x v="36"/>
    <d v="1899-12-30T16:00:00"/>
    <x v="4"/>
    <m/>
    <n v="145"/>
    <s v=""/>
    <n v="29"/>
    <n v="5"/>
    <m/>
    <m/>
    <m/>
    <s v="https://www.jura.ch/fr/Autorites/Coronavirus/Chiffres-H-JU/Evolution-des-cas-COVID-19-dans-le-Jura.html"/>
    <m/>
    <s v=""/>
    <m/>
    <s v=""/>
    <m/>
    <s v=""/>
    <n v="47.350743999999999"/>
    <n v="7.1561070000000004"/>
    <s v="Jura"/>
    <n v="26"/>
    <n v="197.82"/>
    <m/>
  </r>
  <r>
    <x v="36"/>
    <d v="1899-12-30T11:00:00"/>
    <x v="17"/>
    <m/>
    <n v="401"/>
    <s v=""/>
    <n v="57"/>
    <n v="12"/>
    <m/>
    <m/>
    <n v="7"/>
    <s v="https://gesundheit.lu.ch/themen/Humanmedizin/Infektionskrankheiten/Coronavirus"/>
    <m/>
    <s v=""/>
    <m/>
    <s v=""/>
    <m/>
    <s v=""/>
    <n v="47.067762999999999"/>
    <n v="8.1102000000000007"/>
    <s v="Luzern"/>
    <n v="3"/>
    <n v="98.65"/>
    <n v="1.722"/>
  </r>
  <r>
    <x v="36"/>
    <d v="1899-12-30T06:00:00"/>
    <x v="13"/>
    <m/>
    <n v="420"/>
    <s v=""/>
    <n v="66"/>
    <n v="14"/>
    <n v="8"/>
    <m/>
    <n v="23"/>
    <s v="https://www.ne.ch/autorites/DFS/SCSP/medecin-cantonal/maladies-vaccinations/Documents/Covid-19-Statistiques/COVID19_PublicationInternet.pdf"/>
    <m/>
    <s v=""/>
    <m/>
    <s v=""/>
    <m/>
    <s v=""/>
    <n v="46.995533999999999"/>
    <n v="6.7801260000000001"/>
    <s v="Neuchâtel"/>
    <n v="24"/>
    <n v="235.96"/>
    <n v="12.920999999999999"/>
  </r>
  <r>
    <x v="36"/>
    <d v="1899-12-30T18:15:00"/>
    <x v="20"/>
    <m/>
    <n v="70"/>
    <s v=""/>
    <m/>
    <m/>
    <m/>
    <m/>
    <m/>
    <s v="https://www.nw.ch/gesundheitsamtdienste/6044"/>
    <m/>
    <s v=""/>
    <m/>
    <s v=""/>
    <m/>
    <s v=""/>
    <n v="46.926755"/>
    <n v="8.4053020000000007"/>
    <s v="Nidwalden"/>
    <n v="7"/>
    <n v="162.79"/>
    <m/>
  </r>
  <r>
    <x v="36"/>
    <d v="1899-12-30T03:00:00"/>
    <x v="22"/>
    <n v="6"/>
    <n v="48"/>
    <s v=""/>
    <m/>
    <m/>
    <m/>
    <m/>
    <m/>
    <s v="https://www.ow.ch/de/verwaltung/dienstleistungen/?dienst_id=5962"/>
    <m/>
    <s v=""/>
    <m/>
    <s v=""/>
    <m/>
    <s v=""/>
    <n v="46.804527"/>
    <n v="8.1443170000000009"/>
    <s v="Obwalden"/>
    <n v="6"/>
    <n v="127.66"/>
    <m/>
  </r>
  <r>
    <x v="36"/>
    <d v="1899-12-30T03:00:00"/>
    <x v="14"/>
    <m/>
    <n v="414"/>
    <s v=""/>
    <m/>
    <m/>
    <m/>
    <m/>
    <n v="7"/>
    <s v="https://www.sg.ch/tools/informationen-coronavirus.html"/>
    <m/>
    <s v=""/>
    <m/>
    <s v=""/>
    <m/>
    <s v=""/>
    <n v="47.183199999999999"/>
    <n v="9.2747440000000001"/>
    <s v="St. Gallen"/>
    <n v="17"/>
    <n v="82.03"/>
    <n v="1.387"/>
  </r>
  <r>
    <x v="36"/>
    <d v="1899-12-30T18:00:00"/>
    <x v="26"/>
    <m/>
    <n v="44"/>
    <s v=""/>
    <m/>
    <m/>
    <m/>
    <m/>
    <n v="1"/>
    <s v="https://sh.ch/CMS/Webseite/Kanton-Schaffhausen/Beh-rde/Verwaltung/Departement-des-Innern/Gesundheitsamt-3209198-DE.html"/>
    <m/>
    <s v=""/>
    <m/>
    <s v=""/>
    <m/>
    <s v=""/>
    <n v="47.713569999999997"/>
    <n v="8.5916700000000006"/>
    <s v="Schaffhausen"/>
    <n v="14"/>
    <n v="54.05"/>
    <n v="1.2290000000000001"/>
  </r>
  <r>
    <x v="36"/>
    <d v="1899-12-30T03:00:00"/>
    <x v="19"/>
    <m/>
    <n v="216"/>
    <s v=""/>
    <m/>
    <m/>
    <m/>
    <m/>
    <n v="3"/>
    <s v="https://corona.so.ch/"/>
    <m/>
    <s v=""/>
    <m/>
    <s v=""/>
    <m/>
    <s v=""/>
    <n v="47.304135000000002"/>
    <n v="7.6393880000000003"/>
    <s v="Solothurn"/>
    <n v="11"/>
    <n v="79.59"/>
    <n v="1.105"/>
  </r>
  <r>
    <x v="36"/>
    <d v="1899-12-30T03:00:00"/>
    <x v="15"/>
    <n v="10"/>
    <n v="146"/>
    <s v=""/>
    <n v="1"/>
    <m/>
    <m/>
    <n v="65"/>
    <n v="4"/>
    <s v="https://www.sz.ch/behoerden/information-medien/medienmitteilungen/coronavirus.html/72-416-412-1379-6948"/>
    <m/>
    <s v=""/>
    <m/>
    <s v=""/>
    <m/>
    <s v=""/>
    <n v="47.061787000000002"/>
    <n v="8.7565849999999994"/>
    <s v="Schwyz"/>
    <n v="5"/>
    <n v="92.82"/>
    <n v="2.5430000000000001"/>
  </r>
  <r>
    <x v="36"/>
    <d v="1899-12-30T03:00:00"/>
    <x v="24"/>
    <n v="276"/>
    <n v="166"/>
    <s v=""/>
    <m/>
    <m/>
    <m/>
    <m/>
    <n v="4"/>
    <s v="https://www.tg.ch/news/fachdossier-coronavirus.html/10552"/>
    <m/>
    <s v=""/>
    <m/>
    <s v=""/>
    <m/>
    <s v=""/>
    <n v="47.568714999999997"/>
    <n v="9.0919570000000007"/>
    <s v="Thurgau"/>
    <n v="1"/>
    <n v="60.63"/>
    <n v="1.4610000000000001"/>
  </r>
  <r>
    <x v="36"/>
    <d v="1899-12-30T08:00:00"/>
    <x v="1"/>
    <m/>
    <n v="2195"/>
    <s v=""/>
    <n v="396"/>
    <n v="76"/>
    <n v="72"/>
    <n v="229"/>
    <n v="132"/>
    <s v="https://www4.ti.ch/area-media/comunicati/dettaglio-comunicato/?NEWS_ID=187555&amp;tx_tichareamedia_comunicazioni%5Baction%5D=show&amp;tx_tichareamedia_comunicazioni%5Bcontroller%5D=Comunicazioni&amp;cHash=843d72993004667ab731d64142591372"/>
    <m/>
    <s v=""/>
    <m/>
    <s v="72.0"/>
    <m/>
    <s v=""/>
    <n v="46.295617"/>
    <n v="8.8089239999999993"/>
    <s v="Ticino"/>
    <n v="21"/>
    <n v="620.58000000000004"/>
    <n v="37.32"/>
  </r>
  <r>
    <x v="36"/>
    <d v="1899-12-30T03:00:00"/>
    <x v="21"/>
    <n v="85"/>
    <n v="59"/>
    <s v=""/>
    <n v="10"/>
    <m/>
    <m/>
    <n v="13"/>
    <n v="1"/>
    <s v="https://www.ur.ch/themen/2920"/>
    <m/>
    <s v=""/>
    <m/>
    <s v=""/>
    <m/>
    <s v=""/>
    <n v="46.771849000000003"/>
    <n v="8.6285860000000003"/>
    <s v="Uri"/>
    <n v="4"/>
    <n v="162.53"/>
    <n v="2.7549999999999999"/>
  </r>
  <r>
    <x v="36"/>
    <d v="1899-12-30T03:00:00"/>
    <x v="9"/>
    <m/>
    <n v="3639"/>
    <s v=""/>
    <n v="390"/>
    <n v="83"/>
    <m/>
    <n v="225"/>
    <n v="92"/>
    <s v="https://www.vd.ch/toutes-les-actualites/hotline-et-informations-sur-le-coronavirus/point-de-situation-statistique-dans-le-canton-de-vaud/"/>
    <m/>
    <s v=""/>
    <m/>
    <s v=""/>
    <m/>
    <s v=""/>
    <n v="46.570090999999998"/>
    <n v="6.5578090000000007"/>
    <s v="Vaud"/>
    <n v="22"/>
    <n v="458.83"/>
    <n v="11.6"/>
  </r>
  <r>
    <x v="36"/>
    <d v="1899-12-30T15:00:00"/>
    <x v="10"/>
    <m/>
    <n v="1145"/>
    <s v=""/>
    <n v="139"/>
    <n v="23"/>
    <n v="18"/>
    <n v="70"/>
    <n v="37"/>
    <s v="https://www.vs.ch/documents/6756452/7008787/2020%2004%2001%20Sit%20Epid%20-%20%C3%89tat%20Stand"/>
    <m/>
    <s v=""/>
    <m/>
    <s v=""/>
    <m/>
    <s v=""/>
    <n v="46.209567"/>
    <n v="7.6046589999999998"/>
    <s v="Valais/Wallis"/>
    <n v="23"/>
    <n v="335.29"/>
    <n v="10.835000000000001"/>
  </r>
  <r>
    <x v="36"/>
    <d v="1899-12-30T08:00:00"/>
    <x v="16"/>
    <m/>
    <n v="125"/>
    <s v=""/>
    <n v="1"/>
    <m/>
    <m/>
    <n v="40"/>
    <n v="1"/>
    <s v="https://www.zg.ch/behoerden/gesundheitsdirektion/amt-fuer-gesundheit/corona"/>
    <m/>
    <s v=""/>
    <m/>
    <s v=""/>
    <m/>
    <s v=""/>
    <n v="47.157296000000002"/>
    <n v="8.5372939999999993"/>
    <s v="Zug"/>
    <n v="9"/>
    <n v="99.68"/>
    <n v="0.79700000000000004"/>
  </r>
  <r>
    <x v="36"/>
    <d v="1899-12-30T14:30:00"/>
    <x v="5"/>
    <m/>
    <n v="2143"/>
    <s v=""/>
    <n v="203"/>
    <m/>
    <n v="54"/>
    <m/>
    <n v="35"/>
    <s v="https://gd.zh.ch/internet/gesundheitsdirektion/de/themen/coronavirus.html"/>
    <m/>
    <s v=""/>
    <m/>
    <s v=""/>
    <m/>
    <s v=""/>
    <n v="47.412750000000003"/>
    <n v="8.6550799999999999"/>
    <s v="Zürich"/>
    <n v="1"/>
    <n v="142.46"/>
    <n v="2.327"/>
  </r>
  <r>
    <x v="37"/>
    <d v="1899-12-30T15:00:00"/>
    <x v="6"/>
    <m/>
    <n v="592"/>
    <s v=""/>
    <n v="94"/>
    <n v="27"/>
    <n v="27"/>
    <n v="4"/>
    <n v="12"/>
    <s v="https://www.ag.ch/media/kanton_aargau/themen_1/coronavirus_1/lagebulletins/200402_KFS_Coronavirus_Lagebulletin_25.pdf"/>
    <m/>
    <s v=""/>
    <m/>
    <s v=""/>
    <m/>
    <s v=""/>
    <n v="47.409660000000002"/>
    <n v="8.1568799999999992"/>
    <s v="Aargau"/>
    <n v="1"/>
    <n v="88.23"/>
    <n v="1.788"/>
  </r>
  <r>
    <x v="37"/>
    <d v="1899-12-30T17:00:00"/>
    <x v="23"/>
    <m/>
    <n v="20"/>
    <s v=""/>
    <n v="1"/>
    <m/>
    <m/>
    <m/>
    <m/>
    <s v="https://www.ai.ch/themen/gesundheit-alter-und-soziales/gesundheitsfoerderung-und-praevention/uebertragbare-krankheiten/coronavirus"/>
    <m/>
    <s v=""/>
    <m/>
    <s v=""/>
    <m/>
    <s v=""/>
    <n v="47.317264000000002"/>
    <n v="9.4167539999999992"/>
    <s v="Appenzell Innerrhoden"/>
    <n v="16"/>
    <n v="124.22"/>
    <m/>
  </r>
  <r>
    <x v="37"/>
    <d v="1899-12-30T12:00:00"/>
    <x v="18"/>
    <m/>
    <n v="64"/>
    <s v=""/>
    <n v="6"/>
    <m/>
    <m/>
    <m/>
    <n v="3"/>
    <s v="https://www.ar.ch/verwaltung/departement-gesundheit-und-soziales/amt-fuer-gesundheit/informationsseite-coronavirus/"/>
    <m/>
    <s v=""/>
    <m/>
    <s v=""/>
    <m/>
    <s v=""/>
    <n v="47.416351999999996"/>
    <n v="9.3679100000000002"/>
    <s v="Appenzell Ausserrhoden"/>
    <n v="15"/>
    <n v="115.94"/>
    <n v="5.4349999999999996"/>
  </r>
  <r>
    <x v="37"/>
    <d v="1899-12-30T08:00:00"/>
    <x v="7"/>
    <m/>
    <n v="1003"/>
    <s v=""/>
    <n v="104"/>
    <n v="24"/>
    <n v="20"/>
    <m/>
    <n v="23"/>
    <s v="https://www.besondere-lage.sites.be.ch/besondere-lage_sites/de/index/corona/index.html"/>
    <m/>
    <s v=""/>
    <m/>
    <s v=""/>
    <m/>
    <s v=""/>
    <n v="46.823608"/>
    <n v="7.6366670000000001"/>
    <s v="Bern/Berne"/>
    <n v="2"/>
    <n v="97.27"/>
    <n v="2.2309999999999999"/>
  </r>
  <r>
    <x v="37"/>
    <d v="1899-12-30T03:00:00"/>
    <x v="8"/>
    <m/>
    <n v="610"/>
    <s v=""/>
    <n v="81"/>
    <n v="18"/>
    <n v="18"/>
    <n v="262"/>
    <n v="12"/>
    <s v="https://www.baselland.ch/politik-und-behorden/direktionen/volkswirtschafts-und-gesundheitsdirektion/amt-fur-gesundheit/medizinische-dienste/kantonsarztlicher-dienst/aktuelles/covid-19-faelle-kanton-basel-landschaft"/>
    <m/>
    <s v=""/>
    <m/>
    <s v=""/>
    <m/>
    <s v=""/>
    <n v="47.45176"/>
    <n v="7.7024140000000001"/>
    <s v="Basel-Landschaft"/>
    <n v="13"/>
    <n v="212.54"/>
    <n v="4.181"/>
  </r>
  <r>
    <x v="37"/>
    <d v="1899-12-30T10:00:00"/>
    <x v="2"/>
    <n v="235"/>
    <n v="718"/>
    <s v=""/>
    <n v="119"/>
    <n v="17"/>
    <m/>
    <n v="350"/>
    <n v="19"/>
    <s v="https://www.gd.bs.ch//nm/2020-tagesbulletin-coronavirus-718-bestaetigte-faelle-im-kanton-basel-stadt-gd.html"/>
    <n v="409"/>
    <s v="24.0"/>
    <m/>
    <s v=""/>
    <m/>
    <s v=""/>
    <n v="47.564869000000002"/>
    <n v="7.615259"/>
    <s v="Basel-Stadt"/>
    <n v="12"/>
    <n v="370.29"/>
    <n v="9.7989999999999995"/>
  </r>
  <r>
    <x v="37"/>
    <d v="1899-12-30T03:00:00"/>
    <x v="3"/>
    <n v="900"/>
    <n v="75"/>
    <s v=""/>
    <m/>
    <m/>
    <m/>
    <n v="1"/>
    <m/>
    <s v="https://www.regierung.li/media/attachments/166-massnahmen-weiter-einhalten-0402.pdf?t=637214501732587547"/>
    <m/>
    <s v=""/>
    <m/>
    <s v=""/>
    <m/>
    <s v=""/>
    <n v="47.166666999999997"/>
    <n v="9.509722"/>
    <s v="Fürstentum Lichtenstein"/>
    <n v="0"/>
    <n v="194.3"/>
    <m/>
  </r>
  <r>
    <x v="37"/>
    <d v="1899-12-30T03:00:00"/>
    <x v="11"/>
    <n v="30"/>
    <n v="550"/>
    <s v=""/>
    <n v="80"/>
    <n v="23"/>
    <m/>
    <m/>
    <n v="26"/>
    <s v="https://www.fr.ch/covid19/sante/covid-19/coronavirus-statistiques-evolution-de-la-situation-dans-le-canton"/>
    <m/>
    <s v=""/>
    <m/>
    <s v=""/>
    <m/>
    <s v=""/>
    <n v="46.718390999999997"/>
    <n v="7.0740080000000001"/>
    <s v="Fribourg"/>
    <n v="10"/>
    <n v="174.55"/>
    <n v="8.2509999999999994"/>
  </r>
  <r>
    <x v="37"/>
    <d v="1899-12-30T12:00:00"/>
    <x v="0"/>
    <n v="13647"/>
    <n v="3369"/>
    <s v=""/>
    <n v="424"/>
    <n v="62"/>
    <n v="54"/>
    <n v="283"/>
    <n v="76"/>
    <s v="https://www.ge.ch/document/covid-19-situation-epidemiologique-geneve/telecharger"/>
    <m/>
    <s v=""/>
    <m/>
    <s v=""/>
    <n v="24"/>
    <s v=""/>
    <n v="46.220528000000002"/>
    <n v="6.1329349999999998"/>
    <s v="Genève"/>
    <n v="25"/>
    <n v="680.33"/>
    <n v="15.347"/>
  </r>
  <r>
    <x v="37"/>
    <d v="1899-12-30T13:00:00"/>
    <x v="12"/>
    <m/>
    <n v="58"/>
    <s v=""/>
    <n v="5"/>
    <m/>
    <m/>
    <m/>
    <n v="2"/>
    <s v="https://www.gl.ch/verwaltung/finanzen-und-gesundheit/gesundheit/coronavirus.html/4817#Fallzahlen"/>
    <m/>
    <s v=""/>
    <m/>
    <s v=""/>
    <m/>
    <s v=""/>
    <n v="46.931042000000005"/>
    <n v="9.0657510000000006"/>
    <s v="Glarus"/>
    <n v="8"/>
    <n v="143.91999999999999"/>
    <n v="4.9630000000000001"/>
  </r>
  <r>
    <x v="37"/>
    <d v="1899-12-30T03:00:00"/>
    <x v="25"/>
    <m/>
    <n v="569"/>
    <s v=""/>
    <n v="59"/>
    <m/>
    <m/>
    <m/>
    <n v="23"/>
    <s v="https://www.gr.ch/DE/institutionen/verwaltung/djsg/ga/coronavirus/info/Seiten/Start.aspx"/>
    <m/>
    <s v=""/>
    <m/>
    <s v=""/>
    <m/>
    <s v=""/>
    <n v="46.656247999999998"/>
    <n v="9.6281979999999994"/>
    <s v="Graubünden/Grigioni"/>
    <n v="1"/>
    <n v="287.52"/>
    <n v="11.622"/>
  </r>
  <r>
    <x v="37"/>
    <d v="1899-12-30T16:00:00"/>
    <x v="4"/>
    <m/>
    <n v="149"/>
    <s v=""/>
    <n v="29"/>
    <n v="3"/>
    <m/>
    <m/>
    <m/>
    <s v="https://www.jura.ch/fr/Autorites/Coronavirus/Chiffres-H-JU/Evolution-des-cas-COVID-19-dans-le-Jura.html"/>
    <m/>
    <s v=""/>
    <m/>
    <s v=""/>
    <m/>
    <s v=""/>
    <n v="47.350743999999999"/>
    <n v="7.1561070000000004"/>
    <s v="Jura"/>
    <n v="26"/>
    <n v="203.27"/>
    <m/>
  </r>
  <r>
    <x v="37"/>
    <d v="1899-12-30T11:00:00"/>
    <x v="17"/>
    <m/>
    <n v="422"/>
    <s v=""/>
    <n v="66"/>
    <n v="11"/>
    <m/>
    <m/>
    <n v="7"/>
    <s v="https://gesundheit.lu.ch/themen/Humanmedizin/Infektionskrankheiten/Coronavirus"/>
    <m/>
    <s v=""/>
    <m/>
    <s v=""/>
    <m/>
    <s v=""/>
    <n v="47.067762999999999"/>
    <n v="8.1102000000000007"/>
    <s v="Luzern"/>
    <n v="3"/>
    <n v="103.81"/>
    <n v="1.722"/>
  </r>
  <r>
    <x v="37"/>
    <d v="1899-12-30T12:00:00"/>
    <x v="13"/>
    <m/>
    <n v="430"/>
    <s v=""/>
    <n v="61"/>
    <n v="12"/>
    <n v="10"/>
    <m/>
    <n v="23"/>
    <s v="https://www.ne.ch/autorites/DFS/SCSP/medecin-cantonal/maladies-vaccinations/Documents/Covid-19-Statistiques/COVID19_PublicationInternet.pdf"/>
    <m/>
    <s v=""/>
    <m/>
    <s v=""/>
    <m/>
    <s v=""/>
    <n v="46.995533999999999"/>
    <n v="6.7801260000000001"/>
    <s v="Neuchâtel"/>
    <n v="24"/>
    <n v="241.57"/>
    <n v="12.920999999999999"/>
  </r>
  <r>
    <x v="37"/>
    <d v="1899-12-30T16:00:00"/>
    <x v="20"/>
    <m/>
    <n v="76"/>
    <s v=""/>
    <m/>
    <m/>
    <m/>
    <m/>
    <m/>
    <s v="https://www.nw.ch/gesundheitsamtdienste/6044"/>
    <m/>
    <s v=""/>
    <m/>
    <s v=""/>
    <m/>
    <s v=""/>
    <n v="46.926755"/>
    <n v="8.4053020000000007"/>
    <s v="Nidwalden"/>
    <n v="7"/>
    <n v="176.74"/>
    <m/>
  </r>
  <r>
    <x v="37"/>
    <d v="1899-12-30T03:00:00"/>
    <x v="22"/>
    <n v="6"/>
    <n v="51"/>
    <s v=""/>
    <m/>
    <m/>
    <m/>
    <m/>
    <m/>
    <s v="https://www.ow.ch/de/verwaltung/dienstleistungen/?dienst_id=5962"/>
    <m/>
    <s v=""/>
    <m/>
    <s v=""/>
    <m/>
    <s v=""/>
    <n v="46.804527"/>
    <n v="8.1443170000000009"/>
    <s v="Obwalden"/>
    <n v="6"/>
    <n v="135.63999999999999"/>
    <m/>
  </r>
  <r>
    <x v="37"/>
    <d v="1899-12-30T03:00:00"/>
    <x v="14"/>
    <m/>
    <n v="480"/>
    <s v=""/>
    <n v="64"/>
    <n v="11"/>
    <m/>
    <n v="49"/>
    <n v="8"/>
    <s v="https://www.sg.ch/tools/informationen-coronavirus.html"/>
    <m/>
    <s v=""/>
    <m/>
    <s v=""/>
    <m/>
    <s v=""/>
    <n v="47.183199999999999"/>
    <n v="9.2747440000000001"/>
    <s v="St. Gallen"/>
    <n v="17"/>
    <n v="95.11"/>
    <n v="1.585"/>
  </r>
  <r>
    <x v="37"/>
    <d v="1899-12-30T08:00:00"/>
    <x v="26"/>
    <m/>
    <n v="47"/>
    <s v=""/>
    <n v="18"/>
    <n v="3"/>
    <m/>
    <m/>
    <n v="1"/>
    <s v="https://sh.ch/CMS/Webseite/Kanton-Schaffhausen/Beh-rde/Verwaltung/Departement-des-Innern/Gesundheitsamt-3209198-DE.html"/>
    <m/>
    <s v=""/>
    <m/>
    <s v=""/>
    <m/>
    <s v=""/>
    <n v="47.713569999999997"/>
    <n v="8.5916700000000006"/>
    <s v="Schaffhausen"/>
    <n v="14"/>
    <n v="57.74"/>
    <n v="1.2290000000000001"/>
  </r>
  <r>
    <x v="37"/>
    <d v="1899-12-30T03:00:00"/>
    <x v="19"/>
    <m/>
    <n v="227"/>
    <s v=""/>
    <n v="14"/>
    <m/>
    <m/>
    <m/>
    <n v="3"/>
    <s v="https://corona.so.ch/"/>
    <m/>
    <s v=""/>
    <m/>
    <s v=""/>
    <m/>
    <s v=""/>
    <n v="47.304135000000002"/>
    <n v="7.6393880000000003"/>
    <s v="Solothurn"/>
    <n v="11"/>
    <n v="83.64"/>
    <n v="1.105"/>
  </r>
  <r>
    <x v="37"/>
    <d v="1899-12-30T03:00:00"/>
    <x v="15"/>
    <n v="10"/>
    <n v="155"/>
    <s v=""/>
    <n v="1"/>
    <m/>
    <m/>
    <n v="65"/>
    <n v="4"/>
    <s v="https://www.sz.ch/behoerden/information-medien/medienmitteilungen/coronavirus.html/72-416-412-1379-6948"/>
    <m/>
    <s v=""/>
    <m/>
    <s v=""/>
    <m/>
    <s v=""/>
    <n v="47.061787000000002"/>
    <n v="8.7565849999999994"/>
    <s v="Schwyz"/>
    <n v="5"/>
    <n v="98.54"/>
    <n v="2.5430000000000001"/>
  </r>
  <r>
    <x v="37"/>
    <d v="1899-12-30T03:00:00"/>
    <x v="24"/>
    <n v="276"/>
    <n v="179"/>
    <s v=""/>
    <m/>
    <m/>
    <m/>
    <m/>
    <n v="4"/>
    <s v="https://www.tg.ch/news/fachdossier-coronavirus.html/10552"/>
    <m/>
    <s v=""/>
    <m/>
    <s v=""/>
    <m/>
    <s v=""/>
    <n v="47.568714999999997"/>
    <n v="9.0919570000000007"/>
    <s v="Thurgau"/>
    <n v="1"/>
    <n v="65.38"/>
    <n v="1.4610000000000001"/>
  </r>
  <r>
    <x v="37"/>
    <d v="1899-12-30T08:00:00"/>
    <x v="1"/>
    <m/>
    <n v="2271"/>
    <s v=""/>
    <n v="374"/>
    <n v="75"/>
    <n v="73"/>
    <n v="263"/>
    <n v="141"/>
    <s v="https://www4.ti.ch/area-media/comunicati/dettaglio-comunicato/?NEWS_ID=187564&amp;tx_tichareamedia_comunicazioni%5Baction%5D=show&amp;tx_tichareamedia_comunicazioni%5Bcontroller%5D=Comunicazioni&amp;cHash=6abbcb9cd18b83f8ce260e2748b9a326"/>
    <m/>
    <s v=""/>
    <m/>
    <s v="73.0"/>
    <m/>
    <s v=""/>
    <n v="46.295617"/>
    <n v="8.8089239999999993"/>
    <s v="Ticino"/>
    <n v="21"/>
    <n v="642.07000000000005"/>
    <n v="39.863999999999997"/>
  </r>
  <r>
    <x v="37"/>
    <d v="1899-12-30T14:00:00"/>
    <x v="21"/>
    <n v="85"/>
    <n v="60"/>
    <s v=""/>
    <n v="4"/>
    <m/>
    <m/>
    <n v="13"/>
    <n v="1"/>
    <s v="https://www.ur.ch/themen/2920"/>
    <m/>
    <s v=""/>
    <m/>
    <s v=""/>
    <m/>
    <s v=""/>
    <n v="46.771849000000003"/>
    <n v="8.6285860000000003"/>
    <s v="Uri"/>
    <n v="4"/>
    <n v="165.29"/>
    <n v="2.7549999999999999"/>
  </r>
  <r>
    <x v="37"/>
    <d v="1899-12-30T03:00:00"/>
    <x v="9"/>
    <m/>
    <n v="3796"/>
    <s v=""/>
    <n v="386"/>
    <n v="83"/>
    <m/>
    <n v="225"/>
    <n v="107"/>
    <s v="https://www.vd.ch/toutes-les-actualites/hotline-et-informations-sur-le-coronavirus/point-de-situation-statistique-dans-le-canton-de-vaud/"/>
    <m/>
    <s v=""/>
    <m/>
    <s v=""/>
    <m/>
    <s v=""/>
    <n v="46.570090999999998"/>
    <n v="6.5578090000000007"/>
    <s v="Vaud"/>
    <n v="22"/>
    <n v="478.63"/>
    <n v="13.491"/>
  </r>
  <r>
    <x v="37"/>
    <d v="1899-12-30T15:00:00"/>
    <x v="10"/>
    <m/>
    <n v="1218"/>
    <s v=""/>
    <n v="135"/>
    <n v="23"/>
    <n v="21"/>
    <n v="88"/>
    <n v="40"/>
    <s v="https://www.vs.ch/documents/6756452/7008787/2020%2004%2002%20Sit%20Epid%20-%20%C3%89tat%20Stand.pdf"/>
    <m/>
    <s v=""/>
    <m/>
    <s v=""/>
    <m/>
    <s v=""/>
    <n v="46.209567"/>
    <n v="7.6046589999999998"/>
    <s v="Valais/Wallis"/>
    <n v="23"/>
    <n v="356.66"/>
    <n v="11.712999999999999"/>
  </r>
  <r>
    <x v="37"/>
    <d v="1899-12-30T08:00:00"/>
    <x v="16"/>
    <m/>
    <n v="131"/>
    <s v=""/>
    <n v="1"/>
    <m/>
    <m/>
    <n v="41"/>
    <n v="1"/>
    <s v="https://www.zg.ch/behoerden/gesundheitsdirektion/amt-fuer-gesundheit/corona"/>
    <m/>
    <s v=""/>
    <m/>
    <s v=""/>
    <m/>
    <s v=""/>
    <n v="47.157296000000002"/>
    <n v="8.5372939999999993"/>
    <s v="Zug"/>
    <n v="9"/>
    <n v="104.47"/>
    <n v="0.79700000000000004"/>
  </r>
  <r>
    <x v="37"/>
    <d v="1899-12-30T14:30:00"/>
    <x v="5"/>
    <m/>
    <n v="2307"/>
    <s v=""/>
    <n v="200"/>
    <m/>
    <n v="53"/>
    <m/>
    <n v="38"/>
    <s v="https://gd.zh.ch/internet/gesundheitsdirektion/de/themen/coronavirus.html"/>
    <m/>
    <s v=""/>
    <m/>
    <s v=""/>
    <m/>
    <s v=""/>
    <n v="47.412750000000003"/>
    <n v="8.6550799999999999"/>
    <s v="Zürich"/>
    <n v="1"/>
    <n v="153.36000000000001"/>
    <n v="2.5259999999999998"/>
  </r>
  <r>
    <x v="38"/>
    <d v="1899-12-30T15:00:00"/>
    <x v="6"/>
    <m/>
    <n v="626"/>
    <s v=""/>
    <n v="100"/>
    <n v="27"/>
    <n v="26"/>
    <n v="4"/>
    <n v="12"/>
    <s v="https://www.ag.ch/media/kanton_aargau/themen_1/coronavirus_1/lagebulletins/200403_KFS_Coronavirus_Lagebulletin_26.pdf"/>
    <m/>
    <s v=""/>
    <m/>
    <s v=""/>
    <m/>
    <s v=""/>
    <n v="47.409660000000002"/>
    <n v="8.1568799999999992"/>
    <s v="Aargau"/>
    <n v="1"/>
    <n v="93.29"/>
    <n v="1.788"/>
  </r>
  <r>
    <x v="38"/>
    <d v="1899-12-30T11:00:00"/>
    <x v="23"/>
    <m/>
    <n v="20"/>
    <s v=""/>
    <n v="1"/>
    <m/>
    <m/>
    <m/>
    <m/>
    <s v="https://www.ai.ch/themen/gesundheit-alter-und-soziales/gesundheitsfoerderung-und-praevention/uebertragbare-krankheiten/coronavirus"/>
    <m/>
    <s v=""/>
    <m/>
    <s v=""/>
    <m/>
    <s v=""/>
    <n v="47.317264000000002"/>
    <n v="9.4167539999999992"/>
    <s v="Appenzell Innerrhoden"/>
    <n v="16"/>
    <n v="124.22"/>
    <m/>
  </r>
  <r>
    <x v="38"/>
    <d v="1899-12-30T08:00:00"/>
    <x v="18"/>
    <m/>
    <n v="65"/>
    <s v=""/>
    <n v="6"/>
    <m/>
    <m/>
    <m/>
    <n v="3"/>
    <s v="https://www.ar.ch/verwaltung/departement-gesundheit-und-soziales/amt-fuer-gesundheit/informationsseite-coronavirus/"/>
    <m/>
    <s v=""/>
    <m/>
    <s v=""/>
    <m/>
    <s v=""/>
    <n v="47.416351999999996"/>
    <n v="9.3679100000000002"/>
    <s v="Appenzell Ausserrhoden"/>
    <n v="15"/>
    <n v="117.75"/>
    <n v="5.4349999999999996"/>
  </r>
  <r>
    <x v="38"/>
    <d v="1899-12-30T08:00:00"/>
    <x v="7"/>
    <m/>
    <n v="1073"/>
    <s v=""/>
    <n v="109"/>
    <n v="30"/>
    <n v="26"/>
    <m/>
    <n v="26"/>
    <s v="https://www.besondere-lage.sites.be.ch/besondere-lage_sites/de/index/corona/index.html"/>
    <m/>
    <s v=""/>
    <m/>
    <s v=""/>
    <m/>
    <s v=""/>
    <n v="46.823608"/>
    <n v="7.6366670000000001"/>
    <s v="Bern/Berne"/>
    <n v="2"/>
    <n v="104.06"/>
    <n v="2.5219999999999998"/>
  </r>
  <r>
    <x v="38"/>
    <d v="1899-12-30T03:00:00"/>
    <x v="8"/>
    <m/>
    <n v="625"/>
    <s v=""/>
    <n v="82"/>
    <n v="18"/>
    <n v="18"/>
    <n v="266"/>
    <n v="14"/>
    <s v="https://www.baselland.ch/politik-und-behorden/direktionen/volkswirtschafts-und-gesundheitsdirektion/amt-fur-gesundheit/medizinische-dienste/kantonsarztlicher-dienst/aktuelles/covid-19-faelle-kanton-basel-landschaft"/>
    <m/>
    <s v=""/>
    <m/>
    <s v=""/>
    <m/>
    <s v=""/>
    <n v="47.45176"/>
    <n v="7.7024140000000001"/>
    <s v="Basel-Landschaft"/>
    <n v="13"/>
    <n v="217.77"/>
    <n v="4.8780000000000001"/>
  </r>
  <r>
    <x v="38"/>
    <d v="1899-12-30T08:30:00"/>
    <x v="2"/>
    <n v="235"/>
    <n v="758"/>
    <s v=""/>
    <n v="115"/>
    <n v="17"/>
    <m/>
    <n v="397"/>
    <n v="21"/>
    <s v="https://www.gd.bs.ch/nm/2020-tagesbulletin-coronavirus-748-bestaetigte-faelle-im-kanton-basel-stadt-gd.html https://www.coronavirus.bs.ch/nm/2020-tagesbulletin-coronavirus-771-bestaetigte-faelle-im-kanton-basel-stadt-gd.html"/>
    <n v="420"/>
    <s v="22.0"/>
    <m/>
    <s v=""/>
    <m/>
    <s v=""/>
    <n v="47.564869000000002"/>
    <n v="7.615259"/>
    <s v="Basel-Stadt"/>
    <n v="12"/>
    <n v="390.92"/>
    <n v="10.83"/>
  </r>
  <r>
    <x v="38"/>
    <d v="1899-12-30T03:00:00"/>
    <x v="3"/>
    <n v="900"/>
    <n v="76"/>
    <s v=""/>
    <m/>
    <m/>
    <m/>
    <n v="1"/>
    <m/>
    <s v="https://www.regierung.li/media/attachments/166-massnahmen-weiter-einhalten-0402.pdf?t=637214501732587547"/>
    <m/>
    <s v=""/>
    <m/>
    <s v=""/>
    <m/>
    <s v=""/>
    <n v="47.166666999999997"/>
    <n v="9.509722"/>
    <s v="Fürstentum Lichtenstein"/>
    <n v="0"/>
    <n v="196.89"/>
    <m/>
  </r>
  <r>
    <x v="38"/>
    <d v="1899-12-30T03:00:00"/>
    <x v="11"/>
    <n v="30"/>
    <n v="588"/>
    <s v=""/>
    <n v="77"/>
    <n v="21"/>
    <m/>
    <n v="46"/>
    <n v="31"/>
    <s v="https://www.fr.ch/covid19/sante/covid-19/coronavirus-statistiques-evolution-de-la-situation-dans-le-canton"/>
    <m/>
    <s v=""/>
    <m/>
    <s v=""/>
    <m/>
    <s v=""/>
    <n v="46.718390999999997"/>
    <n v="7.0740080000000001"/>
    <s v="Fribourg"/>
    <n v="10"/>
    <n v="186.61"/>
    <n v="9.8379999999999992"/>
  </r>
  <r>
    <x v="38"/>
    <d v="1899-12-30T12:00:00"/>
    <x v="0"/>
    <n v="14464"/>
    <n v="3561"/>
    <s v=""/>
    <n v="424"/>
    <n v="65"/>
    <n v="58"/>
    <n v="284"/>
    <n v="80"/>
    <s v="https://www.ge.ch/document/covid-19-situation-epidemiologique-geneve/telecharger"/>
    <m/>
    <s v=""/>
    <m/>
    <s v=""/>
    <n v="25"/>
    <s v=""/>
    <n v="46.220528000000002"/>
    <n v="6.1329349999999998"/>
    <s v="Genève"/>
    <n v="25"/>
    <n v="719.1"/>
    <n v="16.155000000000001"/>
  </r>
  <r>
    <x v="38"/>
    <d v="1899-12-30T13:30:00"/>
    <x v="12"/>
    <m/>
    <n v="59"/>
    <s v=""/>
    <n v="5"/>
    <m/>
    <m/>
    <m/>
    <n v="2"/>
    <s v="https://www.gl.ch/verwaltung/finanzen-und-gesundheit/gesundheit/coronavirus.html/4817#Fallzahlen"/>
    <m/>
    <s v=""/>
    <m/>
    <s v=""/>
    <m/>
    <s v=""/>
    <n v="46.931042000000005"/>
    <n v="9.0657510000000006"/>
    <s v="Glarus"/>
    <n v="8"/>
    <n v="146.4"/>
    <n v="4.9630000000000001"/>
  </r>
  <r>
    <x v="38"/>
    <d v="1899-12-30T03:00:00"/>
    <x v="25"/>
    <m/>
    <n v="598"/>
    <s v=""/>
    <n v="60"/>
    <m/>
    <m/>
    <m/>
    <n v="27"/>
    <s v="https://www.gr.ch/DE/institutionen/verwaltung/djsg/ga/coronavirus/info/Seiten/Start.aspx"/>
    <m/>
    <s v=""/>
    <m/>
    <s v=""/>
    <m/>
    <s v=""/>
    <n v="46.656247999999998"/>
    <n v="9.6281979999999994"/>
    <s v="Graubünden/Grigioni"/>
    <n v="1"/>
    <n v="302.17"/>
    <n v="13.643000000000001"/>
  </r>
  <r>
    <x v="38"/>
    <d v="1899-12-30T16:00:00"/>
    <x v="4"/>
    <m/>
    <n v="149"/>
    <s v=""/>
    <n v="28"/>
    <n v="3"/>
    <m/>
    <m/>
    <m/>
    <s v="https://www.jura.ch/fr/Autorites/Coronavirus/Chiffres-H-JU/Evolution-des-cas-COVID-19-dans-le-Jura.html"/>
    <m/>
    <s v=""/>
    <m/>
    <s v=""/>
    <m/>
    <s v=""/>
    <n v="47.350743999999999"/>
    <n v="7.1561070000000004"/>
    <s v="Jura"/>
    <n v="26"/>
    <n v="203.27"/>
    <m/>
  </r>
  <r>
    <x v="38"/>
    <d v="1899-12-30T11:00:00"/>
    <x v="17"/>
    <m/>
    <n v="449"/>
    <s v=""/>
    <n v="49"/>
    <n v="12"/>
    <m/>
    <m/>
    <n v="7"/>
    <s v="https://gesundheit.lu.ch/themen/Humanmedizin/Infektionskrankheiten/Coronavirus"/>
    <m/>
    <s v=""/>
    <m/>
    <s v=""/>
    <m/>
    <s v=""/>
    <n v="47.067762999999999"/>
    <n v="8.1102000000000007"/>
    <s v="Luzern"/>
    <n v="3"/>
    <n v="110.46"/>
    <n v="1.722"/>
  </r>
  <r>
    <x v="38"/>
    <d v="1899-12-30T16:00:00"/>
    <x v="13"/>
    <m/>
    <n v="433"/>
    <s v=""/>
    <n v="61"/>
    <n v="11"/>
    <n v="9"/>
    <m/>
    <n v="23"/>
    <s v="https://www.ne.ch/autorites/DFS/SCSP/medecin-cantonal/maladies-vaccinations/Documents/Covid-19-Statistiques/COVID19_PublicationInternet.pdf"/>
    <m/>
    <s v=""/>
    <m/>
    <s v=""/>
    <m/>
    <s v=""/>
    <n v="46.995533999999999"/>
    <n v="6.7801260000000001"/>
    <s v="Neuchâtel"/>
    <n v="24"/>
    <n v="243.26"/>
    <n v="12.920999999999999"/>
  </r>
  <r>
    <x v="38"/>
    <d v="1899-12-30T15:50:00"/>
    <x v="20"/>
    <m/>
    <n v="79"/>
    <s v=""/>
    <m/>
    <m/>
    <m/>
    <m/>
    <m/>
    <s v="https://www.nw.ch/gesundheitsamtdienste/6044"/>
    <m/>
    <s v=""/>
    <m/>
    <s v=""/>
    <m/>
    <s v=""/>
    <n v="46.926755"/>
    <n v="8.4053020000000007"/>
    <s v="Nidwalden"/>
    <n v="7"/>
    <n v="183.72"/>
    <m/>
  </r>
  <r>
    <x v="38"/>
    <d v="1899-12-30T03:00:00"/>
    <x v="22"/>
    <n v="6"/>
    <n v="56"/>
    <s v=""/>
    <m/>
    <m/>
    <m/>
    <m/>
    <m/>
    <s v="https://www.ow.ch/de/verwaltung/dienstleistungen/?dienst_id=5962"/>
    <m/>
    <s v=""/>
    <m/>
    <s v=""/>
    <m/>
    <s v=""/>
    <n v="46.804527"/>
    <n v="8.1443170000000009"/>
    <s v="Obwalden"/>
    <n v="6"/>
    <n v="148.94"/>
    <m/>
  </r>
  <r>
    <x v="38"/>
    <d v="1899-12-30T03:00:00"/>
    <x v="14"/>
    <m/>
    <n v="480"/>
    <s v=""/>
    <n v="75"/>
    <n v="12"/>
    <m/>
    <n v="50"/>
    <n v="8"/>
    <s v="https://www.sg.ch/tools/informationen-coronavirus.html"/>
    <m/>
    <s v=""/>
    <m/>
    <s v=""/>
    <m/>
    <s v=""/>
    <n v="47.183199999999999"/>
    <n v="9.2747440000000001"/>
    <s v="St. Gallen"/>
    <n v="17"/>
    <n v="95.11"/>
    <n v="1.585"/>
  </r>
  <r>
    <x v="38"/>
    <d v="1899-12-30T03:00:00"/>
    <x v="26"/>
    <m/>
    <n v="47"/>
    <s v=""/>
    <n v="6"/>
    <n v="3"/>
    <m/>
    <m/>
    <n v="1"/>
    <s v="https://sh.ch/CMS/Webseite/Kanton-Schaffhausen/Beh-rde/Verwaltung/Departement-des-Innern/Gesundheitsamt-3209198-DE.html"/>
    <m/>
    <s v=""/>
    <m/>
    <s v=""/>
    <m/>
    <s v=""/>
    <n v="47.713569999999997"/>
    <n v="8.5916700000000006"/>
    <s v="Schaffhausen"/>
    <n v="14"/>
    <n v="57.74"/>
    <n v="1.2290000000000001"/>
  </r>
  <r>
    <x v="38"/>
    <d v="1899-12-30T03:00:00"/>
    <x v="19"/>
    <m/>
    <n v="237"/>
    <s v=""/>
    <n v="17"/>
    <m/>
    <m/>
    <m/>
    <n v="3"/>
    <s v="https://corona.so.ch/"/>
    <m/>
    <s v=""/>
    <m/>
    <s v=""/>
    <m/>
    <s v=""/>
    <n v="47.304135000000002"/>
    <n v="7.6393880000000003"/>
    <s v="Solothurn"/>
    <n v="11"/>
    <n v="87.32"/>
    <n v="1.105"/>
  </r>
  <r>
    <x v="38"/>
    <d v="1899-12-30T03:00:00"/>
    <x v="15"/>
    <n v="10"/>
    <n v="164"/>
    <s v=""/>
    <n v="1"/>
    <m/>
    <m/>
    <n v="75"/>
    <n v="4"/>
    <s v="https://www.sz.ch/behoerden/information-medien/medienmitteilungen/coronavirus.html/72-416-412-1379-6948"/>
    <m/>
    <s v=""/>
    <m/>
    <s v=""/>
    <m/>
    <s v=""/>
    <n v="47.061787000000002"/>
    <n v="8.7565849999999994"/>
    <s v="Schwyz"/>
    <n v="5"/>
    <n v="104.26"/>
    <n v="2.5430000000000001"/>
  </r>
  <r>
    <x v="38"/>
    <d v="1899-12-30T03:00:00"/>
    <x v="24"/>
    <n v="276"/>
    <n v="198"/>
    <s v=""/>
    <m/>
    <m/>
    <m/>
    <m/>
    <n v="5"/>
    <s v="https://www.tg.ch/news/fachdossier-coronavirus.html/10552"/>
    <m/>
    <s v=""/>
    <m/>
    <s v=""/>
    <m/>
    <s v=""/>
    <n v="47.568714999999997"/>
    <n v="9.0919570000000007"/>
    <s v="Thurgau"/>
    <n v="1"/>
    <n v="72.319999999999993"/>
    <n v="1.8260000000000001"/>
  </r>
  <r>
    <x v="38"/>
    <d v="1899-12-30T08:00:00"/>
    <x v="1"/>
    <m/>
    <n v="2377"/>
    <s v=""/>
    <n v="370"/>
    <n v="75"/>
    <n v="67"/>
    <n v="287"/>
    <n v="155"/>
    <s v="https://www4.ti.ch/area-media/comunicati/dettaglio-comunicato/?NEWS_ID=187570&amp;tx_tichareamedia_comunicazioni%5Baction%5D=show&amp;tx_tichareamedia_comunicazioni%5Bcontroller%5D=Comunicazioni&amp;cHash=bf727072887350e7700586450c3cf957"/>
    <m/>
    <s v=""/>
    <m/>
    <s v="67.0"/>
    <m/>
    <s v=""/>
    <n v="46.295617"/>
    <n v="8.8089239999999993"/>
    <s v="Ticino"/>
    <n v="21"/>
    <n v="672.04"/>
    <n v="43.822000000000003"/>
  </r>
  <r>
    <x v="38"/>
    <d v="1899-12-30T14:00:00"/>
    <x v="21"/>
    <n v="85"/>
    <n v="62"/>
    <s v=""/>
    <n v="6"/>
    <m/>
    <m/>
    <n v="26"/>
    <n v="1"/>
    <s v="https://www.ur.ch/themen/2920"/>
    <m/>
    <s v=""/>
    <m/>
    <s v=""/>
    <m/>
    <s v=""/>
    <n v="46.771849000000003"/>
    <n v="8.6285860000000003"/>
    <s v="Uri"/>
    <n v="4"/>
    <n v="170.8"/>
    <n v="2.7549999999999999"/>
  </r>
  <r>
    <x v="38"/>
    <d v="1899-12-30T03:00:00"/>
    <x v="9"/>
    <m/>
    <n v="3915"/>
    <s v=""/>
    <n v="375"/>
    <n v="80"/>
    <m/>
    <n v="225"/>
    <n v="123"/>
    <s v="https://www.vd.ch/toutes-les-actualites/hotline-et-informations-sur-le-coronavirus/point-de-situation-statistique-dans-le-canton-de-vaud/"/>
    <m/>
    <s v=""/>
    <m/>
    <s v=""/>
    <m/>
    <s v=""/>
    <n v="46.570090999999998"/>
    <n v="6.5578090000000007"/>
    <s v="Vaud"/>
    <n v="22"/>
    <n v="493.63"/>
    <n v="15.509"/>
  </r>
  <r>
    <x v="38"/>
    <d v="1899-12-30T15:00:00"/>
    <x v="10"/>
    <m/>
    <n v="1273"/>
    <s v=""/>
    <n v="144"/>
    <n v="27"/>
    <n v="23"/>
    <n v="91"/>
    <n v="45"/>
    <s v="https://www.vs.ch/documents/6756452/7008787/2020%2004%2003%20Sit%20Epid%20-%20%C3%89tat%20Stand"/>
    <m/>
    <s v=""/>
    <m/>
    <s v=""/>
    <m/>
    <s v=""/>
    <n v="46.209567"/>
    <n v="7.6046589999999998"/>
    <s v="Valais/Wallis"/>
    <n v="23"/>
    <n v="372.77"/>
    <n v="13.177"/>
  </r>
  <r>
    <x v="38"/>
    <d v="1899-12-30T16:00:00"/>
    <x v="16"/>
    <m/>
    <n v="138"/>
    <s v=""/>
    <n v="1"/>
    <m/>
    <m/>
    <n v="44"/>
    <n v="2"/>
    <s v="https://www.zg.ch/behoerden/gesundheitsdirektion/amt-fuer-gesundheit/corona"/>
    <m/>
    <s v=""/>
    <m/>
    <s v=""/>
    <m/>
    <s v=""/>
    <n v="47.157296000000002"/>
    <n v="8.5372939999999993"/>
    <s v="Zug"/>
    <n v="9"/>
    <n v="110.05"/>
    <n v="1.595"/>
  </r>
  <r>
    <x v="38"/>
    <d v="1899-12-30T14:30:00"/>
    <x v="5"/>
    <m/>
    <n v="2435"/>
    <s v=""/>
    <n v="207"/>
    <m/>
    <n v="57"/>
    <m/>
    <n v="40"/>
    <s v="https://gd.zh.ch/internet/gesundheitsdirektion/de/themen/coronavirus.html"/>
    <m/>
    <s v=""/>
    <m/>
    <s v=""/>
    <m/>
    <s v=""/>
    <n v="47.412750000000003"/>
    <n v="8.6550799999999999"/>
    <s v="Zürich"/>
    <n v="1"/>
    <n v="161.87"/>
    <n v="2.6589999999999998"/>
  </r>
  <r>
    <x v="39"/>
    <d v="1899-12-30T11:00:00"/>
    <x v="23"/>
    <m/>
    <n v="21"/>
    <s v=""/>
    <n v="1"/>
    <m/>
    <m/>
    <m/>
    <m/>
    <s v="https://www.ai.ch/themen/gesundheit-alter-und-soziales/gesundheitsfoerderung-und-praevention/uebertragbare-krankheiten/coronavirus"/>
    <m/>
    <s v=""/>
    <m/>
    <s v=""/>
    <m/>
    <s v=""/>
    <n v="47.317264000000002"/>
    <n v="9.4167539999999992"/>
    <s v="Appenzell Innerrhoden"/>
    <n v="16"/>
    <n v="130.43"/>
    <m/>
  </r>
  <r>
    <x v="39"/>
    <d v="1899-12-30T13:00:00"/>
    <x v="18"/>
    <m/>
    <n v="66"/>
    <s v=""/>
    <n v="6"/>
    <m/>
    <m/>
    <m/>
    <n v="3"/>
    <s v="https://www.ar.ch/verwaltung/departement-gesundheit-und-soziales/amt-fuer-gesundheit/informationsseite-coronavirus/"/>
    <m/>
    <s v=""/>
    <m/>
    <s v=""/>
    <m/>
    <s v=""/>
    <n v="47.416351999999996"/>
    <n v="9.3679100000000002"/>
    <s v="Appenzell Ausserrhoden"/>
    <n v="15"/>
    <n v="119.57"/>
    <n v="5.4349999999999996"/>
  </r>
  <r>
    <x v="39"/>
    <d v="1899-12-30T08:00:00"/>
    <x v="7"/>
    <m/>
    <n v="1106"/>
    <s v=""/>
    <n v="113"/>
    <n v="35"/>
    <n v="28"/>
    <m/>
    <n v="28"/>
    <s v="https://www.besondere-lage.sites.be.ch/besondere-lage_sites/de/index/corona/index.html"/>
    <m/>
    <s v=""/>
    <m/>
    <s v=""/>
    <m/>
    <s v=""/>
    <n v="46.823608"/>
    <n v="7.6366670000000001"/>
    <s v="Bern/Berne"/>
    <n v="2"/>
    <n v="107.26"/>
    <n v="2.7160000000000002"/>
  </r>
  <r>
    <x v="39"/>
    <d v="1899-12-30T03:00:00"/>
    <x v="8"/>
    <m/>
    <n v="656"/>
    <s v=""/>
    <n v="73"/>
    <n v="19"/>
    <n v="17"/>
    <n v="298"/>
    <n v="19"/>
    <s v="https://www.baselland.ch/politik-und-behorden/direktionen/volkswirtschafts-und-gesundheitsdirektion/amt-fur-gesundheit/medizinische-dienste/kantonsarztlicher-dienst/aktuelles/covid-19-faelle-kanton-basel-landschaft"/>
    <m/>
    <s v=""/>
    <m/>
    <s v=""/>
    <m/>
    <s v=""/>
    <n v="47.45176"/>
    <n v="7.7024140000000001"/>
    <s v="Basel-Landschaft"/>
    <n v="13"/>
    <n v="228.57"/>
    <n v="6.62"/>
  </r>
  <r>
    <x v="39"/>
    <d v="1899-12-30T10:15:00"/>
    <x v="2"/>
    <n v="235"/>
    <n v="771"/>
    <s v=""/>
    <n v="112"/>
    <n v="16"/>
    <m/>
    <n v="434"/>
    <n v="24"/>
    <s v="https://www.gd.bs.ch//nm/2020-tagesbulletin-coronavirus-771-bestaetigte-faelle-im-kanton-basel-stadt-gd.html"/>
    <n v="425"/>
    <s v="21.0"/>
    <m/>
    <s v=""/>
    <m/>
    <s v=""/>
    <n v="47.564869000000002"/>
    <n v="7.615259"/>
    <s v="Basel-Stadt"/>
    <n v="12"/>
    <n v="397.63"/>
    <n v="12.378"/>
  </r>
  <r>
    <x v="39"/>
    <d v="1899-12-30T03:00:00"/>
    <x v="3"/>
    <n v="900"/>
    <n v="77"/>
    <s v=""/>
    <m/>
    <m/>
    <m/>
    <n v="1"/>
    <n v="1"/>
    <s v="https://www.regierung.li/media/attachments/168-corona-person-verstorben-0404.pdf?t=637216219078826521"/>
    <m/>
    <s v=""/>
    <m/>
    <s v=""/>
    <m/>
    <s v=""/>
    <n v="47.166666999999997"/>
    <n v="9.509722"/>
    <s v="Fürstentum Lichtenstein"/>
    <n v="0"/>
    <n v="199.48"/>
    <n v="2.5910000000000002"/>
  </r>
  <r>
    <x v="39"/>
    <d v="1899-12-30T03:00:00"/>
    <x v="11"/>
    <n v="30"/>
    <n v="638"/>
    <s v=""/>
    <n v="89"/>
    <n v="21"/>
    <m/>
    <n v="49"/>
    <n v="37"/>
    <s v="https://www.fr.ch/covid19/sante/covid-19/coronavirus-statistiques-evolution-de-la-situation-dans-le-canton"/>
    <m/>
    <s v=""/>
    <m/>
    <s v=""/>
    <m/>
    <s v=""/>
    <n v="46.718390999999997"/>
    <n v="7.0740080000000001"/>
    <s v="Fribourg"/>
    <n v="10"/>
    <n v="202.48"/>
    <n v="11.742000000000001"/>
  </r>
  <r>
    <x v="39"/>
    <d v="1899-12-30T12:00:00"/>
    <x v="0"/>
    <n v="15077"/>
    <n v="3683"/>
    <s v=""/>
    <n v="421"/>
    <n v="61"/>
    <n v="51"/>
    <n v="305"/>
    <n v="93"/>
    <s v="https://www.ge.ch/document/covid-19-situation-epidemiologique-geneve/telecharger"/>
    <m/>
    <s v=""/>
    <m/>
    <s v=""/>
    <n v="22"/>
    <s v=""/>
    <n v="46.220528000000002"/>
    <n v="6.1329349999999998"/>
    <s v="Genève"/>
    <n v="25"/>
    <n v="743.74"/>
    <n v="18.78"/>
  </r>
  <r>
    <x v="39"/>
    <d v="1899-12-30T16:00:00"/>
    <x v="4"/>
    <m/>
    <n v="154"/>
    <s v=""/>
    <n v="27"/>
    <n v="3"/>
    <m/>
    <m/>
    <m/>
    <s v="https://www.jura.ch/fr/Autorites/Coronavirus/Chiffres-H-JU/Evolution-des-cas-COVID-19-dans-le-Jura.html"/>
    <m/>
    <s v=""/>
    <m/>
    <s v=""/>
    <m/>
    <s v=""/>
    <n v="47.350743999999999"/>
    <n v="7.1561070000000004"/>
    <s v="Jura"/>
    <n v="26"/>
    <n v="210.1"/>
    <m/>
  </r>
  <r>
    <x v="39"/>
    <d v="1899-12-30T11:00:00"/>
    <x v="17"/>
    <m/>
    <n v="469"/>
    <s v=""/>
    <n v="49"/>
    <n v="12"/>
    <m/>
    <m/>
    <n v="7"/>
    <s v="https://gesundheit.lu.ch/themen/Humanmedizin/Infektionskrankheiten/Coronavirus"/>
    <m/>
    <s v=""/>
    <m/>
    <s v=""/>
    <m/>
    <s v=""/>
    <n v="47.067762999999999"/>
    <n v="8.1102000000000007"/>
    <s v="Luzern"/>
    <n v="3"/>
    <n v="115.38"/>
    <n v="1.722"/>
  </r>
  <r>
    <x v="39"/>
    <d v="1899-12-30T16:00:00"/>
    <x v="13"/>
    <m/>
    <n v="449"/>
    <s v=""/>
    <n v="59"/>
    <n v="10"/>
    <n v="9"/>
    <m/>
    <n v="24"/>
    <s v="https://www.ne.ch/autorites/DFS/SCSP/medecin-cantonal/maladies-vaccinations/Documents/Covid-19-Statistiques/COVID19_PublicationInternet.pdf"/>
    <m/>
    <s v=""/>
    <m/>
    <s v=""/>
    <m/>
    <s v=""/>
    <n v="46.995533999999999"/>
    <n v="6.7801260000000001"/>
    <s v="Neuchâtel"/>
    <n v="24"/>
    <n v="252.25"/>
    <n v="13.483000000000001"/>
  </r>
  <r>
    <x v="39"/>
    <d v="1899-12-30T16:15:00"/>
    <x v="20"/>
    <m/>
    <n v="80"/>
    <s v=""/>
    <m/>
    <m/>
    <m/>
    <m/>
    <n v="0"/>
    <s v="https://www.nw.ch/gesundheitsamtdienste/6044"/>
    <m/>
    <s v=""/>
    <m/>
    <s v=""/>
    <m/>
    <s v=""/>
    <n v="46.926755"/>
    <n v="8.4053020000000007"/>
    <s v="Nidwalden"/>
    <n v="7"/>
    <n v="186.05"/>
    <n v="0"/>
  </r>
  <r>
    <x v="39"/>
    <d v="1899-12-30T03:00:00"/>
    <x v="14"/>
    <m/>
    <n v="504"/>
    <s v=""/>
    <n v="79"/>
    <n v="13"/>
    <m/>
    <n v="62"/>
    <n v="9"/>
    <s v="https://www.sg.ch/tools/informationen-coronavirus.html"/>
    <m/>
    <s v=""/>
    <m/>
    <s v=""/>
    <m/>
    <s v=""/>
    <n v="47.183199999999999"/>
    <n v="9.2747440000000001"/>
    <s v="St. Gallen"/>
    <n v="17"/>
    <n v="99.86"/>
    <n v="1.7829999999999999"/>
  </r>
  <r>
    <x v="39"/>
    <d v="1899-12-30T03:00:00"/>
    <x v="26"/>
    <m/>
    <n v="47"/>
    <s v=""/>
    <n v="12"/>
    <n v="3"/>
    <m/>
    <m/>
    <n v="1"/>
    <s v="https://sh.ch/CMS/Webseite/Kanton-Schaffhausen/Beh-rde/Verwaltung/Departement-des-Innern/Gesundheitsamt-3209198-DE.html"/>
    <m/>
    <s v=""/>
    <m/>
    <s v=""/>
    <m/>
    <s v=""/>
    <n v="47.713569999999997"/>
    <n v="8.5916700000000006"/>
    <s v="Schaffhausen"/>
    <n v="14"/>
    <n v="57.74"/>
    <n v="1.2290000000000001"/>
  </r>
  <r>
    <x v="39"/>
    <d v="1899-12-30T03:00:00"/>
    <x v="19"/>
    <m/>
    <n v="250"/>
    <s v=""/>
    <n v="17"/>
    <m/>
    <m/>
    <m/>
    <n v="3"/>
    <s v="https://corona.so.ch/"/>
    <m/>
    <s v=""/>
    <m/>
    <s v=""/>
    <m/>
    <s v=""/>
    <n v="47.304135000000002"/>
    <n v="7.6393880000000003"/>
    <s v="Solothurn"/>
    <n v="11"/>
    <n v="92.11"/>
    <n v="1.105"/>
  </r>
  <r>
    <x v="39"/>
    <d v="1899-12-30T03:00:00"/>
    <x v="15"/>
    <n v="10"/>
    <n v="168"/>
    <s v=""/>
    <n v="1"/>
    <m/>
    <m/>
    <n v="92"/>
    <n v="5"/>
    <s v="https://www.sz.ch/behoerden/information-medien/medienmitteilungen/coronavirus.html/72-416-412-1379-6948"/>
    <m/>
    <s v=""/>
    <m/>
    <s v=""/>
    <m/>
    <s v=""/>
    <n v="47.061787000000002"/>
    <n v="8.7565849999999994"/>
    <s v="Schwyz"/>
    <n v="5"/>
    <n v="106.8"/>
    <n v="3.1789999999999998"/>
  </r>
  <r>
    <x v="39"/>
    <d v="1899-12-30T03:00:00"/>
    <x v="24"/>
    <n v="276"/>
    <n v="208"/>
    <s v=""/>
    <m/>
    <m/>
    <m/>
    <m/>
    <n v="5"/>
    <s v="https://www.tg.ch/news/fachdossier-coronavirus.html/10552"/>
    <m/>
    <s v=""/>
    <m/>
    <s v=""/>
    <m/>
    <s v=""/>
    <n v="47.568714999999997"/>
    <n v="9.0919570000000007"/>
    <s v="Thurgau"/>
    <n v="1"/>
    <n v="75.97"/>
    <n v="1.8260000000000001"/>
  </r>
  <r>
    <x v="39"/>
    <d v="1899-12-30T08:00:00"/>
    <x v="1"/>
    <m/>
    <n v="2442"/>
    <s v=""/>
    <n v="363"/>
    <n v="72"/>
    <n v="67"/>
    <n v="314"/>
    <n v="165"/>
    <s v="https://www4.ti.ch/area-media/comunicati/dettaglio-comunicato/?NEWS_ID=187575&amp;tx_tichareamedia_comunicazioni%5Baction%5D=show&amp;tx_tichareamedia_comunicazioni%5Bcontroller%5D=Comunicazioni&amp;cHash=4b3f64139a9dd36b9fd30a1ace23654a"/>
    <m/>
    <s v=""/>
    <m/>
    <s v="67.0"/>
    <m/>
    <s v=""/>
    <n v="46.295617"/>
    <n v="8.8089239999999993"/>
    <s v="Ticino"/>
    <n v="21"/>
    <n v="690.42"/>
    <n v="46.65"/>
  </r>
  <r>
    <x v="39"/>
    <d v="1899-12-30T17:00:00"/>
    <x v="21"/>
    <n v="85"/>
    <n v="66"/>
    <s v=""/>
    <n v="6"/>
    <m/>
    <m/>
    <n v="26"/>
    <n v="1"/>
    <s v="https://www.ur.ch/themen/2920"/>
    <m/>
    <s v=""/>
    <m/>
    <s v=""/>
    <m/>
    <s v=""/>
    <n v="46.771849000000003"/>
    <n v="8.6285860000000003"/>
    <s v="Uri"/>
    <n v="4"/>
    <n v="181.82"/>
    <n v="2.7549999999999999"/>
  </r>
  <r>
    <x v="39"/>
    <d v="1899-12-30T03:00:00"/>
    <x v="9"/>
    <m/>
    <n v="4035"/>
    <s v=""/>
    <n v="373"/>
    <n v="80"/>
    <m/>
    <n v="225"/>
    <n v="138"/>
    <s v="https://www.vd.ch/toutes-les-actualites/hotline-et-informations-sur-le-coronavirus/point-de-situation-statistique-dans-le-canton-de-vaud/"/>
    <m/>
    <s v=""/>
    <m/>
    <s v=""/>
    <m/>
    <s v=""/>
    <n v="46.570090999999998"/>
    <n v="6.5578090000000007"/>
    <s v="Vaud"/>
    <n v="22"/>
    <n v="508.76"/>
    <n v="17.399999999999999"/>
  </r>
  <r>
    <x v="39"/>
    <d v="1899-12-30T15:00:00"/>
    <x v="10"/>
    <m/>
    <n v="1319"/>
    <s v=""/>
    <n v="142"/>
    <n v="26"/>
    <n v="21"/>
    <n v="95"/>
    <n v="51"/>
    <s v="https://www.vs.ch/documents/6756452/7008787/2020%2004%2004%20Sit%20Epid%20-%20État%20Stand"/>
    <m/>
    <s v=""/>
    <m/>
    <s v=""/>
    <m/>
    <s v=""/>
    <n v="46.209567"/>
    <n v="7.6046589999999998"/>
    <s v="Valais/Wallis"/>
    <n v="23"/>
    <n v="386.24"/>
    <n v="14.933999999999999"/>
  </r>
  <r>
    <x v="39"/>
    <d v="1899-12-30T08:00:00"/>
    <x v="16"/>
    <m/>
    <n v="146"/>
    <s v=""/>
    <n v="1"/>
    <m/>
    <m/>
    <n v="46"/>
    <n v="2"/>
    <s v="https://www.zg.ch/behoerden/gesundheitsdirektion/amt-fuer-gesundheit/corona"/>
    <m/>
    <s v=""/>
    <m/>
    <s v=""/>
    <m/>
    <s v=""/>
    <n v="47.157296000000002"/>
    <n v="8.5372939999999993"/>
    <s v="Zug"/>
    <n v="9"/>
    <n v="116.43"/>
    <n v="1.595"/>
  </r>
  <r>
    <x v="39"/>
    <d v="1899-12-30T14:30:00"/>
    <x v="5"/>
    <m/>
    <n v="2468"/>
    <s v=""/>
    <n v="194"/>
    <m/>
    <n v="59"/>
    <m/>
    <n v="48"/>
    <s v="https://gd.zh.ch/internet/gesundheitsdirektion/de/themen/coronavirus.html"/>
    <m/>
    <s v=""/>
    <m/>
    <s v=""/>
    <m/>
    <s v=""/>
    <n v="47.412750000000003"/>
    <n v="8.6550799999999999"/>
    <s v="Zürich"/>
    <n v="1"/>
    <n v="164.06"/>
    <n v="3.1909999999999998"/>
  </r>
  <r>
    <x v="40"/>
    <d v="1899-12-30T13:00:00"/>
    <x v="18"/>
    <m/>
    <n v="67"/>
    <s v=""/>
    <n v="6"/>
    <m/>
    <m/>
    <m/>
    <n v="3"/>
    <s v="https://www.ar.ch/verwaltung/departement-gesundheit-und-soziales/amt-fuer-gesundheit/informationsseite-coronavirus/"/>
    <m/>
    <s v=""/>
    <m/>
    <s v=""/>
    <m/>
    <s v=""/>
    <n v="47.416351999999996"/>
    <n v="9.3679100000000002"/>
    <s v="Appenzell Ausserrhoden"/>
    <n v="15"/>
    <n v="121.38"/>
    <n v="5.4349999999999996"/>
  </r>
  <r>
    <x v="40"/>
    <d v="1899-12-30T08:00:00"/>
    <x v="7"/>
    <m/>
    <n v="1137"/>
    <s v=""/>
    <n v="110"/>
    <n v="30"/>
    <n v="25"/>
    <m/>
    <n v="28"/>
    <s v="https://www.besondere-lage.sites.be.ch/besondere-lage_sites/de/index/corona/index.html"/>
    <m/>
    <s v=""/>
    <m/>
    <s v=""/>
    <m/>
    <s v=""/>
    <n v="46.823608"/>
    <n v="7.6366670000000001"/>
    <s v="Bern/Berne"/>
    <n v="2"/>
    <n v="110.27"/>
    <n v="2.7160000000000002"/>
  </r>
  <r>
    <x v="40"/>
    <d v="1899-12-30T03:00:00"/>
    <x v="8"/>
    <m/>
    <n v="670"/>
    <s v=""/>
    <n v="73"/>
    <n v="19"/>
    <n v="17"/>
    <n v="369"/>
    <n v="19"/>
    <s v="https://www.baselland.ch/politik-und-behorden/direktionen/volkswirtschafts-und-gesundheitsdirektion/amt-fur-gesundheit/medizinische-dienste/kantonsarztlicher-dienst/aktuelles/covid-19-faelle-kanton-basel-landschaft"/>
    <m/>
    <s v=""/>
    <m/>
    <s v=""/>
    <m/>
    <s v=""/>
    <n v="47.45176"/>
    <n v="7.7024140000000001"/>
    <s v="Basel-Landschaft"/>
    <n v="13"/>
    <n v="233.45"/>
    <n v="6.62"/>
  </r>
  <r>
    <x v="40"/>
    <d v="1899-12-30T10:15:00"/>
    <x v="2"/>
    <n v="235"/>
    <n v="794"/>
    <s v=""/>
    <n v="106"/>
    <n v="15"/>
    <m/>
    <n v="460"/>
    <n v="26"/>
    <s v="https://www.gd.bs.ch//nm/2020-tagesbulletin-coronavirus-794-bestaetigte-faelle-im-kanton-basel-stadt-gd.html"/>
    <n v="436"/>
    <s v="22.0"/>
    <m/>
    <s v=""/>
    <m/>
    <s v=""/>
    <n v="47.564869000000002"/>
    <n v="7.615259"/>
    <s v="Basel-Stadt"/>
    <n v="12"/>
    <n v="409.49"/>
    <n v="13.409000000000001"/>
  </r>
  <r>
    <x v="40"/>
    <d v="1899-12-30T03:00:00"/>
    <x v="3"/>
    <n v="900"/>
    <n v="77"/>
    <s v=""/>
    <m/>
    <m/>
    <m/>
    <n v="1"/>
    <n v="1"/>
    <s v="https://www.regierung.li/de/mitteilungen/223366/?typ=news"/>
    <m/>
    <s v=""/>
    <m/>
    <s v=""/>
    <m/>
    <s v=""/>
    <n v="47.166666999999997"/>
    <n v="9.509722"/>
    <s v="Fürstentum Lichtenstein"/>
    <n v="0"/>
    <n v="199.48"/>
    <n v="2.5910000000000002"/>
  </r>
  <r>
    <x v="40"/>
    <d v="1899-12-30T03:00:00"/>
    <x v="11"/>
    <n v="30"/>
    <n v="669"/>
    <s v=""/>
    <n v="87"/>
    <n v="20"/>
    <m/>
    <n v="55"/>
    <n v="40"/>
    <s v="https://www.fr.ch/covid19/sante/covid-19/coronavirus-statistiques-evolution-de-la-situation-dans-le-canton"/>
    <m/>
    <s v=""/>
    <m/>
    <s v=""/>
    <m/>
    <s v=""/>
    <n v="46.718390999999997"/>
    <n v="7.0740080000000001"/>
    <s v="Fribourg"/>
    <n v="10"/>
    <n v="212.31"/>
    <n v="12.694000000000001"/>
  </r>
  <r>
    <x v="40"/>
    <d v="1899-12-30T12:00:00"/>
    <x v="0"/>
    <n v="15407"/>
    <n v="3750"/>
    <s v=""/>
    <n v="424"/>
    <n v="56"/>
    <n v="50"/>
    <n v="327"/>
    <n v="100"/>
    <s v="https://www.ge.ch/document/covid-19-situation-epidemiologique-geneve/telecharger"/>
    <m/>
    <s v=""/>
    <m/>
    <s v=""/>
    <n v="26"/>
    <s v=""/>
    <n v="46.220528000000002"/>
    <n v="6.1329349999999998"/>
    <s v="Genève"/>
    <n v="25"/>
    <n v="757.27"/>
    <n v="20.193999999999999"/>
  </r>
  <r>
    <x v="40"/>
    <d v="1899-12-30T03:00:00"/>
    <x v="25"/>
    <m/>
    <n v="646"/>
    <s v=""/>
    <n v="49"/>
    <m/>
    <m/>
    <m/>
    <n v="30"/>
    <s v="https://www.gr.ch/DE/institutionen/verwaltung/djsg/ga/coronavirus/info/Seiten/Start.aspx"/>
    <m/>
    <s v=""/>
    <m/>
    <s v=""/>
    <m/>
    <s v=""/>
    <n v="46.656247999999998"/>
    <n v="9.6281979999999994"/>
    <s v="Graubünden/Grigioni"/>
    <n v="1"/>
    <n v="326.43"/>
    <n v="15.159000000000001"/>
  </r>
  <r>
    <x v="40"/>
    <d v="1899-12-30T16:00:00"/>
    <x v="4"/>
    <m/>
    <n v="160"/>
    <s v=""/>
    <n v="29"/>
    <n v="4"/>
    <m/>
    <m/>
    <m/>
    <s v="https://www.jura.ch/fr/Autorites/Coronavirus/Chiffres-H-JU/Evolution-des-cas-COVID-19-dans-le-Jura.html"/>
    <m/>
    <s v=""/>
    <m/>
    <s v=""/>
    <m/>
    <s v=""/>
    <n v="47.350743999999999"/>
    <n v="7.1561070000000004"/>
    <s v="Jura"/>
    <n v="26"/>
    <n v="218.28"/>
    <m/>
  </r>
  <r>
    <x v="40"/>
    <d v="1899-12-30T11:00:00"/>
    <x v="17"/>
    <m/>
    <n v="478"/>
    <s v=""/>
    <n v="49"/>
    <n v="12"/>
    <m/>
    <m/>
    <n v="9"/>
    <s v="https://gesundheit.lu.ch/themen/Humanmedizin/Infektionskrankheiten/Coronavirus"/>
    <m/>
    <s v=""/>
    <m/>
    <s v=""/>
    <m/>
    <s v=""/>
    <n v="47.067762999999999"/>
    <n v="8.1102000000000007"/>
    <s v="Luzern"/>
    <n v="3"/>
    <n v="117.59"/>
    <n v="2.214"/>
  </r>
  <r>
    <x v="40"/>
    <d v="1899-12-30T16:00:00"/>
    <x v="13"/>
    <m/>
    <n v="459"/>
    <s v=""/>
    <n v="58"/>
    <n v="12"/>
    <n v="8"/>
    <m/>
    <n v="26"/>
    <s v="https://www.ne.ch/autorites/DFS/SCSP/medecin-cantonal/maladies-vaccinations/Documents/Covid-19-Statistiques/COVID19_PublicationInternet.pdf"/>
    <m/>
    <s v=""/>
    <m/>
    <s v=""/>
    <m/>
    <s v=""/>
    <n v="46.995533999999999"/>
    <n v="6.7801260000000001"/>
    <s v="Neuchâtel"/>
    <n v="24"/>
    <n v="257.87"/>
    <n v="14.606999999999999"/>
  </r>
  <r>
    <x v="40"/>
    <d v="1899-12-30T15:55:00"/>
    <x v="20"/>
    <m/>
    <n v="80"/>
    <s v=""/>
    <m/>
    <m/>
    <m/>
    <m/>
    <n v="0"/>
    <s v="https://www.nw.ch/gesundheitsamtdienste/6044"/>
    <m/>
    <s v=""/>
    <m/>
    <s v=""/>
    <m/>
    <s v=""/>
    <n v="46.926755"/>
    <n v="8.4053020000000007"/>
    <s v="Nidwalden"/>
    <n v="7"/>
    <n v="186.05"/>
    <n v="0"/>
  </r>
  <r>
    <x v="40"/>
    <d v="1899-12-30T03:00:00"/>
    <x v="14"/>
    <m/>
    <n v="515"/>
    <s v=""/>
    <n v="70"/>
    <n v="13"/>
    <m/>
    <n v="70"/>
    <n v="9"/>
    <s v="https://www.sg.ch/tools/informationen-coronavirus.html"/>
    <m/>
    <s v=""/>
    <m/>
    <s v=""/>
    <m/>
    <s v=""/>
    <n v="47.183199999999999"/>
    <n v="9.2747440000000001"/>
    <s v="St. Gallen"/>
    <n v="17"/>
    <n v="102.04"/>
    <n v="1.7829999999999999"/>
  </r>
  <r>
    <x v="40"/>
    <d v="1899-12-30T03:00:00"/>
    <x v="26"/>
    <m/>
    <n v="49"/>
    <s v=""/>
    <n v="12"/>
    <n v="3"/>
    <m/>
    <m/>
    <n v="1"/>
    <s v="https://sh.ch/CMS/Webseite/Kanton-Schaffhausen/Beh-rde/Verwaltung/Departement-des-Innern/Gesundheitsamt-3209198-DE.html"/>
    <m/>
    <s v=""/>
    <m/>
    <s v=""/>
    <m/>
    <s v=""/>
    <n v="47.713569999999997"/>
    <n v="8.5916700000000006"/>
    <s v="Schaffhausen"/>
    <n v="14"/>
    <n v="60.2"/>
    <n v="1.2290000000000001"/>
  </r>
  <r>
    <x v="40"/>
    <d v="1899-12-30T03:00:00"/>
    <x v="19"/>
    <m/>
    <n v="258"/>
    <s v=""/>
    <n v="16"/>
    <m/>
    <m/>
    <m/>
    <n v="3"/>
    <s v="https://corona.so.ch/"/>
    <m/>
    <s v=""/>
    <m/>
    <s v=""/>
    <m/>
    <s v=""/>
    <n v="47.304135000000002"/>
    <n v="7.6393880000000003"/>
    <s v="Solothurn"/>
    <n v="11"/>
    <n v="95.06"/>
    <n v="1.105"/>
  </r>
  <r>
    <x v="40"/>
    <d v="1899-12-30T03:00:00"/>
    <x v="15"/>
    <n v="10"/>
    <n v="170"/>
    <s v=""/>
    <n v="1"/>
    <m/>
    <m/>
    <n v="93"/>
    <n v="5"/>
    <s v="https://www.sz.ch/behoerden/information-medien/medienmitteilungen/coronavirus.html/72-416-412-1379-6948"/>
    <m/>
    <s v=""/>
    <m/>
    <s v=""/>
    <m/>
    <s v=""/>
    <n v="47.061787000000002"/>
    <n v="8.7565849999999994"/>
    <s v="Schwyz"/>
    <n v="5"/>
    <n v="108.07"/>
    <n v="3.1789999999999998"/>
  </r>
  <r>
    <x v="40"/>
    <d v="1899-12-30T03:00:00"/>
    <x v="24"/>
    <n v="276"/>
    <n v="213"/>
    <s v=""/>
    <m/>
    <m/>
    <m/>
    <m/>
    <n v="7"/>
    <s v="https://www.tg.ch/news/fachdossier-coronavirus.html/10552"/>
    <m/>
    <s v=""/>
    <m/>
    <s v=""/>
    <m/>
    <s v=""/>
    <n v="47.568714999999997"/>
    <n v="9.0919570000000007"/>
    <s v="Thurgau"/>
    <n v="1"/>
    <n v="77.790000000000006"/>
    <n v="2.5569999999999999"/>
  </r>
  <r>
    <x v="40"/>
    <d v="1899-12-30T08:00:00"/>
    <x v="1"/>
    <m/>
    <n v="2508"/>
    <s v=""/>
    <n v="362"/>
    <n v="74"/>
    <n v="61"/>
    <n v="340"/>
    <n v="177"/>
    <s v="https://www4.ti.ch/area-media/comunicati/dettaglio-comunicato/?NEWS_ID=187576&amp;tx_tichareamedia_comunicazioni%5Baction%5D=show&amp;tx_tichareamedia_comunicazioni%5Bcontroller%5D=Comunicazioni&amp;cHash=7486178287491dbfa00376059224e150"/>
    <m/>
    <s v=""/>
    <m/>
    <s v="61.0"/>
    <m/>
    <s v=""/>
    <n v="46.295617"/>
    <n v="8.8089239999999993"/>
    <s v="Ticino"/>
    <n v="21"/>
    <n v="709.08"/>
    <n v="50.042000000000002"/>
  </r>
  <r>
    <x v="40"/>
    <d v="1899-12-30T17:00:00"/>
    <x v="21"/>
    <n v="85"/>
    <n v="67"/>
    <s v=""/>
    <n v="5"/>
    <m/>
    <m/>
    <n v="26"/>
    <n v="2"/>
    <s v="https://www.ur.ch/themen/2920"/>
    <m/>
    <s v=""/>
    <m/>
    <s v=""/>
    <m/>
    <s v=""/>
    <n v="46.771849000000003"/>
    <n v="8.6285860000000003"/>
    <s v="Uri"/>
    <n v="4"/>
    <n v="184.57"/>
    <n v="5.51"/>
  </r>
  <r>
    <x v="40"/>
    <d v="1899-12-30T03:00:00"/>
    <x v="9"/>
    <m/>
    <n v="4115"/>
    <s v=""/>
    <n v="377"/>
    <n v="78"/>
    <m/>
    <n v="225"/>
    <n v="147"/>
    <s v="https://www.vd.ch/toutes-les-actualites/hotline-et-informations-sur-le-coronavirus/point-de-situation-statistique-dans-le-canton-de-vaud/"/>
    <m/>
    <s v=""/>
    <m/>
    <s v=""/>
    <m/>
    <s v=""/>
    <n v="46.570090999999998"/>
    <n v="6.5578090000000007"/>
    <s v="Vaud"/>
    <n v="22"/>
    <n v="518.85"/>
    <n v="18.535"/>
  </r>
  <r>
    <x v="40"/>
    <d v="1899-12-30T15:00:00"/>
    <x v="10"/>
    <m/>
    <n v="1356"/>
    <s v=""/>
    <n v="151"/>
    <n v="26"/>
    <n v="21"/>
    <n v="95"/>
    <n v="53"/>
    <s v="https://www.vs.ch/documents/6756452/7008787/2020%2004%2005%20Sit%20Epid%20-%20%C3%89tat%20Stand"/>
    <m/>
    <s v=""/>
    <m/>
    <s v=""/>
    <m/>
    <s v=""/>
    <n v="46.209567"/>
    <n v="7.6046589999999998"/>
    <s v="Valais/Wallis"/>
    <n v="23"/>
    <n v="397.07"/>
    <n v="15.52"/>
  </r>
  <r>
    <x v="40"/>
    <d v="1899-12-30T14:30:00"/>
    <x v="5"/>
    <m/>
    <n v="2498"/>
    <s v=""/>
    <n v="194"/>
    <m/>
    <n v="59"/>
    <m/>
    <n v="52"/>
    <s v="https://gd.zh.ch/internet/gesundheitsdirektion/de/themen/coronavirus.html"/>
    <m/>
    <s v=""/>
    <m/>
    <s v=""/>
    <m/>
    <s v=""/>
    <n v="47.412750000000003"/>
    <n v="8.6550799999999999"/>
    <s v="Zürich"/>
    <n v="1"/>
    <n v="166.06"/>
    <n v="3.4569999999999999"/>
  </r>
  <r>
    <x v="41"/>
    <d v="1899-12-30T15:00:00"/>
    <x v="6"/>
    <m/>
    <n v="727"/>
    <s v=""/>
    <n v="82"/>
    <n v="25"/>
    <n v="24"/>
    <n v="4"/>
    <n v="13"/>
    <s v="https://www.ag.ch/media/kanton_aargau/themen_1/coronavirus_1/lagebulletins/200406_KFS_Coronavirus_Lagebulletin_27.pdf"/>
    <m/>
    <s v=""/>
    <m/>
    <s v=""/>
    <m/>
    <s v=""/>
    <n v="47.409660000000002"/>
    <n v="8.1568799999999992"/>
    <s v="Aargau"/>
    <n v="1"/>
    <n v="108.35"/>
    <n v="1.9370000000000001"/>
  </r>
  <r>
    <x v="41"/>
    <d v="1899-12-30T11:00:00"/>
    <x v="23"/>
    <m/>
    <n v="21"/>
    <s v=""/>
    <n v="1"/>
    <m/>
    <m/>
    <m/>
    <m/>
    <s v="https://www.ai.ch/themen/gesundheit-alter-und-soziales/gesundheitsfoerderung-und-praevention/uebertragbare-krankheiten/coronavirus"/>
    <m/>
    <s v=""/>
    <m/>
    <s v=""/>
    <m/>
    <s v=""/>
    <n v="47.317264000000002"/>
    <n v="9.4167539999999992"/>
    <s v="Appenzell Innerrhoden"/>
    <n v="16"/>
    <n v="130.43"/>
    <m/>
  </r>
  <r>
    <x v="41"/>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1"/>
    <d v="1899-12-30T08:00:00"/>
    <x v="7"/>
    <m/>
    <n v="1173"/>
    <s v=""/>
    <n v="117"/>
    <n v="35"/>
    <n v="30"/>
    <m/>
    <n v="31"/>
    <s v="https://www.besondere-lage.sites.be.ch/besondere-lage_sites/de/index/corona/index.html"/>
    <m/>
    <s v=""/>
    <m/>
    <s v=""/>
    <m/>
    <s v=""/>
    <n v="46.823608"/>
    <n v="7.6366670000000001"/>
    <s v="Bern/Berne"/>
    <n v="2"/>
    <n v="113.76"/>
    <n v="3.0059999999999998"/>
  </r>
  <r>
    <x v="41"/>
    <d v="1899-12-30T03:00:00"/>
    <x v="8"/>
    <m/>
    <n v="682"/>
    <s v=""/>
    <n v="67"/>
    <n v="17"/>
    <n v="17"/>
    <n v="412"/>
    <n v="19"/>
    <s v="https://www.baselland.ch/politik-und-behorden/direktionen/volkswirtschafts-und-gesundheitsdirektion/amt-fur-gesundheit/medizinische-dienste/kantonsarztlicher-dienst/aktuelles/covid-19-faelle-kanton-basel-landschaft"/>
    <m/>
    <s v=""/>
    <m/>
    <s v=""/>
    <m/>
    <s v=""/>
    <n v="47.45176"/>
    <n v="7.7024140000000001"/>
    <s v="Basel-Landschaft"/>
    <n v="13"/>
    <n v="237.63"/>
    <n v="6.62"/>
  </r>
  <r>
    <x v="41"/>
    <d v="1899-12-30T09:45:00"/>
    <x v="2"/>
    <n v="235"/>
    <n v="803"/>
    <s v=""/>
    <n v="99"/>
    <n v="13"/>
    <m/>
    <n v="481"/>
    <n v="26"/>
    <s v="https://www.coronavirus.bs.ch/nm/2020-tagesbulletin-coronavirus-803-bestaetigte-faelle-im-kanton-basel-stadt-gd.html"/>
    <n v="438"/>
    <s v="21.0"/>
    <m/>
    <s v=""/>
    <m/>
    <s v=""/>
    <n v="47.564869000000002"/>
    <n v="7.615259"/>
    <s v="Basel-Stadt"/>
    <n v="12"/>
    <n v="414.13"/>
    <n v="13.409000000000001"/>
  </r>
  <r>
    <x v="41"/>
    <d v="1899-12-30T03:00:00"/>
    <x v="11"/>
    <n v="30"/>
    <n v="689"/>
    <s v=""/>
    <n v="87"/>
    <n v="19"/>
    <m/>
    <n v="56"/>
    <n v="41"/>
    <s v="https://www.fr.ch/covid19/sante/covid-19/coronavirus-statistiques-evolution-de-la-situation-dans-le-canton"/>
    <m/>
    <s v=""/>
    <m/>
    <s v=""/>
    <m/>
    <s v=""/>
    <n v="46.718390999999997"/>
    <n v="7.0740080000000001"/>
    <s v="Fribourg"/>
    <n v="10"/>
    <n v="218.66"/>
    <n v="13.012"/>
  </r>
  <r>
    <x v="41"/>
    <d v="1899-12-30T12:00:00"/>
    <x v="0"/>
    <n v="16001"/>
    <n v="3862"/>
    <s v=""/>
    <n v="418"/>
    <n v="56"/>
    <n v="50"/>
    <n v="345"/>
    <n v="111"/>
    <s v="https://www.ge.ch/document/covid-19-situation-epidemiologique-geneve/telecharger"/>
    <m/>
    <s v=""/>
    <m/>
    <s v=""/>
    <n v="24"/>
    <s v=""/>
    <n v="46.220528000000002"/>
    <n v="6.1329349999999998"/>
    <s v="Genève"/>
    <n v="25"/>
    <n v="779.89"/>
    <n v="22.414999999999999"/>
  </r>
  <r>
    <x v="41"/>
    <d v="1899-12-30T13:30:00"/>
    <x v="12"/>
    <m/>
    <n v="63"/>
    <s v=""/>
    <n v="2"/>
    <m/>
    <m/>
    <m/>
    <n v="2"/>
    <s v="https://www.gl.ch/verwaltung/finanzen-und-gesundheit/gesundheit/coronavirus.html/4817#Fallzahlen"/>
    <m/>
    <s v=""/>
    <m/>
    <s v=""/>
    <m/>
    <s v=""/>
    <n v="46.931042000000005"/>
    <n v="9.0657510000000006"/>
    <s v="Glarus"/>
    <n v="8"/>
    <n v="156.33000000000001"/>
    <n v="4.9630000000000001"/>
  </r>
  <r>
    <x v="41"/>
    <d v="1899-12-30T03:00:00"/>
    <x v="25"/>
    <m/>
    <n v="657"/>
    <s v=""/>
    <n v="52"/>
    <m/>
    <m/>
    <m/>
    <n v="31"/>
    <s v="https://www.gr.ch/DE/institutionen/verwaltung/djsg/ga/coronavirus/info/Seiten/Start.aspx"/>
    <m/>
    <s v=""/>
    <m/>
    <s v=""/>
    <m/>
    <s v=""/>
    <n v="46.656247999999998"/>
    <n v="9.6281979999999994"/>
    <s v="Graubünden/Grigioni"/>
    <n v="1"/>
    <n v="331.99"/>
    <n v="15.664"/>
  </r>
  <r>
    <x v="41"/>
    <d v="1899-12-30T16:00:00"/>
    <x v="4"/>
    <m/>
    <n v="164"/>
    <s v=""/>
    <n v="27"/>
    <n v="4"/>
    <m/>
    <m/>
    <m/>
    <s v="https://www.jura.ch/fr/Autorites/Coronavirus/Chiffres-H-JU/Evolution-des-cas-COVID-19-dans-le-Jura.html"/>
    <m/>
    <s v=""/>
    <m/>
    <s v=""/>
    <m/>
    <s v=""/>
    <n v="47.350743999999999"/>
    <n v="7.1561070000000004"/>
    <s v="Jura"/>
    <n v="26"/>
    <n v="223.74"/>
    <m/>
  </r>
  <r>
    <x v="41"/>
    <d v="1899-12-30T11:00:00"/>
    <x v="17"/>
    <m/>
    <n v="497"/>
    <s v=""/>
    <n v="61"/>
    <n v="6"/>
    <m/>
    <m/>
    <n v="9"/>
    <s v="https://gesundheit.lu.ch/themen/Humanmedizin/Infektionskrankheiten/Coronavirus"/>
    <m/>
    <s v=""/>
    <m/>
    <s v=""/>
    <m/>
    <s v=""/>
    <n v="47.067762999999999"/>
    <n v="8.1102000000000007"/>
    <s v="Luzern"/>
    <n v="3"/>
    <n v="122.26"/>
    <n v="2.214"/>
  </r>
  <r>
    <x v="41"/>
    <d v="1899-12-30T16:00:00"/>
    <x v="13"/>
    <m/>
    <n v="466"/>
    <s v=""/>
    <n v="59"/>
    <n v="10"/>
    <n v="8"/>
    <m/>
    <n v="30"/>
    <s v="https://www.ne.ch/autorites/DFS/SCSP/medecin-cantonal/maladies-vaccinations/Documents/Covid-19-Statistiques/COVID19_PublicationInternet.pdf"/>
    <m/>
    <s v=""/>
    <m/>
    <s v=""/>
    <m/>
    <s v=""/>
    <n v="46.995533999999999"/>
    <n v="6.7801260000000001"/>
    <s v="Neuchâtel"/>
    <n v="24"/>
    <n v="261.8"/>
    <n v="16.853999999999999"/>
  </r>
  <r>
    <x v="41"/>
    <d v="1899-12-30T15:15:00"/>
    <x v="20"/>
    <m/>
    <n v="86"/>
    <s v=""/>
    <n v="9"/>
    <n v="2"/>
    <m/>
    <m/>
    <n v="0"/>
    <s v="https://www.nw.ch/gesundheitsamtdienste/6044"/>
    <m/>
    <s v=""/>
    <m/>
    <s v=""/>
    <m/>
    <s v=""/>
    <n v="46.926755"/>
    <n v="8.4053020000000007"/>
    <s v="Nidwalden"/>
    <n v="7"/>
    <n v="200"/>
    <n v="0"/>
  </r>
  <r>
    <x v="41"/>
    <d v="1899-12-30T15:00:00"/>
    <x v="22"/>
    <n v="6"/>
    <n v="60"/>
    <s v=""/>
    <m/>
    <m/>
    <m/>
    <n v="1"/>
    <n v="0"/>
    <s v="https://www.ow.ch/de/verwaltung/dienstleistungen/?dienst_id=5962"/>
    <m/>
    <s v=""/>
    <m/>
    <s v=""/>
    <m/>
    <s v=""/>
    <n v="46.804527"/>
    <n v="8.1443170000000009"/>
    <s v="Obwalden"/>
    <n v="6"/>
    <n v="159.57"/>
    <n v="0"/>
  </r>
  <r>
    <x v="41"/>
    <d v="1899-12-30T03:00:00"/>
    <x v="14"/>
    <m/>
    <n v="532"/>
    <s v=""/>
    <n v="70"/>
    <n v="12"/>
    <m/>
    <n v="75"/>
    <n v="11"/>
    <s v="https://www.sg.ch/tools/informationen-coronavirus.html"/>
    <m/>
    <s v=""/>
    <m/>
    <s v=""/>
    <m/>
    <s v=""/>
    <n v="47.183199999999999"/>
    <n v="9.2747440000000001"/>
    <s v="St. Gallen"/>
    <n v="17"/>
    <n v="105.41"/>
    <n v="2.1800000000000002"/>
  </r>
  <r>
    <x v="41"/>
    <d v="1899-12-30T03:00:00"/>
    <x v="26"/>
    <m/>
    <n v="50"/>
    <s v=""/>
    <n v="15"/>
    <n v="3"/>
    <m/>
    <m/>
    <n v="1"/>
    <s v="https://sh.ch/CMS/Webseite/Kanton-Schaffhausen/Beh-rde/Verwaltung/Departement-des-Innern/Gesundheitsamt-3209198-DE.html"/>
    <m/>
    <s v=""/>
    <m/>
    <s v=""/>
    <m/>
    <s v=""/>
    <n v="47.713569999999997"/>
    <n v="8.5916700000000006"/>
    <s v="Schaffhausen"/>
    <n v="14"/>
    <n v="61.43"/>
    <n v="1.2290000000000001"/>
  </r>
  <r>
    <x v="41"/>
    <d v="1899-12-30T03:00:00"/>
    <x v="19"/>
    <m/>
    <n v="261"/>
    <s v=""/>
    <n v="26"/>
    <m/>
    <m/>
    <m/>
    <n v="3"/>
    <s v="https://corona.so.ch/"/>
    <m/>
    <s v=""/>
    <m/>
    <s v=""/>
    <m/>
    <s v=""/>
    <n v="47.304135000000002"/>
    <n v="7.6393880000000003"/>
    <s v="Solothurn"/>
    <n v="11"/>
    <n v="96.17"/>
    <n v="1.105"/>
  </r>
  <r>
    <x v="41"/>
    <d v="1899-12-30T03:00:00"/>
    <x v="15"/>
    <n v="10"/>
    <n v="178"/>
    <s v=""/>
    <n v="1"/>
    <m/>
    <m/>
    <n v="93"/>
    <n v="6"/>
    <s v="https://www.sz.ch/behoerden/information-medien/medienmitteilungen/coronavirus.html/72-416-412-1379-6948"/>
    <m/>
    <s v=""/>
    <m/>
    <s v=""/>
    <m/>
    <s v=""/>
    <n v="47.061787000000002"/>
    <n v="8.7565849999999994"/>
    <s v="Schwyz"/>
    <n v="5"/>
    <n v="113.16"/>
    <n v="3.8140000000000001"/>
  </r>
  <r>
    <x v="41"/>
    <d v="1899-12-30T03:00:00"/>
    <x v="24"/>
    <n v="276"/>
    <n v="219"/>
    <s v=""/>
    <n v="34"/>
    <n v="14"/>
    <m/>
    <m/>
    <n v="7"/>
    <s v="https://www.tg.ch/news/fachdossier-coronavirus.html/10552"/>
    <m/>
    <s v=""/>
    <m/>
    <s v=""/>
    <m/>
    <s v=""/>
    <n v="47.568714999999997"/>
    <n v="9.0919570000000007"/>
    <s v="Thurgau"/>
    <n v="1"/>
    <n v="79.989999999999995"/>
    <n v="2.5569999999999999"/>
  </r>
  <r>
    <x v="41"/>
    <d v="1899-12-30T08:00:00"/>
    <x v="1"/>
    <m/>
    <n v="2546"/>
    <s v=""/>
    <n v="357"/>
    <n v="72"/>
    <n v="62"/>
    <n v="350"/>
    <n v="189"/>
    <s v="https://www4.ti.ch/area-media/comunicati/dettaglio-comunicato/?NEWS_ID=187585&amp;cHash=71dae3c15afd6b09d15f28f43d415af1"/>
    <m/>
    <s v=""/>
    <m/>
    <s v="62.0"/>
    <m/>
    <s v=""/>
    <n v="46.295617"/>
    <n v="8.8089239999999993"/>
    <s v="Ticino"/>
    <n v="21"/>
    <n v="719.82"/>
    <n v="53.435000000000002"/>
  </r>
  <r>
    <x v="41"/>
    <d v="1899-12-30T14:00:00"/>
    <x v="21"/>
    <n v="85"/>
    <n v="67"/>
    <s v=""/>
    <n v="9"/>
    <m/>
    <m/>
    <n v="34"/>
    <n v="2"/>
    <s v="https://www.ur.ch/themen/2920"/>
    <m/>
    <s v=""/>
    <m/>
    <s v=""/>
    <m/>
    <s v=""/>
    <n v="46.771849000000003"/>
    <n v="8.6285860000000003"/>
    <s v="Uri"/>
    <n v="4"/>
    <n v="184.57"/>
    <n v="5.51"/>
  </r>
  <r>
    <x v="41"/>
    <d v="1899-12-30T03:00:00"/>
    <x v="9"/>
    <m/>
    <n v="4155"/>
    <s v=""/>
    <n v="378"/>
    <n v="81"/>
    <m/>
    <n v="225"/>
    <n v="160"/>
    <s v="https://www.vd.ch/toutes-les-actualites/hotline-et-informations-sur-le-coronavirus/point-de-situation-statistique-dans-le-canton-de-vaud/"/>
    <m/>
    <s v=""/>
    <m/>
    <s v=""/>
    <m/>
    <s v=""/>
    <n v="46.570090999999998"/>
    <n v="6.5578090000000007"/>
    <s v="Vaud"/>
    <n v="22"/>
    <n v="523.89"/>
    <n v="20.173999999999999"/>
  </r>
  <r>
    <x v="41"/>
    <d v="1899-12-30T15:00:00"/>
    <x v="10"/>
    <m/>
    <n v="1400"/>
    <s v=""/>
    <n v="146"/>
    <n v="25"/>
    <n v="20"/>
    <n v="105"/>
    <n v="56"/>
    <s v="https://www.vs.ch/documents/6756452/7008787/2020%2004%2006%20Sit%20Epid%20-%20%C3%89tat%20Stand"/>
    <m/>
    <s v=""/>
    <m/>
    <s v=""/>
    <m/>
    <s v=""/>
    <n v="46.209567"/>
    <n v="7.6046589999999998"/>
    <s v="Valais/Wallis"/>
    <n v="23"/>
    <n v="409.96"/>
    <n v="16.398"/>
  </r>
  <r>
    <x v="41"/>
    <d v="1899-12-30T08:00:00"/>
    <x v="16"/>
    <m/>
    <n v="152"/>
    <s v=""/>
    <n v="1"/>
    <m/>
    <m/>
    <n v="52"/>
    <n v="3"/>
    <s v="https://www.zg.ch/behoerden/gesundheitsdirektion/amt-fuer-gesundheit/corona"/>
    <m/>
    <s v=""/>
    <m/>
    <s v=""/>
    <m/>
    <s v=""/>
    <n v="47.157296000000002"/>
    <n v="8.5372939999999993"/>
    <s v="Zug"/>
    <n v="9"/>
    <n v="121.21"/>
    <n v="2.3919999999999999"/>
  </r>
  <r>
    <x v="41"/>
    <d v="1899-12-30T14:30:00"/>
    <x v="5"/>
    <m/>
    <n v="2612"/>
    <s v=""/>
    <n v="198"/>
    <m/>
    <n v="58"/>
    <m/>
    <n v="54"/>
    <s v="https://gd.zh.ch/internet/gesundheitsdirektion/de/themen/coronavirus.html"/>
    <m/>
    <s v=""/>
    <m/>
    <s v=""/>
    <m/>
    <s v=""/>
    <n v="47.412750000000003"/>
    <n v="8.6550799999999999"/>
    <s v="Zürich"/>
    <n v="1"/>
    <n v="173.64"/>
    <n v="3.59"/>
  </r>
  <r>
    <x v="42"/>
    <d v="1899-12-30T14:45:00"/>
    <x v="6"/>
    <m/>
    <n v="760"/>
    <s v=""/>
    <n v="84"/>
    <n v="25"/>
    <n v="25"/>
    <n v="170"/>
    <n v="16"/>
    <s v="https://www.ag.ch/media/kanton_aargau/themen_1/coronavirus_1/lagebulletins/200407_KFS_Coronavirus_Lagebulletin_28.pdf"/>
    <m/>
    <s v=""/>
    <m/>
    <s v=""/>
    <m/>
    <s v=""/>
    <n v="47.409660000000002"/>
    <n v="8.1568799999999992"/>
    <s v="Aargau"/>
    <n v="1"/>
    <n v="113.26"/>
    <n v="2.3849999999999998"/>
  </r>
  <r>
    <x v="42"/>
    <d v="1899-12-30T11:00:00"/>
    <x v="23"/>
    <m/>
    <n v="21"/>
    <s v=""/>
    <n v="1"/>
    <m/>
    <m/>
    <m/>
    <m/>
    <s v="https://www.ai.ch/themen/gesundheit-alter-und-soziales/gesundheitsfoerderung-und-praevention/uebertragbare-krankheiten/coronavirus"/>
    <m/>
    <s v=""/>
    <m/>
    <s v=""/>
    <m/>
    <s v=""/>
    <n v="47.317264000000002"/>
    <n v="9.4167539999999992"/>
    <s v="Appenzell Innerrhoden"/>
    <n v="16"/>
    <n v="130.43"/>
    <m/>
  </r>
  <r>
    <x v="42"/>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2"/>
    <d v="1899-12-30T08:00:00"/>
    <x v="7"/>
    <m/>
    <n v="1228"/>
    <s v=""/>
    <n v="122"/>
    <n v="34"/>
    <n v="26"/>
    <m/>
    <n v="33"/>
    <s v="https://www.besondere-lage.sites.be.ch/besondere-lage_sites/de/index/corona/index.html"/>
    <m/>
    <s v=""/>
    <m/>
    <s v=""/>
    <m/>
    <s v=""/>
    <n v="46.823608"/>
    <n v="7.6366670000000001"/>
    <s v="Bern/Berne"/>
    <n v="2"/>
    <n v="119.1"/>
    <n v="3.2"/>
  </r>
  <r>
    <x v="42"/>
    <d v="1899-12-30T03:00:00"/>
    <x v="8"/>
    <m/>
    <n v="690"/>
    <s v=""/>
    <n v="66"/>
    <n v="18"/>
    <n v="17"/>
    <n v="452"/>
    <n v="19"/>
    <s v="https://www.baselland.ch/politik-und-behorden/direktionen/volkswirtschafts-und-gesundheitsdirektion/amt-fur-gesundheit/medizinische-dienste/kantonsarztlicher-dienst/aktuelles/covid-19-faelle-kanton-basel-landschaft"/>
    <m/>
    <s v=""/>
    <m/>
    <s v=""/>
    <m/>
    <s v=""/>
    <n v="47.45176"/>
    <n v="7.7024140000000001"/>
    <s v="Basel-Landschaft"/>
    <n v="13"/>
    <n v="240.42"/>
    <n v="6.62"/>
  </r>
  <r>
    <x v="42"/>
    <d v="1899-12-30T09:30:00"/>
    <x v="2"/>
    <n v="235"/>
    <n v="813"/>
    <s v=""/>
    <n v="101"/>
    <n v="13"/>
    <m/>
    <n v="508"/>
    <n v="28"/>
    <s v="https://www.gd.bs.ch//nm/2020-tagesbulletin-coronavirus-813-bestaetigte-faelle-im-kanton-basel-stadt-gd.html"/>
    <n v="442"/>
    <s v="18.0"/>
    <m/>
    <s v=""/>
    <m/>
    <s v=""/>
    <n v="47.564869000000002"/>
    <n v="7.615259"/>
    <s v="Basel-Stadt"/>
    <n v="12"/>
    <n v="419.29"/>
    <n v="14.44"/>
  </r>
  <r>
    <x v="42"/>
    <d v="1899-12-30T03:00:00"/>
    <x v="3"/>
    <n v="900"/>
    <n v="78"/>
    <s v=""/>
    <m/>
    <m/>
    <m/>
    <n v="1"/>
    <n v="1"/>
    <s v="https://www.liechtenstein.li/news-detail/article/aktuelle-informationen-zum-coronavirus/"/>
    <m/>
    <s v=""/>
    <m/>
    <s v=""/>
    <m/>
    <s v=""/>
    <n v="47.166666999999997"/>
    <n v="9.509722"/>
    <s v="Fürstentum Lichtenstein"/>
    <n v="0"/>
    <n v="202.07"/>
    <n v="2.5910000000000002"/>
  </r>
  <r>
    <x v="42"/>
    <d v="1899-12-30T03:00:00"/>
    <x v="11"/>
    <n v="30"/>
    <n v="729"/>
    <s v=""/>
    <n v="78"/>
    <n v="22"/>
    <m/>
    <n v="73"/>
    <n v="44"/>
    <s v="https://www.fr.ch/covid19/sante/covid-19/coronavirus-statistiques-evolution-de-la-situation-dans-le-canton"/>
    <m/>
    <s v=""/>
    <m/>
    <s v=""/>
    <m/>
    <s v=""/>
    <n v="46.718390999999997"/>
    <n v="7.0740080000000001"/>
    <s v="Fribourg"/>
    <n v="10"/>
    <n v="231.36"/>
    <n v="13.964"/>
  </r>
  <r>
    <x v="42"/>
    <d v="1899-12-30T12:00:00"/>
    <x v="0"/>
    <n v="16633"/>
    <n v="3993"/>
    <s v=""/>
    <n v="412"/>
    <n v="51"/>
    <n v="48"/>
    <n v="374"/>
    <n v="118"/>
    <s v="https://www.ge.ch/document/covid-19-situation-epidemiologique-geneve/telecharger"/>
    <m/>
    <s v=""/>
    <m/>
    <s v=""/>
    <n v="21"/>
    <s v=""/>
    <n v="46.220528000000002"/>
    <n v="6.1329349999999998"/>
    <s v="Genève"/>
    <n v="25"/>
    <n v="806.34"/>
    <n v="23.829000000000001"/>
  </r>
  <r>
    <x v="42"/>
    <d v="1899-12-30T13:00:00"/>
    <x v="12"/>
    <m/>
    <n v="63"/>
    <s v=""/>
    <n v="2"/>
    <m/>
    <m/>
    <m/>
    <n v="2"/>
    <s v="https://www.gl.ch/verwaltung/finanzen-und-gesundheit/gesundheit/coronavirus.html/4817#Fallzahlen"/>
    <m/>
    <s v=""/>
    <m/>
    <s v=""/>
    <m/>
    <s v=""/>
    <n v="46.931042000000005"/>
    <n v="9.0657510000000006"/>
    <s v="Glarus"/>
    <n v="8"/>
    <n v="156.33000000000001"/>
    <n v="4.9630000000000001"/>
  </r>
  <r>
    <x v="42"/>
    <d v="1899-12-30T03:00:00"/>
    <x v="25"/>
    <m/>
    <n v="668"/>
    <s v=""/>
    <n v="49"/>
    <m/>
    <m/>
    <m/>
    <n v="34"/>
    <s v="https://www.gr.ch/DE/institutionen/verwaltung/djsg/ga/coronavirus/info/Seiten/Start.aspx"/>
    <m/>
    <s v=""/>
    <m/>
    <s v=""/>
    <m/>
    <s v=""/>
    <n v="46.656247999999998"/>
    <n v="9.6281979999999994"/>
    <s v="Graubünden/Grigioni"/>
    <n v="1"/>
    <n v="337.54"/>
    <n v="17.18"/>
  </r>
  <r>
    <x v="42"/>
    <d v="1899-12-30T16:00:00"/>
    <x v="4"/>
    <m/>
    <n v="171"/>
    <s v=""/>
    <n v="28"/>
    <n v="4"/>
    <m/>
    <m/>
    <m/>
    <s v="https://www.jura.ch/fr/Autorites/Coronavirus/Chiffres-H-JU/Evolution-des-cas-COVID-19-dans-le-Jura.html"/>
    <m/>
    <s v=""/>
    <m/>
    <s v=""/>
    <m/>
    <s v=""/>
    <n v="47.350743999999999"/>
    <n v="7.1561070000000004"/>
    <s v="Jura"/>
    <n v="26"/>
    <n v="233.29"/>
    <m/>
  </r>
  <r>
    <x v="42"/>
    <d v="1899-12-30T11:00:00"/>
    <x v="17"/>
    <m/>
    <n v="509"/>
    <s v=""/>
    <n v="57"/>
    <n v="6"/>
    <m/>
    <m/>
    <n v="9"/>
    <s v="https://gesundheit.lu.ch/themen/Humanmedizin/Infektionskrankheiten/Coronavirus"/>
    <m/>
    <s v=""/>
    <m/>
    <s v=""/>
    <m/>
    <s v=""/>
    <n v="47.067762999999999"/>
    <n v="8.1102000000000007"/>
    <s v="Luzern"/>
    <n v="3"/>
    <n v="125.22"/>
    <n v="2.214"/>
  </r>
  <r>
    <x v="42"/>
    <d v="1899-12-30T16:00:00"/>
    <x v="13"/>
    <m/>
    <n v="492"/>
    <s v=""/>
    <n v="66"/>
    <n v="10"/>
    <n v="5"/>
    <m/>
    <n v="33"/>
    <s v="https://www.ne.ch/autorites/DFS/SCSP/medecin-cantonal/maladies-vaccinations/Documents/Covid-19-Statistiques/COVID19_PublicationInternet.pdf"/>
    <m/>
    <s v=""/>
    <m/>
    <s v=""/>
    <m/>
    <s v=""/>
    <n v="46.995533999999999"/>
    <n v="6.7801260000000001"/>
    <s v="Neuchâtel"/>
    <n v="24"/>
    <n v="276.39999999999998"/>
    <n v="18.539000000000001"/>
  </r>
  <r>
    <x v="42"/>
    <d v="1899-12-30T15:45:00"/>
    <x v="20"/>
    <m/>
    <n v="87"/>
    <s v=""/>
    <n v="10"/>
    <n v="2"/>
    <m/>
    <m/>
    <n v="0"/>
    <s v="https://www.nw.ch/gesundheitsamtdienste/6044"/>
    <m/>
    <s v=""/>
    <m/>
    <s v=""/>
    <m/>
    <s v=""/>
    <n v="46.926755"/>
    <n v="8.4053020000000007"/>
    <s v="Nidwalden"/>
    <n v="7"/>
    <n v="202.33"/>
    <n v="0"/>
  </r>
  <r>
    <x v="42"/>
    <d v="1899-12-30T14:30:00"/>
    <x v="22"/>
    <n v="6"/>
    <n v="60"/>
    <s v=""/>
    <n v="2"/>
    <m/>
    <m/>
    <n v="1"/>
    <n v="0"/>
    <s v="https://www.ow.ch/de/verwaltung/dienstleistungen/?dienst_id=5962"/>
    <m/>
    <s v=""/>
    <m/>
    <s v=""/>
    <m/>
    <s v=""/>
    <n v="46.804527"/>
    <n v="8.1443170000000009"/>
    <s v="Obwalden"/>
    <n v="6"/>
    <n v="159.57"/>
    <n v="0"/>
  </r>
  <r>
    <x v="42"/>
    <d v="1899-12-30T03:00:00"/>
    <x v="14"/>
    <m/>
    <n v="557"/>
    <s v=""/>
    <n v="65"/>
    <n v="9"/>
    <m/>
    <n v="79"/>
    <n v="13"/>
    <s v="https://www.sg.ch/tools/informationen-coronavirus.html"/>
    <m/>
    <s v=""/>
    <m/>
    <s v=""/>
    <m/>
    <s v=""/>
    <n v="47.183199999999999"/>
    <n v="9.2747440000000001"/>
    <s v="St. Gallen"/>
    <n v="17"/>
    <n v="110.36"/>
    <n v="2.5760000000000001"/>
  </r>
  <r>
    <x v="42"/>
    <d v="1899-12-30T03:00:00"/>
    <x v="26"/>
    <m/>
    <n v="50"/>
    <s v=""/>
    <n v="12"/>
    <n v="3"/>
    <m/>
    <m/>
    <n v="1"/>
    <s v="https://sh.ch/CMS/Webseite/Kanton-Schaffhausen/Beh-rde/Verwaltung/Departement-des-Innern/Gesundheitsamt-3209198-DE.html"/>
    <m/>
    <s v=""/>
    <m/>
    <s v=""/>
    <m/>
    <s v=""/>
    <n v="47.713569999999997"/>
    <n v="8.5916700000000006"/>
    <s v="Schaffhausen"/>
    <n v="14"/>
    <n v="61.43"/>
    <n v="1.2290000000000001"/>
  </r>
  <r>
    <x v="42"/>
    <d v="1899-12-30T03:00:00"/>
    <x v="19"/>
    <m/>
    <n v="264"/>
    <s v=""/>
    <n v="29"/>
    <m/>
    <m/>
    <m/>
    <n v="3"/>
    <s v="https://corona.so.ch/"/>
    <m/>
    <s v=""/>
    <m/>
    <s v=""/>
    <m/>
    <s v=""/>
    <n v="47.304135000000002"/>
    <n v="7.6393880000000003"/>
    <s v="Solothurn"/>
    <n v="11"/>
    <n v="97.27"/>
    <n v="1.105"/>
  </r>
  <r>
    <x v="42"/>
    <d v="1899-12-30T03:00:00"/>
    <x v="15"/>
    <n v="10"/>
    <n v="185"/>
    <s v=""/>
    <n v="1"/>
    <m/>
    <m/>
    <n v="105"/>
    <n v="7"/>
    <s v="https://www.sz.ch/behoerden/information-medien/medienmitteilungen/coronavirus.html/72-416-412-1379-6948"/>
    <m/>
    <s v=""/>
    <m/>
    <s v=""/>
    <m/>
    <s v=""/>
    <n v="47.061787000000002"/>
    <n v="8.7565849999999994"/>
    <s v="Schwyz"/>
    <n v="5"/>
    <n v="117.61"/>
    <n v="4.45"/>
  </r>
  <r>
    <x v="42"/>
    <d v="1899-12-30T03:00:00"/>
    <x v="24"/>
    <n v="276"/>
    <n v="221"/>
    <s v=""/>
    <n v="33"/>
    <n v="13"/>
    <m/>
    <m/>
    <n v="8"/>
    <s v="https://www.tg.ch/news/fachdossier-coronavirus.html/10552"/>
    <m/>
    <s v=""/>
    <m/>
    <s v=""/>
    <m/>
    <s v=""/>
    <n v="47.568714999999997"/>
    <n v="9.0919570000000007"/>
    <s v="Thurgau"/>
    <n v="1"/>
    <n v="80.72"/>
    <n v="2.9220000000000002"/>
  </r>
  <r>
    <x v="42"/>
    <d v="1899-12-30T08:00:00"/>
    <x v="1"/>
    <m/>
    <n v="2599"/>
    <s v=""/>
    <n v="357"/>
    <n v="72"/>
    <n v="62"/>
    <n v="350"/>
    <n v="198"/>
    <s v="https://www4.ti.ch/area-media/comunicati/dettaglio-comunicato/?NEWS_ID=187585&amp;tx_tichareamedia_comunicazioni%5Baction%5D=show&amp;tx_tichareamedia_comunicazioni%5Bcontroller%5D=Comunicazioni&amp;cHash=4bf78e02dc8ee0d240e06c4603f5605c"/>
    <m/>
    <s v=""/>
    <m/>
    <s v=""/>
    <m/>
    <s v=""/>
    <n v="46.295617"/>
    <n v="8.8089239999999993"/>
    <s v="Ticino"/>
    <n v="21"/>
    <n v="734.8"/>
    <n v="55.98"/>
  </r>
  <r>
    <x v="42"/>
    <d v="1899-12-30T14:00:00"/>
    <x v="21"/>
    <n v="85"/>
    <n v="68"/>
    <s v=""/>
    <n v="7"/>
    <m/>
    <m/>
    <n v="42"/>
    <n v="2"/>
    <s v="https://www.ur.ch/themen/2920"/>
    <m/>
    <s v=""/>
    <m/>
    <s v=""/>
    <m/>
    <s v=""/>
    <n v="46.771849000000003"/>
    <n v="8.6285860000000003"/>
    <s v="Uri"/>
    <n v="4"/>
    <n v="187.33"/>
    <n v="5.51"/>
  </r>
  <r>
    <x v="42"/>
    <d v="1899-12-30T03:00:00"/>
    <x v="9"/>
    <m/>
    <n v="4235"/>
    <s v=""/>
    <n v="356"/>
    <n v="83"/>
    <m/>
    <n v="225"/>
    <n v="172"/>
    <s v="https://www.vd.ch/toutes-les-actualites/hotline-et-informations-sur-le-coronavirus/point-de-situation-statistique-dans-le-canton-de-vaud/"/>
    <m/>
    <s v=""/>
    <m/>
    <s v=""/>
    <m/>
    <s v=""/>
    <n v="46.570090999999998"/>
    <n v="6.5578090000000007"/>
    <s v="Vaud"/>
    <n v="22"/>
    <n v="533.98"/>
    <n v="21.687000000000001"/>
  </r>
  <r>
    <x v="42"/>
    <d v="1899-12-30T15:00:00"/>
    <x v="10"/>
    <m/>
    <n v="1436"/>
    <s v=""/>
    <n v="134"/>
    <n v="25"/>
    <n v="21"/>
    <n v="123"/>
    <n v="61"/>
    <s v="https://www.vs.ch/documents/6756452/7008787/2020%2004%2007%20Sit%20Epid%20-%20%C3%89tat%20Stand"/>
    <m/>
    <s v=""/>
    <m/>
    <s v=""/>
    <m/>
    <s v=""/>
    <n v="46.209567"/>
    <n v="7.6046589999999998"/>
    <s v="Valais/Wallis"/>
    <n v="23"/>
    <n v="420.5"/>
    <n v="17.861999999999998"/>
  </r>
  <r>
    <x v="42"/>
    <d v="1899-12-30T08:00:00"/>
    <x v="16"/>
    <m/>
    <n v="157"/>
    <s v=""/>
    <n v="1"/>
    <m/>
    <m/>
    <n v="54"/>
    <n v="3"/>
    <s v="https://www.zg.ch/behoerden/gesundheitsdirektion/amt-fuer-gesundheit/corona"/>
    <m/>
    <s v=""/>
    <m/>
    <s v=""/>
    <m/>
    <s v=""/>
    <n v="47.157296000000002"/>
    <n v="8.5372939999999993"/>
    <s v="Zug"/>
    <n v="9"/>
    <n v="125.2"/>
    <n v="2.3919999999999999"/>
  </r>
  <r>
    <x v="42"/>
    <d v="1899-12-30T14:30:00"/>
    <x v="5"/>
    <m/>
    <n v="2696"/>
    <s v=""/>
    <n v="181"/>
    <m/>
    <n v="60"/>
    <m/>
    <n v="56"/>
    <s v="https://gd.zh.ch/internet/gesundheitsdirektion/de/themen/coronavirus.html"/>
    <m/>
    <s v=""/>
    <m/>
    <s v=""/>
    <m/>
    <s v=""/>
    <n v="47.412750000000003"/>
    <n v="8.6550799999999999"/>
    <s v="Zürich"/>
    <n v="1"/>
    <n v="179.22"/>
    <n v="3.7229999999999999"/>
  </r>
  <r>
    <x v="43"/>
    <d v="1899-12-30T14:45:00"/>
    <x v="6"/>
    <m/>
    <n v="788"/>
    <s v=""/>
    <n v="79"/>
    <n v="23"/>
    <n v="23"/>
    <n v="220"/>
    <n v="16"/>
    <s v="https://www.ag.ch/media/kanton_aargau/themen_1/coronavirus_1/lagebulletins/200408_KFS_Coronavirus_Lagebulletin_29.pdf"/>
    <m/>
    <s v=""/>
    <m/>
    <s v=""/>
    <m/>
    <s v=""/>
    <n v="47.409660000000002"/>
    <n v="8.1568799999999992"/>
    <s v="Aargau"/>
    <n v="1"/>
    <n v="117.44"/>
    <n v="2.3849999999999998"/>
  </r>
  <r>
    <x v="43"/>
    <d v="1899-12-30T11:00:00"/>
    <x v="23"/>
    <m/>
    <n v="23"/>
    <s v=""/>
    <n v="1"/>
    <m/>
    <m/>
    <m/>
    <m/>
    <s v="https://www.ai.ch/themen/gesundheit-alter-und-soziales/gesundheitsfoerderung-und-praevention/uebertragbare-krankheiten/coronavirus"/>
    <m/>
    <s v=""/>
    <m/>
    <s v=""/>
    <m/>
    <s v=""/>
    <n v="47.317264000000002"/>
    <n v="9.4167539999999992"/>
    <s v="Appenzell Innerrhoden"/>
    <n v="16"/>
    <n v="142.86000000000001"/>
    <m/>
  </r>
  <r>
    <x v="43"/>
    <d v="1899-12-30T08:00:00"/>
    <x v="18"/>
    <m/>
    <n v="72"/>
    <s v=""/>
    <n v="6"/>
    <m/>
    <m/>
    <m/>
    <n v="3"/>
    <s v="https://www.ar.ch/verwaltung/departement-gesundheit-und-soziales/amt-fuer-gesundheit/informationsseite-coronavirus/"/>
    <m/>
    <s v=""/>
    <m/>
    <s v=""/>
    <m/>
    <s v=""/>
    <n v="47.416351999999996"/>
    <n v="9.3679100000000002"/>
    <s v="Appenzell Ausserrhoden"/>
    <n v="15"/>
    <n v="130.43"/>
    <n v="5.4349999999999996"/>
  </r>
  <r>
    <x v="43"/>
    <d v="1899-12-30T08:00:00"/>
    <x v="7"/>
    <m/>
    <n v="1286"/>
    <s v=""/>
    <n v="127"/>
    <n v="35"/>
    <n v="27"/>
    <m/>
    <n v="37"/>
    <s v="https://www.besondere-lage.sites.be.ch/besondere-lage_sites/de/index/corona/index.html"/>
    <m/>
    <s v=""/>
    <m/>
    <s v=""/>
    <m/>
    <s v=""/>
    <n v="46.823608"/>
    <n v="7.6366670000000001"/>
    <s v="Bern/Berne"/>
    <n v="2"/>
    <n v="124.72"/>
    <n v="3.5880000000000001"/>
  </r>
  <r>
    <x v="43"/>
    <d v="1899-12-30T03:00:00"/>
    <x v="8"/>
    <m/>
    <n v="694"/>
    <s v=""/>
    <n v="65"/>
    <n v="18"/>
    <n v="17"/>
    <n v="461"/>
    <n v="21"/>
    <s v="https://www.baselland.ch/politik-und-behorden/direktionen/volkswirtschafts-und-gesundheitsdirektion/amt-fur-gesundheit/medizinische-dienste/kantonsarztlicher-dienst/aktuelles/covid-19-faelle-kanton-basel-landschaft"/>
    <m/>
    <s v=""/>
    <m/>
    <s v=""/>
    <m/>
    <s v=""/>
    <n v="47.45176"/>
    <n v="7.7024140000000001"/>
    <s v="Basel-Landschaft"/>
    <n v="13"/>
    <n v="241.81"/>
    <n v="7.3170000000000002"/>
  </r>
  <r>
    <x v="43"/>
    <d v="1899-12-30T10:00:00"/>
    <x v="2"/>
    <n v="235"/>
    <n v="834"/>
    <s v=""/>
    <n v="99"/>
    <n v="14"/>
    <m/>
    <n v="535"/>
    <n v="31"/>
    <s v="https://www.gd.bs.ch//nm/2020-tagesbulletin-coronavirus-834-bestaetigte-faelle-im-kanton-basel-stadt-gd.html"/>
    <n v="459"/>
    <s v="16.0"/>
    <m/>
    <s v=""/>
    <m/>
    <s v=""/>
    <n v="47.564869000000002"/>
    <n v="7.615259"/>
    <s v="Basel-Stadt"/>
    <n v="12"/>
    <n v="430.12"/>
    <n v="15.988"/>
  </r>
  <r>
    <x v="43"/>
    <d v="1899-12-30T03:00:00"/>
    <x v="11"/>
    <n v="30"/>
    <n v="756"/>
    <s v=""/>
    <n v="80"/>
    <n v="22"/>
    <m/>
    <n v="78"/>
    <n v="45"/>
    <s v="https://www.fr.ch/covid19/sante/covid-19/coronavirus-statistiques-evolution-de-la-situation-dans-le-canton"/>
    <m/>
    <s v=""/>
    <m/>
    <s v=""/>
    <m/>
    <s v=""/>
    <n v="46.718390999999997"/>
    <n v="7.0740080000000001"/>
    <s v="Fribourg"/>
    <n v="10"/>
    <n v="239.92"/>
    <n v="14.281000000000001"/>
  </r>
  <r>
    <x v="43"/>
    <d v="1899-12-30T12:00:00"/>
    <x v="0"/>
    <n v="17340"/>
    <n v="4216"/>
    <s v=""/>
    <n v="402"/>
    <n v="49"/>
    <n v="47"/>
    <n v="442"/>
    <n v="125"/>
    <s v="https://www.ge.ch/document/covid-19-situation-epidemiologique-geneve/telecharger"/>
    <m/>
    <s v=""/>
    <m/>
    <s v=""/>
    <n v="21"/>
    <s v=""/>
    <n v="46.220528000000002"/>
    <n v="6.1329349999999998"/>
    <s v="Genève"/>
    <n v="25"/>
    <n v="851.37"/>
    <n v="25.242000000000001"/>
  </r>
  <r>
    <x v="43"/>
    <d v="1899-12-30T13:00:00"/>
    <x v="12"/>
    <m/>
    <n v="64"/>
    <s v=""/>
    <n v="2"/>
    <m/>
    <m/>
    <m/>
    <n v="2"/>
    <s v="https://www.gl.ch/verwaltung/finanzen-und-gesundheit/gesundheit/coronavirus.html/4817#Fallzahlen"/>
    <m/>
    <s v=""/>
    <m/>
    <s v=""/>
    <m/>
    <s v=""/>
    <n v="46.931042000000005"/>
    <n v="9.0657510000000006"/>
    <s v="Glarus"/>
    <n v="8"/>
    <n v="158.81"/>
    <n v="4.9630000000000001"/>
  </r>
  <r>
    <x v="43"/>
    <d v="1899-12-30T03:00:00"/>
    <x v="25"/>
    <m/>
    <n v="680"/>
    <s v=""/>
    <n v="38"/>
    <m/>
    <m/>
    <m/>
    <n v="35"/>
    <s v="https://www.gr.ch/DE/institutionen/verwaltung/djsg/ga/coronavirus/info/Seiten/Start.aspx"/>
    <m/>
    <s v=""/>
    <m/>
    <s v=""/>
    <m/>
    <s v=""/>
    <n v="46.656247999999998"/>
    <n v="9.6281979999999994"/>
    <s v="Graubünden/Grigioni"/>
    <n v="1"/>
    <n v="343.61"/>
    <n v="17.686"/>
  </r>
  <r>
    <x v="43"/>
    <d v="1899-12-30T16:00:00"/>
    <x v="4"/>
    <m/>
    <n v="174"/>
    <s v=""/>
    <n v="31"/>
    <n v="4"/>
    <m/>
    <m/>
    <n v="1"/>
    <s v="https://www.jura.ch/fr/Autorites/Coronavirus/Chiffres-H-JU/Evolution-des-cas-COVID-19-dans-le-Jura.html"/>
    <m/>
    <s v=""/>
    <m/>
    <s v=""/>
    <m/>
    <s v=""/>
    <n v="47.350743999999999"/>
    <n v="7.1561070000000004"/>
    <s v="Jura"/>
    <n v="26"/>
    <n v="237.38"/>
    <n v="1.3640000000000001"/>
  </r>
  <r>
    <x v="43"/>
    <d v="1899-12-30T11:00:00"/>
    <x v="17"/>
    <m/>
    <n v="527"/>
    <s v=""/>
    <n v="57"/>
    <n v="6"/>
    <m/>
    <m/>
    <n v="9"/>
    <s v="https://gesundheit.lu.ch/themen/Humanmedizin/Infektionskrankheiten/Coronavirus"/>
    <m/>
    <s v=""/>
    <m/>
    <s v=""/>
    <m/>
    <s v=""/>
    <n v="47.067762999999999"/>
    <n v="8.1102000000000007"/>
    <s v="Luzern"/>
    <n v="3"/>
    <n v="129.63999999999999"/>
    <n v="2.214"/>
  </r>
  <r>
    <x v="43"/>
    <d v="1899-12-30T16:00:00"/>
    <x v="13"/>
    <m/>
    <n v="516"/>
    <s v=""/>
    <n v="63"/>
    <n v="10"/>
    <n v="7"/>
    <m/>
    <n v="39"/>
    <s v="https://www.ne.ch/autorites/DFS/SCSP/medecin-cantonal/maladies-vaccinations/Documents/Covid-19-Statistiques/COVID19_PublicationInternet.pdf"/>
    <m/>
    <s v=""/>
    <m/>
    <s v=""/>
    <m/>
    <s v=""/>
    <n v="46.995533999999999"/>
    <n v="6.7801260000000001"/>
    <s v="Neuchâtel"/>
    <n v="24"/>
    <n v="289.89"/>
    <n v="21.91"/>
  </r>
  <r>
    <x v="43"/>
    <d v="1899-12-30T17:50:00"/>
    <x v="20"/>
    <m/>
    <n v="93"/>
    <s v=""/>
    <n v="7"/>
    <n v="1"/>
    <m/>
    <m/>
    <n v="0"/>
    <s v="https://www.nw.ch/gesundheitsamtdienste/6044"/>
    <m/>
    <s v=""/>
    <m/>
    <s v=""/>
    <m/>
    <s v=""/>
    <n v="46.926755"/>
    <n v="8.4053020000000007"/>
    <s v="Nidwalden"/>
    <n v="7"/>
    <n v="216.28"/>
    <n v="0"/>
  </r>
  <r>
    <x v="43"/>
    <d v="1899-12-30T15:00:00"/>
    <x v="22"/>
    <n v="6"/>
    <n v="61"/>
    <s v=""/>
    <n v="2"/>
    <m/>
    <m/>
    <n v="1"/>
    <n v="0"/>
    <s v="https://www.ow.ch/de/verwaltung/dienstleistungen/?dienst_id=5962"/>
    <m/>
    <s v=""/>
    <m/>
    <s v=""/>
    <m/>
    <s v=""/>
    <n v="46.804527"/>
    <n v="8.1443170000000009"/>
    <s v="Obwalden"/>
    <n v="6"/>
    <n v="162.22999999999999"/>
    <n v="0"/>
  </r>
  <r>
    <x v="43"/>
    <d v="1899-12-30T03:00:00"/>
    <x v="14"/>
    <m/>
    <n v="578"/>
    <s v=""/>
    <n v="52"/>
    <n v="12"/>
    <m/>
    <n v="89"/>
    <n v="15"/>
    <s v="https://www.sg.ch/tools/informationen-coronavirus.html"/>
    <m/>
    <s v=""/>
    <m/>
    <s v=""/>
    <m/>
    <s v=""/>
    <n v="47.183199999999999"/>
    <n v="9.2747440000000001"/>
    <s v="St. Gallen"/>
    <n v="17"/>
    <n v="114.52"/>
    <n v="2.972"/>
  </r>
  <r>
    <x v="43"/>
    <d v="1899-12-30T09:30:00"/>
    <x v="26"/>
    <m/>
    <n v="50"/>
    <s v=""/>
    <n v="15"/>
    <n v="2"/>
    <m/>
    <m/>
    <n v="1"/>
    <s v="https://sh.ch/CMS/Webseite/Kanton-Schaffhausen/Beh-rde/Verwaltung/Departement-des-Innern/Gesundheitsamt-3209198-DE.html"/>
    <m/>
    <s v=""/>
    <m/>
    <s v=""/>
    <m/>
    <s v=""/>
    <n v="47.713569999999997"/>
    <n v="8.5916700000000006"/>
    <s v="Schaffhausen"/>
    <n v="14"/>
    <n v="61.43"/>
    <n v="1.2290000000000001"/>
  </r>
  <r>
    <x v="43"/>
    <d v="1899-12-30T03:00:00"/>
    <x v="19"/>
    <m/>
    <n v="276"/>
    <s v=""/>
    <n v="22"/>
    <m/>
    <m/>
    <m/>
    <n v="3"/>
    <s v="https://corona.so.ch/"/>
    <m/>
    <s v=""/>
    <m/>
    <s v=""/>
    <m/>
    <s v=""/>
    <n v="47.304135000000002"/>
    <n v="7.6393880000000003"/>
    <s v="Solothurn"/>
    <n v="11"/>
    <n v="101.69"/>
    <n v="1.105"/>
  </r>
  <r>
    <x v="43"/>
    <d v="1899-12-30T03:00:00"/>
    <x v="15"/>
    <n v="10"/>
    <n v="196"/>
    <s v=""/>
    <n v="1"/>
    <m/>
    <m/>
    <n v="107"/>
    <n v="7"/>
    <s v="https://www.sz.ch/behoerden/information-medien/medienmitteilungen/coronavirus.html/72-416-412-1379-6948"/>
    <m/>
    <s v=""/>
    <m/>
    <s v=""/>
    <m/>
    <s v=""/>
    <n v="47.061787000000002"/>
    <n v="8.7565849999999994"/>
    <s v="Schwyz"/>
    <n v="5"/>
    <n v="124.6"/>
    <n v="4.45"/>
  </r>
  <r>
    <x v="43"/>
    <d v="1899-12-30T03:00:00"/>
    <x v="24"/>
    <n v="276"/>
    <n v="236"/>
    <s v=""/>
    <n v="30"/>
    <n v="15"/>
    <m/>
    <m/>
    <n v="8"/>
    <s v="https://www.tg.ch/news/fachdossier-coronavirus.html/10552"/>
    <m/>
    <s v=""/>
    <m/>
    <s v=""/>
    <m/>
    <s v=""/>
    <n v="47.568714999999997"/>
    <n v="9.0919570000000007"/>
    <s v="Thurgau"/>
    <n v="1"/>
    <n v="86.19"/>
    <n v="2.9220000000000002"/>
  </r>
  <r>
    <x v="43"/>
    <d v="1899-12-30T08:00:00"/>
    <x v="1"/>
    <m/>
    <n v="2659"/>
    <s v=""/>
    <n v="319"/>
    <n v="71"/>
    <n v="64"/>
    <n v="420"/>
    <n v="211"/>
    <s v="https://www4.ti.ch/area-media/comunicati/dettaglio-comunicato/?NEWS_ID=187593&amp;cHash=04877af9adec32de4f5ef43a5916f801"/>
    <m/>
    <s v=""/>
    <m/>
    <s v=""/>
    <m/>
    <s v=""/>
    <n v="46.295617"/>
    <n v="8.8089239999999993"/>
    <s v="Ticino"/>
    <n v="21"/>
    <n v="751.77"/>
    <n v="59.655000000000001"/>
  </r>
  <r>
    <x v="43"/>
    <d v="1899-12-30T14:00:00"/>
    <x v="21"/>
    <n v="85"/>
    <n v="72"/>
    <s v=""/>
    <n v="5"/>
    <m/>
    <m/>
    <n v="42"/>
    <n v="4"/>
    <s v="https://www.ur.ch/themen/2962"/>
    <m/>
    <s v=""/>
    <m/>
    <s v=""/>
    <m/>
    <s v=""/>
    <n v="46.771849000000003"/>
    <n v="8.6285860000000003"/>
    <s v="Uri"/>
    <n v="4"/>
    <n v="198.35"/>
    <n v="11.019"/>
  </r>
  <r>
    <x v="43"/>
    <d v="1899-12-30T03:00:00"/>
    <x v="9"/>
    <m/>
    <n v="4315"/>
    <s v=""/>
    <n v="334"/>
    <n v="83"/>
    <m/>
    <n v="225"/>
    <n v="185"/>
    <s v="https://www.vd.ch/toutes-les-actualites/hotline-et-informations-sur-le-coronavirus/point-de-situation-statistique-dans-le-canton-de-vaud/"/>
    <m/>
    <s v=""/>
    <m/>
    <s v=""/>
    <m/>
    <s v=""/>
    <n v="46.570090999999998"/>
    <n v="6.5578090000000007"/>
    <s v="Vaud"/>
    <n v="22"/>
    <n v="544.07000000000005"/>
    <n v="23.326000000000001"/>
  </r>
  <r>
    <x v="43"/>
    <d v="1899-12-30T15:00:00"/>
    <x v="10"/>
    <m/>
    <n v="1484"/>
    <s v=""/>
    <n v="132"/>
    <n v="26"/>
    <n v="23"/>
    <n v="130"/>
    <n v="68"/>
    <s v="https://www.vs.ch/documents/6756452/7008787/2020%2004%2008%20Sit%20Epid%20-%20%C3%89tat%20Stand"/>
    <m/>
    <s v=""/>
    <m/>
    <s v=""/>
    <m/>
    <s v=""/>
    <n v="46.209567"/>
    <n v="7.6046589999999998"/>
    <s v="Valais/Wallis"/>
    <n v="23"/>
    <n v="434.55"/>
    <n v="19.911999999999999"/>
  </r>
  <r>
    <x v="43"/>
    <d v="1899-12-30T08:00:00"/>
    <x v="16"/>
    <m/>
    <n v="162"/>
    <s v=""/>
    <n v="1"/>
    <m/>
    <m/>
    <n v="61"/>
    <n v="3"/>
    <s v="https://www.zg.ch/behoerden/gesundheitsdirektion/amt-fuer-gesundheit/corona"/>
    <m/>
    <s v=""/>
    <m/>
    <s v=""/>
    <m/>
    <s v=""/>
    <n v="47.157296000000002"/>
    <n v="8.5372939999999993"/>
    <s v="Zug"/>
    <n v="9"/>
    <n v="129.19"/>
    <n v="2.3919999999999999"/>
  </r>
  <r>
    <x v="43"/>
    <d v="1899-12-30T14:30:00"/>
    <x v="5"/>
    <m/>
    <n v="2791"/>
    <s v=""/>
    <n v="170"/>
    <m/>
    <n v="56"/>
    <m/>
    <n v="63"/>
    <s v="https://gd.zh.ch/internet/gesundheitsdirektion/de/themen/coronavirus.html"/>
    <m/>
    <s v=""/>
    <m/>
    <s v=""/>
    <m/>
    <s v=""/>
    <n v="47.412750000000003"/>
    <n v="8.6550799999999999"/>
    <s v="Zürich"/>
    <n v="1"/>
    <n v="185.53"/>
    <n v="4.1879999999999997"/>
  </r>
  <r>
    <x v="44"/>
    <d v="1899-12-30T14:45:00"/>
    <x v="6"/>
    <m/>
    <n v="822"/>
    <s v=""/>
    <n v="87"/>
    <n v="22"/>
    <n v="21"/>
    <n v="250"/>
    <n v="17"/>
    <s v="https://www.ag.ch/media/kanton_aargau/themen_1/coronavirus_1/lagebulletins/200409_KFS_Coronavirus_Lagebulletin_30.pdf"/>
    <m/>
    <s v=""/>
    <m/>
    <s v=""/>
    <m/>
    <s v=""/>
    <n v="47.409660000000002"/>
    <n v="8.1568799999999992"/>
    <s v="Aargau"/>
    <n v="1"/>
    <n v="122.5"/>
    <n v="2.5339999999999998"/>
  </r>
  <r>
    <x v="44"/>
    <d v="1899-12-30T11:00:00"/>
    <x v="23"/>
    <m/>
    <n v="24"/>
    <s v=""/>
    <n v="1"/>
    <m/>
    <m/>
    <m/>
    <m/>
    <s v="https://www.ai.ch/themen/gesundheit-alter-und-soziales/gesundheitsfoerderung-und-praevention/uebertragbare-krankheiten/coronavirus"/>
    <m/>
    <s v=""/>
    <m/>
    <s v=""/>
    <m/>
    <s v=""/>
    <n v="47.317264000000002"/>
    <n v="9.4167539999999992"/>
    <s v="Appenzell Innerrhoden"/>
    <n v="16"/>
    <n v="149.07"/>
    <m/>
  </r>
  <r>
    <x v="44"/>
    <d v="1899-12-30T08:00:00"/>
    <x v="18"/>
    <m/>
    <n v="74"/>
    <s v=""/>
    <n v="6"/>
    <m/>
    <m/>
    <m/>
    <n v="3"/>
    <s v="https://www.ar.ch/verwaltung/departement-gesundheit-und-soziales/amt-fuer-gesundheit/informationsseite-coronavirus/"/>
    <m/>
    <s v=""/>
    <m/>
    <s v=""/>
    <m/>
    <s v=""/>
    <n v="47.416351999999996"/>
    <n v="9.3679100000000002"/>
    <s v="Appenzell Ausserrhoden"/>
    <n v="15"/>
    <n v="134.06"/>
    <n v="5.4349999999999996"/>
  </r>
  <r>
    <x v="44"/>
    <d v="1899-12-30T08:00:00"/>
    <x v="7"/>
    <m/>
    <n v="1335"/>
    <s v=""/>
    <n v="117"/>
    <n v="36"/>
    <n v="27"/>
    <m/>
    <n v="38"/>
    <s v="https://www.besondere-lage.sites.be.ch/besondere-lage_sites/de/index/corona/index.html"/>
    <m/>
    <s v=""/>
    <m/>
    <s v=""/>
    <m/>
    <s v=""/>
    <n v="46.823608"/>
    <n v="7.6366670000000001"/>
    <s v="Bern/Berne"/>
    <n v="2"/>
    <n v="129.47"/>
    <n v="3.6850000000000001"/>
  </r>
  <r>
    <x v="44"/>
    <d v="1899-12-30T03:00:00"/>
    <x v="8"/>
    <m/>
    <n v="711"/>
    <s v=""/>
    <n v="62"/>
    <n v="18"/>
    <n v="16"/>
    <n v="485"/>
    <n v="21"/>
    <s v="https://www.baselland.ch/politik-und-behorden/direktionen/volkswirtschafts-und-gesundheitsdirektion/amt-fur-gesundheit/medizinische-dienste/kantonsarztlicher-dienst/aktuelles/covid-19-faelle-kanton-basel-landschaft"/>
    <m/>
    <s v=""/>
    <m/>
    <s v=""/>
    <m/>
    <s v=""/>
    <n v="47.45176"/>
    <n v="7.7024140000000001"/>
    <s v="Basel-Landschaft"/>
    <n v="13"/>
    <n v="247.74"/>
    <n v="7.3170000000000002"/>
  </r>
  <r>
    <x v="44"/>
    <d v="1899-12-30T10:00:00"/>
    <x v="2"/>
    <n v="235"/>
    <n v="846"/>
    <s v=""/>
    <n v="93"/>
    <n v="13"/>
    <m/>
    <n v="572"/>
    <n v="33"/>
    <s v="https://www.gd.bs.ch//nm/2020-tagesbulletin-coronavirus-846-bestaetigte-faelle-im-kanton-basel-stadt-gd.html"/>
    <n v="466"/>
    <s v="19.0"/>
    <m/>
    <s v=""/>
    <m/>
    <s v=""/>
    <n v="47.564869000000002"/>
    <n v="7.615259"/>
    <s v="Basel-Stadt"/>
    <n v="12"/>
    <n v="436.31"/>
    <n v="17.018999999999998"/>
  </r>
  <r>
    <x v="44"/>
    <d v="1899-12-30T15:00:00"/>
    <x v="11"/>
    <n v="30"/>
    <n v="786"/>
    <s v=""/>
    <n v="80"/>
    <n v="20"/>
    <m/>
    <n v="84"/>
    <n v="46"/>
    <s v="https://www.fr.ch/covid19/sante/covid-19/coronavirus-statistiques-evolution-de-la-situation-dans-le-canton"/>
    <m/>
    <s v=""/>
    <m/>
    <s v=""/>
    <m/>
    <s v=""/>
    <n v="46.718390999999997"/>
    <n v="7.0740080000000001"/>
    <s v="Fribourg"/>
    <n v="10"/>
    <n v="249.44"/>
    <n v="14.599"/>
  </r>
  <r>
    <x v="44"/>
    <d v="1899-12-30T12:00:00"/>
    <x v="0"/>
    <n v="17828"/>
    <n v="4271"/>
    <s v=""/>
    <n v="393"/>
    <n v="47"/>
    <n v="45"/>
    <n v="442"/>
    <n v="133"/>
    <s v="https://www.ge.ch/document/covid-19-situation-epidemiologique-geneve/telecharger"/>
    <m/>
    <s v=""/>
    <m/>
    <s v=""/>
    <n v="27"/>
    <s v=""/>
    <n v="46.220528000000002"/>
    <n v="6.1329349999999998"/>
    <s v="Genève"/>
    <n v="25"/>
    <n v="862.48"/>
    <n v="26.858000000000001"/>
  </r>
  <r>
    <x v="44"/>
    <d v="1899-12-30T13:00:00"/>
    <x v="12"/>
    <m/>
    <n v="67"/>
    <s v=""/>
    <n v="2"/>
    <m/>
    <m/>
    <m/>
    <n v="2"/>
    <s v="https://www.gl.ch/verwaltung/finanzen-und-gesundheit/gesundheit/coronavirus.html/4817#Fallzahlen"/>
    <m/>
    <s v=""/>
    <m/>
    <s v=""/>
    <m/>
    <s v=""/>
    <n v="46.931042000000005"/>
    <n v="9.0657510000000006"/>
    <s v="Glarus"/>
    <n v="8"/>
    <n v="166.25"/>
    <n v="4.9630000000000001"/>
  </r>
  <r>
    <x v="44"/>
    <d v="1899-12-30T03:00:00"/>
    <x v="25"/>
    <m/>
    <n v="704"/>
    <s v=""/>
    <n v="39"/>
    <m/>
    <m/>
    <m/>
    <n v="35"/>
    <s v="https://www.gr.ch/DE/institutionen/verwaltung/djsg/ga/coronavirus/info/Seiten/Start.aspx"/>
    <m/>
    <s v=""/>
    <m/>
    <s v=""/>
    <m/>
    <s v=""/>
    <n v="46.656247999999998"/>
    <n v="9.6281979999999994"/>
    <s v="Graubünden/Grigioni"/>
    <n v="1"/>
    <n v="355.74"/>
    <n v="17.686"/>
  </r>
  <r>
    <x v="44"/>
    <d v="1899-12-30T16:00:00"/>
    <x v="4"/>
    <m/>
    <n v="179"/>
    <s v=""/>
    <n v="28"/>
    <n v="5"/>
    <m/>
    <m/>
    <n v="1"/>
    <s v="https://www.jura.ch/fr/Autorites/Coronavirus/Chiffres-H-JU/Evolution-des-cas-COVID-19-dans-le-Jura.html"/>
    <m/>
    <s v=""/>
    <m/>
    <s v=""/>
    <m/>
    <s v=""/>
    <n v="47.350743999999999"/>
    <n v="7.1561070000000004"/>
    <s v="Jura"/>
    <n v="26"/>
    <n v="244.2"/>
    <n v="1.3640000000000001"/>
  </r>
  <r>
    <x v="44"/>
    <d v="1899-12-30T13:00:00"/>
    <x v="17"/>
    <m/>
    <n v="542"/>
    <s v=""/>
    <n v="62"/>
    <n v="6"/>
    <m/>
    <m/>
    <n v="9"/>
    <s v="https://gesundheit.lu.ch/themen/Humanmedizin/Infektionskrankheiten/Coronavirus"/>
    <m/>
    <s v=""/>
    <m/>
    <s v=""/>
    <m/>
    <s v=""/>
    <n v="47.067762999999999"/>
    <n v="8.1102000000000007"/>
    <s v="Luzern"/>
    <n v="3"/>
    <n v="133.33000000000001"/>
    <n v="2.214"/>
  </r>
  <r>
    <x v="44"/>
    <d v="1899-12-30T16:00:00"/>
    <x v="13"/>
    <m/>
    <n v="536"/>
    <s v=""/>
    <n v="58"/>
    <n v="10"/>
    <n v="7"/>
    <m/>
    <n v="40"/>
    <s v="https://www.ne.ch/autorites/DFS/SCSP/medecin-cantonal/maladies-vaccinations/Documents/Covid-19-Statistiques/COVID19_PublicationInternet.pdf"/>
    <m/>
    <s v=""/>
    <m/>
    <s v=""/>
    <m/>
    <s v=""/>
    <n v="46.995533999999999"/>
    <n v="6.7801260000000001"/>
    <s v="Neuchâtel"/>
    <n v="24"/>
    <n v="301.12"/>
    <n v="22.472000000000001"/>
  </r>
  <r>
    <x v="44"/>
    <d v="1899-12-30T15:30:00"/>
    <x v="20"/>
    <m/>
    <n v="96"/>
    <s v=""/>
    <n v="8"/>
    <n v="1"/>
    <m/>
    <m/>
    <n v="0"/>
    <s v="https://www.nw.ch/gesundheitsamtdienste/6044"/>
    <m/>
    <s v=""/>
    <m/>
    <s v=""/>
    <m/>
    <s v=""/>
    <n v="46.926755"/>
    <n v="8.4053020000000007"/>
    <s v="Nidwalden"/>
    <n v="7"/>
    <n v="223.26"/>
    <n v="0"/>
  </r>
  <r>
    <x v="44"/>
    <d v="1899-12-30T15:00:00"/>
    <x v="22"/>
    <n v="6"/>
    <n v="62"/>
    <s v=""/>
    <n v="1"/>
    <m/>
    <m/>
    <n v="1"/>
    <n v="0"/>
    <s v="https://www.ow.ch/de/verwaltung/dienstleistungen/?dienst_id=5962"/>
    <m/>
    <s v=""/>
    <m/>
    <s v=""/>
    <m/>
    <s v=""/>
    <n v="46.804527"/>
    <n v="8.1443170000000009"/>
    <s v="Obwalden"/>
    <n v="6"/>
    <n v="164.89"/>
    <n v="0"/>
  </r>
  <r>
    <x v="44"/>
    <d v="1899-12-30T03:00:00"/>
    <x v="14"/>
    <m/>
    <n v="604"/>
    <s v="0.0"/>
    <n v="52"/>
    <n v="13"/>
    <m/>
    <n v="92"/>
    <n v="16"/>
    <s v="https://www.sg.ch/tools/informationen-coronavirus.html"/>
    <m/>
    <s v=""/>
    <m/>
    <s v=""/>
    <m/>
    <s v=""/>
    <n v="47.183199999999999"/>
    <n v="9.2747440000000001"/>
    <s v="St. Gallen"/>
    <n v="17"/>
    <n v="119.68"/>
    <n v="3.17"/>
  </r>
  <r>
    <x v="44"/>
    <d v="1899-12-30T09:30:00"/>
    <x v="26"/>
    <m/>
    <n v="52"/>
    <s v=""/>
    <n v="17"/>
    <n v="2"/>
    <m/>
    <m/>
    <n v="1"/>
    <s v="https://sh.ch/CMS/Webseite/Kanton-Schaffhausen/Beh-rde/Verwaltung/Departement-des-Innern/Gesundheitsamt-3209198-DE.html"/>
    <m/>
    <s v=""/>
    <m/>
    <s v=""/>
    <m/>
    <s v=""/>
    <n v="47.713569999999997"/>
    <n v="8.5916700000000006"/>
    <s v="Schaffhausen"/>
    <n v="14"/>
    <n v="63.88"/>
    <n v="1.2290000000000001"/>
  </r>
  <r>
    <x v="44"/>
    <d v="1899-12-30T03:00:00"/>
    <x v="19"/>
    <m/>
    <n v="282"/>
    <s v="1.0"/>
    <n v="23"/>
    <m/>
    <m/>
    <m/>
    <n v="5"/>
    <s v="https://corona.so.ch/"/>
    <m/>
    <s v=""/>
    <m/>
    <s v=""/>
    <m/>
    <s v=""/>
    <n v="47.304135000000002"/>
    <n v="7.6393880000000003"/>
    <s v="Solothurn"/>
    <n v="11"/>
    <n v="103.91"/>
    <n v="1.8420000000000001"/>
  </r>
  <r>
    <x v="44"/>
    <d v="1899-12-30T03:00:00"/>
    <x v="15"/>
    <n v="10"/>
    <n v="213"/>
    <s v=""/>
    <n v="1"/>
    <m/>
    <m/>
    <n v="113"/>
    <n v="9"/>
    <s v="https://www.sz.ch/public/upload/assets/46039/COVID-19_Fallzahlen_Kanton_Schwyz.xlsx"/>
    <m/>
    <s v=""/>
    <m/>
    <s v=""/>
    <m/>
    <s v=""/>
    <n v="47.061787000000002"/>
    <n v="8.7565849999999994"/>
    <s v="Schwyz"/>
    <n v="5"/>
    <n v="135.41"/>
    <n v="5.7220000000000004"/>
  </r>
  <r>
    <x v="44"/>
    <d v="1899-12-30T03:00:00"/>
    <x v="24"/>
    <n v="276"/>
    <n v="255"/>
    <s v=""/>
    <n v="27"/>
    <n v="12"/>
    <m/>
    <m/>
    <n v="8"/>
    <s v="https://www.tg.ch/news/fachdossier-coronavirus.html/10552"/>
    <m/>
    <s v=""/>
    <m/>
    <s v=""/>
    <m/>
    <s v=""/>
    <n v="47.568714999999997"/>
    <n v="9.0919570000000007"/>
    <s v="Thurgau"/>
    <n v="1"/>
    <n v="93.13"/>
    <n v="2.9220000000000002"/>
  </r>
  <r>
    <x v="44"/>
    <d v="1899-12-30T08:00:00"/>
    <x v="1"/>
    <m/>
    <n v="2714"/>
    <s v=""/>
    <n v="301"/>
    <n v="72"/>
    <n v="68"/>
    <n v="447"/>
    <n v="219"/>
    <s v="https://www4.ti.ch/area-media/comunicati/dettaglio-comunicato/?NEWS_ID=187601&amp;tx_tichareamedia_comunicazioni%5Baction%5D=show&amp;tx_tichareamedia_comunicazioni%5Bcontroller%5D=Comunicazioni&amp;cHash=a02f7a88b61d913138f4f86dbeeaa599"/>
    <m/>
    <s v=""/>
    <m/>
    <s v=""/>
    <m/>
    <s v=""/>
    <n v="46.295617"/>
    <n v="8.8089239999999993"/>
    <s v="Ticino"/>
    <n v="21"/>
    <n v="767.32"/>
    <n v="61.917000000000002"/>
  </r>
  <r>
    <x v="44"/>
    <d v="1899-12-30T14:00:00"/>
    <x v="21"/>
    <n v="85"/>
    <n v="72"/>
    <s v=""/>
    <n v="4"/>
    <m/>
    <m/>
    <n v="45"/>
    <n v="4"/>
    <s v="https://www.ur.ch/themen/2962"/>
    <m/>
    <s v=""/>
    <m/>
    <s v=""/>
    <m/>
    <s v=""/>
    <n v="46.771849000000003"/>
    <n v="8.6285860000000003"/>
    <s v="Uri"/>
    <n v="4"/>
    <n v="198.35"/>
    <n v="11.019"/>
  </r>
  <r>
    <x v="44"/>
    <d v="1899-12-30T03:00:00"/>
    <x v="9"/>
    <m/>
    <n v="4424"/>
    <s v=""/>
    <n v="325"/>
    <n v="80"/>
    <m/>
    <n v="225"/>
    <n v="204"/>
    <s v="https://www.vd.ch/toutes-les-actualites/hotline-et-informations-sur-le-coronavirus/point-de-situation-statistique-dans-le-canton-de-vaud/"/>
    <m/>
    <s v=""/>
    <m/>
    <s v=""/>
    <m/>
    <s v=""/>
    <n v="46.570090999999998"/>
    <n v="6.5578090000000007"/>
    <s v="Vaud"/>
    <n v="22"/>
    <n v="557.80999999999995"/>
    <n v="25.722000000000001"/>
  </r>
  <r>
    <x v="44"/>
    <d v="1899-12-30T15:00:00"/>
    <x v="10"/>
    <m/>
    <n v="1525"/>
    <s v=""/>
    <n v="128"/>
    <n v="26"/>
    <n v="23"/>
    <n v="136"/>
    <n v="73"/>
    <s v="https://www.vs.ch/documents/6756452/7008787/2020%2004%2009%20Sit%20Epid%20-%20%C3%89tat%20Stand"/>
    <m/>
    <s v=""/>
    <m/>
    <s v=""/>
    <m/>
    <s v=""/>
    <n v="46.209567"/>
    <n v="7.6046589999999998"/>
    <s v="Valais/Wallis"/>
    <n v="23"/>
    <n v="446.56"/>
    <n v="21.376000000000001"/>
  </r>
  <r>
    <x v="44"/>
    <d v="1899-12-30T08:00:00"/>
    <x v="16"/>
    <m/>
    <n v="165"/>
    <s v=""/>
    <n v="1"/>
    <m/>
    <m/>
    <n v="69"/>
    <n v="3"/>
    <s v="https://www.zg.ch/behoerden/gesundheitsdirektion/amt-fuer-gesundheit/corona"/>
    <m/>
    <s v=""/>
    <m/>
    <s v=""/>
    <m/>
    <s v=""/>
    <n v="47.157296000000002"/>
    <n v="8.5372939999999993"/>
    <s v="Zug"/>
    <n v="9"/>
    <n v="131.58000000000001"/>
    <n v="2.3919999999999999"/>
  </r>
  <r>
    <x v="44"/>
    <d v="1899-12-30T14:30:00"/>
    <x v="5"/>
    <m/>
    <n v="2888"/>
    <s v=""/>
    <n v="165"/>
    <m/>
    <n v="55"/>
    <m/>
    <n v="64"/>
    <s v="https://gd.zh.ch/internet/gesundheitsdirektion/de/themen/coronavirus.html"/>
    <m/>
    <s v=""/>
    <m/>
    <s v=""/>
    <m/>
    <s v=""/>
    <n v="47.412750000000003"/>
    <n v="8.6550799999999999"/>
    <s v="Zürich"/>
    <n v="1"/>
    <n v="191.98"/>
    <n v="4.2539999999999996"/>
  </r>
  <r>
    <x v="45"/>
    <d v="1899-12-30T14:45:00"/>
    <x v="6"/>
    <m/>
    <n v="850"/>
    <s v=""/>
    <n v="87"/>
    <n v="22"/>
    <n v="21"/>
    <n v="250"/>
    <n v="18"/>
    <s v="https://www.ag.ch/media/kanton_aargau/themen_1/coronavirus_1/lagebulletins/200411_KFS_Coronavirus_Lagebulletin_31.pdf"/>
    <m/>
    <s v=""/>
    <m/>
    <s v=""/>
    <m/>
    <s v=""/>
    <n v="47.409660000000002"/>
    <n v="8.1568799999999992"/>
    <s v="Aargau"/>
    <n v="1"/>
    <n v="126.68"/>
    <n v="2.6829999999999998"/>
  </r>
  <r>
    <x v="45"/>
    <d v="1899-12-30T08:00:00"/>
    <x v="18"/>
    <m/>
    <n v="77"/>
    <s v=""/>
    <n v="6"/>
    <m/>
    <m/>
    <m/>
    <n v="3"/>
    <s v="https://www.ar.ch/verwaltung/departement-gesundheit-und-soziales/amt-fuer-gesundheit/informationsseite-coronavirus/"/>
    <m/>
    <s v=""/>
    <m/>
    <s v=""/>
    <m/>
    <s v=""/>
    <n v="47.416351999999996"/>
    <n v="9.3679100000000002"/>
    <s v="Appenzell Ausserrhoden"/>
    <n v="15"/>
    <n v="139.49"/>
    <n v="5.4349999999999996"/>
  </r>
  <r>
    <x v="45"/>
    <d v="1899-12-30T08:00:00"/>
    <x v="7"/>
    <m/>
    <n v="1375"/>
    <s v=""/>
    <n v="107"/>
    <n v="33"/>
    <n v="25"/>
    <m/>
    <n v="42"/>
    <s v="https://www.besondere-lage.sites.be.ch/besondere-lage_sites/de/index/corona/index.html"/>
    <m/>
    <s v=""/>
    <m/>
    <s v=""/>
    <m/>
    <s v=""/>
    <n v="46.823608"/>
    <n v="7.6366670000000001"/>
    <s v="Bern/Berne"/>
    <n v="2"/>
    <n v="133.35"/>
    <n v="4.0730000000000004"/>
  </r>
  <r>
    <x v="45"/>
    <d v="1899-12-30T03:00:00"/>
    <x v="8"/>
    <m/>
    <n v="722"/>
    <s v=""/>
    <n v="54"/>
    <n v="17"/>
    <n v="15"/>
    <n v="502"/>
    <n v="22"/>
    <s v="https://www.baselland.ch/politik-und-behorden/direktionen/volkswirtschafts-und-gesundheitsdirektion/amt-fur-gesundheit/medizinische-dienste/kantonsarztlicher-dienst/aktuelles/covid-19-faelle-kanton-basel-landschaft"/>
    <m/>
    <s v=""/>
    <m/>
    <s v=""/>
    <m/>
    <s v=""/>
    <n v="47.45176"/>
    <n v="7.7024140000000001"/>
    <s v="Basel-Landschaft"/>
    <n v="13"/>
    <n v="251.57"/>
    <n v="7.6660000000000004"/>
  </r>
  <r>
    <x v="45"/>
    <d v="1899-12-30T10:00:00"/>
    <x v="2"/>
    <n v="235"/>
    <n v="859"/>
    <s v=""/>
    <n v="87"/>
    <n v="13"/>
    <m/>
    <n v="593"/>
    <n v="33"/>
    <s v="https://www.gd.bs.ch//nm/2020-tagesbulletin-coronavirus-859-bestaetigte-faelle-im-kanton-basel-stadt-gd.html"/>
    <n v="471"/>
    <s v="21.0"/>
    <m/>
    <s v=""/>
    <m/>
    <s v=""/>
    <n v="47.564869000000002"/>
    <n v="7.615259"/>
    <s v="Basel-Stadt"/>
    <n v="12"/>
    <n v="443.01"/>
    <n v="17.018999999999998"/>
  </r>
  <r>
    <x v="45"/>
    <d v="1899-12-30T03:00:00"/>
    <x v="3"/>
    <n v="900"/>
    <n v="79"/>
    <s v=""/>
    <m/>
    <m/>
    <m/>
    <n v="1"/>
    <n v="1"/>
    <s v="https://www.regierung.li/media/attachments/188-corona-keine-neuen-faelle-0410.pdf?t=637222261316868970"/>
    <m/>
    <s v=""/>
    <m/>
    <s v=""/>
    <m/>
    <s v=""/>
    <n v="47.166666999999997"/>
    <n v="9.509722"/>
    <s v="Fürstentum Lichtenstein"/>
    <n v="0"/>
    <n v="204.66"/>
    <n v="2.5910000000000002"/>
  </r>
  <r>
    <x v="45"/>
    <d v="1899-12-30T03:00:00"/>
    <x v="11"/>
    <n v="30"/>
    <n v="796"/>
    <s v=""/>
    <n v="73"/>
    <n v="19"/>
    <m/>
    <n v="88"/>
    <n v="49"/>
    <s v="https://www.fr.ch/covid19/sante/covid-19/coronavirus-statistiques-evolution-de-la-situation-dans-le-canton"/>
    <m/>
    <s v=""/>
    <m/>
    <s v=""/>
    <m/>
    <s v=""/>
    <n v="46.718390999999997"/>
    <n v="7.0740080000000001"/>
    <s v="Fribourg"/>
    <n v="10"/>
    <n v="252.62"/>
    <n v="15.551"/>
  </r>
  <r>
    <x v="45"/>
    <d v="1899-12-30T12:00:00"/>
    <x v="0"/>
    <n v="18274"/>
    <n v="4310"/>
    <s v=""/>
    <n v="379"/>
    <n v="47"/>
    <n v="47"/>
    <n v="448"/>
    <n v="144"/>
    <s v="https://www.ge.ch/document/covid-19-situation-epidemiologique-geneve/telecharger"/>
    <m/>
    <s v=""/>
    <m/>
    <s v=""/>
    <n v="24"/>
    <s v=""/>
    <n v="46.220528000000002"/>
    <n v="6.1329349999999998"/>
    <s v="Genève"/>
    <n v="25"/>
    <n v="870.36"/>
    <n v="29.079000000000001"/>
  </r>
  <r>
    <x v="45"/>
    <d v="1899-12-30T03:00:00"/>
    <x v="25"/>
    <m/>
    <n v="715"/>
    <s v=""/>
    <n v="35"/>
    <m/>
    <m/>
    <m/>
    <n v="35"/>
    <s v="https://www.gr.ch/DE/institutionen/verwaltung/djsg/ga/coronavirus/info/Seiten/Start.aspx"/>
    <m/>
    <s v=""/>
    <m/>
    <s v=""/>
    <m/>
    <s v=""/>
    <n v="46.656247999999998"/>
    <n v="9.6281979999999994"/>
    <s v="Graubünden/Grigioni"/>
    <n v="1"/>
    <n v="361.29"/>
    <n v="17.686"/>
  </r>
  <r>
    <x v="45"/>
    <d v="1899-12-30T16:00:00"/>
    <x v="4"/>
    <m/>
    <n v="182"/>
    <s v=""/>
    <n v="25"/>
    <n v="5"/>
    <m/>
    <m/>
    <n v="2"/>
    <s v="https://www.jura.ch/fr/Autorites/Coronavirus/Chiffres-H-JU/Evolution-des-cas-COVID-19-dans-le-Jura.html"/>
    <m/>
    <s v=""/>
    <m/>
    <s v=""/>
    <m/>
    <s v=""/>
    <n v="47.350743999999999"/>
    <n v="7.1561070000000004"/>
    <s v="Jura"/>
    <n v="26"/>
    <n v="248.29"/>
    <n v="2.7290000000000001"/>
  </r>
  <r>
    <x v="45"/>
    <d v="1899-12-30T13:00:00"/>
    <x v="17"/>
    <m/>
    <n v="560"/>
    <s v=""/>
    <n v="69"/>
    <n v="6"/>
    <m/>
    <m/>
    <n v="9"/>
    <s v="https://gesundheit.lu.ch/themen/Humanmedizin/Infektionskrankheiten/Coronavirus"/>
    <m/>
    <s v=""/>
    <m/>
    <s v=""/>
    <m/>
    <s v=""/>
    <n v="47.067762999999999"/>
    <n v="8.1102000000000007"/>
    <s v="Luzern"/>
    <n v="3"/>
    <n v="137.76"/>
    <n v="2.214"/>
  </r>
  <r>
    <x v="45"/>
    <d v="1899-12-30T16:00:00"/>
    <x v="13"/>
    <m/>
    <n v="552"/>
    <s v=""/>
    <n v="63"/>
    <n v="11"/>
    <n v="8"/>
    <m/>
    <n v="40"/>
    <s v="https://www.ne.ch/autorites/DFS/SCSP/medecin-cantonal/maladies-vaccinations/Documents/Covid-19-Statistiques/COVID19_PublicationInternet.pdf"/>
    <m/>
    <s v=""/>
    <m/>
    <s v=""/>
    <m/>
    <s v=""/>
    <n v="46.995533999999999"/>
    <n v="6.7801260000000001"/>
    <s v="Neuchâtel"/>
    <n v="24"/>
    <n v="310.11"/>
    <n v="22.472000000000001"/>
  </r>
  <r>
    <x v="45"/>
    <d v="1899-12-30T15:55:00"/>
    <x v="20"/>
    <m/>
    <n v="100"/>
    <s v=""/>
    <n v="8"/>
    <n v="1"/>
    <m/>
    <m/>
    <n v="0"/>
    <s v="https://www.nw.ch/gesundheitsamtdienste/6044"/>
    <m/>
    <s v=""/>
    <m/>
    <s v=""/>
    <m/>
    <s v=""/>
    <n v="46.926755"/>
    <n v="8.4053020000000007"/>
    <s v="Nidwalden"/>
    <n v="7"/>
    <n v="232.56"/>
    <n v="0"/>
  </r>
  <r>
    <x v="45"/>
    <d v="1899-12-30T03:00:00"/>
    <x v="14"/>
    <m/>
    <n v="632"/>
    <s v="0.0"/>
    <n v="60"/>
    <n v="11"/>
    <m/>
    <n v="93"/>
    <n v="17"/>
    <s v="https://www.sg.ch/tools/informationen-coronavirus.html"/>
    <m/>
    <s v=""/>
    <m/>
    <s v=""/>
    <m/>
    <s v=""/>
    <n v="47.183199999999999"/>
    <n v="9.2747440000000001"/>
    <s v="St. Gallen"/>
    <n v="17"/>
    <n v="125.22"/>
    <n v="3.3679999999999999"/>
  </r>
  <r>
    <x v="45"/>
    <d v="1899-12-30T09:30:00"/>
    <x v="26"/>
    <m/>
    <n v="53"/>
    <s v=""/>
    <n v="13"/>
    <n v="2"/>
    <m/>
    <m/>
    <n v="1"/>
    <s v="https://sh.ch/CMS/Webseite/Kanton-Schaffhausen/Beh-rde/Verwaltung/Departement-des-Innern/Gesundheitsamt-3209198-DE.html"/>
    <m/>
    <s v=""/>
    <m/>
    <s v=""/>
    <m/>
    <s v=""/>
    <n v="47.713569999999997"/>
    <n v="8.5916700000000006"/>
    <s v="Schaffhausen"/>
    <n v="14"/>
    <n v="65.11"/>
    <n v="1.2290000000000001"/>
  </r>
  <r>
    <x v="45"/>
    <d v="1899-12-30T03:00:00"/>
    <x v="19"/>
    <m/>
    <n v="294"/>
    <s v="1.0"/>
    <n v="22"/>
    <m/>
    <m/>
    <m/>
    <n v="5"/>
    <s v="https://corona.so.ch/"/>
    <m/>
    <s v=""/>
    <m/>
    <s v=""/>
    <m/>
    <s v=""/>
    <n v="47.304135000000002"/>
    <n v="7.6393880000000003"/>
    <s v="Solothurn"/>
    <n v="11"/>
    <n v="108.33"/>
    <n v="1.8420000000000001"/>
  </r>
  <r>
    <x v="45"/>
    <d v="1899-12-30T03:00:00"/>
    <x v="15"/>
    <n v="10"/>
    <n v="215"/>
    <s v=""/>
    <n v="1"/>
    <m/>
    <m/>
    <n v="118"/>
    <n v="10"/>
    <s v="https://www.sz.ch/public/upload/assets/46056/COVID-19_Fallzahlen_Kanton_Schwyz.xlsx"/>
    <m/>
    <s v=""/>
    <m/>
    <s v=""/>
    <m/>
    <s v=""/>
    <n v="47.061787000000002"/>
    <n v="8.7565849999999994"/>
    <s v="Schwyz"/>
    <n v="5"/>
    <n v="136.68"/>
    <n v="6.3570000000000002"/>
  </r>
  <r>
    <x v="45"/>
    <d v="1899-12-30T03:00:00"/>
    <x v="24"/>
    <n v="276"/>
    <n v="264"/>
    <s v=""/>
    <n v="32"/>
    <n v="13"/>
    <m/>
    <m/>
    <n v="8"/>
    <s v="https://www.tg.ch/news/fachdossier-coronavirus.html/10552"/>
    <m/>
    <s v=""/>
    <m/>
    <s v=""/>
    <m/>
    <s v=""/>
    <n v="47.568714999999997"/>
    <n v="9.0919570000000007"/>
    <s v="Thurgau"/>
    <n v="1"/>
    <n v="96.42"/>
    <n v="2.9220000000000002"/>
  </r>
  <r>
    <x v="45"/>
    <d v="1899-12-30T08:00:00"/>
    <x v="1"/>
    <m/>
    <n v="2776"/>
    <s v=""/>
    <n v="297"/>
    <n v="68"/>
    <n v="62"/>
    <n v="466"/>
    <n v="227"/>
    <s v="https://www4.ti.ch/area-media/comunicati/dettaglio-comunicato/?NEWS_ID=187607&amp;tx_tichareamedia_comunicazioni%5Baction%5D=show&amp;tx_tichareamedia_comunicazioni%5Bcontroller%5D=Comunicazioni&amp;cHash=e9c51debb7c11815ec53651f6c8c8d24"/>
    <m/>
    <s v=""/>
    <m/>
    <s v=""/>
    <m/>
    <s v=""/>
    <n v="46.295617"/>
    <n v="8.8089239999999993"/>
    <s v="Ticino"/>
    <n v="21"/>
    <n v="784.85"/>
    <n v="64.179000000000002"/>
  </r>
  <r>
    <x v="45"/>
    <d v="1899-12-30T16:00:00"/>
    <x v="21"/>
    <n v="85"/>
    <n v="74"/>
    <s v=""/>
    <n v="4"/>
    <m/>
    <m/>
    <n v="49"/>
    <n v="4"/>
    <s v="https://www.ur.ch/themen/2962"/>
    <m/>
    <s v=""/>
    <m/>
    <s v=""/>
    <m/>
    <s v=""/>
    <n v="46.771849000000003"/>
    <n v="8.6285860000000003"/>
    <s v="Uri"/>
    <n v="4"/>
    <n v="203.86"/>
    <n v="11.019"/>
  </r>
  <r>
    <x v="45"/>
    <d v="1899-12-30T03:00:00"/>
    <x v="9"/>
    <m/>
    <n v="4524"/>
    <s v=""/>
    <n v="325"/>
    <n v="83"/>
    <m/>
    <n v="225"/>
    <n v="224"/>
    <s v="https://www.vd.ch/toutes-les-actualites/hotline-et-informations-sur-le-coronavirus/point-de-situation-statistique-dans-le-canton-de-vaud/"/>
    <m/>
    <s v=""/>
    <m/>
    <s v=""/>
    <m/>
    <s v=""/>
    <n v="46.570090999999998"/>
    <n v="6.5578090000000007"/>
    <s v="Vaud"/>
    <n v="22"/>
    <n v="570.41999999999996"/>
    <n v="28.244"/>
  </r>
  <r>
    <x v="45"/>
    <d v="1899-12-30T15:00:00"/>
    <x v="10"/>
    <m/>
    <n v="1565"/>
    <s v=""/>
    <n v="131"/>
    <n v="26"/>
    <n v="23"/>
    <n v="136"/>
    <n v="75"/>
    <s v="https://www.vs.ch/documents/6756452/7008787/2020%2004%2010%20Sit%20Epid%20-%20%C3%89tat%20Stand"/>
    <m/>
    <s v=""/>
    <m/>
    <s v=""/>
    <m/>
    <s v=""/>
    <n v="46.209567"/>
    <n v="7.6046589999999998"/>
    <s v="Valais/Wallis"/>
    <n v="23"/>
    <n v="458.27"/>
    <n v="21.962"/>
  </r>
  <r>
    <x v="45"/>
    <d v="1899-12-30T10:00:00"/>
    <x v="16"/>
    <m/>
    <n v="168"/>
    <s v=""/>
    <n v="15"/>
    <n v="9"/>
    <m/>
    <n v="76"/>
    <n v="3"/>
    <s v="https://www.zg.ch/behoerden/gesundheitsdirektion/amt-fuer-gesundheit/corona"/>
    <m/>
    <s v=""/>
    <m/>
    <s v=""/>
    <m/>
    <s v=""/>
    <n v="47.157296000000002"/>
    <n v="8.5372939999999993"/>
    <s v="Zug"/>
    <n v="9"/>
    <n v="133.97"/>
    <n v="2.3919999999999999"/>
  </r>
  <r>
    <x v="45"/>
    <d v="1899-12-30T14:30:00"/>
    <x v="5"/>
    <m/>
    <n v="2928"/>
    <s v=""/>
    <n v="152"/>
    <m/>
    <n v="50"/>
    <m/>
    <n v="69"/>
    <s v="https://gd.zh.ch/internet/gesundheitsdirektion/de/themen/coronavirus.html"/>
    <m/>
    <s v=""/>
    <m/>
    <s v=""/>
    <m/>
    <s v=""/>
    <n v="47.412750000000003"/>
    <n v="8.6550799999999999"/>
    <s v="Zürich"/>
    <n v="1"/>
    <n v="194.64"/>
    <n v="4.5869999999999997"/>
  </r>
  <r>
    <x v="46"/>
    <d v="1899-12-30T17:00:00"/>
    <x v="6"/>
    <m/>
    <n v="878"/>
    <s v=""/>
    <n v="76"/>
    <n v="23"/>
    <n v="21"/>
    <n v="300"/>
    <n v="18"/>
    <s v="https://www.ag.ch/media/kanton_aargau/themen_1/coronavirus_1/lagebulletins/200411_KFS_Coronavirus_Lagebulletin_31.pdf"/>
    <m/>
    <s v=""/>
    <m/>
    <s v=""/>
    <m/>
    <s v=""/>
    <n v="47.409660000000002"/>
    <n v="8.1568799999999992"/>
    <s v="Aargau"/>
    <n v="1"/>
    <n v="130.85"/>
    <n v="2.6829999999999998"/>
  </r>
  <r>
    <x v="46"/>
    <d v="1899-12-30T11:00:00"/>
    <x v="23"/>
    <m/>
    <n v="24"/>
    <s v=""/>
    <n v="1"/>
    <m/>
    <m/>
    <m/>
    <m/>
    <s v="https://www.ai.ch/themen/gesundheit-alter-und-soziales/gesundheitsfoerderung-und-praevention/uebertragbare-krankheiten/coronavirus"/>
    <m/>
    <s v=""/>
    <m/>
    <s v=""/>
    <m/>
    <s v=""/>
    <n v="47.317264000000002"/>
    <n v="9.4167539999999992"/>
    <s v="Appenzell Innerrhoden"/>
    <n v="16"/>
    <n v="149.07"/>
    <m/>
  </r>
  <r>
    <x v="46"/>
    <d v="1899-12-30T10:00:00"/>
    <x v="18"/>
    <m/>
    <n v="77"/>
    <s v=""/>
    <n v="6"/>
    <m/>
    <m/>
    <m/>
    <n v="3"/>
    <s v="https://www.ar.ch/verwaltung/departement-gesundheit-und-soziales/amt-fuer-gesundheit/informationsseite-coronavirus/"/>
    <m/>
    <s v=""/>
    <m/>
    <s v=""/>
    <m/>
    <s v=""/>
    <n v="47.416351999999996"/>
    <n v="9.3679100000000002"/>
    <s v="Appenzell Ausserrhoden"/>
    <n v="15"/>
    <n v="139.49"/>
    <n v="5.4349999999999996"/>
  </r>
  <r>
    <x v="46"/>
    <d v="1899-12-30T08:00:00"/>
    <x v="7"/>
    <m/>
    <n v="1419"/>
    <s v=""/>
    <n v="99"/>
    <n v="33"/>
    <n v="24"/>
    <m/>
    <n v="44"/>
    <s v="https://www.besondere-lage.sites.be.ch/besondere-lage_sites/de/index/corona/index.html"/>
    <m/>
    <s v=""/>
    <m/>
    <s v=""/>
    <m/>
    <s v=""/>
    <n v="46.823608"/>
    <n v="7.6366670000000001"/>
    <s v="Bern/Berne"/>
    <n v="2"/>
    <n v="137.62"/>
    <n v="4.2670000000000003"/>
  </r>
  <r>
    <x v="46"/>
    <d v="1899-12-30T03:00:00"/>
    <x v="8"/>
    <m/>
    <n v="736"/>
    <s v=""/>
    <n v="50"/>
    <n v="16"/>
    <n v="15"/>
    <n v="527"/>
    <n v="22"/>
    <s v="https://www.baselland.ch/politik-und-behorden/direktionen/volkswirtschafts-und-gesundheitsdirektion/amt-fur-gesundheit/medizinische-dienste/kantonsarztlicher-dienst/aktuelles/covid-19-faelle-kanton-basel-landschaft"/>
    <m/>
    <s v=""/>
    <m/>
    <s v=""/>
    <m/>
    <s v=""/>
    <n v="47.45176"/>
    <n v="7.7024140000000001"/>
    <s v="Basel-Landschaft"/>
    <n v="13"/>
    <n v="256.45"/>
    <n v="7.6660000000000004"/>
  </r>
  <r>
    <x v="46"/>
    <d v="1899-12-30T09:30:00"/>
    <x v="2"/>
    <n v="235"/>
    <n v="866"/>
    <s v=""/>
    <n v="87"/>
    <n v="13"/>
    <m/>
    <n v="612"/>
    <n v="33"/>
    <s v="https://www.gd.bs.ch//nm/2020-tagesbulletin-coronavirus-866-bestaetigte-faelle-im-kanton-basel-stadt-gd.html"/>
    <n v="474"/>
    <s v=""/>
    <m/>
    <s v=""/>
    <m/>
    <s v=""/>
    <n v="47.564869000000002"/>
    <n v="7.615259"/>
    <s v="Basel-Stadt"/>
    <n v="12"/>
    <n v="446.62"/>
    <n v="17.018999999999998"/>
  </r>
  <r>
    <x v="46"/>
    <d v="1899-12-30T03:00:00"/>
    <x v="3"/>
    <n v="900"/>
    <n v="79"/>
    <s v=""/>
    <m/>
    <m/>
    <m/>
    <n v="1"/>
    <n v="1"/>
    <s v="https://www.regierung.li/media/attachments/189-corona-keine-neuen-faelle-0411.pdf?t=637222261316868970"/>
    <m/>
    <s v=""/>
    <m/>
    <s v=""/>
    <m/>
    <s v=""/>
    <n v="47.166666999999997"/>
    <n v="9.509722"/>
    <s v="Fürstentum Lichtenstein"/>
    <n v="0"/>
    <n v="204.66"/>
    <n v="2.5910000000000002"/>
  </r>
  <r>
    <x v="46"/>
    <d v="1899-12-30T03:00:00"/>
    <x v="11"/>
    <n v="30"/>
    <n v="834"/>
    <s v=""/>
    <n v="68"/>
    <n v="20"/>
    <m/>
    <n v="93"/>
    <n v="53"/>
    <s v="https://www.fr.ch/covid19/sante/covid-19/coronavirus-statistiques-evolution-de-la-situation-dans-le-canton"/>
    <m/>
    <s v=""/>
    <m/>
    <s v=""/>
    <m/>
    <s v=""/>
    <n v="46.718390999999997"/>
    <n v="7.0740080000000001"/>
    <s v="Fribourg"/>
    <n v="10"/>
    <n v="264.68"/>
    <n v="16.82"/>
  </r>
  <r>
    <x v="46"/>
    <d v="1899-12-30T12:00:00"/>
    <x v="0"/>
    <n v="18619"/>
    <n v="4357"/>
    <s v=""/>
    <n v="364"/>
    <n v="48"/>
    <n v="44"/>
    <n v="463"/>
    <n v="154"/>
    <s v="https://www.ge.ch/document/covid-19-situation-epidemiologique-geneve/telecharger"/>
    <m/>
    <s v=""/>
    <m/>
    <s v=""/>
    <n v="20"/>
    <s v=""/>
    <n v="46.220528000000002"/>
    <n v="6.1329349999999998"/>
    <s v="Genève"/>
    <n v="25"/>
    <n v="879.85"/>
    <n v="31.099"/>
  </r>
  <r>
    <x v="46"/>
    <d v="1899-12-30T17:00:00"/>
    <x v="12"/>
    <m/>
    <n v="91"/>
    <s v=""/>
    <n v="2"/>
    <m/>
    <m/>
    <m/>
    <n v="2"/>
    <s v="https://www.gl.ch/verwaltung/finanzen-und-gesundheit/gesundheit/coronavirus.html/4817#Fallzahlen"/>
    <m/>
    <s v=""/>
    <m/>
    <s v=""/>
    <m/>
    <s v=""/>
    <n v="46.931042000000005"/>
    <n v="9.0657510000000006"/>
    <s v="Glarus"/>
    <n v="8"/>
    <n v="225.81"/>
    <n v="4.9630000000000001"/>
  </r>
  <r>
    <x v="46"/>
    <d v="1899-12-30T03:00:00"/>
    <x v="25"/>
    <m/>
    <n v="728"/>
    <s v=""/>
    <n v="35"/>
    <m/>
    <m/>
    <m/>
    <n v="35"/>
    <s v="https://www.gr.ch/DE/institutionen/verwaltung/djsg/ga/coronavirus/info/Seiten/Start.aspx"/>
    <m/>
    <s v=""/>
    <m/>
    <s v=""/>
    <m/>
    <s v=""/>
    <n v="46.656247999999998"/>
    <n v="9.6281979999999994"/>
    <s v="Graubünden/Grigioni"/>
    <n v="1"/>
    <n v="367.86"/>
    <n v="17.686"/>
  </r>
  <r>
    <x v="46"/>
    <d v="1899-12-30T16:00:00"/>
    <x v="4"/>
    <m/>
    <n v="183"/>
    <s v=""/>
    <n v="23"/>
    <n v="5"/>
    <m/>
    <m/>
    <n v="2"/>
    <s v="https://www.jura.ch/fr/Autorites/Coronavirus/Chiffres-H-JU/Evolution-des-cas-COVID-19-dans-le-Jura.html"/>
    <m/>
    <s v=""/>
    <m/>
    <s v=""/>
    <m/>
    <s v=""/>
    <n v="47.350743999999999"/>
    <n v="7.1561070000000004"/>
    <s v="Jura"/>
    <n v="26"/>
    <n v="249.66"/>
    <n v="2.7290000000000001"/>
  </r>
  <r>
    <x v="46"/>
    <d v="1899-12-30T11:00:00"/>
    <x v="17"/>
    <m/>
    <n v="568"/>
    <s v=""/>
    <n v="69"/>
    <n v="6"/>
    <m/>
    <m/>
    <n v="10"/>
    <s v="https://gesundheit.lu.ch/themen/Humanmedizin/Infektionskrankheiten/Coronavirus"/>
    <m/>
    <s v=""/>
    <m/>
    <s v=""/>
    <m/>
    <s v=""/>
    <n v="47.067762999999999"/>
    <n v="8.1102000000000007"/>
    <s v="Luzern"/>
    <n v="3"/>
    <n v="139.72999999999999"/>
    <n v="2.46"/>
  </r>
  <r>
    <x v="46"/>
    <d v="1899-12-30T16:00:00"/>
    <x v="13"/>
    <m/>
    <n v="579"/>
    <s v=""/>
    <n v="64"/>
    <n v="11"/>
    <n v="9"/>
    <m/>
    <n v="42"/>
    <s v="https://www.ne.ch/autorites/DFS/SCSP/medecin-cantonal/maladies-vaccinations/Documents/Covid-19-Statistiques/COVID19_PublicationInternet.pdf"/>
    <m/>
    <s v=""/>
    <m/>
    <s v=""/>
    <m/>
    <s v=""/>
    <n v="46.995533999999999"/>
    <n v="6.7801260000000001"/>
    <s v="Neuchâtel"/>
    <n v="24"/>
    <n v="325.27999999999997"/>
    <n v="23.596"/>
  </r>
  <r>
    <x v="46"/>
    <d v="1899-12-30T19:00:00"/>
    <x v="20"/>
    <m/>
    <n v="103"/>
    <s v=""/>
    <n v="6"/>
    <n v="2"/>
    <m/>
    <m/>
    <n v="0"/>
    <s v="https://www.nw.ch/gesundheitsamtdienste/6044"/>
    <m/>
    <s v=""/>
    <m/>
    <s v=""/>
    <m/>
    <s v=""/>
    <n v="46.926755"/>
    <n v="8.4053020000000007"/>
    <s v="Nidwalden"/>
    <n v="7"/>
    <n v="239.53"/>
    <n v="0"/>
  </r>
  <r>
    <x v="46"/>
    <d v="1899-12-30T03:00:00"/>
    <x v="14"/>
    <m/>
    <n v="641"/>
    <s v="0.0"/>
    <n v="60"/>
    <n v="11"/>
    <m/>
    <n v="102"/>
    <n v="18"/>
    <s v="https://www.sg.ch/tools/informationen-coronavirus.html"/>
    <m/>
    <s v=""/>
    <m/>
    <s v=""/>
    <m/>
    <s v=""/>
    <n v="47.183199999999999"/>
    <n v="9.2747440000000001"/>
    <s v="St. Gallen"/>
    <n v="17"/>
    <n v="127.01"/>
    <n v="3.5659999999999998"/>
  </r>
  <r>
    <x v="46"/>
    <d v="1899-12-30T09:30:00"/>
    <x v="26"/>
    <m/>
    <n v="55"/>
    <s v=""/>
    <n v="11"/>
    <n v="2"/>
    <m/>
    <m/>
    <n v="1"/>
    <s v="https://sh.ch/CMS/Webseite/Kanton-Schaffhausen/Beh-rde/Verwaltung/Departement-des-Innern/Gesundheitsamt-3209198-DE.html"/>
    <m/>
    <s v=""/>
    <m/>
    <s v=""/>
    <m/>
    <s v=""/>
    <n v="47.713569999999997"/>
    <n v="8.5916700000000006"/>
    <s v="Schaffhausen"/>
    <n v="14"/>
    <n v="67.569999999999993"/>
    <n v="1.2290000000000001"/>
  </r>
  <r>
    <x v="46"/>
    <d v="1899-12-30T03:00:00"/>
    <x v="19"/>
    <m/>
    <n v="306"/>
    <s v="1.0"/>
    <n v="23"/>
    <m/>
    <m/>
    <m/>
    <n v="6"/>
    <s v="https://corona.so.ch/"/>
    <m/>
    <s v=""/>
    <m/>
    <s v=""/>
    <m/>
    <s v=""/>
    <n v="47.304135000000002"/>
    <n v="7.6393880000000003"/>
    <s v="Solothurn"/>
    <n v="11"/>
    <n v="112.75"/>
    <n v="2.2109999999999999"/>
  </r>
  <r>
    <x v="46"/>
    <d v="1899-12-30T03:00:00"/>
    <x v="15"/>
    <n v="10"/>
    <n v="249"/>
    <s v=""/>
    <n v="1"/>
    <m/>
    <m/>
    <n v="118"/>
    <n v="10"/>
    <s v="https://www.sz.ch/public/upload/assets/46061/COVID-19_Fallzahlen_Kanton_Schwyz.xlsx"/>
    <m/>
    <s v=""/>
    <m/>
    <s v=""/>
    <m/>
    <s v=""/>
    <n v="47.061787000000002"/>
    <n v="8.7565849999999994"/>
    <s v="Schwyz"/>
    <n v="5"/>
    <n v="158.30000000000001"/>
    <n v="6.3570000000000002"/>
  </r>
  <r>
    <x v="46"/>
    <d v="1899-12-30T03:00:00"/>
    <x v="24"/>
    <n v="276"/>
    <n v="274"/>
    <s v=""/>
    <n v="32"/>
    <n v="14"/>
    <m/>
    <m/>
    <n v="8"/>
    <s v="https://www.tg.ch/news/fachdossier-coronavirus.html/10552"/>
    <m/>
    <s v=""/>
    <m/>
    <s v=""/>
    <m/>
    <s v=""/>
    <n v="47.568714999999997"/>
    <n v="9.0919570000000007"/>
    <s v="Thurgau"/>
    <n v="1"/>
    <n v="100.07"/>
    <n v="2.9220000000000002"/>
  </r>
  <r>
    <x v="46"/>
    <d v="1899-12-30T08:00:00"/>
    <x v="1"/>
    <m/>
    <n v="2818"/>
    <s v=""/>
    <n v="282"/>
    <n v="68"/>
    <n v="59"/>
    <n v="493"/>
    <n v="229"/>
    <s v="https://www4.ti.ch/area-media/comunicati/dettaglio-comunicato/?NEWS_ID=187611&amp;tx_tichareamedia_comunicazioni%5Baction%5D=show&amp;tx_tichareamedia_comunicazioni%5Bcontroller%5D=Comunicazioni&amp;cHash=6f94f1f1d5cf92bdf5a1e053e6602530"/>
    <m/>
    <s v=""/>
    <m/>
    <s v=""/>
    <m/>
    <s v=""/>
    <n v="46.295617"/>
    <n v="8.8089239999999993"/>
    <s v="Ticino"/>
    <n v="21"/>
    <n v="796.72"/>
    <n v="64.744"/>
  </r>
  <r>
    <x v="46"/>
    <d v="1899-12-30T16:00:00"/>
    <x v="21"/>
    <n v="85"/>
    <n v="75"/>
    <s v=""/>
    <n v="8"/>
    <m/>
    <m/>
    <n v="50"/>
    <n v="4"/>
    <s v="https://www.ur.ch/themen/2962"/>
    <m/>
    <s v=""/>
    <m/>
    <s v=""/>
    <m/>
    <s v=""/>
    <n v="46.771849000000003"/>
    <n v="8.6285860000000003"/>
    <s v="Uri"/>
    <n v="4"/>
    <n v="206.61"/>
    <n v="11.019"/>
  </r>
  <r>
    <x v="46"/>
    <d v="1899-12-30T03:00:00"/>
    <x v="9"/>
    <m/>
    <n v="4560"/>
    <s v=""/>
    <n v="305"/>
    <n v="80"/>
    <m/>
    <n v="225"/>
    <n v="228"/>
    <s v="https://www.vd.ch/toutes-les-actualites/hotline-et-informations-sur-le-coronavirus/point-de-situation-statistique-dans-le-canton-de-vaud/"/>
    <m/>
    <s v=""/>
    <m/>
    <s v=""/>
    <m/>
    <s v=""/>
    <n v="46.570090999999998"/>
    <n v="6.5578090000000007"/>
    <s v="Vaud"/>
    <n v="22"/>
    <n v="574.96"/>
    <n v="28.748000000000001"/>
  </r>
  <r>
    <x v="46"/>
    <d v="1899-12-30T15:00:00"/>
    <x v="10"/>
    <m/>
    <n v="1592"/>
    <s v=""/>
    <n v="124"/>
    <n v="26"/>
    <n v="22"/>
    <n v="148"/>
    <n v="82"/>
    <s v="https://www.vs.ch/documents/6756452/7008787/2020%2004%2011%20Sit%20Epid%20-%20État%20Stand"/>
    <m/>
    <s v=""/>
    <m/>
    <s v=""/>
    <m/>
    <s v=""/>
    <n v="46.209567"/>
    <n v="7.6046589999999998"/>
    <s v="Valais/Wallis"/>
    <n v="23"/>
    <n v="466.18"/>
    <n v="24.012"/>
  </r>
  <r>
    <x v="46"/>
    <d v="1899-12-30T10:00:00"/>
    <x v="16"/>
    <m/>
    <n v="168"/>
    <s v=""/>
    <n v="14"/>
    <n v="9"/>
    <m/>
    <n v="79"/>
    <n v="4"/>
    <s v="https://www.zg.ch/behoerden/gesundheitsdirektion/amt-fuer-gesundheit/corona"/>
    <m/>
    <s v=""/>
    <m/>
    <s v=""/>
    <m/>
    <s v=""/>
    <n v="47.157296000000002"/>
    <n v="8.5372939999999993"/>
    <s v="Zug"/>
    <n v="9"/>
    <n v="133.97"/>
    <n v="3.19"/>
  </r>
  <r>
    <x v="46"/>
    <d v="1899-12-30T14:30:00"/>
    <x v="5"/>
    <m/>
    <n v="2986"/>
    <s v=""/>
    <n v="149"/>
    <m/>
    <n v="50"/>
    <m/>
    <n v="75"/>
    <s v="https://gd.zh.ch/internet/gesundheitsdirektion/de/themen/coronavirus.html"/>
    <m/>
    <s v=""/>
    <m/>
    <s v=""/>
    <m/>
    <s v=""/>
    <n v="47.412750000000003"/>
    <n v="8.6550799999999999"/>
    <s v="Zürich"/>
    <n v="1"/>
    <n v="198.5"/>
    <n v="4.9859999999999998"/>
  </r>
  <r>
    <x v="47"/>
    <d v="1899-12-30T14:45:00"/>
    <x v="6"/>
    <m/>
    <n v="899"/>
    <s v=""/>
    <n v="76"/>
    <n v="23"/>
    <n v="21"/>
    <n v="300"/>
    <n v="18"/>
    <s v="https://www.ag.ch/media/kanton_aargau/themen_1/coronavirus_1/lagebulletins/200414_KFS_Coronavirus_Lagebulletin_32.pdf"/>
    <m/>
    <s v=""/>
    <m/>
    <s v=""/>
    <m/>
    <s v=""/>
    <n v="47.409660000000002"/>
    <n v="8.1568799999999992"/>
    <s v="Aargau"/>
    <n v="1"/>
    <n v="133.97999999999999"/>
    <n v="2.6829999999999998"/>
  </r>
  <r>
    <x v="47"/>
    <d v="1899-12-30T08:00:00"/>
    <x v="7"/>
    <m/>
    <n v="1441"/>
    <s v=""/>
    <n v="95"/>
    <n v="33"/>
    <n v="22"/>
    <m/>
    <n v="49"/>
    <s v="https://www.besondere-lage.sites.be.ch/besondere-lage_sites/de/index/corona/index.html"/>
    <m/>
    <s v=""/>
    <m/>
    <s v=""/>
    <m/>
    <s v=""/>
    <n v="46.823608"/>
    <n v="7.6366670000000001"/>
    <s v="Bern/Berne"/>
    <n v="2"/>
    <n v="139.75"/>
    <n v="4.7519999999999998"/>
  </r>
  <r>
    <x v="47"/>
    <d v="1899-12-30T03:00:00"/>
    <x v="8"/>
    <m/>
    <n v="740"/>
    <s v=""/>
    <n v="48"/>
    <n v="17"/>
    <n v="14"/>
    <n v="554"/>
    <n v="23"/>
    <s v="https://www.baselland.ch/politik-und-behorden/direktionen/volkswirtschafts-und-gesundheitsdirektion/amt-fur-gesundheit/medizinische-dienste/kantonsarztlicher-dienst/aktuelles/covid-19-faelle-kanton-basel-landschaft"/>
    <m/>
    <s v=""/>
    <m/>
    <s v=""/>
    <m/>
    <s v=""/>
    <n v="47.45176"/>
    <n v="7.7024140000000001"/>
    <s v="Basel-Landschaft"/>
    <n v="13"/>
    <n v="257.83999999999997"/>
    <n v="8.0139999999999993"/>
  </r>
  <r>
    <x v="47"/>
    <d v="1899-12-30T10:00:00"/>
    <x v="2"/>
    <n v="235"/>
    <n v="882"/>
    <s v=""/>
    <n v="86"/>
    <n v="12"/>
    <m/>
    <n v="629"/>
    <n v="33"/>
    <s v="https://www.gd.bs.ch//nm/2020-tagesbulletin-coronavirus-882-bestaetigte-faelle-im-kanton-basel-stadt-gd.html"/>
    <n v="485"/>
    <s v="23.0"/>
    <m/>
    <s v=""/>
    <m/>
    <s v=""/>
    <n v="47.564869000000002"/>
    <n v="7.615259"/>
    <s v="Basel-Stadt"/>
    <n v="12"/>
    <n v="454.87"/>
    <n v="17.018999999999998"/>
  </r>
  <r>
    <x v="47"/>
    <d v="1899-12-30T03:00:00"/>
    <x v="3"/>
    <n v="900"/>
    <n v="80"/>
    <s v=""/>
    <m/>
    <m/>
    <m/>
    <n v="1"/>
    <n v="1"/>
    <s v="https://www.regierung.li/media/attachments/190-corona-zusaetzliche-person-0412.pdf?t=637223083991919653"/>
    <m/>
    <s v=""/>
    <m/>
    <s v=""/>
    <m/>
    <s v=""/>
    <n v="47.166666999999997"/>
    <n v="9.509722"/>
    <s v="Fürstentum Lichtenstein"/>
    <n v="0"/>
    <n v="207.25"/>
    <n v="2.5910000000000002"/>
  </r>
  <r>
    <x v="47"/>
    <d v="1899-12-30T03:00:00"/>
    <x v="11"/>
    <n v="30"/>
    <n v="846"/>
    <s v=""/>
    <n v="65"/>
    <n v="19"/>
    <m/>
    <n v="97"/>
    <n v="54"/>
    <s v="https://www.fr.ch/covid19/sante/covid-19/coronavirus-statistiques-evolution-de-la-situation-dans-le-canton"/>
    <m/>
    <s v=""/>
    <m/>
    <s v=""/>
    <m/>
    <s v=""/>
    <n v="46.718390999999997"/>
    <n v="7.0740080000000001"/>
    <s v="Fribourg"/>
    <n v="10"/>
    <n v="268.49"/>
    <n v="17.137"/>
  </r>
  <r>
    <x v="47"/>
    <d v="1899-12-30T12:00:00"/>
    <x v="0"/>
    <n v="18789"/>
    <n v="4371"/>
    <s v=""/>
    <n v="363"/>
    <n v="47"/>
    <n v="43"/>
    <n v="479"/>
    <n v="160"/>
    <s v="https://www.ge.ch/document/covid-19-situation-epidemiologique-geneve/telecharger"/>
    <m/>
    <s v=""/>
    <m/>
    <s v=""/>
    <n v="21"/>
    <s v=""/>
    <n v="46.220528000000002"/>
    <n v="6.1329349999999998"/>
    <s v="Genève"/>
    <n v="25"/>
    <n v="882.67"/>
    <n v="32.31"/>
  </r>
  <r>
    <x v="47"/>
    <d v="1899-12-30T03:00:00"/>
    <x v="25"/>
    <m/>
    <n v="732"/>
    <s v=""/>
    <n v="35"/>
    <m/>
    <m/>
    <m/>
    <n v="35"/>
    <s v="https://www.gr.ch/DE/institutionen/verwaltung/djsg/ga/coronavirus/info/Seiten/Start.aspx"/>
    <m/>
    <s v=""/>
    <m/>
    <s v=""/>
    <m/>
    <s v=""/>
    <n v="46.656247999999998"/>
    <n v="9.6281979999999994"/>
    <s v="Graubünden/Grigioni"/>
    <n v="1"/>
    <n v="369.88"/>
    <n v="17.686"/>
  </r>
  <r>
    <x v="47"/>
    <d v="1899-12-30T16:00:00"/>
    <x v="4"/>
    <m/>
    <n v="183"/>
    <s v=""/>
    <n v="23"/>
    <n v="5"/>
    <m/>
    <m/>
    <n v="2"/>
    <s v="https://www.jura.ch/fr/Autorites/Coronavirus/Chiffres-H-JU/Evolution-des-cas-COVID-19-dans-le-Jura.html"/>
    <m/>
    <s v=""/>
    <m/>
    <s v=""/>
    <m/>
    <s v=""/>
    <n v="47.350743999999999"/>
    <n v="7.1561070000000004"/>
    <s v="Jura"/>
    <n v="26"/>
    <n v="249.66"/>
    <n v="2.7290000000000001"/>
  </r>
  <r>
    <x v="47"/>
    <d v="1899-12-30T11:00:00"/>
    <x v="17"/>
    <m/>
    <n v="576"/>
    <s v=""/>
    <n v="60"/>
    <n v="5"/>
    <m/>
    <m/>
    <n v="10"/>
    <s v="https://gesundheit.lu.ch/themen/Humanmedizin/Infektionskrankheiten/Coronavirus"/>
    <m/>
    <s v=""/>
    <m/>
    <s v=""/>
    <m/>
    <s v=""/>
    <n v="47.067762999999999"/>
    <n v="8.1102000000000007"/>
    <s v="Luzern"/>
    <n v="3"/>
    <n v="141.69999999999999"/>
    <n v="2.46"/>
  </r>
  <r>
    <x v="47"/>
    <d v="1899-12-30T16:00:00"/>
    <x v="13"/>
    <m/>
    <n v="589"/>
    <s v=""/>
    <n v="67"/>
    <n v="10"/>
    <n v="10"/>
    <m/>
    <n v="43"/>
    <s v="https://www.ne.ch/autorites/DFS/SCSP/medecin-cantonal/maladies-vaccinations/Documents/Covid-19-Statistiques/COVID19_PublicationInternet.pdf"/>
    <m/>
    <s v=""/>
    <m/>
    <s v=""/>
    <m/>
    <s v=""/>
    <n v="46.995533999999999"/>
    <n v="6.7801260000000001"/>
    <s v="Neuchâtel"/>
    <n v="24"/>
    <n v="330.9"/>
    <n v="24.157"/>
  </r>
  <r>
    <x v="47"/>
    <d v="1899-12-30T15:50:00"/>
    <x v="20"/>
    <m/>
    <n v="104"/>
    <s v=""/>
    <n v="4"/>
    <n v="2"/>
    <m/>
    <m/>
    <n v="0"/>
    <s v="https://www.nw.ch/gesundheitsamtdienste/6044"/>
    <m/>
    <s v=""/>
    <m/>
    <s v=""/>
    <m/>
    <s v=""/>
    <n v="46.926755"/>
    <n v="8.4053020000000007"/>
    <s v="Nidwalden"/>
    <n v="7"/>
    <n v="241.86"/>
    <n v="0"/>
  </r>
  <r>
    <x v="47"/>
    <d v="1899-12-30T03:00:00"/>
    <x v="14"/>
    <m/>
    <n v="649"/>
    <s v="0.0"/>
    <n v="58"/>
    <n v="9"/>
    <m/>
    <n v="109"/>
    <n v="21"/>
    <s v="https://www.sg.ch/tools/informationen-coronavirus.html"/>
    <m/>
    <s v=""/>
    <m/>
    <s v=""/>
    <m/>
    <s v=""/>
    <n v="47.183199999999999"/>
    <n v="9.2747440000000001"/>
    <s v="St. Gallen"/>
    <n v="17"/>
    <n v="128.59"/>
    <n v="4.1609999999999996"/>
  </r>
  <r>
    <x v="47"/>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7"/>
    <d v="1899-12-30T03:00:00"/>
    <x v="19"/>
    <m/>
    <n v="315"/>
    <s v="1.0"/>
    <n v="23"/>
    <m/>
    <m/>
    <m/>
    <n v="7"/>
    <s v="https://corona.so.ch/"/>
    <m/>
    <s v=""/>
    <m/>
    <s v=""/>
    <m/>
    <s v=""/>
    <n v="47.304135000000002"/>
    <n v="7.6393880000000003"/>
    <s v="Solothurn"/>
    <n v="11"/>
    <n v="116.06"/>
    <n v="2.5790000000000002"/>
  </r>
  <r>
    <x v="47"/>
    <d v="1899-12-30T03:00:00"/>
    <x v="15"/>
    <n v="10"/>
    <n v="251"/>
    <s v=""/>
    <n v="1"/>
    <m/>
    <m/>
    <n v="119"/>
    <n v="11"/>
    <s v="https://www.sz.ch/public/upload/assets/46063/COVID-19_Fallzahlen_Kanton_Schwyz.xlsx"/>
    <m/>
    <s v=""/>
    <m/>
    <s v=""/>
    <m/>
    <s v=""/>
    <n v="47.061787000000002"/>
    <n v="8.7565849999999994"/>
    <s v="Schwyz"/>
    <n v="5"/>
    <n v="159.57"/>
    <n v="6.9930000000000003"/>
  </r>
  <r>
    <x v="47"/>
    <d v="1899-12-30T03:00:00"/>
    <x v="24"/>
    <n v="276"/>
    <n v="285"/>
    <s v=""/>
    <n v="32"/>
    <n v="14"/>
    <m/>
    <m/>
    <n v="8"/>
    <s v="https://www.tg.ch/news/fachdossier-coronavirus.html/10552"/>
    <m/>
    <s v=""/>
    <m/>
    <s v=""/>
    <m/>
    <s v=""/>
    <n v="47.568714999999997"/>
    <n v="9.0919570000000007"/>
    <s v="Thurgau"/>
    <n v="1"/>
    <n v="104.09"/>
    <n v="2.9220000000000002"/>
  </r>
  <r>
    <x v="47"/>
    <d v="1899-12-30T08:00:00"/>
    <x v="1"/>
    <m/>
    <n v="2869"/>
    <s v=""/>
    <n v="269"/>
    <n v="63"/>
    <n v="56"/>
    <n v="511"/>
    <n v="244"/>
    <s v="https://www4.ti.ch/area-media/comunicati/dettaglio-comunicato/?NEWS_ID=187612&amp;tx_tichareamedia_comunicazioni%5Baction%5D=show&amp;tx_tichareamedia_comunicazioni%5Bcontroller%5D=Comunicazioni&amp;cHash=01ed3fadc99b1b00f0a8c4a0e41e7252"/>
    <m/>
    <s v=""/>
    <m/>
    <s v=""/>
    <m/>
    <s v=""/>
    <n v="46.295617"/>
    <n v="8.8089239999999993"/>
    <s v="Ticino"/>
    <n v="21"/>
    <n v="811.14"/>
    <n v="68.984999999999999"/>
  </r>
  <r>
    <x v="47"/>
    <d v="1899-12-30T15:00:00"/>
    <x v="21"/>
    <n v="85"/>
    <n v="77"/>
    <s v=""/>
    <n v="5"/>
    <m/>
    <m/>
    <n v="52"/>
    <n v="4"/>
    <s v="https://www.ur.ch/themen/2962"/>
    <m/>
    <s v=""/>
    <m/>
    <s v=""/>
    <m/>
    <s v=""/>
    <n v="46.771849000000003"/>
    <n v="8.6285860000000003"/>
    <s v="Uri"/>
    <n v="4"/>
    <n v="212.12"/>
    <n v="11.019"/>
  </r>
  <r>
    <x v="47"/>
    <d v="1899-12-30T03:00:00"/>
    <x v="9"/>
    <m/>
    <n v="4649"/>
    <s v=""/>
    <n v="308"/>
    <n v="77"/>
    <m/>
    <n v="225"/>
    <n v="233"/>
    <s v="https://www.vd.ch/toutes-les-actualites/hotline-et-informations-sur-le-coronavirus/point-de-situation-statistique-dans-le-canton-de-vaud/"/>
    <m/>
    <s v=""/>
    <m/>
    <s v=""/>
    <m/>
    <s v=""/>
    <n v="46.570090999999998"/>
    <n v="6.5578090000000007"/>
    <s v="Vaud"/>
    <n v="22"/>
    <n v="586.17999999999995"/>
    <n v="29.378"/>
  </r>
  <r>
    <x v="47"/>
    <d v="1899-12-30T15:00:00"/>
    <x v="10"/>
    <m/>
    <n v="1616"/>
    <s v=""/>
    <n v="119"/>
    <n v="23"/>
    <n v="18"/>
    <n v="157"/>
    <n v="86"/>
    <s v="https://www.vs.ch/documents/6756452/7008787/2020%2004%2012%20Sit%20Epid%20-%20%C3%89tat%20Stand"/>
    <m/>
    <s v=""/>
    <m/>
    <s v=""/>
    <m/>
    <s v=""/>
    <n v="46.209567"/>
    <n v="7.6046589999999998"/>
    <s v="Valais/Wallis"/>
    <n v="23"/>
    <n v="473.21"/>
    <n v="25.183"/>
  </r>
  <r>
    <x v="47"/>
    <d v="1899-12-30T10:00:00"/>
    <x v="16"/>
    <m/>
    <n v="168"/>
    <s v=""/>
    <n v="14"/>
    <n v="9"/>
    <m/>
    <n v="80"/>
    <n v="5"/>
    <s v="https://www.zg.ch/behoerden/gesundheitsdirektion/amt-fuer-gesundheit/corona"/>
    <m/>
    <s v=""/>
    <m/>
    <s v=""/>
    <m/>
    <s v=""/>
    <n v="47.157296000000002"/>
    <n v="8.5372939999999993"/>
    <s v="Zug"/>
    <n v="9"/>
    <n v="133.97"/>
    <n v="3.9870000000000001"/>
  </r>
  <r>
    <x v="47"/>
    <d v="1899-12-30T14:30:00"/>
    <x v="5"/>
    <m/>
    <n v="3003"/>
    <s v=""/>
    <n v="153"/>
    <m/>
    <n v="49"/>
    <m/>
    <n v="77"/>
    <s v="https://gd.zh.ch/internet/gesundheitsdirektion/de/themen/coronavirus.html"/>
    <m/>
    <s v=""/>
    <m/>
    <s v=""/>
    <m/>
    <s v=""/>
    <n v="47.412750000000003"/>
    <n v="8.6550799999999999"/>
    <s v="Zürich"/>
    <n v="1"/>
    <n v="199.63"/>
    <n v="5.1189999999999998"/>
  </r>
  <r>
    <x v="48"/>
    <d v="1899-12-30T14:45:00"/>
    <x v="6"/>
    <m/>
    <n v="906"/>
    <s v=""/>
    <n v="76"/>
    <n v="23"/>
    <n v="21"/>
    <n v="300"/>
    <n v="19"/>
    <s v="https://www.ag.ch/media/kanton_aargau/themen_1/coronavirus_1/lagebulletins/200414_KFS_Coronavirus_Lagebulletin_32.pdf"/>
    <m/>
    <s v=""/>
    <m/>
    <s v=""/>
    <m/>
    <s v=""/>
    <n v="47.409660000000002"/>
    <n v="8.1568799999999992"/>
    <s v="Aargau"/>
    <n v="1"/>
    <n v="135.02000000000001"/>
    <n v="2.8319999999999999"/>
  </r>
  <r>
    <x v="48"/>
    <d v="1899-12-30T11:00:00"/>
    <x v="23"/>
    <m/>
    <n v="24"/>
    <s v=""/>
    <n v="1"/>
    <m/>
    <m/>
    <m/>
    <m/>
    <s v="https://www.ai.ch/themen/gesundheit-alter-und-soziales/gesundheitsfoerderung-und-praevention/uebertragbare-krankheiten/coronavirus"/>
    <m/>
    <s v=""/>
    <m/>
    <s v=""/>
    <m/>
    <s v=""/>
    <n v="47.317264000000002"/>
    <n v="9.4167539999999992"/>
    <s v="Appenzell Innerrhoden"/>
    <n v="16"/>
    <n v="149.07"/>
    <m/>
  </r>
  <r>
    <x v="48"/>
    <d v="1899-12-30T08:00:00"/>
    <x v="18"/>
    <m/>
    <n v="78"/>
    <s v=""/>
    <n v="6"/>
    <m/>
    <m/>
    <m/>
    <n v="3"/>
    <s v="https://www.ar.ch/verwaltung/departement-gesundheit-und-soziales/amt-fuer-gesundheit/informationsseite-coronavirus/"/>
    <m/>
    <s v=""/>
    <m/>
    <s v=""/>
    <m/>
    <s v=""/>
    <n v="47.416351999999996"/>
    <n v="9.3679100000000002"/>
    <s v="Appenzell Ausserrhoden"/>
    <n v="15"/>
    <n v="141.30000000000001"/>
    <n v="5.4349999999999996"/>
  </r>
  <r>
    <x v="48"/>
    <d v="1899-12-30T08:00:00"/>
    <x v="7"/>
    <m/>
    <n v="1456"/>
    <s v=""/>
    <n v="92"/>
    <n v="32"/>
    <n v="21"/>
    <m/>
    <n v="49"/>
    <s v="https://www.besondere-lage.sites.be.ch/besondere-lage_sites/de/index/corona/index.html"/>
    <m/>
    <s v=""/>
    <m/>
    <s v=""/>
    <m/>
    <s v=""/>
    <n v="46.823608"/>
    <n v="7.6366670000000001"/>
    <s v="Bern/Berne"/>
    <n v="2"/>
    <n v="141.21"/>
    <n v="4.7519999999999998"/>
  </r>
  <r>
    <x v="48"/>
    <d v="1899-12-30T03:00:00"/>
    <x v="8"/>
    <m/>
    <n v="749"/>
    <s v=""/>
    <n v="48"/>
    <n v="16"/>
    <n v="12"/>
    <n v="570"/>
    <n v="24"/>
    <s v="https://www.baselland.ch/politik-und-behorden/direktionen/volkswirtschafts-und-gesundheitsdirektion/amt-fur-gesundheit/medizinische-dienste/kantonsarztlicher-dienst/aktuelles/covid-19-faelle-kanton-basel-landschaft"/>
    <m/>
    <s v=""/>
    <m/>
    <s v=""/>
    <m/>
    <s v=""/>
    <n v="47.45176"/>
    <n v="7.7024140000000001"/>
    <s v="Basel-Landschaft"/>
    <n v="13"/>
    <n v="260.98"/>
    <n v="8.3620000000000001"/>
  </r>
  <r>
    <x v="48"/>
    <d v="1899-12-30T10:00:00"/>
    <x v="2"/>
    <n v="235"/>
    <n v="893"/>
    <s v=""/>
    <n v="86"/>
    <n v="12"/>
    <m/>
    <n v="653"/>
    <n v="34"/>
    <s v="https://www.gd.bs.ch//nm/2020-tagesbulletin-coronavirus-893-bestaetigte-faelle-im-kanton-basel-stadt-gd.html"/>
    <n v="487"/>
    <s v=""/>
    <m/>
    <s v=""/>
    <m/>
    <s v=""/>
    <n v="47.564869000000002"/>
    <n v="7.615259"/>
    <s v="Basel-Stadt"/>
    <n v="12"/>
    <n v="460.55"/>
    <n v="17.535"/>
  </r>
  <r>
    <x v="48"/>
    <d v="1899-12-30T03:00:00"/>
    <x v="3"/>
    <n v="900"/>
    <n v="80"/>
    <s v=""/>
    <m/>
    <m/>
    <m/>
    <n v="1"/>
    <n v="1"/>
    <s v="https://www.regierung.li/media/attachments/191-corona-keine-neuen-faelle-0413.pdf?t=637224053004137202"/>
    <m/>
    <s v=""/>
    <m/>
    <s v=""/>
    <m/>
    <s v=""/>
    <n v="47.166666999999997"/>
    <n v="9.509722"/>
    <s v="Fürstentum Lichtenstein"/>
    <n v="0"/>
    <n v="207.25"/>
    <n v="2.5910000000000002"/>
  </r>
  <r>
    <x v="48"/>
    <d v="1899-12-30T03:00:00"/>
    <x v="11"/>
    <n v="30"/>
    <n v="859"/>
    <s v=""/>
    <n v="68"/>
    <n v="17"/>
    <m/>
    <n v="97"/>
    <n v="55"/>
    <s v="https://www.fr.ch/covid19/sante/covid-19/coronavirus-statistiques-evolution-de-la-situation-dans-le-canton"/>
    <m/>
    <s v=""/>
    <m/>
    <s v=""/>
    <m/>
    <s v=""/>
    <n v="46.718390999999997"/>
    <n v="7.0740080000000001"/>
    <s v="Fribourg"/>
    <n v="10"/>
    <n v="272.61"/>
    <n v="17.454999999999998"/>
  </r>
  <r>
    <x v="48"/>
    <d v="1899-12-30T12:00:00"/>
    <x v="0"/>
    <n v="19060"/>
    <n v="4390"/>
    <s v=""/>
    <n v="364"/>
    <n v="47"/>
    <n v="42"/>
    <n v="490"/>
    <n v="167"/>
    <s v="https://www.ge.ch/document/covid-19-situation-epidemiologique-geneve/telecharger"/>
    <m/>
    <s v=""/>
    <m/>
    <s v=""/>
    <n v="18"/>
    <s v=""/>
    <n v="46.220528000000002"/>
    <n v="6.1329349999999998"/>
    <s v="Genève"/>
    <n v="25"/>
    <n v="886.51"/>
    <n v="33.723999999999997"/>
  </r>
  <r>
    <x v="48"/>
    <d v="1899-12-30T16:00:00"/>
    <x v="12"/>
    <m/>
    <n v="92"/>
    <s v=""/>
    <n v="2"/>
    <m/>
    <m/>
    <m/>
    <n v="2"/>
    <s v="https://www.gl.ch/verwaltung/finanzen-und-gesundheit/gesundheit/coronavirus.html/4817#Fallzahlen"/>
    <m/>
    <s v=""/>
    <m/>
    <s v=""/>
    <m/>
    <s v=""/>
    <n v="46.931042000000005"/>
    <n v="9.0657510000000006"/>
    <s v="Glarus"/>
    <n v="8"/>
    <n v="228.29"/>
    <n v="4.9630000000000001"/>
  </r>
  <r>
    <x v="48"/>
    <d v="1899-12-30T03:00:00"/>
    <x v="25"/>
    <m/>
    <n v="735"/>
    <s v=""/>
    <n v="34"/>
    <m/>
    <m/>
    <m/>
    <n v="35"/>
    <s v="https://www.gr.ch/DE/institutionen/verwaltung/djsg/ga/coronavirus/info/Seiten/Start.aspx"/>
    <m/>
    <s v=""/>
    <m/>
    <s v=""/>
    <m/>
    <s v=""/>
    <n v="46.656247999999998"/>
    <n v="9.6281979999999994"/>
    <s v="Graubünden/Grigioni"/>
    <n v="1"/>
    <n v="371.4"/>
    <n v="17.686"/>
  </r>
  <r>
    <x v="48"/>
    <d v="1899-12-30T16:00:00"/>
    <x v="4"/>
    <m/>
    <n v="184"/>
    <s v=""/>
    <n v="26"/>
    <n v="5"/>
    <m/>
    <m/>
    <n v="2"/>
    <s v="https://www.jura.ch/fr/Autorites/Coronavirus/Chiffres-H-JU/Evolution-des-cas-COVID-19-dans-le-Jura.html"/>
    <m/>
    <s v=""/>
    <m/>
    <s v=""/>
    <m/>
    <s v=""/>
    <n v="47.350743999999999"/>
    <n v="7.1561070000000004"/>
    <s v="Jura"/>
    <n v="26"/>
    <n v="251.02"/>
    <n v="2.7290000000000001"/>
  </r>
  <r>
    <x v="48"/>
    <d v="1899-12-30T11:00:00"/>
    <x v="17"/>
    <m/>
    <n v="580"/>
    <s v=""/>
    <n v="40"/>
    <n v="5"/>
    <m/>
    <m/>
    <n v="10"/>
    <s v="https://gesundheit.lu.ch/themen/Humanmedizin/Infektionskrankheiten/Coronavirus"/>
    <m/>
    <s v=""/>
    <m/>
    <s v=""/>
    <m/>
    <s v=""/>
    <n v="47.067762999999999"/>
    <n v="8.1102000000000007"/>
    <s v="Luzern"/>
    <n v="3"/>
    <n v="142.68"/>
    <n v="2.46"/>
  </r>
  <r>
    <x v="48"/>
    <d v="1899-12-30T16:00:00"/>
    <x v="13"/>
    <m/>
    <n v="590"/>
    <s v=""/>
    <n v="67"/>
    <n v="10"/>
    <n v="10"/>
    <m/>
    <n v="44"/>
    <s v="https://www.ne.ch/autorites/DFS/SCSP/medecin-cantonal/maladies-vaccinations/Documents/Covid-19-Statistiques/COVID19_PublicationInternet.pdf"/>
    <m/>
    <s v=""/>
    <m/>
    <s v=""/>
    <m/>
    <s v=""/>
    <n v="46.995533999999999"/>
    <n v="6.7801260000000001"/>
    <s v="Neuchâtel"/>
    <n v="24"/>
    <n v="331.46"/>
    <n v="24.719000000000001"/>
  </r>
  <r>
    <x v="48"/>
    <d v="1899-12-30T18:15:00"/>
    <x v="20"/>
    <m/>
    <n v="104"/>
    <s v=""/>
    <n v="6"/>
    <n v="2"/>
    <m/>
    <m/>
    <n v="1"/>
    <s v="https://www.nw.ch/gesundheitsamtdienste/6044"/>
    <m/>
    <s v=""/>
    <m/>
    <s v=""/>
    <m/>
    <s v=""/>
    <n v="46.926755"/>
    <n v="8.4053020000000007"/>
    <s v="Nidwalden"/>
    <n v="7"/>
    <n v="241.86"/>
    <n v="2.3260000000000001"/>
  </r>
  <r>
    <x v="48"/>
    <d v="1899-12-30T03:00:00"/>
    <x v="14"/>
    <m/>
    <n v="657"/>
    <s v="0.0"/>
    <n v="58"/>
    <n v="10"/>
    <m/>
    <n v="119"/>
    <n v="21"/>
    <s v="https://www.sg.ch/tools/informationen-coronavirus.html"/>
    <m/>
    <s v=""/>
    <m/>
    <s v=""/>
    <m/>
    <s v=""/>
    <n v="47.183199999999999"/>
    <n v="9.2747440000000001"/>
    <s v="St. Gallen"/>
    <n v="17"/>
    <n v="130.18"/>
    <n v="4.1609999999999996"/>
  </r>
  <r>
    <x v="48"/>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8"/>
    <d v="1899-12-30T03:00:00"/>
    <x v="19"/>
    <m/>
    <n v="321"/>
    <s v="1.0"/>
    <n v="23"/>
    <m/>
    <m/>
    <m/>
    <n v="7"/>
    <s v="https://corona.so.ch/"/>
    <m/>
    <s v=""/>
    <m/>
    <s v=""/>
    <m/>
    <s v=""/>
    <n v="47.304135000000002"/>
    <n v="7.6393880000000003"/>
    <s v="Solothurn"/>
    <n v="11"/>
    <n v="118.28"/>
    <n v="2.5790000000000002"/>
  </r>
  <r>
    <x v="48"/>
    <d v="1899-12-30T03:00:00"/>
    <x v="15"/>
    <n v="10"/>
    <n v="251"/>
    <s v=""/>
    <n v="1"/>
    <m/>
    <m/>
    <n v="128"/>
    <n v="12"/>
    <s v="https://www.sz.ch/public/upload/assets/46064/COVID-19_Fallzahlen_Kanton_Schwyz.xlsx"/>
    <m/>
    <s v=""/>
    <m/>
    <s v=""/>
    <m/>
    <s v=""/>
    <n v="47.061787000000002"/>
    <n v="8.7565849999999994"/>
    <s v="Schwyz"/>
    <n v="5"/>
    <n v="159.57"/>
    <n v="7.6289999999999996"/>
  </r>
  <r>
    <x v="48"/>
    <d v="1899-12-30T03:00:00"/>
    <x v="24"/>
    <n v="276"/>
    <n v="292"/>
    <s v=""/>
    <n v="32"/>
    <n v="17"/>
    <m/>
    <m/>
    <n v="8"/>
    <s v="https://www.tg.ch/news/fachdossier-coronavirus.html/10552"/>
    <m/>
    <s v=""/>
    <m/>
    <s v=""/>
    <m/>
    <s v=""/>
    <n v="47.568714999999997"/>
    <n v="9.0919570000000007"/>
    <s v="Thurgau"/>
    <n v="1"/>
    <n v="106.65"/>
    <n v="2.9220000000000002"/>
  </r>
  <r>
    <x v="48"/>
    <d v="1899-12-30T08:00:00"/>
    <x v="1"/>
    <m/>
    <n v="2900"/>
    <s v=""/>
    <n v="269"/>
    <n v="63"/>
    <n v="56"/>
    <n v="511"/>
    <n v="251"/>
    <s v="https://www4.ti.ch/area-media/comunicati/dettaglio-comunicato/?NEWS_ID=187614&amp;tx_tichareamedia_comunicazioni%5Baction%5D=show&amp;tx_tichareamedia_comunicazioni%5Bcontroller%5D=Comunicazioni&amp;cHash=0464d89cb8c291fbc9c266e6b7008814"/>
    <m/>
    <s v=""/>
    <m/>
    <s v=""/>
    <m/>
    <s v=""/>
    <n v="46.295617"/>
    <n v="8.8089239999999993"/>
    <s v="Ticino"/>
    <n v="21"/>
    <n v="819.9"/>
    <n v="70.963999999999999"/>
  </r>
  <r>
    <x v="48"/>
    <d v="1899-12-30T14:00:00"/>
    <x v="21"/>
    <n v="85"/>
    <n v="78"/>
    <s v=""/>
    <n v="4"/>
    <m/>
    <m/>
    <n v="52"/>
    <n v="4"/>
    <s v="https://www.ur.ch/themen/2962"/>
    <m/>
    <s v=""/>
    <m/>
    <s v=""/>
    <m/>
    <s v=""/>
    <n v="46.771849000000003"/>
    <n v="8.6285860000000003"/>
    <s v="Uri"/>
    <n v="4"/>
    <n v="214.88"/>
    <n v="11.019"/>
  </r>
  <r>
    <x v="48"/>
    <d v="1899-12-30T03:00:00"/>
    <x v="9"/>
    <m/>
    <n v="4684"/>
    <s v=""/>
    <n v="317"/>
    <n v="75"/>
    <m/>
    <n v="225"/>
    <n v="237"/>
    <s v="https://www.vd.ch/toutes-les-actualites/hotline-et-informations-sur-le-coronavirus/point-de-situation-statistique-dans-le-canton-de-vaud/"/>
    <m/>
    <s v=""/>
    <m/>
    <s v=""/>
    <m/>
    <s v=""/>
    <n v="46.570090999999998"/>
    <n v="6.5578090000000007"/>
    <s v="Vaud"/>
    <n v="22"/>
    <n v="590.59"/>
    <n v="29.882999999999999"/>
  </r>
  <r>
    <x v="48"/>
    <d v="1899-12-30T15:00:00"/>
    <x v="10"/>
    <m/>
    <n v="1642"/>
    <s v=""/>
    <n v="120"/>
    <n v="25"/>
    <n v="18"/>
    <n v="157"/>
    <n v="88"/>
    <s v="https://www.vs.ch/documents/6756452/7008787/2020%2004%2013%20Sit%20Epid%20-%20%C3%89tat%20Stand"/>
    <m/>
    <s v=""/>
    <m/>
    <s v=""/>
    <m/>
    <s v=""/>
    <n v="46.209567"/>
    <n v="7.6046589999999998"/>
    <s v="Valais/Wallis"/>
    <n v="23"/>
    <n v="480.82"/>
    <n v="25.768999999999998"/>
  </r>
  <r>
    <x v="48"/>
    <d v="1899-12-30T10:00:00"/>
    <x v="16"/>
    <m/>
    <n v="170"/>
    <s v=""/>
    <n v="13"/>
    <n v="9"/>
    <m/>
    <n v="84"/>
    <n v="5"/>
    <s v="https://www.zg.ch/behoerden/gesundheitsdirektion/amt-fuer-gesundheit/corona"/>
    <m/>
    <s v=""/>
    <m/>
    <s v=""/>
    <m/>
    <s v=""/>
    <n v="47.157296000000002"/>
    <n v="8.5372939999999993"/>
    <s v="Zug"/>
    <n v="9"/>
    <n v="135.57"/>
    <n v="3.9870000000000001"/>
  </r>
  <r>
    <x v="48"/>
    <d v="1899-12-30T14:30:00"/>
    <x v="5"/>
    <m/>
    <n v="3020"/>
    <s v=""/>
    <n v="154"/>
    <m/>
    <n v="50"/>
    <m/>
    <n v="81"/>
    <s v="https://gd.zh.ch/internet/gesundheitsdirektion/de/themen/coronavirus.html"/>
    <m/>
    <s v=""/>
    <m/>
    <s v=""/>
    <m/>
    <s v=""/>
    <n v="47.412750000000003"/>
    <n v="8.6550799999999999"/>
    <s v="Zürich"/>
    <n v="1"/>
    <n v="200.76"/>
    <n v="5.3849999999999998"/>
  </r>
  <r>
    <x v="49"/>
    <d v="1899-12-30T14:45:00"/>
    <x v="6"/>
    <m/>
    <n v="912"/>
    <s v=""/>
    <n v="78"/>
    <n v="22"/>
    <n v="22"/>
    <n v="400"/>
    <n v="19"/>
    <s v="https://www.ag.ch/media/kanton_aargau/themen_1/coronavirus_1/lagebulletins/200414_KFS_Coronavirus_Lagebulletin_32.pdf"/>
    <m/>
    <s v=""/>
    <m/>
    <s v=""/>
    <m/>
    <s v=""/>
    <n v="47.409660000000002"/>
    <n v="8.1568799999999992"/>
    <s v="Aargau"/>
    <n v="1"/>
    <n v="135.91999999999999"/>
    <n v="2.8319999999999999"/>
  </r>
  <r>
    <x v="49"/>
    <d v="1899-12-30T11:00:00"/>
    <x v="23"/>
    <m/>
    <n v="24"/>
    <s v=""/>
    <n v="1"/>
    <m/>
    <m/>
    <m/>
    <m/>
    <s v="https://www.ai.ch/themen/gesundheit-alter-und-soziales/gesundheitsfoerderung-und-praevention/uebertragbare-krankheiten/coronavirus"/>
    <m/>
    <s v=""/>
    <m/>
    <s v=""/>
    <m/>
    <s v=""/>
    <n v="47.317264000000002"/>
    <n v="9.4167539999999992"/>
    <s v="Appenzell Innerrhoden"/>
    <n v="16"/>
    <n v="149.07"/>
    <m/>
  </r>
  <r>
    <x v="49"/>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49"/>
    <d v="1899-12-30T08:00:00"/>
    <x v="7"/>
    <m/>
    <n v="1470"/>
    <s v=""/>
    <n v="85"/>
    <n v="31"/>
    <n v="21"/>
    <m/>
    <n v="49"/>
    <s v="https://www.besondere-lage.sites.be.ch/besondere-lage_sites/de/index/corona/index.html"/>
    <m/>
    <s v=""/>
    <m/>
    <s v=""/>
    <m/>
    <s v=""/>
    <n v="46.823608"/>
    <n v="7.6366670000000001"/>
    <s v="Bern/Berne"/>
    <n v="2"/>
    <n v="142.57"/>
    <n v="4.7519999999999998"/>
  </r>
  <r>
    <x v="49"/>
    <d v="1899-12-30T03:00:00"/>
    <x v="8"/>
    <m/>
    <n v="755"/>
    <s v=""/>
    <n v="48"/>
    <n v="14"/>
    <n v="8"/>
    <n v="597"/>
    <n v="25"/>
    <s v="https://www.baselland.ch/politik-und-behorden/direktionen/volkswirtschafts-und-gesundheitsdirektion/amt-fur-gesundheit/medizinische-dienste/kantonsarztlicher-dienst/aktuelles/covid-19-faelle-kanton-basel-landschaft"/>
    <m/>
    <s v=""/>
    <m/>
    <s v=""/>
    <m/>
    <s v=""/>
    <n v="47.45176"/>
    <n v="7.7024140000000001"/>
    <s v="Basel-Landschaft"/>
    <n v="13"/>
    <n v="263.07"/>
    <n v="8.7110000000000003"/>
  </r>
  <r>
    <x v="49"/>
    <d v="1899-12-30T10:00:00"/>
    <x v="2"/>
    <n v="235"/>
    <n v="899"/>
    <s v=""/>
    <n v="86"/>
    <n v="9"/>
    <m/>
    <n v="663"/>
    <n v="34"/>
    <s v="https://www.gd.bs.ch//nm/2020-tagesbulletin-coronavirus-899-bestaetigte-faelle-im-kanton-basel-stadt-gd.html"/>
    <n v="490"/>
    <s v="25.0"/>
    <m/>
    <s v=""/>
    <m/>
    <s v=""/>
    <n v="47.564869000000002"/>
    <n v="7.615259"/>
    <s v="Basel-Stadt"/>
    <n v="12"/>
    <n v="463.64"/>
    <n v="17.535"/>
  </r>
  <r>
    <x v="49"/>
    <d v="1899-12-30T03:00:00"/>
    <x v="11"/>
    <n v="30"/>
    <n v="879"/>
    <s v=""/>
    <n v="68"/>
    <n v="14"/>
    <m/>
    <n v="98"/>
    <n v="57"/>
    <s v="https://www.fr.ch/covid19/sante/covid-19/coronavirus-statistiques-evolution-de-la-situation-dans-le-canton"/>
    <m/>
    <s v=""/>
    <m/>
    <s v=""/>
    <m/>
    <s v=""/>
    <n v="46.718390999999997"/>
    <n v="7.0740080000000001"/>
    <s v="Fribourg"/>
    <n v="10"/>
    <n v="278.95999999999998"/>
    <n v="18.088999999999999"/>
  </r>
  <r>
    <x v="49"/>
    <d v="1899-12-30T12:00:00"/>
    <x v="0"/>
    <n v="19060"/>
    <n v="4438"/>
    <s v=""/>
    <n v="365"/>
    <n v="46"/>
    <n v="41"/>
    <n v="490"/>
    <n v="172"/>
    <s v="https://www.ge.ch/document/covid-19-situation-epidemiologique-geneve/telecharger"/>
    <m/>
    <s v=""/>
    <m/>
    <s v=""/>
    <n v="21"/>
    <s v=""/>
    <n v="46.220528000000002"/>
    <n v="6.1329349999999998"/>
    <s v="Genève"/>
    <n v="25"/>
    <n v="896.2"/>
    <n v="34.732999999999997"/>
  </r>
  <r>
    <x v="49"/>
    <d v="1899-12-30T13:00:00"/>
    <x v="12"/>
    <m/>
    <n v="105"/>
    <s v=""/>
    <n v="2"/>
    <m/>
    <m/>
    <m/>
    <n v="2"/>
    <s v="https://www.gl.ch/verwaltung/finanzen-und-gesundheit/gesundheit/coronavirus.html/4817#Fallzahlen"/>
    <m/>
    <s v=""/>
    <m/>
    <s v=""/>
    <m/>
    <s v=""/>
    <n v="46.931042000000005"/>
    <n v="9.0657510000000006"/>
    <s v="Glarus"/>
    <n v="8"/>
    <n v="260.55"/>
    <n v="4.9630000000000001"/>
  </r>
  <r>
    <x v="49"/>
    <d v="1899-12-30T03:00:00"/>
    <x v="25"/>
    <m/>
    <n v="740"/>
    <s v=""/>
    <n v="34"/>
    <m/>
    <m/>
    <m/>
    <n v="37"/>
    <s v="https://www.gr.ch/DE/institutionen/verwaltung/djsg/ga/coronavirus/info/Seiten/Start.aspx"/>
    <m/>
    <s v=""/>
    <m/>
    <s v=""/>
    <m/>
    <s v=""/>
    <n v="46.656247999999998"/>
    <n v="9.6281979999999994"/>
    <s v="Graubünden/Grigioni"/>
    <n v="1"/>
    <n v="373.93"/>
    <n v="18.696000000000002"/>
  </r>
  <r>
    <x v="49"/>
    <d v="1899-12-30T16:00:00"/>
    <x v="4"/>
    <m/>
    <n v="185"/>
    <s v=""/>
    <n v="23"/>
    <n v="5"/>
    <m/>
    <m/>
    <n v="2"/>
    <s v="https://www.jura.ch/fr/Autorites/Coronavirus/Chiffres-H-JU/Evolution-des-cas-COVID-19-dans-le-Jura.html"/>
    <m/>
    <s v=""/>
    <m/>
    <s v=""/>
    <m/>
    <s v=""/>
    <n v="47.350743999999999"/>
    <n v="7.1561070000000004"/>
    <s v="Jura"/>
    <n v="26"/>
    <n v="252.39"/>
    <n v="2.7290000000000001"/>
  </r>
  <r>
    <x v="49"/>
    <d v="1899-12-30T11:00:00"/>
    <x v="17"/>
    <m/>
    <n v="589"/>
    <s v=""/>
    <n v="47"/>
    <n v="4"/>
    <m/>
    <m/>
    <n v="11"/>
    <s v="https://gesundheit.lu.ch/themen/Humanmedizin/Infektionskrankheiten/Coronavirus"/>
    <m/>
    <s v=""/>
    <m/>
    <s v=""/>
    <m/>
    <s v=""/>
    <n v="47.067762999999999"/>
    <n v="8.1102000000000007"/>
    <s v="Luzern"/>
    <n v="3"/>
    <n v="144.9"/>
    <n v="2.706"/>
  </r>
  <r>
    <x v="49"/>
    <d v="1899-12-30T16:00:00"/>
    <x v="13"/>
    <m/>
    <n v="602"/>
    <s v=""/>
    <n v="60"/>
    <n v="11"/>
    <n v="10"/>
    <m/>
    <n v="45"/>
    <s v="https://www.ne.ch/autorites/DFS/SCSP/medecin-cantonal/maladies-vaccinations/Documents/Covid-19-Statistiques/COVID19_PublicationInternet.pdf"/>
    <m/>
    <s v=""/>
    <m/>
    <s v=""/>
    <m/>
    <s v=""/>
    <n v="46.995533999999999"/>
    <n v="6.7801260000000001"/>
    <s v="Neuchâtel"/>
    <n v="24"/>
    <n v="338.2"/>
    <n v="25.280999999999999"/>
  </r>
  <r>
    <x v="49"/>
    <d v="1899-12-30T15:45:00"/>
    <x v="20"/>
    <m/>
    <n v="105"/>
    <s v=""/>
    <n v="7"/>
    <n v="2"/>
    <m/>
    <m/>
    <n v="1"/>
    <s v="https://www.nw.ch/gesundheitsamtdienste/6044"/>
    <m/>
    <s v=""/>
    <m/>
    <s v=""/>
    <m/>
    <s v=""/>
    <n v="46.926755"/>
    <n v="8.4053020000000007"/>
    <s v="Nidwalden"/>
    <n v="7"/>
    <n v="244.19"/>
    <n v="2.3260000000000001"/>
  </r>
  <r>
    <x v="49"/>
    <d v="1899-12-30T15:45:00"/>
    <x v="22"/>
    <n v="6"/>
    <n v="64"/>
    <s v=""/>
    <n v="0"/>
    <m/>
    <m/>
    <n v="1"/>
    <n v="0"/>
    <s v="https://www.ow.ch/de/verwaltung/dienstleistungen/?dienst_id=5962"/>
    <m/>
    <s v=""/>
    <m/>
    <s v=""/>
    <m/>
    <s v=""/>
    <n v="46.804527"/>
    <n v="8.1443170000000009"/>
    <s v="Obwalden"/>
    <n v="6"/>
    <n v="170.21"/>
    <n v="0"/>
  </r>
  <r>
    <x v="49"/>
    <d v="1899-12-30T03:00:00"/>
    <x v="14"/>
    <m/>
    <n v="664"/>
    <s v="0.0"/>
    <n v="59"/>
    <n v="9"/>
    <m/>
    <n v="120"/>
    <n v="21"/>
    <s v="https://www.sg.ch/tools/informationen-coronavirus.html"/>
    <m/>
    <s v=""/>
    <m/>
    <s v=""/>
    <m/>
    <s v=""/>
    <n v="47.183199999999999"/>
    <n v="9.2747440000000001"/>
    <s v="St. Gallen"/>
    <n v="17"/>
    <n v="131.56"/>
    <n v="4.1609999999999996"/>
  </r>
  <r>
    <x v="49"/>
    <d v="1899-12-30T09:30:00"/>
    <x v="26"/>
    <m/>
    <n v="57"/>
    <s v=""/>
    <n v="10"/>
    <n v="2"/>
    <m/>
    <m/>
    <n v="1"/>
    <s v="https://sh.ch/CMS/Webseite/Kanton-Schaffhausen/Beh-rde/Verwaltung/Departement-des-Innern/Gesundheitsamt-3209198-DE.html"/>
    <m/>
    <s v=""/>
    <m/>
    <s v=""/>
    <m/>
    <s v=""/>
    <n v="47.713569999999997"/>
    <n v="8.5916700000000006"/>
    <s v="Schaffhausen"/>
    <n v="14"/>
    <n v="70.02"/>
    <n v="1.2290000000000001"/>
  </r>
  <r>
    <x v="49"/>
    <d v="1899-12-30T03:00:00"/>
    <x v="19"/>
    <m/>
    <n v="325"/>
    <s v="1.0"/>
    <n v="22"/>
    <m/>
    <m/>
    <m/>
    <n v="8"/>
    <s v="https://corona.so.ch/"/>
    <m/>
    <s v=""/>
    <m/>
    <s v=""/>
    <m/>
    <s v=""/>
    <n v="47.304135000000002"/>
    <n v="7.6393880000000003"/>
    <s v="Solothurn"/>
    <n v="11"/>
    <n v="119.75"/>
    <n v="2.948"/>
  </r>
  <r>
    <x v="49"/>
    <d v="1899-12-30T03:00:00"/>
    <x v="15"/>
    <n v="10"/>
    <n v="258"/>
    <s v=""/>
    <n v="1"/>
    <m/>
    <m/>
    <n v="128"/>
    <n v="13"/>
    <s v="https://www.sz.ch/public/upload/assets/46067/COVID-19_Fallzahlen_Kanton_Schwyz.xlsx"/>
    <m/>
    <s v=""/>
    <m/>
    <s v=""/>
    <m/>
    <s v=""/>
    <n v="47.061787000000002"/>
    <n v="8.7565849999999994"/>
    <s v="Schwyz"/>
    <n v="5"/>
    <n v="164.02"/>
    <n v="8.2639999999999993"/>
  </r>
  <r>
    <x v="49"/>
    <d v="1899-12-30T03:00:00"/>
    <x v="24"/>
    <n v="276"/>
    <n v="296"/>
    <s v=""/>
    <n v="35"/>
    <n v="16"/>
    <m/>
    <m/>
    <n v="10"/>
    <s v="https://www.tg.ch/news/fachdossier-coronavirus.html/10552"/>
    <m/>
    <s v=""/>
    <m/>
    <s v=""/>
    <m/>
    <s v=""/>
    <n v="47.568714999999997"/>
    <n v="9.0919570000000007"/>
    <s v="Thurgau"/>
    <n v="1"/>
    <n v="108.11"/>
    <n v="3.6520000000000001"/>
  </r>
  <r>
    <x v="49"/>
    <d v="1899-12-30T08:00:00"/>
    <x v="1"/>
    <m/>
    <n v="2912"/>
    <s v=""/>
    <n v="274"/>
    <n v="63"/>
    <n v="54"/>
    <n v="524"/>
    <n v="258"/>
    <s v="https://www4.ti.ch/area-media/comunicati/dettaglio-comunicato/?NEWS_ID=187617&amp;tx_tichareamedia_comunicazioni%5Baction%5D=show&amp;tx_tichareamedia_comunicazioni%5Bcontroller%5D=Comunicazioni&amp;cHash=64be59067038bfdaf603d60bfab0aa52"/>
    <m/>
    <s v=""/>
    <m/>
    <s v=""/>
    <m/>
    <s v=""/>
    <n v="46.295617"/>
    <n v="8.8089239999999993"/>
    <s v="Ticino"/>
    <n v="21"/>
    <n v="823.3"/>
    <n v="72.942999999999998"/>
  </r>
  <r>
    <x v="49"/>
    <d v="1899-12-30T14:00:00"/>
    <x v="21"/>
    <n v="85"/>
    <n v="78"/>
    <s v=""/>
    <n v="3"/>
    <m/>
    <m/>
    <n v="56"/>
    <n v="4"/>
    <s v="https://www.ur.ch/themen/2962"/>
    <m/>
    <s v=""/>
    <m/>
    <s v=""/>
    <m/>
    <s v=""/>
    <n v="46.771849000000003"/>
    <n v="8.6285860000000003"/>
    <s v="Uri"/>
    <n v="4"/>
    <n v="214.88"/>
    <n v="11.019"/>
  </r>
  <r>
    <x v="49"/>
    <d v="1899-12-30T03:00:00"/>
    <x v="9"/>
    <m/>
    <n v="4741"/>
    <s v=""/>
    <n v="297"/>
    <n v="73"/>
    <m/>
    <n v="225"/>
    <n v="254"/>
    <s v="https://www.vd.ch/toutes-les-actualites/hotline-et-informations-sur-le-coronavirus/point-de-situation-statistique-dans-le-canton-de-vaud/"/>
    <m/>
    <s v=""/>
    <m/>
    <s v=""/>
    <m/>
    <s v=""/>
    <n v="46.570090999999998"/>
    <n v="6.5578090000000007"/>
    <s v="Vaud"/>
    <n v="22"/>
    <n v="597.78"/>
    <n v="32.026000000000003"/>
  </r>
  <r>
    <x v="49"/>
    <d v="1899-12-30T15:00:00"/>
    <x v="10"/>
    <m/>
    <n v="1664"/>
    <s v=""/>
    <n v="115"/>
    <n v="23"/>
    <n v="16"/>
    <n v="165"/>
    <n v="90"/>
    <s v="https://www.vs.ch/documents/6756452/7008787/2020%2004%2014%20Sit%20Epid%20-%20%C3%89tat%20Stand"/>
    <m/>
    <s v=""/>
    <m/>
    <s v=""/>
    <m/>
    <s v=""/>
    <n v="46.209567"/>
    <n v="7.6046589999999998"/>
    <s v="Valais/Wallis"/>
    <n v="23"/>
    <n v="487.26"/>
    <n v="26.353999999999999"/>
  </r>
  <r>
    <x v="49"/>
    <d v="1899-12-30T08:00:00"/>
    <x v="16"/>
    <m/>
    <n v="171"/>
    <s v=""/>
    <n v="13"/>
    <n v="9"/>
    <m/>
    <n v="88"/>
    <n v="5"/>
    <s v=" _x0009_https://www.zg.ch/behoerden/gesundheitsdirektion/amt-fuer-gesundheit/corona"/>
    <m/>
    <s v=""/>
    <m/>
    <s v=""/>
    <m/>
    <s v=""/>
    <n v="47.157296000000002"/>
    <n v="8.5372939999999993"/>
    <s v="Zug"/>
    <n v="9"/>
    <n v="136.36000000000001"/>
    <n v="3.9870000000000001"/>
  </r>
  <r>
    <x v="49"/>
    <d v="1899-12-30T14:30:00"/>
    <x v="5"/>
    <m/>
    <n v="3067"/>
    <s v=""/>
    <n v="149"/>
    <m/>
    <n v="52"/>
    <m/>
    <n v="83"/>
    <s v="https://gd.zh.ch/internet/gesundheitsdirektion/de/themen/coronavirus.html"/>
    <m/>
    <s v=""/>
    <m/>
    <s v=""/>
    <m/>
    <s v=""/>
    <n v="47.412750000000003"/>
    <n v="8.6550799999999999"/>
    <s v="Zürich"/>
    <n v="1"/>
    <n v="203.88"/>
    <n v="5.5179999999999998"/>
  </r>
  <r>
    <x v="50"/>
    <d v="1899-12-30T14:45:00"/>
    <x v="6"/>
    <m/>
    <n v="929"/>
    <s v=""/>
    <n v="69"/>
    <n v="20"/>
    <n v="20"/>
    <n v="450"/>
    <n v="22"/>
    <s v="https://www.ag.ch/media/kanton_aargau/themen_1/coronavirus_1/lagebulletins/200415_KFS_Coronavirus_Lagebulletin_33.pdf"/>
    <m/>
    <s v=""/>
    <m/>
    <s v=""/>
    <m/>
    <s v=""/>
    <n v="47.409660000000002"/>
    <n v="8.1568799999999992"/>
    <s v="Aargau"/>
    <n v="1"/>
    <n v="138.44999999999999"/>
    <n v="3.2789999999999999"/>
  </r>
  <r>
    <x v="50"/>
    <d v="1899-12-30T11:00:00"/>
    <x v="23"/>
    <m/>
    <n v="24"/>
    <s v=""/>
    <n v="1"/>
    <m/>
    <m/>
    <m/>
    <m/>
    <s v="https://www.ai.ch/themen/gesundheit-alter-und-soziales/gesundheitsfoerderung-und-praevention/uebertragbare-krankheiten/coronavirus"/>
    <m/>
    <s v=""/>
    <m/>
    <s v=""/>
    <m/>
    <s v=""/>
    <n v="47.317264000000002"/>
    <n v="9.4167539999999992"/>
    <s v="Appenzell Innerrhoden"/>
    <n v="16"/>
    <n v="149.07"/>
    <m/>
  </r>
  <r>
    <x v="50"/>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0"/>
    <d v="1899-12-30T08:00:00"/>
    <x v="7"/>
    <m/>
    <n v="1489"/>
    <s v=""/>
    <n v="82"/>
    <n v="30"/>
    <n v="18"/>
    <m/>
    <n v="53"/>
    <s v="https://www.besondere-lage.sites.be.ch/besondere-lage_sites/de/index/corona/index.html"/>
    <m/>
    <s v=""/>
    <m/>
    <s v=""/>
    <m/>
    <s v=""/>
    <n v="46.823608"/>
    <n v="7.6366670000000001"/>
    <s v="Bern/Berne"/>
    <n v="2"/>
    <n v="144.41"/>
    <n v="5.14"/>
  </r>
  <r>
    <x v="50"/>
    <d v="1899-12-30T03:00:00"/>
    <x v="8"/>
    <m/>
    <n v="768"/>
    <s v=""/>
    <n v="45"/>
    <n v="9"/>
    <n v="7"/>
    <n v="610"/>
    <n v="25"/>
    <s v="https://www.baselland.ch/politik-und-behorden/direktionen/volkswirtschafts-und-gesundheitsdirektion/amt-fur-gesundheit/medizinische-dienste/kantonsarztlicher-dienst/aktuelles/covid-19-faelle-kanton-basel-landschaft"/>
    <m/>
    <s v=""/>
    <m/>
    <s v=""/>
    <m/>
    <s v=""/>
    <n v="47.45176"/>
    <n v="7.7024140000000001"/>
    <s v="Basel-Landschaft"/>
    <n v="13"/>
    <n v="267.60000000000002"/>
    <n v="8.7110000000000003"/>
  </r>
  <r>
    <x v="50"/>
    <d v="1899-12-30T10:00:00"/>
    <x v="2"/>
    <n v="235"/>
    <n v="909"/>
    <s v=""/>
    <n v="80"/>
    <n v="7"/>
    <m/>
    <n v="682"/>
    <n v="36"/>
    <s v="https://www.gd.bs.ch//nm/2020-tagesbulletin-coronavirus-909-bestaetigte-faelle-im-kanton-basel-stadt-gd.html"/>
    <n v="492"/>
    <s v="22.0"/>
    <m/>
    <s v=""/>
    <m/>
    <s v=""/>
    <n v="47.564869000000002"/>
    <n v="7.615259"/>
    <s v="Basel-Stadt"/>
    <n v="12"/>
    <n v="468.8"/>
    <n v="18.565999999999999"/>
  </r>
  <r>
    <x v="50"/>
    <d v="1899-12-30T03:00:00"/>
    <x v="3"/>
    <n v="900"/>
    <n v="80"/>
    <s v=""/>
    <m/>
    <m/>
    <m/>
    <n v="1"/>
    <n v="1"/>
    <s v="https://www.regierung.li/media/attachments/194-corona-neue-wege-zur-messung-0415.pdf?t=637225709239139141"/>
    <m/>
    <s v=""/>
    <m/>
    <s v=""/>
    <m/>
    <s v=""/>
    <n v="47.166666999999997"/>
    <n v="9.509722"/>
    <s v="Fürstentum Lichtenstein"/>
    <n v="0"/>
    <n v="207.25"/>
    <n v="2.5910000000000002"/>
  </r>
  <r>
    <x v="50"/>
    <d v="1899-12-30T03:00:00"/>
    <x v="11"/>
    <n v="30"/>
    <n v="890"/>
    <s v=""/>
    <n v="61"/>
    <n v="16"/>
    <m/>
    <n v="105"/>
    <n v="63"/>
    <s v="https://www.fr.ch/covid19/sante/covid-19/coronavirus-statistiques-evolution-de-la-situation-dans-le-canton"/>
    <m/>
    <s v=""/>
    <m/>
    <s v=""/>
    <m/>
    <s v=""/>
    <n v="46.718390999999997"/>
    <n v="7.0740080000000001"/>
    <s v="Fribourg"/>
    <n v="10"/>
    <n v="282.45"/>
    <n v="19.994"/>
  </r>
  <r>
    <x v="50"/>
    <d v="1899-12-30T12:00:00"/>
    <x v="0"/>
    <n v="19060"/>
    <n v="4438"/>
    <s v=""/>
    <n v="365"/>
    <n v="41"/>
    <n v="37"/>
    <n v="502"/>
    <n v="172"/>
    <s v="https://www.ge.ch/document/covid-19-situation-epidemiologique-geneve/telecharger"/>
    <m/>
    <s v=""/>
    <m/>
    <s v=""/>
    <n v="26"/>
    <s v=""/>
    <n v="46.220528000000002"/>
    <n v="6.1329349999999998"/>
    <s v="Genève"/>
    <n v="25"/>
    <n v="896.2"/>
    <n v="34.732999999999997"/>
  </r>
  <r>
    <x v="50"/>
    <d v="1899-12-30T12:00:00"/>
    <x v="12"/>
    <m/>
    <n v="105"/>
    <s v=""/>
    <n v="2"/>
    <m/>
    <m/>
    <m/>
    <n v="2"/>
    <s v="https://www.gl.ch/verwaltung/finanzen-und-gesundheit/gesundheit/coronavirus.html/4817#Fallzahlen"/>
    <m/>
    <s v=""/>
    <m/>
    <s v=""/>
    <m/>
    <s v=""/>
    <n v="46.931042000000005"/>
    <n v="9.0657510000000006"/>
    <s v="Glarus"/>
    <n v="8"/>
    <n v="260.55"/>
    <n v="4.9630000000000001"/>
  </r>
  <r>
    <x v="50"/>
    <d v="1899-12-30T16:00:00"/>
    <x v="4"/>
    <m/>
    <n v="188"/>
    <s v=""/>
    <n v="17"/>
    <n v="5"/>
    <m/>
    <m/>
    <n v="2"/>
    <s v="https://www.jura.ch/fr/Autorites/Coronavirus/Accueil/Coronavirus-Informations-officielles-a-la-population-jurassienne.html"/>
    <m/>
    <s v=""/>
    <m/>
    <s v=""/>
    <m/>
    <s v=""/>
    <n v="47.350743999999999"/>
    <n v="7.1561070000000004"/>
    <s v="Jura"/>
    <n v="26"/>
    <n v="256.48"/>
    <n v="2.7290000000000001"/>
  </r>
  <r>
    <x v="50"/>
    <d v="1899-12-30T11:00:00"/>
    <x v="17"/>
    <m/>
    <n v="596"/>
    <s v=""/>
    <n v="46"/>
    <n v="4"/>
    <m/>
    <m/>
    <n v="12"/>
    <s v="https://gesundheit.lu.ch/themen/Humanmedizin/Infektionskrankheiten/Coronavirus"/>
    <m/>
    <s v=""/>
    <m/>
    <s v=""/>
    <m/>
    <s v=""/>
    <n v="47.067762999999999"/>
    <n v="8.1102000000000007"/>
    <s v="Luzern"/>
    <n v="3"/>
    <n v="146.62"/>
    <n v="2.952"/>
  </r>
  <r>
    <x v="50"/>
    <d v="1899-12-30T16:00:00"/>
    <x v="13"/>
    <m/>
    <n v="602"/>
    <s v=""/>
    <n v="54"/>
    <n v="12"/>
    <n v="10"/>
    <m/>
    <n v="48"/>
    <s v="https://www.ne.ch/autorites/DFS/SCSP/medecin-cantonal/maladies-vaccinations/Documents/Covid-19-Statistiques/COVID19_PublicationInternet.pdf"/>
    <m/>
    <s v=""/>
    <m/>
    <s v=""/>
    <m/>
    <s v=""/>
    <n v="46.995533999999999"/>
    <n v="6.7801260000000001"/>
    <s v="Neuchâtel"/>
    <n v="24"/>
    <n v="338.2"/>
    <n v="26.966000000000001"/>
  </r>
  <r>
    <x v="50"/>
    <d v="1899-12-30T17:30:00"/>
    <x v="20"/>
    <m/>
    <n v="106"/>
    <s v=""/>
    <n v="7"/>
    <n v="2"/>
    <m/>
    <m/>
    <n v="2"/>
    <s v="https://www.nw.ch/gesundheitsamtdienste/6044"/>
    <m/>
    <s v=""/>
    <m/>
    <s v=""/>
    <m/>
    <s v=""/>
    <n v="46.926755"/>
    <n v="8.4053020000000007"/>
    <s v="Nidwalden"/>
    <n v="7"/>
    <n v="246.51"/>
    <n v="4.6509999999999998"/>
  </r>
  <r>
    <x v="50"/>
    <d v="1899-12-30T15:25:00"/>
    <x v="22"/>
    <n v="6"/>
    <n v="64"/>
    <s v=""/>
    <n v="0"/>
    <m/>
    <m/>
    <n v="1"/>
    <n v="0"/>
    <s v="https://www.ow.ch/de/verwaltung/dienstleistungen/?dienst_id=5962"/>
    <m/>
    <s v=""/>
    <m/>
    <s v=""/>
    <m/>
    <s v=""/>
    <n v="46.804527"/>
    <n v="8.1443170000000009"/>
    <s v="Obwalden"/>
    <n v="6"/>
    <n v="170.21"/>
    <n v="0"/>
  </r>
  <r>
    <x v="50"/>
    <d v="1899-12-30T03:00:00"/>
    <x v="14"/>
    <m/>
    <n v="676"/>
    <s v="0.0"/>
    <n v="47"/>
    <n v="9"/>
    <m/>
    <n v="123"/>
    <n v="23"/>
    <s v="https://www.sg.ch/tools/informationen-coronavirus.html"/>
    <m/>
    <s v=""/>
    <m/>
    <s v=""/>
    <m/>
    <s v=""/>
    <n v="47.183199999999999"/>
    <n v="9.2747440000000001"/>
    <s v="St. Gallen"/>
    <n v="17"/>
    <n v="133.94"/>
    <n v="4.5570000000000004"/>
  </r>
  <r>
    <x v="50"/>
    <d v="1899-12-30T09:30:00"/>
    <x v="26"/>
    <m/>
    <n v="59"/>
    <s v=""/>
    <n v="11"/>
    <n v="2"/>
    <m/>
    <m/>
    <n v="1"/>
    <s v="https://sh.ch/CMS/Webseite/Kanton-Schaffhausen/Beh-rde/Verwaltung/Departement-des-Innern/Gesundheitsamt-3209198-DE.html"/>
    <m/>
    <s v=""/>
    <m/>
    <s v=""/>
    <m/>
    <s v=""/>
    <n v="47.713569999999997"/>
    <n v="8.5916700000000006"/>
    <s v="Schaffhausen"/>
    <n v="14"/>
    <n v="72.48"/>
    <n v="1.2290000000000001"/>
  </r>
  <r>
    <x v="50"/>
    <d v="1899-12-30T03:00:00"/>
    <x v="19"/>
    <m/>
    <n v="329"/>
    <s v="1.0"/>
    <n v="22"/>
    <m/>
    <m/>
    <m/>
    <n v="8"/>
    <s v="https://corona.so.ch/"/>
    <m/>
    <s v=""/>
    <m/>
    <s v=""/>
    <m/>
    <s v=""/>
    <n v="47.304135000000002"/>
    <n v="7.6393880000000003"/>
    <s v="Solothurn"/>
    <n v="11"/>
    <n v="121.22"/>
    <n v="2.948"/>
  </r>
  <r>
    <x v="50"/>
    <d v="1899-12-30T03:00:00"/>
    <x v="15"/>
    <n v="10"/>
    <n v="261"/>
    <s v=""/>
    <n v="1"/>
    <m/>
    <m/>
    <n v="144"/>
    <n v="13"/>
    <s v="https://www.sz.ch/public/upload/assets/46093/COVID-19_Fallzahlen_Kanton_Schwyz.xlsx"/>
    <m/>
    <s v=""/>
    <m/>
    <s v=""/>
    <m/>
    <s v=""/>
    <n v="47.061787000000002"/>
    <n v="8.7565849999999994"/>
    <s v="Schwyz"/>
    <n v="5"/>
    <n v="165.92"/>
    <n v="8.2639999999999993"/>
  </r>
  <r>
    <x v="50"/>
    <d v="1899-12-30T03:00:00"/>
    <x v="24"/>
    <n v="276"/>
    <n v="302"/>
    <s v=""/>
    <n v="28"/>
    <n v="14"/>
    <m/>
    <m/>
    <n v="11"/>
    <s v="https://www.tg.ch/news/fachdossier-coronavirus.html/10552"/>
    <m/>
    <s v=""/>
    <m/>
    <s v=""/>
    <m/>
    <s v=""/>
    <n v="47.568714999999997"/>
    <n v="9.0919570000000007"/>
    <s v="Thurgau"/>
    <n v="1"/>
    <n v="110.3"/>
    <n v="4.0179999999999998"/>
  </r>
  <r>
    <x v="50"/>
    <d v="1899-12-30T08:00:00"/>
    <x v="1"/>
    <m/>
    <n v="2927"/>
    <s v=""/>
    <n v="265"/>
    <n v="60"/>
    <n v="50"/>
    <n v="548"/>
    <n v="263"/>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27.54"/>
    <n v="74.356999999999999"/>
  </r>
  <r>
    <x v="50"/>
    <d v="1899-12-30T16:00:00"/>
    <x v="21"/>
    <n v="85"/>
    <n v="78"/>
    <s v=""/>
    <n v="3"/>
    <m/>
    <m/>
    <n v="62"/>
    <n v="4"/>
    <s v="https://www.ur.ch/themen/2962"/>
    <m/>
    <s v=""/>
    <m/>
    <s v=""/>
    <m/>
    <s v=""/>
    <n v="46.771849000000003"/>
    <n v="8.6285860000000003"/>
    <s v="Uri"/>
    <n v="4"/>
    <n v="214.88"/>
    <n v="11.019"/>
  </r>
  <r>
    <x v="50"/>
    <d v="1899-12-30T03:00:00"/>
    <x v="9"/>
    <m/>
    <n v="4794"/>
    <s v=""/>
    <n v="279"/>
    <n v="68"/>
    <m/>
    <n v="225"/>
    <n v="266"/>
    <s v="https://www.vd.ch/toutes-les-actualites/hotline-et-informations-sur-le-coronavirus/point-de-situation-statistique-dans-le-canton-de-vaud/"/>
    <m/>
    <s v=""/>
    <m/>
    <s v=""/>
    <m/>
    <s v=""/>
    <n v="46.570090999999998"/>
    <n v="6.5578090000000007"/>
    <s v="Vaud"/>
    <n v="22"/>
    <n v="604.46"/>
    <n v="33.539000000000001"/>
  </r>
  <r>
    <x v="50"/>
    <d v="1899-12-30T15:00:00"/>
    <x v="10"/>
    <m/>
    <n v="1682"/>
    <s v=""/>
    <n v="106"/>
    <n v="22"/>
    <n v="16"/>
    <n v="175"/>
    <n v="95"/>
    <s v="https://www.vs.ch/de/web/coronavirus; https://www.vs.ch/documents/6756452/7008787/2020%2004%2015%20Sit%20Epid%20-%20%C3%89tat%20Stand"/>
    <m/>
    <s v=""/>
    <m/>
    <s v=""/>
    <m/>
    <s v=""/>
    <n v="46.209567"/>
    <n v="7.6046589999999998"/>
    <s v="Valais/Wallis"/>
    <n v="23"/>
    <n v="492.53"/>
    <n v="27.818000000000001"/>
  </r>
  <r>
    <x v="50"/>
    <d v="1899-12-30T08:00:00"/>
    <x v="16"/>
    <m/>
    <n v="171"/>
    <s v=""/>
    <n v="13"/>
    <n v="9"/>
    <m/>
    <n v="92"/>
    <n v="5"/>
    <s v="https://www.zg.ch/behoerden/gesundheitsdirektion/amt-fuer-gesundheit/corona"/>
    <m/>
    <s v=""/>
    <m/>
    <s v=""/>
    <m/>
    <s v=""/>
    <n v="47.157296000000002"/>
    <n v="8.5372939999999993"/>
    <s v="Zug"/>
    <n v="9"/>
    <n v="136.36000000000001"/>
    <n v="3.9870000000000001"/>
  </r>
  <r>
    <x v="50"/>
    <d v="1899-12-30T14:30:00"/>
    <x v="5"/>
    <m/>
    <n v="3114"/>
    <s v=""/>
    <n v="136"/>
    <m/>
    <n v="50"/>
    <m/>
    <n v="85"/>
    <s v="https://gd.zh.ch/internet/gesundheitsdirektion/de/themen/coronavirus.html"/>
    <m/>
    <s v=""/>
    <m/>
    <s v=""/>
    <m/>
    <s v=""/>
    <n v="47.412750000000003"/>
    <n v="8.6550799999999999"/>
    <s v="Zürich"/>
    <n v="1"/>
    <n v="207.01"/>
    <n v="5.65"/>
  </r>
  <r>
    <x v="51"/>
    <d v="1899-12-30T11:00:00"/>
    <x v="23"/>
    <m/>
    <n v="24"/>
    <s v=""/>
    <n v="1"/>
    <m/>
    <m/>
    <m/>
    <m/>
    <s v="https://www.ai.ch/themen/gesundheit-alter-und-soziales/gesundheitsfoerderung-und-praevention/uebertragbare-krankheiten/coronavirus"/>
    <m/>
    <s v=""/>
    <m/>
    <s v=""/>
    <m/>
    <s v=""/>
    <n v="47.317264000000002"/>
    <n v="9.4167539999999992"/>
    <s v="Appenzell Innerrhoden"/>
    <n v="16"/>
    <n v="149.07"/>
    <m/>
  </r>
  <r>
    <x v="51"/>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1"/>
    <d v="1899-12-30T08:00:00"/>
    <x v="7"/>
    <m/>
    <n v="1515"/>
    <s v=""/>
    <n v="70"/>
    <n v="26"/>
    <n v="12"/>
    <m/>
    <n v="55"/>
    <s v="https://www.besondere-lage.sites.be.ch/besondere-lage_sites/de/index/corona/index.html"/>
    <m/>
    <s v=""/>
    <m/>
    <s v=""/>
    <m/>
    <s v=""/>
    <n v="46.823608"/>
    <n v="7.6366670000000001"/>
    <s v="Bern/Berne"/>
    <n v="2"/>
    <n v="146.93"/>
    <n v="5.3339999999999996"/>
  </r>
  <r>
    <x v="51"/>
    <d v="1899-12-30T09:00:00"/>
    <x v="2"/>
    <n v="235"/>
    <n v="917"/>
    <s v=""/>
    <n v="76"/>
    <n v="6"/>
    <m/>
    <n v="711"/>
    <n v="37"/>
    <s v="https://www.gd.bs.ch//nm/2020-tagesbulletin-coronavirus-917-bestaetigte-faelle-im-kanton-basel-stadt-gd.html"/>
    <n v="499"/>
    <s v="22.0"/>
    <m/>
    <s v=""/>
    <m/>
    <s v=""/>
    <n v="47.564869000000002"/>
    <n v="7.615259"/>
    <s v="Basel-Stadt"/>
    <n v="12"/>
    <n v="472.92"/>
    <n v="19.082000000000001"/>
  </r>
  <r>
    <x v="51"/>
    <d v="1899-12-30T03:00:00"/>
    <x v="11"/>
    <n v="30"/>
    <n v="907"/>
    <s v=""/>
    <n v="60"/>
    <n v="15"/>
    <m/>
    <n v="105"/>
    <n v="65"/>
    <s v="https://www.fr.ch/covid19/sante/covid-19/coronavirus-statistiques-evolution-de-la-situation-dans-le-canton"/>
    <m/>
    <s v=""/>
    <m/>
    <s v=""/>
    <m/>
    <s v=""/>
    <n v="46.718390999999997"/>
    <n v="7.0740080000000001"/>
    <s v="Fribourg"/>
    <n v="10"/>
    <n v="287.85000000000002"/>
    <n v="20.628"/>
  </r>
  <r>
    <x v="51"/>
    <d v="1899-12-30T03:00:00"/>
    <x v="14"/>
    <m/>
    <n v="680"/>
    <s v="0.0"/>
    <n v="49"/>
    <n v="7"/>
    <m/>
    <n v="138"/>
    <n v="25"/>
    <s v="https://www.sg.ch/tools/informationen-coronavirus.html"/>
    <m/>
    <s v=""/>
    <m/>
    <s v=""/>
    <m/>
    <s v=""/>
    <n v="47.183199999999999"/>
    <n v="9.2747440000000001"/>
    <s v="St. Gallen"/>
    <n v="17"/>
    <n v="134.72999999999999"/>
    <n v="4.9530000000000003"/>
  </r>
  <r>
    <x v="51"/>
    <d v="1899-12-30T09:30:00"/>
    <x v="26"/>
    <m/>
    <n v="60"/>
    <s v=""/>
    <n v="8"/>
    <n v="2"/>
    <m/>
    <m/>
    <n v="1"/>
    <s v="https://sh.ch/CMS/Webseite/Kanton-Schaffhausen/Beh-rde/Verwaltung/Departement-des-Innern/Gesundheitsamt-3209198-DE.html"/>
    <m/>
    <s v=""/>
    <m/>
    <s v=""/>
    <m/>
    <s v=""/>
    <n v="47.713569999999997"/>
    <n v="8.5916700000000006"/>
    <s v="Schaffhausen"/>
    <n v="14"/>
    <n v="73.709999999999994"/>
    <n v="1.2290000000000001"/>
  </r>
  <r>
    <x v="51"/>
    <d v="1899-12-30T03:00:00"/>
    <x v="15"/>
    <n v="10"/>
    <n v="265"/>
    <s v=""/>
    <n v="1"/>
    <m/>
    <m/>
    <n v="154"/>
    <n v="14"/>
    <s v="https://www.sz.ch/public/upload/assets/46137/COVID-19_Fallzahlen_Kanton_Schwyz.xlsx"/>
    <m/>
    <s v=""/>
    <m/>
    <s v=""/>
    <m/>
    <s v=""/>
    <n v="47.061787000000002"/>
    <n v="8.7565849999999994"/>
    <s v="Schwyz"/>
    <n v="5"/>
    <n v="168.47"/>
    <n v="8.9"/>
  </r>
  <r>
    <x v="51"/>
    <d v="1899-12-30T03:00:00"/>
    <x v="24"/>
    <n v="276"/>
    <n v="308"/>
    <s v=""/>
    <n v="28"/>
    <n v="14"/>
    <m/>
    <m/>
    <n v="11"/>
    <s v="https://www.tg.ch/news/fachdossier-coronavirus.html/10552"/>
    <m/>
    <s v=""/>
    <m/>
    <s v=""/>
    <m/>
    <s v=""/>
    <n v="47.568714999999997"/>
    <n v="9.0919570000000007"/>
    <s v="Thurgau"/>
    <n v="1"/>
    <n v="112.49"/>
    <n v="4.0179999999999998"/>
  </r>
  <r>
    <x v="51"/>
    <d v="1899-12-30T08:00:00"/>
    <x v="1"/>
    <m/>
    <n v="2953"/>
    <s v=""/>
    <n v="265"/>
    <n v="60"/>
    <n v="50"/>
    <n v="548"/>
    <n v="269"/>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34.89"/>
    <n v="76.052999999999997"/>
  </r>
  <r>
    <x v="51"/>
    <d v="1899-12-30T08:00:00"/>
    <x v="16"/>
    <m/>
    <n v="171"/>
    <s v=""/>
    <n v="13"/>
    <n v="9"/>
    <m/>
    <n v="94"/>
    <n v="6"/>
    <s v="https://www.zg.ch/behoerden/gesundheitsdirektion/amt-fuer-gesundheit/corona"/>
    <m/>
    <s v=""/>
    <m/>
    <s v=""/>
    <m/>
    <s v=""/>
    <n v="47.157296000000002"/>
    <n v="8.5372939999999993"/>
    <s v="Zug"/>
    <n v="9"/>
    <n v="136.36000000000001"/>
    <n v="4.785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0-04-20T17:03:32"/>
    <d v="2020-04-20T12:45:00"/>
    <s v="CH"/>
    <x v="0"/>
    <s v="Aargau"/>
    <n v="1"/>
    <n v="47.409660000000002"/>
    <n v="8.1568799999999992"/>
    <m/>
    <n v="1012"/>
    <n v="1012"/>
    <n v="-13"/>
    <n v="45"/>
    <n v="150.82"/>
    <n v="4.173"/>
    <n v="640"/>
    <n v="0"/>
    <n v="28"/>
    <n v="16"/>
    <n v="16"/>
    <m/>
    <m/>
    <s v=""/>
    <s v=""/>
    <m/>
    <s v=""/>
    <n v="9"/>
    <n v="3"/>
    <n v="40.499344999999998"/>
    <n v="14.370983000000001"/>
    <s v="https://www.ag.ch/media/kanton_aargau/themen_1/coronavirus_1/lagebulletins/200420_KFS_Coronavirus_Lagebulletin_36.pdf"/>
  </r>
  <r>
    <d v="2020-04-20T17:03:32"/>
    <d v="2020-04-20T09:00:00"/>
    <s v="CH"/>
    <x v="1"/>
    <s v="Appenzell Innerrhoden"/>
    <n v="16"/>
    <n v="47.317264000000002"/>
    <n v="9.4167539999999992"/>
    <m/>
    <n v="24"/>
    <n v="24"/>
    <n v="0"/>
    <n v="1"/>
    <n v="149.07"/>
    <m/>
    <m/>
    <n v="0"/>
    <m/>
    <m/>
    <m/>
    <m/>
    <m/>
    <s v=""/>
    <s v=""/>
    <m/>
    <s v=""/>
    <n v="0"/>
    <m/>
    <m/>
    <n v="0"/>
    <s v="https://www.ai.ch/themen/gesundheit-alter-und-soziales/gesundheitsfoerderung-und-praevention/uebertragbare-krankheiten/coronavirus"/>
  </r>
  <r>
    <d v="2020-04-20T17:03:32"/>
    <d v="2020-04-20T11:00:00"/>
    <s v="CH"/>
    <x v="2"/>
    <s v="Appenzell Ausserrhoden"/>
    <n v="15"/>
    <n v="47.416351999999996"/>
    <n v="9.3679100000000002"/>
    <m/>
    <n v="86"/>
    <n v="86"/>
    <n v="0"/>
    <n v="6"/>
    <n v="155.80000000000001"/>
    <n v="5.4349999999999996"/>
    <m/>
    <n v="0"/>
    <n v="3"/>
    <m/>
    <m/>
    <m/>
    <m/>
    <s v=""/>
    <s v=""/>
    <m/>
    <s v=""/>
    <n v="4"/>
    <n v="0"/>
    <n v="35.495598000000001"/>
    <m/>
    <s v="https://www.ar.ch/verwaltung/departement-gesundheit-und-soziales/amt-fuer-gesundheit/informationsseite-coronavirus/"/>
  </r>
  <r>
    <d v="2020-04-20T17:03:32"/>
    <d v="2020-04-20T06:00:00"/>
    <s v="CH"/>
    <x v="3"/>
    <s v="Bern/Berne"/>
    <n v="2"/>
    <n v="46.823608"/>
    <n v="7.6366670000000001"/>
    <m/>
    <n v="1613"/>
    <n v="1613"/>
    <n v="-7"/>
    <n v="71"/>
    <n v="156.43"/>
    <n v="7.08"/>
    <m/>
    <n v="0"/>
    <n v="73"/>
    <n v="19"/>
    <n v="11"/>
    <m/>
    <m/>
    <s v=""/>
    <s v=""/>
    <m/>
    <s v=""/>
    <n v="14"/>
    <n v="4"/>
    <n v="43.326548000000003"/>
    <n v="10.824757999999999"/>
    <s v="https://www.besondere-lage.sites.be.ch/besondere-lage_sites/de/index/corona/index.html"/>
  </r>
  <r>
    <d v="2020-04-20T17:03:32"/>
    <d v="2020-04-20T01:00:00"/>
    <s v="CH"/>
    <x v="4"/>
    <s v="Basel-Landschaft"/>
    <n v="13"/>
    <n v="47.45176"/>
    <n v="7.7024140000000001"/>
    <m/>
    <n v="806"/>
    <n v="806"/>
    <n v="0"/>
    <n v="40"/>
    <n v="280.83999999999997"/>
    <n v="8.7110000000000003"/>
    <n v="664"/>
    <n v="0"/>
    <n v="25"/>
    <n v="6"/>
    <n v="3"/>
    <m/>
    <m/>
    <s v=""/>
    <s v=""/>
    <m/>
    <s v=""/>
    <n v="3"/>
    <n v="0"/>
    <n v="71.763266999999999"/>
    <m/>
    <s v="https://www.baselland.ch/politik-und-behorden/direktionen/volkswirtschafts-und-gesundheitsdirektion/amt-fur-gesundheit/medizinische-dienste/kantonsarztlicher-dienst/aktuelles/covid-19-faelle-kanton-basel-landschaft"/>
  </r>
  <r>
    <d v="2020-04-20T17:03:32"/>
    <d v="2020-04-20T07:30:00"/>
    <s v="CH"/>
    <x v="5"/>
    <s v="Basel-Stadt"/>
    <n v="12"/>
    <n v="47.564869000000002"/>
    <n v="7.615259"/>
    <n v="235"/>
    <n v="933"/>
    <n v="933"/>
    <n v="0"/>
    <n v="68"/>
    <n v="481.18"/>
    <n v="21.661000000000001"/>
    <n v="770"/>
    <n v="0"/>
    <n v="42"/>
    <n v="7"/>
    <m/>
    <n v="509"/>
    <m/>
    <s v=""/>
    <s v=""/>
    <m/>
    <s v=""/>
    <n v="1"/>
    <n v="2"/>
    <n v="132.99008900000001"/>
    <n v="22.482780999999999"/>
    <s v="https://www.gd.bs.ch//nm/2020-tagesbulletin-coronavirus-933-bestaetigte-faelle-im-kanton-basel-stadt-gd.html"/>
  </r>
  <r>
    <d v="2020-04-20T17:03:32"/>
    <d v="2020-04-20T01:00:00"/>
    <s v="CH"/>
    <x v="6"/>
    <s v="Fürstentum Lichtenstein"/>
    <n v="0"/>
    <n v="47.166666999999997"/>
    <n v="9.509722"/>
    <n v="900"/>
    <n v="81"/>
    <n v="81"/>
    <m/>
    <m/>
    <n v="209.84"/>
    <n v="2.5910000000000002"/>
    <n v="1"/>
    <n v="0"/>
    <n v="1"/>
    <m/>
    <m/>
    <m/>
    <m/>
    <s v=""/>
    <s v=""/>
    <m/>
    <s v=""/>
    <n v="0"/>
    <n v="0"/>
    <n v="278.98815200000001"/>
    <m/>
    <s v="https://www.regierung.li/de/mitteilungen/223410/?typ=news"/>
  </r>
  <r>
    <d v="2020-04-20T17:03:32"/>
    <d v="2020-04-20T01:00:00"/>
    <s v="CH"/>
    <x v="7"/>
    <s v="Fribourg"/>
    <n v="10"/>
    <n v="46.718390999999997"/>
    <n v="7.0740080000000001"/>
    <n v="30"/>
    <n v="989"/>
    <n v="989"/>
    <n v="1"/>
    <n v="62"/>
    <n v="313.87"/>
    <n v="22.85"/>
    <n v="113"/>
    <n v="0"/>
    <n v="72"/>
    <n v="11"/>
    <m/>
    <m/>
    <m/>
    <s v=""/>
    <s v=""/>
    <m/>
    <s v=""/>
    <n v="9"/>
    <n v="1"/>
    <n v="32.859028000000002"/>
    <n v="25.954464999999999"/>
    <s v="https://www.fr.ch/covid19/sante/covid-19/coronavirus-statistiques-evolution-de-la-situation-dans-le-canton"/>
  </r>
  <r>
    <d v="2020-04-20T17:03:32"/>
    <d v="2020-04-20T10:00:00"/>
    <s v="CH"/>
    <x v="8"/>
    <s v="Genève"/>
    <n v="25"/>
    <n v="46.220528000000002"/>
    <n v="6.1329349999999998"/>
    <n v="21924"/>
    <n v="4671"/>
    <n v="4671"/>
    <n v="6"/>
    <n v="321"/>
    <n v="943.26"/>
    <n v="39.378"/>
    <n v="561"/>
    <n v="0"/>
    <n v="195"/>
    <n v="34"/>
    <n v="29"/>
    <m/>
    <m/>
    <s v=""/>
    <s v=""/>
    <n v="20"/>
    <s v=""/>
    <n v="0"/>
    <n v="0"/>
    <n v="87.203194999999994"/>
    <n v="37.994821000000002"/>
    <s v="https://www.ge.ch/document/covid-19-situation-epidemiologique-geneve/telecharger"/>
  </r>
  <r>
    <d v="2020-04-20T17:03:32"/>
    <d v="2020-04-20T11:00:00"/>
    <s v="CH"/>
    <x v="9"/>
    <s v="Glarus"/>
    <n v="8"/>
    <n v="46.931042000000005"/>
    <n v="9.0657510000000006"/>
    <m/>
    <n v="114"/>
    <n v="114"/>
    <n v="1"/>
    <n v="5"/>
    <n v="282.88"/>
    <n v="12.407"/>
    <m/>
    <n v="0"/>
    <n v="5"/>
    <m/>
    <m/>
    <m/>
    <m/>
    <s v=""/>
    <s v=""/>
    <m/>
    <s v=""/>
    <n v="6"/>
    <n v="2"/>
    <n v="16.164069000000001"/>
    <n v="3.7823540000000002"/>
    <s v="https://www.gl.ch/verwaltung/finanzen-und-gesundheit/gesundheit/coronavirus.html/4817#Fallzahlen"/>
  </r>
  <r>
    <d v="2020-04-20T17:03:32"/>
    <d v="2020-04-19T01:00:00"/>
    <s v="CH"/>
    <x v="10"/>
    <s v="Graubünden/Grigioni"/>
    <n v="1"/>
    <n v="46.656247999999998"/>
    <n v="9.6281979999999994"/>
    <m/>
    <n v="769"/>
    <n v="769"/>
    <n v="-9"/>
    <n v="28"/>
    <n v="388.58"/>
    <n v="20.212"/>
    <m/>
    <n v="0"/>
    <n v="40"/>
    <m/>
    <m/>
    <m/>
    <m/>
    <s v=""/>
    <s v=""/>
    <m/>
    <s v=""/>
    <n v="17"/>
    <n v="1"/>
    <n v="70.283996999999999"/>
    <n v="25.954464999999999"/>
    <s v="https://www.gr.ch/DE/institutionen/verwaltung/djsg/ga/coronavirus/info/aktuell/Seiten/fallzahlen-erklaehrung.aspx"/>
  </r>
  <r>
    <d v="2020-04-20T17:03:32"/>
    <d v="2020-04-19T14:00:00"/>
    <s v="CH"/>
    <x v="11"/>
    <s v="Jura"/>
    <n v="26"/>
    <n v="47.350743999999999"/>
    <n v="7.1561070000000004"/>
    <m/>
    <n v="192"/>
    <n v="192"/>
    <n v="-1"/>
    <n v="16"/>
    <n v="261.94"/>
    <n v="2.7290000000000001"/>
    <m/>
    <n v="0"/>
    <n v="2"/>
    <n v="5"/>
    <m/>
    <m/>
    <m/>
    <s v=""/>
    <s v=""/>
    <m/>
    <s v=""/>
    <n v="0"/>
    <n v="0"/>
    <n v="93.316591000000003"/>
    <m/>
    <s v="https://www.jura.ch/fr/Autorites/Coronavirus/Accueil/Coronavirus-Informations-officielles-a-la-population-jurassienne.html"/>
  </r>
  <r>
    <d v="2020-04-20T17:03:32"/>
    <d v="2020-04-20T09:00:00"/>
    <s v="CH"/>
    <x v="12"/>
    <s v="Luzern"/>
    <n v="3"/>
    <n v="47.067762999999999"/>
    <n v="8.1102000000000007"/>
    <m/>
    <n v="633"/>
    <n v="633"/>
    <n v="7"/>
    <n v="33"/>
    <n v="155.72"/>
    <n v="3.69"/>
    <m/>
    <n v="0"/>
    <n v="15"/>
    <n v="5"/>
    <m/>
    <m/>
    <m/>
    <s v=""/>
    <s v=""/>
    <m/>
    <s v=""/>
    <n v="7"/>
    <n v="0"/>
    <n v="57.541922999999997"/>
    <n v="15.531419"/>
    <s v="https://gesundheit.lu.ch/themen/Humanmedizin/Infektionskrankheiten/Coronavirus"/>
  </r>
  <r>
    <d v="2020-04-20T17:03:32"/>
    <d v="2020-04-20T14:00:00"/>
    <s v="CH"/>
    <x v="13"/>
    <s v="Neuchâtel"/>
    <n v="24"/>
    <n v="46.995533999999999"/>
    <n v="6.7801260000000001"/>
    <m/>
    <n v="638"/>
    <n v="638"/>
    <n v="1"/>
    <n v="44"/>
    <n v="358.43"/>
    <n v="28.09"/>
    <m/>
    <n v="0"/>
    <n v="50"/>
    <n v="10"/>
    <n v="5"/>
    <m/>
    <m/>
    <s v=""/>
    <s v=""/>
    <m/>
    <s v=""/>
    <n v="0"/>
    <n v="0"/>
    <n v="94.393028999999999"/>
    <n v="84.898740000000004"/>
    <s v="https://www.ne.ch/autorites/DFS/SCSP/medecin-cantonal/maladies-vaccinations/Documents/Covid-19-Statistiques/COVID19_PublicationInternet.pdf"/>
  </r>
  <r>
    <d v="2020-04-20T17:03:32"/>
    <d v="2020-04-19T14:15:00"/>
    <s v="CH"/>
    <x v="14"/>
    <s v="Nidwalden"/>
    <n v="7"/>
    <n v="46.926755"/>
    <n v="8.4053020000000007"/>
    <m/>
    <n v="108"/>
    <n v="108"/>
    <n v="0"/>
    <n v="4"/>
    <n v="251.16"/>
    <n v="6.9770000000000003"/>
    <m/>
    <n v="0"/>
    <n v="3"/>
    <n v="2"/>
    <m/>
    <m/>
    <m/>
    <s v=""/>
    <s v=""/>
    <m/>
    <s v=""/>
    <n v="0"/>
    <n v="0"/>
    <n v="123.02548899999999"/>
    <n v="3.154649"/>
    <s v="https://www.nw.ch/gesundheitsamtdienste/6044"/>
  </r>
  <r>
    <d v="2020-04-20T17:03:32"/>
    <d v="2020-04-20T13:00:00"/>
    <s v="CH"/>
    <x v="15"/>
    <s v="Obwalden"/>
    <n v="6"/>
    <n v="46.804527"/>
    <n v="8.1443170000000009"/>
    <n v="6"/>
    <n v="67"/>
    <n v="67"/>
    <n v="0"/>
    <n v="0"/>
    <n v="178.19"/>
    <n v="0"/>
    <n v="1"/>
    <n v="0"/>
    <n v="0"/>
    <m/>
    <m/>
    <m/>
    <m/>
    <s v=""/>
    <s v=""/>
    <m/>
    <s v=""/>
    <n v="1"/>
    <n v="0"/>
    <n v="44.685595999999997"/>
    <n v="0"/>
    <s v="https://www.ow.ch/de/verwaltung/dienstleistungen/?dienst_id=5962"/>
  </r>
  <r>
    <d v="2020-04-20T17:03:32"/>
    <d v="2020-04-20T01:00:00"/>
    <s v="CH"/>
    <x v="16"/>
    <s v="St. Gallen"/>
    <n v="17"/>
    <n v="47.183199999999999"/>
    <n v="9.2747440000000001"/>
    <m/>
    <n v="711"/>
    <n v="711"/>
    <n v="-3"/>
    <n v="42"/>
    <n v="140.88"/>
    <n v="5.35"/>
    <n v="159"/>
    <n v="0"/>
    <n v="27"/>
    <n v="7"/>
    <m/>
    <m/>
    <m/>
    <s v=""/>
    <s v=""/>
    <m/>
    <s v=""/>
    <n v="6"/>
    <n v="0"/>
    <n v="68.656503000000001"/>
    <n v="21.614560000000001"/>
    <s v="https://www.sg.ch/tools/informationen-coronavirus.html"/>
  </r>
  <r>
    <d v="2020-04-20T17:03:32"/>
    <d v="2020-04-20T07:30:00"/>
    <s v="CH"/>
    <x v="17"/>
    <s v="Schaffhausen"/>
    <n v="14"/>
    <n v="47.713569999999997"/>
    <n v="8.5916700000000006"/>
    <m/>
    <n v="63"/>
    <n v="63"/>
    <n v="0"/>
    <n v="6"/>
    <n v="77.400000000000006"/>
    <n v="1.2290000000000001"/>
    <m/>
    <n v="0"/>
    <n v="1"/>
    <n v="2"/>
    <m/>
    <m/>
    <m/>
    <s v=""/>
    <s v=""/>
    <m/>
    <s v=""/>
    <n v="1"/>
    <n v="0"/>
    <n v="52.833528999999999"/>
    <m/>
    <s v="https://sh.ch/CMS/Webseite/Kanton-Schaffhausen/Beh-rde/Verwaltung/Departement-des-Innern/Gesundheitsamt-3209198-DE.html"/>
  </r>
  <r>
    <d v="2020-04-20T17:03:32"/>
    <d v="2020-04-20T01:00:00"/>
    <s v="CH"/>
    <x v="18"/>
    <s v="Solothurn"/>
    <n v="11"/>
    <n v="47.304135000000002"/>
    <n v="7.6393880000000003"/>
    <m/>
    <n v="355"/>
    <n v="355"/>
    <n v="0"/>
    <n v="19"/>
    <n v="130.80000000000001"/>
    <n v="4.0529999999999999"/>
    <m/>
    <n v="0"/>
    <n v="11"/>
    <m/>
    <m/>
    <m/>
    <m/>
    <s v=""/>
    <s v=""/>
    <m/>
    <s v=""/>
    <n v="0"/>
    <n v="0"/>
    <n v="45.565792000000002"/>
    <n v="10.883012000000001"/>
    <s v="https://corona.so.ch/"/>
  </r>
  <r>
    <d v="2020-04-20T17:03:32"/>
    <d v="2020-04-20T06:54:00"/>
    <s v="CH"/>
    <x v="19"/>
    <s v="Schwyz"/>
    <n v="5"/>
    <n v="47.061787000000002"/>
    <n v="8.7565849999999994"/>
    <n v="10"/>
    <n v="272"/>
    <n v="272"/>
    <n v="0"/>
    <n v="1"/>
    <n v="172.92"/>
    <n v="9.5359999999999996"/>
    <n v="180"/>
    <n v="0"/>
    <n v="15"/>
    <m/>
    <m/>
    <m/>
    <m/>
    <s v=""/>
    <s v=""/>
    <m/>
    <s v=""/>
    <n v="4"/>
    <n v="0"/>
    <n v="83.953406999999999"/>
    <n v="24.218836"/>
    <s v="https://www.sz.ch/public/upload/assets/46169/COVID-19_Fallzahlen_Kanton_Schwyz.xlsx"/>
  </r>
  <r>
    <d v="2020-04-20T17:03:32"/>
    <d v="2020-04-20T01:00:00"/>
    <s v="CH"/>
    <x v="20"/>
    <s v="Thurgau"/>
    <n v="1"/>
    <n v="47.568714999999997"/>
    <n v="9.0919570000000007"/>
    <n v="276"/>
    <n v="335"/>
    <n v="335"/>
    <n v="1"/>
    <n v="24"/>
    <n v="122.35"/>
    <n v="4.7480000000000002"/>
    <m/>
    <n v="0"/>
    <n v="13"/>
    <n v="12"/>
    <m/>
    <m/>
    <m/>
    <s v=""/>
    <s v=""/>
    <m/>
    <s v=""/>
    <n v="2"/>
    <n v="0"/>
    <n v="33.419657000000001"/>
    <n v="20.746191"/>
    <s v="https://www.tg.ch/news/fachdossier-coronavirus.html/10552"/>
  </r>
  <r>
    <d v="2020-04-20T17:03:32"/>
    <d v="2020-04-20T06:00:00"/>
    <s v="CH"/>
    <x v="21"/>
    <s v="Ticino"/>
    <n v="21"/>
    <n v="46.295617"/>
    <n v="8.8089239999999993"/>
    <m/>
    <n v="3058"/>
    <n v="3058"/>
    <n v="0"/>
    <n v="237"/>
    <n v="864.57"/>
    <n v="81.424999999999997"/>
    <n v="616"/>
    <n v="0"/>
    <n v="288"/>
    <n v="54"/>
    <n v="42"/>
    <m/>
    <m/>
    <s v=""/>
    <s v=""/>
    <m/>
    <s v=""/>
    <n v="26"/>
    <n v="7"/>
    <n v="79.156932999999995"/>
    <n v="38.166187000000001"/>
    <s v="https://www4.ti.ch/area-media/comunicati/dettaglio-comunicato/?NEWS_ID=187648&amp;tx_tichareamedia_comunicazioni%5Baction%5D=show&amp;tx_tichareamedia_comunicazioni%5Bcontroller%5D=Comunicazioni&amp;cHash=8c7fb45c6eada1e8d97d120f23176eb1"/>
  </r>
  <r>
    <d v="2020-04-20T17:03:32"/>
    <d v="2020-04-20T12:00:00"/>
    <s v="CH"/>
    <x v="22"/>
    <s v="Uri"/>
    <n v="4"/>
    <n v="46.771849000000003"/>
    <n v="8.6285860000000003"/>
    <n v="85"/>
    <n v="78"/>
    <n v="78"/>
    <n v="0"/>
    <n v="2"/>
    <n v="214.88"/>
    <n v="13.773999999999999"/>
    <n v="69"/>
    <n v="0"/>
    <n v="5"/>
    <m/>
    <m/>
    <m/>
    <m/>
    <s v=""/>
    <s v=""/>
    <m/>
    <s v=""/>
    <n v="0"/>
    <n v="0"/>
    <m/>
    <n v="15.531419"/>
    <s v="https://www.ur.ch/themen/2962"/>
  </r>
  <r>
    <d v="2020-04-20T17:03:32"/>
    <d v="2020-04-19T01:00:00"/>
    <s v="CH"/>
    <x v="23"/>
    <s v="Vaud"/>
    <n v="22"/>
    <n v="46.570090999999998"/>
    <n v="6.5578090000000007"/>
    <m/>
    <n v="4966"/>
    <n v="4966"/>
    <n v="1"/>
    <n v="249"/>
    <n v="626.15"/>
    <n v="37.573999999999998"/>
    <n v="225"/>
    <n v="0"/>
    <n v="298"/>
    <n v="57"/>
    <m/>
    <m/>
    <m/>
    <s v=""/>
    <s v=""/>
    <m/>
    <s v=""/>
    <n v="21"/>
    <n v="6"/>
    <n v="74.746384000000006"/>
    <n v="21.693494999999999"/>
    <s v="https://www.vd.ch/toutes-les-actualites/hotline-et-informations-sur-le-coronavirus/point-de-situation-statistique-dans-le-canton-de-vaud/"/>
  </r>
  <r>
    <d v="2020-04-20T17:03:32"/>
    <d v="2020-04-20T13:00:00"/>
    <s v="CH"/>
    <x v="24"/>
    <s v="Valais/Wallis"/>
    <n v="23"/>
    <n v="46.209567"/>
    <n v="7.6046589999999998"/>
    <m/>
    <n v="1771"/>
    <n v="1771"/>
    <n v="-3"/>
    <n v="79"/>
    <n v="518.59"/>
    <n v="31.625"/>
    <n v="206"/>
    <n v="0"/>
    <n v="108"/>
    <n v="18"/>
    <n v="9"/>
    <m/>
    <m/>
    <s v=""/>
    <s v=""/>
    <m/>
    <s v=""/>
    <n v="16"/>
    <n v="5"/>
    <n v="67.216492000000002"/>
    <n v="24.962724000000001"/>
    <s v="https://www.vs.ch/documents/6756452/7008787/2020%2004%2020%20Sit%20Epid%20-%20%C3%89tat%20Stand"/>
  </r>
  <r>
    <d v="2020-04-20T17:03:32"/>
    <d v="2020-04-20T06:00:00"/>
    <s v="CH"/>
    <x v="25"/>
    <s v="Zug"/>
    <n v="9"/>
    <n v="47.157296000000002"/>
    <n v="8.5372939999999993"/>
    <m/>
    <n v="175"/>
    <n v="175"/>
    <n v="0"/>
    <n v="11"/>
    <n v="139.55000000000001"/>
    <n v="5.5819999999999999"/>
    <n v="99"/>
    <n v="0"/>
    <n v="7"/>
    <n v="5"/>
    <m/>
    <m/>
    <m/>
    <s v=""/>
    <s v=""/>
    <m/>
    <s v=""/>
    <n v="0"/>
    <n v="0"/>
    <n v="149.88640000000001"/>
    <n v="10.300214"/>
    <s v="https://www.zg.ch/behoerden/gesundheitsdirektion/amt-fuer-gesundheit/corona"/>
  </r>
  <r>
    <d v="2020-04-20T17:03:32"/>
    <d v="2020-04-20T12:30:00"/>
    <s v="CH"/>
    <x v="26"/>
    <s v="Zürich"/>
    <n v="1"/>
    <n v="47.412750000000003"/>
    <n v="8.6550799999999999"/>
    <m/>
    <n v="3254"/>
    <n v="3254"/>
    <n v="5"/>
    <n v="121"/>
    <n v="216.31"/>
    <n v="6.8470000000000004"/>
    <m/>
    <n v="0"/>
    <n v="103"/>
    <n v="43"/>
    <n v="43"/>
    <m/>
    <m/>
    <s v=""/>
    <s v=""/>
    <m/>
    <s v=""/>
    <n v="16"/>
    <n v="1"/>
    <n v="78.236641000000006"/>
    <n v="25.687470000000001"/>
    <s v="https://gd.zh.ch/internet/gesundheitsdirektion/de/themen/coronavirus.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088CE-7C13-4F7A-9D7C-EED54A2BBDB0}" name="PivotTable6"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31" firstHeaderRow="0" firstDataRow="1" firstDataCol="1"/>
  <pivotFields count="31">
    <pivotField numFmtId="22" showAll="0"/>
    <pivotField numFmtId="22" showAll="0"/>
    <pivotField showAll="0"/>
    <pivotField axis="axisRow" showAll="0">
      <items count="28">
        <item x="7"/>
        <item x="18"/>
        <item x="0"/>
        <item x="1"/>
        <item x="2"/>
        <item x="3"/>
        <item x="4"/>
        <item x="5"/>
        <item x="6"/>
        <item x="8"/>
        <item x="9"/>
        <item x="10"/>
        <item x="11"/>
        <item x="12"/>
        <item x="13"/>
        <item x="14"/>
        <item x="15"/>
        <item x="16"/>
        <item x="17"/>
        <item x="19"/>
        <item x="20"/>
        <item x="21"/>
        <item x="22"/>
        <item x="23"/>
        <item x="24"/>
        <item x="25"/>
        <item x="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Summe von new_hosp" fld="11" baseField="0" baseItem="0"/>
    <dataField name="Summe von total_hospitalized" fld="12" baseField="0" baseItem="0"/>
    <dataField name="Summe von deaths" fld="17" baseField="0" baseItem="0"/>
    <dataField name="Summe von new_deaths" fld="27" baseField="0" baseItem="0"/>
    <dataField name="Summe von released" fld="15" baseField="0" baseItem="0"/>
    <dataField name="Mittelwert von deaths_per_100k" fld="1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745C1-21D6-46B7-A374-FDF4A549F5BF}" name="PivotTable4"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C57" firstHeaderRow="1" firstDataRow="2" firstDataCol="1"/>
  <pivotFields count="2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Col" showAll="0">
      <items count="28">
        <item x="11"/>
        <item x="19"/>
        <item x="6"/>
        <item x="23"/>
        <item x="18"/>
        <item x="7"/>
        <item x="8"/>
        <item x="2"/>
        <item x="3"/>
        <item x="0"/>
        <item x="12"/>
        <item x="25"/>
        <item x="4"/>
        <item x="17"/>
        <item x="13"/>
        <item x="20"/>
        <item x="22"/>
        <item x="14"/>
        <item x="26"/>
        <item x="15"/>
        <item x="24"/>
        <item x="1"/>
        <item x="21"/>
        <item x="9"/>
        <item x="10"/>
        <item x="16"/>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3">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2"/>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me von deaths" fld="10" baseField="0" baseItem="0"/>
  </dataFields>
  <chartFormats count="27">
    <chartFormat chart="2" format="84" series="1">
      <pivotArea type="data" outline="0" fieldPosition="0">
        <references count="2">
          <reference field="4294967294" count="1" selected="0">
            <x v="0"/>
          </reference>
          <reference field="2" count="1" selected="0">
            <x v="0"/>
          </reference>
        </references>
      </pivotArea>
    </chartFormat>
    <chartFormat chart="2" format="85" series="1">
      <pivotArea type="data" outline="0" fieldPosition="0">
        <references count="2">
          <reference field="4294967294" count="1" selected="0">
            <x v="0"/>
          </reference>
          <reference field="2" count="1" selected="0">
            <x v="1"/>
          </reference>
        </references>
      </pivotArea>
    </chartFormat>
    <chartFormat chart="2" format="86" series="1">
      <pivotArea type="data" outline="0" fieldPosition="0">
        <references count="2">
          <reference field="4294967294" count="1" selected="0">
            <x v="0"/>
          </reference>
          <reference field="2" count="1" selected="0">
            <x v="2"/>
          </reference>
        </references>
      </pivotArea>
    </chartFormat>
    <chartFormat chart="2" format="87" series="1">
      <pivotArea type="data" outline="0" fieldPosition="0">
        <references count="2">
          <reference field="4294967294" count="1" selected="0">
            <x v="0"/>
          </reference>
          <reference field="2" count="1" selected="0">
            <x v="3"/>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5"/>
          </reference>
        </references>
      </pivotArea>
    </chartFormat>
    <chartFormat chart="2" format="90" series="1">
      <pivotArea type="data" outline="0" fieldPosition="0">
        <references count="2">
          <reference field="4294967294" count="1" selected="0">
            <x v="0"/>
          </reference>
          <reference field="2" count="1" selected="0">
            <x v="6"/>
          </reference>
        </references>
      </pivotArea>
    </chartFormat>
    <chartFormat chart="2" format="91" series="1">
      <pivotArea type="data" outline="0" fieldPosition="0">
        <references count="2">
          <reference field="4294967294" count="1" selected="0">
            <x v="0"/>
          </reference>
          <reference field="2" count="1" selected="0">
            <x v="7"/>
          </reference>
        </references>
      </pivotArea>
    </chartFormat>
    <chartFormat chart="2" format="92" series="1">
      <pivotArea type="data" outline="0" fieldPosition="0">
        <references count="2">
          <reference field="4294967294" count="1" selected="0">
            <x v="0"/>
          </reference>
          <reference field="2" count="1" selected="0">
            <x v="8"/>
          </reference>
        </references>
      </pivotArea>
    </chartFormat>
    <chartFormat chart="2" format="93" series="1">
      <pivotArea type="data" outline="0" fieldPosition="0">
        <references count="2">
          <reference field="4294967294" count="1" selected="0">
            <x v="0"/>
          </reference>
          <reference field="2" count="1" selected="0">
            <x v="9"/>
          </reference>
        </references>
      </pivotArea>
    </chartFormat>
    <chartFormat chart="2" format="94" series="1">
      <pivotArea type="data" outline="0" fieldPosition="0">
        <references count="2">
          <reference field="4294967294" count="1" selected="0">
            <x v="0"/>
          </reference>
          <reference field="2" count="1" selected="0">
            <x v="10"/>
          </reference>
        </references>
      </pivotArea>
    </chartFormat>
    <chartFormat chart="2" format="95" series="1">
      <pivotArea type="data" outline="0" fieldPosition="0">
        <references count="2">
          <reference field="4294967294" count="1" selected="0">
            <x v="0"/>
          </reference>
          <reference field="2" count="1" selected="0">
            <x v="11"/>
          </reference>
        </references>
      </pivotArea>
    </chartFormat>
    <chartFormat chart="2" format="96" series="1">
      <pivotArea type="data" outline="0" fieldPosition="0">
        <references count="2">
          <reference field="4294967294" count="1" selected="0">
            <x v="0"/>
          </reference>
          <reference field="2" count="1" selected="0">
            <x v="12"/>
          </reference>
        </references>
      </pivotArea>
    </chartFormat>
    <chartFormat chart="2" format="97" series="1">
      <pivotArea type="data" outline="0" fieldPosition="0">
        <references count="2">
          <reference field="4294967294" count="1" selected="0">
            <x v="0"/>
          </reference>
          <reference field="2" count="1" selected="0">
            <x v="13"/>
          </reference>
        </references>
      </pivotArea>
    </chartFormat>
    <chartFormat chart="2" format="98" series="1">
      <pivotArea type="data" outline="0" fieldPosition="0">
        <references count="2">
          <reference field="4294967294" count="1" selected="0">
            <x v="0"/>
          </reference>
          <reference field="2" count="1" selected="0">
            <x v="14"/>
          </reference>
        </references>
      </pivotArea>
    </chartFormat>
    <chartFormat chart="2" format="99" series="1">
      <pivotArea type="data" outline="0" fieldPosition="0">
        <references count="2">
          <reference field="4294967294" count="1" selected="0">
            <x v="0"/>
          </reference>
          <reference field="2" count="1" selected="0">
            <x v="15"/>
          </reference>
        </references>
      </pivotArea>
    </chartFormat>
    <chartFormat chart="2" format="100" series="1">
      <pivotArea type="data" outline="0" fieldPosition="0">
        <references count="2">
          <reference field="4294967294" count="1" selected="0">
            <x v="0"/>
          </reference>
          <reference field="2" count="1" selected="0">
            <x v="16"/>
          </reference>
        </references>
      </pivotArea>
    </chartFormat>
    <chartFormat chart="2" format="101" series="1">
      <pivotArea type="data" outline="0" fieldPosition="0">
        <references count="2">
          <reference field="4294967294" count="1" selected="0">
            <x v="0"/>
          </reference>
          <reference field="2" count="1" selected="0">
            <x v="17"/>
          </reference>
        </references>
      </pivotArea>
    </chartFormat>
    <chartFormat chart="2" format="102" series="1">
      <pivotArea type="data" outline="0" fieldPosition="0">
        <references count="2">
          <reference field="4294967294" count="1" selected="0">
            <x v="0"/>
          </reference>
          <reference field="2" count="1" selected="0">
            <x v="18"/>
          </reference>
        </references>
      </pivotArea>
    </chartFormat>
    <chartFormat chart="2" format="103" series="1">
      <pivotArea type="data" outline="0" fieldPosition="0">
        <references count="2">
          <reference field="4294967294" count="1" selected="0">
            <x v="0"/>
          </reference>
          <reference field="2" count="1" selected="0">
            <x v="19"/>
          </reference>
        </references>
      </pivotArea>
    </chartFormat>
    <chartFormat chart="2" format="104" series="1">
      <pivotArea type="data" outline="0" fieldPosition="0">
        <references count="2">
          <reference field="4294967294" count="1" selected="0">
            <x v="0"/>
          </reference>
          <reference field="2" count="1" selected="0">
            <x v="20"/>
          </reference>
        </references>
      </pivotArea>
    </chartFormat>
    <chartFormat chart="2" format="105" series="1">
      <pivotArea type="data" outline="0" fieldPosition="0">
        <references count="2">
          <reference field="4294967294" count="1" selected="0">
            <x v="0"/>
          </reference>
          <reference field="2" count="1" selected="0">
            <x v="21"/>
          </reference>
        </references>
      </pivotArea>
    </chartFormat>
    <chartFormat chart="2" format="106" series="1">
      <pivotArea type="data" outline="0" fieldPosition="0">
        <references count="2">
          <reference field="4294967294" count="1" selected="0">
            <x v="0"/>
          </reference>
          <reference field="2" count="1" selected="0">
            <x v="22"/>
          </reference>
        </references>
      </pivotArea>
    </chartFormat>
    <chartFormat chart="2" format="107" series="1">
      <pivotArea type="data" outline="0" fieldPosition="0">
        <references count="2">
          <reference field="4294967294" count="1" selected="0">
            <x v="0"/>
          </reference>
          <reference field="2" count="1" selected="0">
            <x v="23"/>
          </reference>
        </references>
      </pivotArea>
    </chartFormat>
    <chartFormat chart="2" format="108" series="1">
      <pivotArea type="data" outline="0" fieldPosition="0">
        <references count="2">
          <reference field="4294967294" count="1" selected="0">
            <x v="0"/>
          </reference>
          <reference field="2" count="1" selected="0">
            <x v="24"/>
          </reference>
        </references>
      </pivotArea>
    </chartFormat>
    <chartFormat chart="2" format="109" series="1">
      <pivotArea type="data" outline="0" fieldPosition="0">
        <references count="2">
          <reference field="4294967294" count="1" selected="0">
            <x v="0"/>
          </reference>
          <reference field="2" count="1" selected="0">
            <x v="25"/>
          </reference>
        </references>
      </pivotArea>
    </chartFormat>
    <chartFormat chart="2" format="110"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3" xr16:uid="{2EC84AB0-A35E-474C-B0F5-27003FCCA62D}" autoFormatId="16" applyNumberFormats="0" applyBorderFormats="0" applyFontFormats="0" applyPatternFormats="0" applyAlignmentFormats="0" applyWidthHeightFormats="0">
  <queryTableRefresh nextId="19">
    <queryTableFields count="18">
      <queryTableField id="1" name="date" tableColumnId="1"/>
      <queryTableField id="2" name="last_update" tableColumnId="2"/>
      <queryTableField id="3" name="country" tableColumnId="3"/>
      <queryTableField id="4" name="intensive_care" tableColumnId="4"/>
      <queryTableField id="5" name="total_hospitalized" tableColumnId="5"/>
      <queryTableField id="6" name="total_currently_positive" tableColumnId="6"/>
      <queryTableField id="7" name="total_positive" tableColumnId="7"/>
      <queryTableField id="8" name="tests_performed" tableColumnId="8"/>
      <queryTableField id="9" name="released" tableColumnId="9"/>
      <queryTableField id="10" name="deaths" tableColumnId="10"/>
      <queryTableField id="11" name="home_confinment" tableColumnId="11"/>
      <queryTableField id="12" name="new_positive" tableColumnId="12"/>
      <queryTableField id="13" name="old_positive" tableColumnId="13"/>
      <queryTableField id="14" name="hospitalized_with_symptoms" tableColumnId="14"/>
      <queryTableField id="15" name="new_deaths" tableColumnId="15"/>
      <queryTableField id="16" name="old_deaths" tableColumnId="16"/>
      <queryTableField id="17" name="doubling_time_total_positive" tableColumnId="17"/>
      <queryTableField id="18" name="doubling_time_fatalities"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refreshOnLoad="1" connectionId="1" xr16:uid="{B94C96BD-2399-4453-BD1E-7DF9A66AFD3A}" autoFormatId="16" applyNumberFormats="0" applyBorderFormats="0" applyFontFormats="0" applyPatternFormats="0" applyAlignmentFormats="0" applyWidthHeightFormats="0">
  <queryTableRefresh nextId="34">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TotalPosTests1" tableColumnId="23"/>
      <queryTableField id="24" name="ninst_ICU_intub" tableColumnId="24"/>
      <queryTableField id="25" name="ncumul_ICF" tableColumnId="25"/>
      <queryTableField id="26" name="ncumul_deceased_suspect" tableColumnId="26"/>
      <queryTableField id="29" name="new_positive_cases" tableColumnId="29"/>
      <queryTableField id="30" name="new_deaths" tableColumnId="30"/>
      <queryTableField id="27" name="doubling_time_total_positive" tableColumnId="27"/>
      <queryTableField id="28" name="doubling_time_fatalities" tableColumnId="28"/>
      <queryTableField id="31" name="source" tableColumnId="3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2" xr16:uid="{0FCADCED-B8E0-4D55-8418-CF51E391543E}" autoFormatId="16" applyNumberFormats="0" applyBorderFormats="0" applyFontFormats="0" applyPatternFormats="0" applyAlignmentFormats="0" applyWidthHeightFormats="0">
  <queryTableRefresh nextId="25">
    <queryTableFields count="24">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3" name="total_currently_positive_per_100k" tableColumnId="23"/>
      <queryTableField id="24" name="deaths_per_100k"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82C33-FAD2-430F-868D-2C92D3ED5D09}" name="dd_covid19_openzh_switzerland_latest" displayName="dd_covid19_openzh_switzerland_latest" ref="A1:R58" tableType="queryTable" totalsRowShown="0">
  <autoFilter ref="A1:R58" xr:uid="{6F225EC8-7A7D-4B80-86A4-6825D487A60A}"/>
  <tableColumns count="18">
    <tableColumn id="1" xr3:uid="{6A0F9E37-4397-4ADD-8579-65A87BF278C6}" uniqueName="1" name="date" queryTableFieldId="1" dataDxfId="13"/>
    <tableColumn id="2" xr3:uid="{78ED2279-E7E4-4383-97AD-DD81455353CB}" uniqueName="2" name="last_update" queryTableFieldId="2" dataDxfId="12"/>
    <tableColumn id="3" xr3:uid="{7330173D-7C78-4290-B0C6-D6DF398A317F}" uniqueName="3" name="country" queryTableFieldId="3" dataDxfId="11"/>
    <tableColumn id="4" xr3:uid="{65EE738C-5483-4B69-B874-72F1C792909F}" uniqueName="4" name="intensive_care" queryTableFieldId="4"/>
    <tableColumn id="5" xr3:uid="{E85055BB-8DC4-4122-A8D6-678E0DF46381}" uniqueName="5" name="total_hospitalized" queryTableFieldId="5"/>
    <tableColumn id="6" xr3:uid="{F28B9E35-6CBB-4856-9FE5-9E1EE2E5A5DF}" uniqueName="6" name="total_currently_positive" queryTableFieldId="6"/>
    <tableColumn id="7" xr3:uid="{9822154C-FBDD-48C8-9E55-A1ED6BCF3FDE}" uniqueName="7" name="total_positive" queryTableFieldId="7"/>
    <tableColumn id="8" xr3:uid="{8099F923-302D-471D-91F1-B84EC5D10EFD}" uniqueName="8" name="tests_performed" queryTableFieldId="8"/>
    <tableColumn id="9" xr3:uid="{5D6DFCAF-B0B0-4BA5-A431-87E623F0D502}" uniqueName="9" name="released" queryTableFieldId="9"/>
    <tableColumn id="10" xr3:uid="{12870F4D-C81E-4917-BBA5-C836CEA08DCB}" uniqueName="10" name="deaths" queryTableFieldId="10"/>
    <tableColumn id="11" xr3:uid="{DED131D7-F154-419D-8ABA-D92225E873A1}" uniqueName="11" name="home_confinment" queryTableFieldId="11"/>
    <tableColumn id="12" xr3:uid="{4B032FCD-B91A-4DD1-A09E-E9D6111B560B}" uniqueName="12" name="new_positive" queryTableFieldId="12"/>
    <tableColumn id="13" xr3:uid="{B66CE066-035E-41EC-9268-2A380BD56CDF}" uniqueName="13" name="old_positive" queryTableFieldId="13"/>
    <tableColumn id="14" xr3:uid="{726933BE-EDE9-4F94-8888-164DCFF0C153}" uniqueName="14" name="hospitalized_with_symptoms" queryTableFieldId="14"/>
    <tableColumn id="15" xr3:uid="{280259FB-A44C-493B-827A-B68AABDD4BFA}" uniqueName="15" name="new_deaths" queryTableFieldId="15"/>
    <tableColumn id="16" xr3:uid="{52E76B6F-A8F7-41E3-94DF-6C07AA5CAA27}" uniqueName="16" name="old_deaths" queryTableFieldId="16"/>
    <tableColumn id="17" xr3:uid="{F4693FD1-D18C-480B-9D33-06EA268931A4}" uniqueName="17" name="doubling_time_total_positive" queryTableFieldId="17"/>
    <tableColumn id="18" xr3:uid="{FCB445B2-F893-437A-B1E2-729C98EC9BA1}" uniqueName="18" name="doubling_time_fatalities"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91-4DC9-46D2-A6BF-11E2118DA586}" name="dd_covid19_openzh_cantons_latest5" displayName="dd_covid19_openzh_cantons_latest5" ref="A1:AE28" tableType="queryTable" totalsRowShown="0">
  <autoFilter ref="A1:AE28" xr:uid="{2F1F27A1-35B3-4EDE-B87D-BACD45E7B415}"/>
  <tableColumns count="31">
    <tableColumn id="1" xr3:uid="{BE0BBCAD-2F50-467B-B7F3-5D5B466C45AF}" uniqueName="1" name="last_update" queryTableFieldId="1" dataDxfId="10"/>
    <tableColumn id="2" xr3:uid="{34D7F416-2BE1-43DB-9DAA-06C6AE7351A4}" uniqueName="2" name="timestamp" queryTableFieldId="2" dataDxfId="9"/>
    <tableColumn id="3" xr3:uid="{B5E6C3E1-82CF-4195-BFE3-B4669FEF3648}" uniqueName="3" name="country" queryTableFieldId="3" dataDxfId="20"/>
    <tableColumn id="4" xr3:uid="{0C76851C-A12E-4A03-B410-2A3CF45BDFF3}" uniqueName="4" name="abbreviation_canton" queryTableFieldId="4" dataDxfId="19"/>
    <tableColumn id="5" xr3:uid="{FBB954C2-05A2-4EC4-AFEB-DC007B93DE6A}" uniqueName="5" name="name_canton" queryTableFieldId="5" dataDxfId="18"/>
    <tableColumn id="6" xr3:uid="{B6ACBC76-82E9-469C-BFB1-16C6A9B1593C}" uniqueName="6" name="number_canton" queryTableFieldId="6"/>
    <tableColumn id="7" xr3:uid="{F9532AE5-7B40-4EE6-9E13-5793DB43D6C3}" uniqueName="7" name="lat" queryTableFieldId="7"/>
    <tableColumn id="8" xr3:uid="{D06F3B1B-9405-4CA1-909D-7BC65A36C455}" uniqueName="8" name="long" queryTableFieldId="8"/>
    <tableColumn id="9" xr3:uid="{BAFD0C15-4B8F-4F56-8886-44651494A4ED}" uniqueName="9" name="tests_performed" queryTableFieldId="9"/>
    <tableColumn id="10" xr3:uid="{138D5007-13D1-4E0E-B9D5-D8ADAF69D1F4}" uniqueName="10" name="total_currently_positive_cases" queryTableFieldId="10"/>
    <tableColumn id="11" xr3:uid="{B01707B6-F4C4-4CE5-842C-C55B25E0CF40}" uniqueName="11" name="total_positive_cases" queryTableFieldId="11"/>
    <tableColumn id="12" xr3:uid="{D39DB7CC-A991-43E0-B59E-26FB4A95CD40}" uniqueName="12" name="new_hosp" queryTableFieldId="12"/>
    <tableColumn id="13" xr3:uid="{A4D432EE-8FEA-4CD7-8E7A-A5669089C8FD}" uniqueName="13" name="total_hospitalized" queryTableFieldId="13"/>
    <tableColumn id="14" xr3:uid="{C155AC25-2D16-4A00-88C1-DD0B6FDE699B}" uniqueName="14" name="total_currently_positive_per_100k" queryTableFieldId="14"/>
    <tableColumn id="15" xr3:uid="{870BAC8C-6411-4BC3-A91D-FE6C47A66E7F}" uniqueName="15" name="deaths_per_100k" queryTableFieldId="15"/>
    <tableColumn id="16" xr3:uid="{39B3C632-8C79-444A-96DB-50EE54C602F2}" uniqueName="16" name="released" queryTableFieldId="16"/>
    <tableColumn id="17" xr3:uid="{E75CB1FB-5BFC-4E15-B179-D8979A06EAB3}" uniqueName="17" name="ncumul_ICU_intub" queryTableFieldId="17"/>
    <tableColumn id="18" xr3:uid="{C0CF8918-75F0-4130-AAD1-FC75843DF20C}" uniqueName="18" name="deaths" queryTableFieldId="18"/>
    <tableColumn id="19" xr3:uid="{CBEB679A-6D68-41C2-994E-FD5899FCAC2B}" uniqueName="19" name="intensive_care" queryTableFieldId="19"/>
    <tableColumn id="20" xr3:uid="{D867B451-ECC7-4EBA-8405-CFD9CEAC7CAD}" uniqueName="20" name="ncumul_vent" queryTableFieldId="20"/>
    <tableColumn id="21" xr3:uid="{6C62BD0A-036F-4C2E-BF71-8983487204D6}" uniqueName="21" name="ncumul_confirmed_non_resident" queryTableFieldId="21"/>
    <tableColumn id="22" xr3:uid="{7A73DAFB-98B3-44D0-8196-F82C516268DC}" uniqueName="22" name="current_hosp_non_resident" queryTableFieldId="22"/>
    <tableColumn id="23" xr3:uid="{F3006977-AB71-4D3A-8457-D74251FD9D3A}" uniqueName="23" name="TotalPosTests1" queryTableFieldId="23" dataDxfId="17"/>
    <tableColumn id="24" xr3:uid="{5E26DF07-8C28-4BE5-A032-537B8D2045D8}" uniqueName="24" name="ninst_ICU_intub" queryTableFieldId="24" dataDxfId="16"/>
    <tableColumn id="25" xr3:uid="{843A7214-35B5-4535-818B-17CBCB72EA05}" uniqueName="25" name="ncumul_ICF" queryTableFieldId="25"/>
    <tableColumn id="26" xr3:uid="{F9F649F1-B71A-46E0-BD43-9C37D99DF318}" uniqueName="26" name="ncumul_deceased_suspect" queryTableFieldId="26" dataDxfId="15"/>
    <tableColumn id="29" xr3:uid="{4E77EC7B-1286-48F2-AD7F-B81BB2C32297}" uniqueName="29" name="new_positive_cases" queryTableFieldId="29"/>
    <tableColumn id="30" xr3:uid="{737B39D2-415C-4B2C-B8B9-F64184D7CE6A}" uniqueName="30" name="new_deaths" queryTableFieldId="30"/>
    <tableColumn id="27" xr3:uid="{92B74AF2-663A-459C-95E9-A548E05E8E5F}" uniqueName="27" name="doubling_time_total_positive" queryTableFieldId="27"/>
    <tableColumn id="28" xr3:uid="{558893D4-50B5-403F-8766-32265EE78E7E}" uniqueName="28" name="doubling_time_fatalities" queryTableFieldId="28"/>
    <tableColumn id="31" xr3:uid="{EC9C9D7D-F6B8-4916-9891-753870A89A7B}" uniqueName="31" name="source" queryTableFieldId="31"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E76C89-5EF1-41B8-8F9C-25F66649A54D}" name="dd_covid19_openzh_cantons_series__2" displayName="dd_covid19_openzh_cantons_series__2" ref="A1:X965" tableType="queryTable" totalsRowShown="0">
  <autoFilter ref="A1:X965" xr:uid="{FEAA3B8B-D0DE-42E3-AFEB-D2C46452F64C}"/>
  <tableColumns count="24">
    <tableColumn id="1" xr3:uid="{4B11DF31-68EF-48CB-BCE4-A663ADB1D316}" uniqueName="1" name="date" queryTableFieldId="1" dataDxfId="8"/>
    <tableColumn id="2" xr3:uid="{9C56D6FE-B329-4D3F-B5F0-381911FD10EB}" uniqueName="2" name="time" queryTableFieldId="2" dataDxfId="7"/>
    <tableColumn id="3" xr3:uid="{02BF858C-BDDF-4F69-9017-8FBA398E8CA9}" uniqueName="3" name="abbreviation_canton" queryTableFieldId="3" dataDxfId="6"/>
    <tableColumn id="4" xr3:uid="{D62DFAED-2D51-49C5-AF0A-D451E09B7B20}" uniqueName="4" name="tests_performed" queryTableFieldId="4"/>
    <tableColumn id="5" xr3:uid="{1A2101DD-D602-4F74-BF18-F34ACD016928}" uniqueName="5" name="total_positive_cases" queryTableFieldId="5"/>
    <tableColumn id="6" xr3:uid="{8C9D2B4E-8FB5-4959-B0EB-0CE238EF7933}" uniqueName="6" name="new_hosp" queryTableFieldId="6" dataDxfId="5"/>
    <tableColumn id="7" xr3:uid="{72BC44D9-F3BD-494F-B970-969B69CEC9E8}" uniqueName="7" name="total_hospitalized" queryTableFieldId="7"/>
    <tableColumn id="8" xr3:uid="{3A57500D-DE90-4B94-847A-889F2A5877F2}" uniqueName="8" name="intensive_care" queryTableFieldId="8"/>
    <tableColumn id="9" xr3:uid="{B191C3CA-C34B-45A2-8C65-A42FF540B5A5}" uniqueName="9" name="ncumul_vent" queryTableFieldId="9"/>
    <tableColumn id="10" xr3:uid="{AD51546D-FE47-410D-971E-DF692196835E}" uniqueName="10" name="released" queryTableFieldId="10"/>
    <tableColumn id="11" xr3:uid="{B9DC6429-4025-4820-B0B4-72D93ED09810}" uniqueName="11" name="deaths" queryTableFieldId="11"/>
    <tableColumn id="12" xr3:uid="{C690880E-F391-4C75-AFE1-37560C984201}" uniqueName="12" name="source" queryTableFieldId="12" dataDxfId="4"/>
    <tableColumn id="13" xr3:uid="{5BC8686E-A27E-4C1D-AFE8-FE1E253DCD81}" uniqueName="13" name="ncumul_confirmed_non_resident" queryTableFieldId="13"/>
    <tableColumn id="14" xr3:uid="{8A8FD4F0-BB0A-4661-9105-7468C90A6AFB}" uniqueName="14" name="current_hosp_non_resident" queryTableFieldId="14" dataDxfId="3"/>
    <tableColumn id="15" xr3:uid="{1D0B22B1-C974-40F9-91A1-21A08E33A3B1}" uniqueName="15" name="TotalPosTests1" queryTableFieldId="15"/>
    <tableColumn id="16" xr3:uid="{2BF36811-A85D-4543-B421-EC638680EC02}" uniqueName="16" name="ninst_ICU_intub" queryTableFieldId="16" dataDxfId="2"/>
    <tableColumn id="17" xr3:uid="{21D45CEE-FE23-459A-9E8E-F20CE66A7E20}" uniqueName="17" name="ncumul_ICF" queryTableFieldId="17"/>
    <tableColumn id="18" xr3:uid="{91F74BEB-993C-4BEC-848A-C2B4A440A40A}" uniqueName="18" name="ncumul_deceased_suspect" queryTableFieldId="18" dataDxfId="1"/>
    <tableColumn id="19" xr3:uid="{C4E6C920-64DA-425F-8B5B-046423C2D5DB}" uniqueName="19" name="lat" queryTableFieldId="19"/>
    <tableColumn id="20" xr3:uid="{AF4636DB-7EB3-4476-85A7-9D2E8F0EEFC0}" uniqueName="20" name="long" queryTableFieldId="20"/>
    <tableColumn id="21" xr3:uid="{F878E290-4797-44EE-8891-1BC491216FF3}" uniqueName="21" name="name_canton" queryTableFieldId="21" dataDxfId="0"/>
    <tableColumn id="22" xr3:uid="{319F5D42-3EB7-4A25-A501-9E29AE0C76C3}" uniqueName="22" name="number_canton" queryTableFieldId="22"/>
    <tableColumn id="23" xr3:uid="{EE2983D2-5BAF-4E39-A381-F7B66A7D0957}" uniqueName="23" name="total_currently_positive_per_100k" queryTableFieldId="23"/>
    <tableColumn id="24" xr3:uid="{09FF0606-9F8E-4EEA-A9B5-19CD0EA03AB7}" uniqueName="24" name="deaths_per_100k" queryTableFieldId="24"/>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Benutzerdefiniert 2">
      <a:dk1>
        <a:sysClr val="windowText" lastClr="000000"/>
      </a:dk1>
      <a:lt1>
        <a:sysClr val="window" lastClr="FFFFFF"/>
      </a:lt1>
      <a:dk2>
        <a:srgbClr val="44546A"/>
      </a:dk2>
      <a:lt2>
        <a:srgbClr val="E7E6E6"/>
      </a:lt2>
      <a:accent1>
        <a:srgbClr val="FF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7928-E11F-42B8-93C5-81F9E82AEF25}">
  <sheetPr codeName="Tabelle5"/>
  <dimension ref="A1:G6"/>
  <sheetViews>
    <sheetView tabSelected="1" zoomScale="90" zoomScaleNormal="90" workbookViewId="0">
      <pane ySplit="1" topLeftCell="A2" activePane="bottomLeft" state="frozen"/>
      <selection pane="bottomLeft" activeCell="B102" sqref="B102"/>
    </sheetView>
  </sheetViews>
  <sheetFormatPr baseColWidth="10" defaultColWidth="40.6328125" defaultRowHeight="14.5"/>
  <cols>
    <col min="1" max="16384" width="40.6328125" style="13"/>
  </cols>
  <sheetData>
    <row r="1" spans="1:7" s="29" customFormat="1" ht="20" customHeight="1">
      <c r="A1" s="49" t="s">
        <v>497</v>
      </c>
      <c r="B1" s="49"/>
      <c r="C1" s="49"/>
      <c r="D1" s="49"/>
      <c r="E1" s="49"/>
      <c r="F1" s="49"/>
      <c r="G1" s="28"/>
    </row>
    <row r="2" spans="1:7" s="42" customFormat="1">
      <c r="A2" s="36" t="s">
        <v>382</v>
      </c>
      <c r="B2" s="37" t="s">
        <v>383</v>
      </c>
      <c r="C2" s="38" t="s">
        <v>384</v>
      </c>
      <c r="D2" s="39" t="s">
        <v>385</v>
      </c>
      <c r="E2" s="40" t="s">
        <v>386</v>
      </c>
      <c r="F2" s="41" t="s">
        <v>495</v>
      </c>
      <c r="G2" s="28"/>
    </row>
    <row r="3" spans="1:7" s="28" customFormat="1" ht="46">
      <c r="A3" s="30">
        <f>analyse!$B$2</f>
        <v>27835</v>
      </c>
      <c r="B3" s="31">
        <f>pivot_kt_latest!C31</f>
        <v>1535</v>
      </c>
      <c r="C3" s="32">
        <f>pivot_kt_latest!D31</f>
        <v>1430</v>
      </c>
      <c r="D3" s="33">
        <f>pivot_kt_latest!F31</f>
        <v>4304</v>
      </c>
      <c r="E3" s="34">
        <f>analyse!$C$5</f>
        <v>91.372739999999993</v>
      </c>
      <c r="F3" s="35">
        <f>analyse!$B$12</f>
        <v>43942</v>
      </c>
    </row>
    <row r="4" spans="1:7" ht="31">
      <c r="A4" s="14">
        <f>analyse!B5</f>
        <v>52</v>
      </c>
      <c r="B4" s="15">
        <f>pivot_kt_latest!B31</f>
        <v>-13</v>
      </c>
      <c r="C4" s="25">
        <f>pivot_kt_latest!E31</f>
        <v>32</v>
      </c>
      <c r="D4" s="16"/>
      <c r="E4" s="17"/>
      <c r="F4" s="27">
        <f>analyse!$C$12</f>
        <v>43942.461111111108</v>
      </c>
      <c r="G4" s="28"/>
    </row>
    <row r="6" spans="1:7">
      <c r="G6" s="28"/>
    </row>
  </sheetData>
  <sheetProtection formatCells="0" formatColumns="0" formatRows="0" insertColumns="0" insertRows="0" insertHyperlinks="0" deleteColumns="0" deleteRows="0" sort="0" autoFilter="0" pivotTables="0"/>
  <mergeCells count="1">
    <mergeCell ref="A1:F1"/>
  </mergeCells>
  <pageMargins left="0.7" right="0.7" top="0.78740157499999996" bottom="0.78740157499999996" header="0.3" footer="0.3"/>
  <pageSetup paperSize="9" scale="49" orientation="landscape" verticalDpi="0" r:id="rId1"/>
  <colBreaks count="1" manualBreakCount="1">
    <brk id="6" min="1"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B5A1-8A24-42CB-B6DA-0AE728360B4E}">
  <sheetPr codeName="Tabelle1"/>
  <dimension ref="A1:R58"/>
  <sheetViews>
    <sheetView topLeftCell="C19" workbookViewId="0">
      <selection sqref="A1:R56"/>
    </sheetView>
  </sheetViews>
  <sheetFormatPr baseColWidth="10" defaultRowHeight="14.5"/>
  <cols>
    <col min="1" max="1" width="9.90625" bestFit="1" customWidth="1"/>
    <col min="2" max="2" width="14.90625" bestFit="1" customWidth="1"/>
    <col min="3" max="3" width="9.54296875" bestFit="1" customWidth="1"/>
    <col min="4" max="4" width="15.1796875" bestFit="1" customWidth="1"/>
    <col min="5" max="5" width="18.26953125" bestFit="1" customWidth="1"/>
    <col min="6" max="6" width="23.36328125" bestFit="1" customWidth="1"/>
    <col min="7" max="7" width="14.6328125" bestFit="1" customWidth="1"/>
    <col min="8" max="8" width="17.1796875" bestFit="1" customWidth="1"/>
    <col min="9" max="9" width="10.1796875" bestFit="1" customWidth="1"/>
    <col min="10" max="10" width="8.81640625" bestFit="1" customWidth="1"/>
    <col min="11" max="11" width="18.6328125" bestFit="1" customWidth="1"/>
    <col min="12" max="12" width="14.1796875" bestFit="1" customWidth="1"/>
    <col min="13" max="13" width="13.26953125" bestFit="1" customWidth="1"/>
    <col min="14" max="14" width="27.81640625" bestFit="1" customWidth="1"/>
    <col min="15" max="15" width="13.36328125" bestFit="1" customWidth="1"/>
    <col min="16" max="16" width="12.453125" bestFit="1" customWidth="1"/>
    <col min="17" max="17" width="27.90625" bestFit="1" customWidth="1"/>
    <col min="18" max="18" width="23.6328125" bestFit="1" customWidth="1"/>
  </cols>
  <sheetData>
    <row r="1" spans="1:18">
      <c r="A1" t="s">
        <v>0</v>
      </c>
      <c r="B1" t="s">
        <v>1</v>
      </c>
      <c r="C1" t="s">
        <v>2</v>
      </c>
      <c r="D1" t="s">
        <v>11</v>
      </c>
      <c r="E1" t="s">
        <v>9</v>
      </c>
      <c r="F1" t="s">
        <v>4</v>
      </c>
      <c r="G1" t="s">
        <v>5</v>
      </c>
      <c r="H1" t="s">
        <v>3</v>
      </c>
      <c r="I1" t="s">
        <v>12</v>
      </c>
      <c r="J1" t="s">
        <v>13</v>
      </c>
      <c r="K1" t="s">
        <v>8</v>
      </c>
      <c r="L1" t="s">
        <v>6</v>
      </c>
      <c r="M1" t="s">
        <v>7</v>
      </c>
      <c r="N1" t="s">
        <v>10</v>
      </c>
      <c r="O1" t="s">
        <v>455</v>
      </c>
      <c r="P1" t="s">
        <v>456</v>
      </c>
      <c r="Q1" t="s">
        <v>14</v>
      </c>
      <c r="R1" t="s">
        <v>15</v>
      </c>
    </row>
    <row r="2" spans="1:18">
      <c r="A2" s="2">
        <v>43886</v>
      </c>
      <c r="B2" s="3">
        <v>43942.461111111108</v>
      </c>
      <c r="C2" s="1" t="s">
        <v>16</v>
      </c>
      <c r="D2">
        <v>0</v>
      </c>
      <c r="E2">
        <v>0</v>
      </c>
      <c r="F2">
        <v>1</v>
      </c>
      <c r="G2">
        <v>1</v>
      </c>
      <c r="H2">
        <v>72</v>
      </c>
      <c r="I2">
        <v>0</v>
      </c>
      <c r="J2">
        <v>0</v>
      </c>
      <c r="K2">
        <v>0</v>
      </c>
      <c r="M2">
        <v>0</v>
      </c>
      <c r="N2">
        <v>0</v>
      </c>
      <c r="P2">
        <v>0</v>
      </c>
      <c r="Q2">
        <v>0</v>
      </c>
      <c r="R2">
        <v>0</v>
      </c>
    </row>
    <row r="3" spans="1:18">
      <c r="A3" s="2">
        <v>43887</v>
      </c>
      <c r="B3" s="3">
        <v>43942.461111111108</v>
      </c>
      <c r="C3" s="1" t="s">
        <v>16</v>
      </c>
      <c r="D3">
        <v>0</v>
      </c>
      <c r="E3">
        <v>1</v>
      </c>
      <c r="F3">
        <v>2</v>
      </c>
      <c r="G3">
        <v>2</v>
      </c>
      <c r="H3">
        <v>178</v>
      </c>
      <c r="I3">
        <v>0</v>
      </c>
      <c r="J3">
        <v>0</v>
      </c>
      <c r="K3">
        <v>0</v>
      </c>
      <c r="L3">
        <v>1</v>
      </c>
      <c r="M3">
        <v>1</v>
      </c>
      <c r="N3">
        <v>0</v>
      </c>
      <c r="O3">
        <v>0</v>
      </c>
      <c r="P3">
        <v>0</v>
      </c>
      <c r="Q3">
        <v>0</v>
      </c>
      <c r="R3">
        <v>0</v>
      </c>
    </row>
    <row r="4" spans="1:18">
      <c r="A4" s="2">
        <v>43888</v>
      </c>
      <c r="B4" s="3">
        <v>43942.461111111108</v>
      </c>
      <c r="C4" s="1" t="s">
        <v>16</v>
      </c>
      <c r="D4">
        <v>0</v>
      </c>
      <c r="E4">
        <v>2</v>
      </c>
      <c r="F4">
        <v>6</v>
      </c>
      <c r="G4">
        <v>6</v>
      </c>
      <c r="H4">
        <v>329</v>
      </c>
      <c r="I4">
        <v>0</v>
      </c>
      <c r="J4">
        <v>0</v>
      </c>
      <c r="K4">
        <v>0</v>
      </c>
      <c r="L4">
        <v>4</v>
      </c>
      <c r="M4">
        <v>2</v>
      </c>
      <c r="N4">
        <v>0</v>
      </c>
      <c r="O4">
        <v>0</v>
      </c>
      <c r="P4">
        <v>0</v>
      </c>
      <c r="Q4">
        <v>0</v>
      </c>
      <c r="R4">
        <v>0</v>
      </c>
    </row>
    <row r="5" spans="1:18">
      <c r="A5" s="2">
        <v>43889</v>
      </c>
      <c r="B5" s="3">
        <v>43942.461111111108</v>
      </c>
      <c r="C5" s="1" t="s">
        <v>16</v>
      </c>
      <c r="D5">
        <v>0</v>
      </c>
      <c r="E5">
        <v>10</v>
      </c>
      <c r="F5">
        <v>12</v>
      </c>
      <c r="G5">
        <v>12</v>
      </c>
      <c r="H5">
        <v>536</v>
      </c>
      <c r="I5">
        <v>0</v>
      </c>
      <c r="J5">
        <v>0</v>
      </c>
      <c r="K5">
        <v>0</v>
      </c>
      <c r="L5">
        <v>6</v>
      </c>
      <c r="M5">
        <v>6</v>
      </c>
      <c r="N5">
        <v>0</v>
      </c>
      <c r="O5">
        <v>0</v>
      </c>
      <c r="P5">
        <v>0</v>
      </c>
      <c r="Q5">
        <v>0</v>
      </c>
      <c r="R5">
        <v>0</v>
      </c>
    </row>
    <row r="6" spans="1:18">
      <c r="A6" s="2">
        <v>43890</v>
      </c>
      <c r="B6" s="3">
        <v>43942.461111111108</v>
      </c>
      <c r="C6" s="1" t="s">
        <v>16</v>
      </c>
      <c r="D6">
        <v>0</v>
      </c>
      <c r="E6">
        <v>12</v>
      </c>
      <c r="F6">
        <v>19</v>
      </c>
      <c r="G6">
        <v>19</v>
      </c>
      <c r="H6">
        <v>676</v>
      </c>
      <c r="I6">
        <v>0</v>
      </c>
      <c r="J6">
        <v>0</v>
      </c>
      <c r="K6">
        <v>0</v>
      </c>
      <c r="L6">
        <v>7</v>
      </c>
      <c r="M6">
        <v>12</v>
      </c>
      <c r="N6">
        <v>0</v>
      </c>
      <c r="O6">
        <v>0</v>
      </c>
      <c r="P6">
        <v>0</v>
      </c>
      <c r="Q6">
        <v>0</v>
      </c>
      <c r="R6">
        <v>0</v>
      </c>
    </row>
    <row r="7" spans="1:18">
      <c r="A7" s="2">
        <v>43891</v>
      </c>
      <c r="B7" s="3">
        <v>43942.461111111108</v>
      </c>
      <c r="C7" s="1" t="s">
        <v>16</v>
      </c>
      <c r="D7">
        <v>0</v>
      </c>
      <c r="E7">
        <v>13</v>
      </c>
      <c r="F7">
        <v>26</v>
      </c>
      <c r="G7">
        <v>26</v>
      </c>
      <c r="H7">
        <v>815</v>
      </c>
      <c r="I7">
        <v>0</v>
      </c>
      <c r="J7">
        <v>0</v>
      </c>
      <c r="K7">
        <v>0</v>
      </c>
      <c r="L7">
        <v>7</v>
      </c>
      <c r="M7">
        <v>19</v>
      </c>
      <c r="N7">
        <v>0</v>
      </c>
      <c r="O7">
        <v>0</v>
      </c>
      <c r="P7">
        <v>0</v>
      </c>
      <c r="Q7">
        <v>1.0637300000000001</v>
      </c>
      <c r="R7">
        <v>0</v>
      </c>
    </row>
    <row r="8" spans="1:18">
      <c r="A8" s="2">
        <v>43892</v>
      </c>
      <c r="B8" s="3">
        <v>43942.461111111108</v>
      </c>
      <c r="C8" s="1" t="s">
        <v>16</v>
      </c>
      <c r="D8">
        <v>0</v>
      </c>
      <c r="E8">
        <v>16</v>
      </c>
      <c r="F8">
        <v>36</v>
      </c>
      <c r="G8">
        <v>36</v>
      </c>
      <c r="H8">
        <v>1138</v>
      </c>
      <c r="I8">
        <v>0</v>
      </c>
      <c r="J8">
        <v>0</v>
      </c>
      <c r="K8">
        <v>0</v>
      </c>
      <c r="L8">
        <v>10</v>
      </c>
      <c r="M8">
        <v>26</v>
      </c>
      <c r="N8">
        <v>0</v>
      </c>
      <c r="O8">
        <v>0</v>
      </c>
      <c r="P8">
        <v>0</v>
      </c>
      <c r="Q8">
        <v>1.1990620000000001</v>
      </c>
      <c r="R8">
        <v>0</v>
      </c>
    </row>
    <row r="9" spans="1:18">
      <c r="A9" s="2">
        <v>43893</v>
      </c>
      <c r="B9" s="3">
        <v>43942.461111111108</v>
      </c>
      <c r="C9" s="1" t="s">
        <v>16</v>
      </c>
      <c r="D9">
        <v>0</v>
      </c>
      <c r="E9">
        <v>20</v>
      </c>
      <c r="F9">
        <v>52</v>
      </c>
      <c r="G9">
        <v>52</v>
      </c>
      <c r="H9">
        <v>1258</v>
      </c>
      <c r="I9">
        <v>0</v>
      </c>
      <c r="J9">
        <v>0</v>
      </c>
      <c r="K9">
        <v>0</v>
      </c>
      <c r="L9">
        <v>16</v>
      </c>
      <c r="M9">
        <v>36</v>
      </c>
      <c r="N9">
        <v>0</v>
      </c>
      <c r="O9">
        <v>0</v>
      </c>
      <c r="P9">
        <v>0</v>
      </c>
      <c r="Q9">
        <v>1.6048910000000001</v>
      </c>
      <c r="R9">
        <v>0</v>
      </c>
    </row>
    <row r="10" spans="1:18">
      <c r="A10" s="2">
        <v>43894</v>
      </c>
      <c r="B10" s="3">
        <v>43942.461111111108</v>
      </c>
      <c r="C10" s="1" t="s">
        <v>16</v>
      </c>
      <c r="D10">
        <v>1</v>
      </c>
      <c r="E10">
        <v>28</v>
      </c>
      <c r="F10">
        <v>72</v>
      </c>
      <c r="G10">
        <v>72</v>
      </c>
      <c r="H10">
        <v>1369</v>
      </c>
      <c r="I10">
        <v>0</v>
      </c>
      <c r="J10">
        <v>0</v>
      </c>
      <c r="K10">
        <v>0</v>
      </c>
      <c r="L10">
        <v>20</v>
      </c>
      <c r="M10">
        <v>52</v>
      </c>
      <c r="N10">
        <v>0</v>
      </c>
      <c r="O10">
        <v>0</v>
      </c>
      <c r="P10">
        <v>0</v>
      </c>
      <c r="Q10">
        <v>1.934264</v>
      </c>
      <c r="R10">
        <v>0</v>
      </c>
    </row>
    <row r="11" spans="1:18">
      <c r="A11" s="2">
        <v>43895</v>
      </c>
      <c r="B11" s="3">
        <v>43942.461111111108</v>
      </c>
      <c r="C11" s="1" t="s">
        <v>16</v>
      </c>
      <c r="D11">
        <v>1</v>
      </c>
      <c r="E11">
        <v>31</v>
      </c>
      <c r="F11">
        <v>117</v>
      </c>
      <c r="G11">
        <v>117</v>
      </c>
      <c r="H11">
        <v>1437</v>
      </c>
      <c r="I11">
        <v>0</v>
      </c>
      <c r="J11">
        <v>0</v>
      </c>
      <c r="K11">
        <v>0</v>
      </c>
      <c r="L11">
        <v>45</v>
      </c>
      <c r="M11">
        <v>72</v>
      </c>
      <c r="N11">
        <v>0</v>
      </c>
      <c r="O11">
        <v>0</v>
      </c>
      <c r="P11">
        <v>0</v>
      </c>
      <c r="Q11">
        <v>1.906623</v>
      </c>
      <c r="R11">
        <v>0</v>
      </c>
    </row>
    <row r="12" spans="1:18">
      <c r="A12" s="2">
        <v>43896</v>
      </c>
      <c r="B12" s="3">
        <v>43942.461111111108</v>
      </c>
      <c r="C12" s="1" t="s">
        <v>16</v>
      </c>
      <c r="D12">
        <v>4</v>
      </c>
      <c r="E12">
        <v>38</v>
      </c>
      <c r="F12">
        <v>182</v>
      </c>
      <c r="G12">
        <v>182</v>
      </c>
      <c r="H12">
        <v>1543</v>
      </c>
      <c r="I12">
        <v>1</v>
      </c>
      <c r="J12">
        <v>1</v>
      </c>
      <c r="K12">
        <v>0</v>
      </c>
      <c r="L12">
        <v>65</v>
      </c>
      <c r="M12">
        <v>117</v>
      </c>
      <c r="N12">
        <v>0</v>
      </c>
      <c r="O12">
        <v>1</v>
      </c>
      <c r="P12">
        <v>0</v>
      </c>
      <c r="Q12">
        <v>1.7810360000000001</v>
      </c>
      <c r="R12">
        <v>0</v>
      </c>
    </row>
    <row r="13" spans="1:18">
      <c r="A13" s="2">
        <v>43897</v>
      </c>
      <c r="B13" s="3">
        <v>43942.461111111108</v>
      </c>
      <c r="C13" s="1" t="s">
        <v>16</v>
      </c>
      <c r="D13">
        <v>6</v>
      </c>
      <c r="E13">
        <v>39</v>
      </c>
      <c r="F13">
        <v>254</v>
      </c>
      <c r="G13">
        <v>254</v>
      </c>
      <c r="H13">
        <v>1620</v>
      </c>
      <c r="I13">
        <v>1</v>
      </c>
      <c r="J13">
        <v>1</v>
      </c>
      <c r="K13">
        <v>0</v>
      </c>
      <c r="L13">
        <v>72</v>
      </c>
      <c r="M13">
        <v>182</v>
      </c>
      <c r="N13">
        <v>0</v>
      </c>
      <c r="O13">
        <v>0</v>
      </c>
      <c r="P13">
        <v>1</v>
      </c>
      <c r="Q13">
        <v>1.77383</v>
      </c>
      <c r="R13">
        <v>0</v>
      </c>
    </row>
    <row r="14" spans="1:18">
      <c r="A14" s="2">
        <v>43898</v>
      </c>
      <c r="B14" s="3">
        <v>43942.461111111108</v>
      </c>
      <c r="C14" s="1" t="s">
        <v>16</v>
      </c>
      <c r="D14">
        <v>5</v>
      </c>
      <c r="E14">
        <v>48</v>
      </c>
      <c r="F14">
        <v>308</v>
      </c>
      <c r="G14">
        <v>308</v>
      </c>
      <c r="H14">
        <v>1692</v>
      </c>
      <c r="I14">
        <v>1</v>
      </c>
      <c r="J14">
        <v>2</v>
      </c>
      <c r="K14">
        <v>0</v>
      </c>
      <c r="L14">
        <v>54</v>
      </c>
      <c r="M14">
        <v>254</v>
      </c>
      <c r="N14">
        <v>0</v>
      </c>
      <c r="O14">
        <v>1</v>
      </c>
      <c r="P14">
        <v>1</v>
      </c>
      <c r="Q14">
        <v>1.9482950000000001</v>
      </c>
      <c r="R14">
        <v>0</v>
      </c>
    </row>
    <row r="15" spans="1:18">
      <c r="A15" s="2">
        <v>43899</v>
      </c>
      <c r="B15" s="3">
        <v>43942.461111111108</v>
      </c>
      <c r="C15" s="1" t="s">
        <v>16</v>
      </c>
      <c r="D15">
        <v>13</v>
      </c>
      <c r="E15">
        <v>64</v>
      </c>
      <c r="F15">
        <v>385</v>
      </c>
      <c r="G15">
        <v>385</v>
      </c>
      <c r="H15">
        <v>1807</v>
      </c>
      <c r="I15">
        <v>3</v>
      </c>
      <c r="J15">
        <v>2</v>
      </c>
      <c r="K15">
        <v>0</v>
      </c>
      <c r="L15">
        <v>77</v>
      </c>
      <c r="M15">
        <v>308</v>
      </c>
      <c r="N15">
        <v>0</v>
      </c>
      <c r="O15">
        <v>0</v>
      </c>
      <c r="P15">
        <v>2</v>
      </c>
      <c r="Q15">
        <v>2.0671499999999998</v>
      </c>
      <c r="R15">
        <v>0</v>
      </c>
    </row>
    <row r="16" spans="1:18">
      <c r="A16" s="2">
        <v>43900</v>
      </c>
      <c r="B16" s="3">
        <v>43942.461111111108</v>
      </c>
      <c r="C16" s="1" t="s">
        <v>16</v>
      </c>
      <c r="D16">
        <v>15</v>
      </c>
      <c r="E16">
        <v>90</v>
      </c>
      <c r="F16">
        <v>525</v>
      </c>
      <c r="G16">
        <v>525</v>
      </c>
      <c r="H16">
        <v>2033</v>
      </c>
      <c r="I16">
        <v>12</v>
      </c>
      <c r="J16">
        <v>4</v>
      </c>
      <c r="K16">
        <v>0</v>
      </c>
      <c r="L16">
        <v>140</v>
      </c>
      <c r="M16">
        <v>385</v>
      </c>
      <c r="N16">
        <v>0</v>
      </c>
      <c r="O16">
        <v>2</v>
      </c>
      <c r="P16">
        <v>2</v>
      </c>
      <c r="Q16">
        <v>2.3086060000000002</v>
      </c>
      <c r="R16">
        <v>0</v>
      </c>
    </row>
    <row r="17" spans="1:18">
      <c r="A17" s="2">
        <v>43901</v>
      </c>
      <c r="B17" s="3">
        <v>43942.461111111108</v>
      </c>
      <c r="C17" s="1" t="s">
        <v>16</v>
      </c>
      <c r="D17">
        <v>18</v>
      </c>
      <c r="E17">
        <v>111</v>
      </c>
      <c r="F17">
        <v>688</v>
      </c>
      <c r="G17">
        <v>688</v>
      </c>
      <c r="H17">
        <v>2297</v>
      </c>
      <c r="I17">
        <v>17</v>
      </c>
      <c r="J17">
        <v>7</v>
      </c>
      <c r="K17">
        <v>0</v>
      </c>
      <c r="L17">
        <v>163</v>
      </c>
      <c r="M17">
        <v>525</v>
      </c>
      <c r="N17">
        <v>0</v>
      </c>
      <c r="O17">
        <v>3</v>
      </c>
      <c r="P17">
        <v>4</v>
      </c>
      <c r="Q17">
        <v>2.6062430000000001</v>
      </c>
      <c r="R17">
        <v>1.7810360000000001</v>
      </c>
    </row>
    <row r="18" spans="1:18">
      <c r="A18" s="2">
        <v>43902</v>
      </c>
      <c r="B18" s="3">
        <v>43942.461111111108</v>
      </c>
      <c r="C18" s="1" t="s">
        <v>16</v>
      </c>
      <c r="D18">
        <v>20</v>
      </c>
      <c r="E18">
        <v>126</v>
      </c>
      <c r="F18">
        <v>1023</v>
      </c>
      <c r="G18">
        <v>1023</v>
      </c>
      <c r="H18">
        <v>2678</v>
      </c>
      <c r="I18">
        <v>18</v>
      </c>
      <c r="J18">
        <v>8</v>
      </c>
      <c r="K18">
        <v>0</v>
      </c>
      <c r="L18">
        <v>335</v>
      </c>
      <c r="M18">
        <v>688</v>
      </c>
      <c r="N18">
        <v>0</v>
      </c>
      <c r="O18">
        <v>1</v>
      </c>
      <c r="P18">
        <v>7</v>
      </c>
      <c r="Q18">
        <v>2.487679</v>
      </c>
      <c r="R18">
        <v>1.6666669999999999</v>
      </c>
    </row>
    <row r="19" spans="1:18">
      <c r="A19" s="2">
        <v>43903</v>
      </c>
      <c r="B19" s="3">
        <v>43942.461111111108</v>
      </c>
      <c r="C19" s="1" t="s">
        <v>16</v>
      </c>
      <c r="D19">
        <v>35</v>
      </c>
      <c r="E19">
        <v>220</v>
      </c>
      <c r="F19">
        <v>1311</v>
      </c>
      <c r="G19">
        <v>1311</v>
      </c>
      <c r="H19">
        <v>3163</v>
      </c>
      <c r="I19">
        <v>18</v>
      </c>
      <c r="J19">
        <v>8</v>
      </c>
      <c r="K19">
        <v>0</v>
      </c>
      <c r="L19">
        <v>288</v>
      </c>
      <c r="M19">
        <v>1023</v>
      </c>
      <c r="N19">
        <v>0</v>
      </c>
      <c r="O19">
        <v>0</v>
      </c>
      <c r="P19">
        <v>8</v>
      </c>
      <c r="Q19">
        <v>2.392728</v>
      </c>
      <c r="R19">
        <v>2.5</v>
      </c>
    </row>
    <row r="20" spans="1:18">
      <c r="A20" s="2">
        <v>43904</v>
      </c>
      <c r="B20" s="3">
        <v>43942.461111111108</v>
      </c>
      <c r="C20" s="1" t="s">
        <v>16</v>
      </c>
      <c r="D20">
        <v>38</v>
      </c>
      <c r="E20">
        <v>241</v>
      </c>
      <c r="F20">
        <v>1597</v>
      </c>
      <c r="G20">
        <v>1597</v>
      </c>
      <c r="H20">
        <v>3854</v>
      </c>
      <c r="I20">
        <v>18</v>
      </c>
      <c r="J20">
        <v>12</v>
      </c>
      <c r="K20">
        <v>0</v>
      </c>
      <c r="L20">
        <v>286</v>
      </c>
      <c r="M20">
        <v>1311</v>
      </c>
      <c r="N20">
        <v>0</v>
      </c>
      <c r="O20">
        <v>4</v>
      </c>
      <c r="P20">
        <v>8</v>
      </c>
      <c r="Q20">
        <v>2.4361320000000002</v>
      </c>
      <c r="R20">
        <v>1.934264</v>
      </c>
    </row>
    <row r="21" spans="1:18">
      <c r="A21" s="2">
        <v>43905</v>
      </c>
      <c r="B21" s="3">
        <v>43942.461111111108</v>
      </c>
      <c r="C21" s="1" t="s">
        <v>16</v>
      </c>
      <c r="D21">
        <v>42</v>
      </c>
      <c r="E21">
        <v>268</v>
      </c>
      <c r="F21">
        <v>1855</v>
      </c>
      <c r="G21">
        <v>1855</v>
      </c>
      <c r="H21">
        <v>4295</v>
      </c>
      <c r="I21">
        <v>21</v>
      </c>
      <c r="J21">
        <v>19</v>
      </c>
      <c r="K21">
        <v>0</v>
      </c>
      <c r="L21">
        <v>258</v>
      </c>
      <c r="M21">
        <v>1597</v>
      </c>
      <c r="N21">
        <v>0</v>
      </c>
      <c r="O21">
        <v>7</v>
      </c>
      <c r="P21">
        <v>12</v>
      </c>
      <c r="Q21">
        <v>2.7456990000000001</v>
      </c>
      <c r="R21">
        <v>2.2242709999999999</v>
      </c>
    </row>
    <row r="22" spans="1:18">
      <c r="A22" s="2">
        <v>43906</v>
      </c>
      <c r="B22" s="3">
        <v>43942.461111111108</v>
      </c>
      <c r="C22" s="1" t="s">
        <v>16</v>
      </c>
      <c r="D22">
        <v>53</v>
      </c>
      <c r="E22">
        <v>336</v>
      </c>
      <c r="F22">
        <v>2414</v>
      </c>
      <c r="G22">
        <v>2414</v>
      </c>
      <c r="H22">
        <v>4994</v>
      </c>
      <c r="I22">
        <v>22</v>
      </c>
      <c r="J22">
        <v>28</v>
      </c>
      <c r="K22">
        <v>0</v>
      </c>
      <c r="L22">
        <v>559</v>
      </c>
      <c r="M22">
        <v>1855</v>
      </c>
      <c r="N22">
        <v>0</v>
      </c>
      <c r="O22">
        <v>9</v>
      </c>
      <c r="P22">
        <v>19</v>
      </c>
      <c r="Q22">
        <v>2.7609889999999999</v>
      </c>
      <c r="R22">
        <v>2.5</v>
      </c>
    </row>
    <row r="23" spans="1:18">
      <c r="A23" s="2">
        <v>43907</v>
      </c>
      <c r="B23" s="3">
        <v>43942.461111111108</v>
      </c>
      <c r="C23" s="1" t="s">
        <v>16</v>
      </c>
      <c r="D23">
        <v>70</v>
      </c>
      <c r="E23">
        <v>395</v>
      </c>
      <c r="F23">
        <v>3044</v>
      </c>
      <c r="G23">
        <v>3044</v>
      </c>
      <c r="H23">
        <v>5628</v>
      </c>
      <c r="I23">
        <v>55</v>
      </c>
      <c r="J23">
        <v>35</v>
      </c>
      <c r="K23">
        <v>0</v>
      </c>
      <c r="L23">
        <v>630</v>
      </c>
      <c r="M23">
        <v>2414</v>
      </c>
      <c r="N23">
        <v>0</v>
      </c>
      <c r="O23">
        <v>7</v>
      </c>
      <c r="P23">
        <v>28</v>
      </c>
      <c r="Q23">
        <v>3.178312</v>
      </c>
      <c r="R23">
        <v>2.3482080000000001</v>
      </c>
    </row>
    <row r="24" spans="1:18">
      <c r="A24" s="2">
        <v>43908</v>
      </c>
      <c r="B24" s="3">
        <v>43942.461111111108</v>
      </c>
      <c r="C24" s="1" t="s">
        <v>16</v>
      </c>
      <c r="D24">
        <v>72</v>
      </c>
      <c r="E24">
        <v>459</v>
      </c>
      <c r="F24">
        <v>4158</v>
      </c>
      <c r="G24">
        <v>4158</v>
      </c>
      <c r="H24">
        <v>6395</v>
      </c>
      <c r="I24">
        <v>76</v>
      </c>
      <c r="J24">
        <v>47</v>
      </c>
      <c r="K24">
        <v>0</v>
      </c>
      <c r="L24">
        <v>1114</v>
      </c>
      <c r="M24">
        <v>3044</v>
      </c>
      <c r="N24">
        <v>0</v>
      </c>
      <c r="O24">
        <v>12</v>
      </c>
      <c r="P24">
        <v>35</v>
      </c>
      <c r="Q24">
        <v>3.0026030000000001</v>
      </c>
      <c r="R24">
        <v>1.9572620000000001</v>
      </c>
    </row>
    <row r="25" spans="1:18">
      <c r="A25" s="2">
        <v>43909</v>
      </c>
      <c r="B25" s="3">
        <v>43942.461111111108</v>
      </c>
      <c r="C25" s="1" t="s">
        <v>16</v>
      </c>
      <c r="D25">
        <v>108</v>
      </c>
      <c r="E25">
        <v>660</v>
      </c>
      <c r="F25">
        <v>5431</v>
      </c>
      <c r="G25">
        <v>5431</v>
      </c>
      <c r="H25">
        <v>6973</v>
      </c>
      <c r="I25">
        <v>120</v>
      </c>
      <c r="J25">
        <v>53</v>
      </c>
      <c r="K25">
        <v>0</v>
      </c>
      <c r="L25">
        <v>1273</v>
      </c>
      <c r="M25">
        <v>4158</v>
      </c>
      <c r="N25">
        <v>0</v>
      </c>
      <c r="O25">
        <v>6</v>
      </c>
      <c r="P25">
        <v>47</v>
      </c>
      <c r="Q25">
        <v>2.8314919999999999</v>
      </c>
      <c r="R25">
        <v>2.333224</v>
      </c>
    </row>
    <row r="26" spans="1:18">
      <c r="A26" s="2">
        <v>43910</v>
      </c>
      <c r="B26" s="3">
        <v>43942.461111111108</v>
      </c>
      <c r="C26" s="1" t="s">
        <v>16</v>
      </c>
      <c r="D26">
        <v>120</v>
      </c>
      <c r="E26">
        <v>766</v>
      </c>
      <c r="F26">
        <v>6535</v>
      </c>
      <c r="G26">
        <v>6535</v>
      </c>
      <c r="H26">
        <v>7380</v>
      </c>
      <c r="I26">
        <v>139</v>
      </c>
      <c r="J26">
        <v>75</v>
      </c>
      <c r="K26">
        <v>0</v>
      </c>
      <c r="L26">
        <v>1104</v>
      </c>
      <c r="M26">
        <v>5431</v>
      </c>
      <c r="N26">
        <v>0</v>
      </c>
      <c r="O26">
        <v>22</v>
      </c>
      <c r="P26">
        <v>53</v>
      </c>
      <c r="Q26">
        <v>2.7521399999999998</v>
      </c>
      <c r="R26">
        <v>2.5241159999999998</v>
      </c>
    </row>
    <row r="27" spans="1:18">
      <c r="A27" s="2">
        <v>43911</v>
      </c>
      <c r="B27" s="3">
        <v>43942.461111111108</v>
      </c>
      <c r="C27" s="1" t="s">
        <v>16</v>
      </c>
      <c r="D27">
        <v>140</v>
      </c>
      <c r="E27">
        <v>869</v>
      </c>
      <c r="F27">
        <v>7355</v>
      </c>
      <c r="G27">
        <v>7355</v>
      </c>
      <c r="H27">
        <v>7748</v>
      </c>
      <c r="I27">
        <v>161</v>
      </c>
      <c r="J27">
        <v>91</v>
      </c>
      <c r="K27">
        <v>0</v>
      </c>
      <c r="L27">
        <v>820</v>
      </c>
      <c r="M27">
        <v>6535</v>
      </c>
      <c r="N27">
        <v>0</v>
      </c>
      <c r="O27">
        <v>16</v>
      </c>
      <c r="P27">
        <v>75</v>
      </c>
      <c r="Q27">
        <v>3.110808</v>
      </c>
      <c r="R27">
        <v>2.9404159999999999</v>
      </c>
    </row>
    <row r="28" spans="1:18">
      <c r="A28" s="2">
        <v>43912</v>
      </c>
      <c r="B28" s="3">
        <v>43942.461111111108</v>
      </c>
      <c r="C28" s="1" t="s">
        <v>16</v>
      </c>
      <c r="D28">
        <v>171</v>
      </c>
      <c r="E28">
        <v>1060</v>
      </c>
      <c r="F28">
        <v>7961</v>
      </c>
      <c r="G28">
        <v>7961</v>
      </c>
      <c r="H28">
        <v>7993</v>
      </c>
      <c r="I28">
        <v>182</v>
      </c>
      <c r="J28">
        <v>110</v>
      </c>
      <c r="K28">
        <v>0</v>
      </c>
      <c r="L28">
        <v>606</v>
      </c>
      <c r="M28">
        <v>7355</v>
      </c>
      <c r="N28">
        <v>0</v>
      </c>
      <c r="O28">
        <v>19</v>
      </c>
      <c r="P28">
        <v>91</v>
      </c>
      <c r="Q28">
        <v>3.6049509999999998</v>
      </c>
      <c r="R28">
        <v>3.026494</v>
      </c>
    </row>
    <row r="29" spans="1:18">
      <c r="A29" s="2">
        <v>43913</v>
      </c>
      <c r="B29" s="3">
        <v>43942.461111111108</v>
      </c>
      <c r="C29" s="1" t="s">
        <v>16</v>
      </c>
      <c r="D29">
        <v>200</v>
      </c>
      <c r="E29">
        <v>1168</v>
      </c>
      <c r="F29">
        <v>9212</v>
      </c>
      <c r="G29">
        <v>9212</v>
      </c>
      <c r="H29">
        <v>8390</v>
      </c>
      <c r="I29">
        <v>223</v>
      </c>
      <c r="J29">
        <v>137</v>
      </c>
      <c r="K29">
        <v>0</v>
      </c>
      <c r="L29">
        <v>1251</v>
      </c>
      <c r="M29">
        <v>7961</v>
      </c>
      <c r="N29">
        <v>0</v>
      </c>
      <c r="O29">
        <v>27</v>
      </c>
      <c r="P29">
        <v>110</v>
      </c>
      <c r="Q29">
        <v>4.3568249999999997</v>
      </c>
      <c r="R29">
        <v>3.2395100000000001</v>
      </c>
    </row>
    <row r="30" spans="1:18">
      <c r="A30" s="2">
        <v>43914</v>
      </c>
      <c r="B30" s="3">
        <v>43942.461111111108</v>
      </c>
      <c r="C30" s="1" t="s">
        <v>16</v>
      </c>
      <c r="D30">
        <v>203</v>
      </c>
      <c r="E30">
        <v>1311</v>
      </c>
      <c r="F30">
        <v>10216</v>
      </c>
      <c r="G30">
        <v>10216</v>
      </c>
      <c r="H30">
        <v>8739</v>
      </c>
      <c r="I30">
        <v>369</v>
      </c>
      <c r="J30">
        <v>158</v>
      </c>
      <c r="K30">
        <v>0</v>
      </c>
      <c r="L30">
        <v>1004</v>
      </c>
      <c r="M30">
        <v>9212</v>
      </c>
      <c r="N30">
        <v>0</v>
      </c>
      <c r="O30">
        <v>21</v>
      </c>
      <c r="P30">
        <v>137</v>
      </c>
      <c r="Q30">
        <v>5.4852189999999998</v>
      </c>
      <c r="R30">
        <v>3.1728700000000001</v>
      </c>
    </row>
    <row r="31" spans="1:18">
      <c r="A31" s="2">
        <v>43915</v>
      </c>
      <c r="B31" s="3">
        <v>43942.461111111108</v>
      </c>
      <c r="C31" s="1" t="s">
        <v>16</v>
      </c>
      <c r="D31">
        <v>236</v>
      </c>
      <c r="E31">
        <v>1417</v>
      </c>
      <c r="F31">
        <v>11234</v>
      </c>
      <c r="G31">
        <v>11234</v>
      </c>
      <c r="H31">
        <v>9170</v>
      </c>
      <c r="I31">
        <v>444</v>
      </c>
      <c r="J31">
        <v>190</v>
      </c>
      <c r="K31">
        <v>0</v>
      </c>
      <c r="L31">
        <v>1018</v>
      </c>
      <c r="M31">
        <v>10216</v>
      </c>
      <c r="N31">
        <v>0</v>
      </c>
      <c r="O31">
        <v>32</v>
      </c>
      <c r="P31">
        <v>158</v>
      </c>
      <c r="Q31">
        <v>6.3970310000000001</v>
      </c>
      <c r="R31">
        <v>3.7284579999999998</v>
      </c>
    </row>
    <row r="32" spans="1:18">
      <c r="A32" s="2">
        <v>43916</v>
      </c>
      <c r="B32" s="3">
        <v>43942.461111111108</v>
      </c>
      <c r="C32" s="1" t="s">
        <v>16</v>
      </c>
      <c r="D32">
        <v>263</v>
      </c>
      <c r="E32">
        <v>1567</v>
      </c>
      <c r="F32">
        <v>12474</v>
      </c>
      <c r="G32">
        <v>12474</v>
      </c>
      <c r="H32">
        <v>10486</v>
      </c>
      <c r="I32">
        <v>547</v>
      </c>
      <c r="J32">
        <v>233</v>
      </c>
      <c r="K32">
        <v>0</v>
      </c>
      <c r="L32">
        <v>1240</v>
      </c>
      <c r="M32">
        <v>11234</v>
      </c>
      <c r="N32">
        <v>0</v>
      </c>
      <c r="O32">
        <v>43</v>
      </c>
      <c r="P32">
        <v>190</v>
      </c>
      <c r="Q32">
        <v>6.5605869999999999</v>
      </c>
      <c r="R32">
        <v>3.6862509999999999</v>
      </c>
    </row>
    <row r="33" spans="1:18">
      <c r="A33" s="2">
        <v>43917</v>
      </c>
      <c r="B33" s="3">
        <v>43942.461111111108</v>
      </c>
      <c r="C33" s="1" t="s">
        <v>16</v>
      </c>
      <c r="D33">
        <v>290</v>
      </c>
      <c r="E33">
        <v>1743</v>
      </c>
      <c r="F33">
        <v>13762</v>
      </c>
      <c r="G33">
        <v>13762</v>
      </c>
      <c r="H33">
        <v>10977</v>
      </c>
      <c r="I33">
        <v>655</v>
      </c>
      <c r="J33">
        <v>266</v>
      </c>
      <c r="K33">
        <v>0</v>
      </c>
      <c r="L33">
        <v>1288</v>
      </c>
      <c r="M33">
        <v>12474</v>
      </c>
      <c r="N33">
        <v>0</v>
      </c>
      <c r="O33">
        <v>33</v>
      </c>
      <c r="P33">
        <v>233</v>
      </c>
      <c r="Q33">
        <v>6.3317699999999997</v>
      </c>
      <c r="R33">
        <v>3.9248850000000002</v>
      </c>
    </row>
    <row r="34" spans="1:18">
      <c r="A34" s="2">
        <v>43918</v>
      </c>
      <c r="B34" s="3">
        <v>43942.461111111108</v>
      </c>
      <c r="C34" s="1" t="s">
        <v>16</v>
      </c>
      <c r="D34">
        <v>324</v>
      </c>
      <c r="E34">
        <v>1822</v>
      </c>
      <c r="F34">
        <v>14683</v>
      </c>
      <c r="G34">
        <v>14683</v>
      </c>
      <c r="H34">
        <v>11587</v>
      </c>
      <c r="I34">
        <v>735</v>
      </c>
      <c r="J34">
        <v>307</v>
      </c>
      <c r="K34">
        <v>0</v>
      </c>
      <c r="L34">
        <v>921</v>
      </c>
      <c r="M34">
        <v>13762</v>
      </c>
      <c r="N34">
        <v>0</v>
      </c>
      <c r="O34">
        <v>41</v>
      </c>
      <c r="P34">
        <v>266</v>
      </c>
      <c r="Q34">
        <v>7.4342759999999997</v>
      </c>
      <c r="R34">
        <v>4.2953010000000003</v>
      </c>
    </row>
    <row r="35" spans="1:18">
      <c r="A35" s="2">
        <v>43919</v>
      </c>
      <c r="B35" s="3">
        <v>43942.461111111108</v>
      </c>
      <c r="C35" s="1" t="s">
        <v>16</v>
      </c>
      <c r="D35">
        <v>343</v>
      </c>
      <c r="E35">
        <v>1931</v>
      </c>
      <c r="F35">
        <v>15431</v>
      </c>
      <c r="G35">
        <v>15431</v>
      </c>
      <c r="H35">
        <v>11900</v>
      </c>
      <c r="I35">
        <v>801</v>
      </c>
      <c r="J35">
        <v>343</v>
      </c>
      <c r="K35">
        <v>0</v>
      </c>
      <c r="L35">
        <v>748</v>
      </c>
      <c r="M35">
        <v>14683</v>
      </c>
      <c r="N35">
        <v>0</v>
      </c>
      <c r="O35">
        <v>36</v>
      </c>
      <c r="P35">
        <v>307</v>
      </c>
      <c r="Q35">
        <v>8.4033449999999998</v>
      </c>
      <c r="R35">
        <v>4.4711360000000004</v>
      </c>
    </row>
    <row r="36" spans="1:18">
      <c r="A36" s="2">
        <v>43920</v>
      </c>
      <c r="B36" s="3">
        <v>43942.461111111108</v>
      </c>
      <c r="C36" s="1" t="s">
        <v>16</v>
      </c>
      <c r="D36">
        <v>385</v>
      </c>
      <c r="E36">
        <v>2132</v>
      </c>
      <c r="F36">
        <v>16461</v>
      </c>
      <c r="G36">
        <v>16461</v>
      </c>
      <c r="H36">
        <v>12562</v>
      </c>
      <c r="I36">
        <v>939</v>
      </c>
      <c r="J36">
        <v>399</v>
      </c>
      <c r="K36">
        <v>0</v>
      </c>
      <c r="L36">
        <v>1030</v>
      </c>
      <c r="M36">
        <v>15431</v>
      </c>
      <c r="N36">
        <v>0</v>
      </c>
      <c r="O36">
        <v>56</v>
      </c>
      <c r="P36">
        <v>343</v>
      </c>
      <c r="Q36">
        <v>9.0714419999999993</v>
      </c>
      <c r="R36">
        <v>4.6711980000000004</v>
      </c>
    </row>
    <row r="37" spans="1:18">
      <c r="A37" s="2">
        <v>43921</v>
      </c>
      <c r="B37" s="3">
        <v>43942.461111111108</v>
      </c>
      <c r="C37" s="1" t="s">
        <v>16</v>
      </c>
      <c r="D37">
        <v>414</v>
      </c>
      <c r="E37">
        <v>2176</v>
      </c>
      <c r="F37">
        <v>17459</v>
      </c>
      <c r="G37">
        <v>17459</v>
      </c>
      <c r="H37">
        <v>13322</v>
      </c>
      <c r="I37">
        <v>1308</v>
      </c>
      <c r="J37">
        <v>470</v>
      </c>
      <c r="K37">
        <v>0</v>
      </c>
      <c r="L37">
        <v>998</v>
      </c>
      <c r="M37">
        <v>16461</v>
      </c>
      <c r="N37">
        <v>0</v>
      </c>
      <c r="O37">
        <v>71</v>
      </c>
      <c r="P37">
        <v>399</v>
      </c>
      <c r="Q37">
        <v>10.308284</v>
      </c>
      <c r="R37">
        <v>4.9390970000000003</v>
      </c>
    </row>
    <row r="38" spans="1:18">
      <c r="A38" s="2">
        <v>43922</v>
      </c>
      <c r="B38" s="3">
        <v>43942.461111111108</v>
      </c>
      <c r="C38" s="1" t="s">
        <v>16</v>
      </c>
      <c r="D38">
        <v>442</v>
      </c>
      <c r="E38">
        <v>2273</v>
      </c>
      <c r="F38">
        <v>18464</v>
      </c>
      <c r="G38">
        <v>18464</v>
      </c>
      <c r="H38">
        <v>13921</v>
      </c>
      <c r="I38">
        <v>1479</v>
      </c>
      <c r="J38">
        <v>528</v>
      </c>
      <c r="K38">
        <v>0</v>
      </c>
      <c r="L38">
        <v>1005</v>
      </c>
      <c r="M38">
        <v>17459</v>
      </c>
      <c r="N38">
        <v>0</v>
      </c>
      <c r="O38">
        <v>58</v>
      </c>
      <c r="P38">
        <v>470</v>
      </c>
      <c r="Q38">
        <v>11.791758</v>
      </c>
      <c r="R38">
        <v>5.0550410000000001</v>
      </c>
    </row>
    <row r="39" spans="1:18">
      <c r="A39" s="2">
        <v>43923</v>
      </c>
      <c r="B39" s="3">
        <v>43942.461111111108</v>
      </c>
      <c r="C39" s="1" t="s">
        <v>16</v>
      </c>
      <c r="D39">
        <v>448</v>
      </c>
      <c r="E39">
        <v>2343</v>
      </c>
      <c r="F39">
        <v>19571</v>
      </c>
      <c r="G39">
        <v>19571</v>
      </c>
      <c r="H39">
        <v>14823</v>
      </c>
      <c r="I39">
        <v>1644</v>
      </c>
      <c r="J39">
        <v>581</v>
      </c>
      <c r="K39">
        <v>0</v>
      </c>
      <c r="L39">
        <v>1107</v>
      </c>
      <c r="M39">
        <v>18464</v>
      </c>
      <c r="N39">
        <v>0</v>
      </c>
      <c r="O39">
        <v>53</v>
      </c>
      <c r="P39">
        <v>528</v>
      </c>
      <c r="Q39">
        <v>12.060669000000001</v>
      </c>
      <c r="R39">
        <v>5.433014</v>
      </c>
    </row>
    <row r="40" spans="1:18">
      <c r="A40" s="2">
        <v>43924</v>
      </c>
      <c r="B40" s="3">
        <v>43942.461111111108</v>
      </c>
      <c r="C40" s="1" t="s">
        <v>16</v>
      </c>
      <c r="D40">
        <v>464</v>
      </c>
      <c r="E40">
        <v>2340</v>
      </c>
      <c r="F40">
        <v>20494</v>
      </c>
      <c r="G40">
        <v>20494</v>
      </c>
      <c r="H40">
        <v>15614</v>
      </c>
      <c r="I40">
        <v>1796</v>
      </c>
      <c r="J40">
        <v>641</v>
      </c>
      <c r="K40">
        <v>0</v>
      </c>
      <c r="L40">
        <v>923</v>
      </c>
      <c r="M40">
        <v>19571</v>
      </c>
      <c r="N40">
        <v>0</v>
      </c>
      <c r="O40">
        <v>60</v>
      </c>
      <c r="P40">
        <v>581</v>
      </c>
      <c r="Q40">
        <v>12.213889</v>
      </c>
      <c r="R40">
        <v>5.5425259999999996</v>
      </c>
    </row>
    <row r="41" spans="1:18">
      <c r="A41" s="2">
        <v>43925</v>
      </c>
      <c r="B41" s="3">
        <v>43942.461111111108</v>
      </c>
      <c r="C41" s="1" t="s">
        <v>16</v>
      </c>
      <c r="D41">
        <v>465</v>
      </c>
      <c r="E41">
        <v>2327</v>
      </c>
      <c r="F41">
        <v>21113</v>
      </c>
      <c r="G41">
        <v>21113</v>
      </c>
      <c r="H41">
        <v>16204</v>
      </c>
      <c r="I41">
        <v>1951</v>
      </c>
      <c r="J41">
        <v>714</v>
      </c>
      <c r="K41">
        <v>0</v>
      </c>
      <c r="L41">
        <v>619</v>
      </c>
      <c r="M41">
        <v>20494</v>
      </c>
      <c r="N41">
        <v>0</v>
      </c>
      <c r="O41">
        <v>73</v>
      </c>
      <c r="P41">
        <v>641</v>
      </c>
      <c r="Q41">
        <v>13.924488999999999</v>
      </c>
      <c r="R41">
        <v>5.9556760000000004</v>
      </c>
    </row>
    <row r="42" spans="1:18">
      <c r="A42" s="2">
        <v>43926</v>
      </c>
      <c r="B42" s="3">
        <v>43942.461111111108</v>
      </c>
      <c r="C42" s="1" t="s">
        <v>16</v>
      </c>
      <c r="D42">
        <v>456</v>
      </c>
      <c r="E42">
        <v>2317</v>
      </c>
      <c r="F42">
        <v>21597</v>
      </c>
      <c r="G42">
        <v>21597</v>
      </c>
      <c r="H42">
        <v>16512</v>
      </c>
      <c r="I42">
        <v>2111</v>
      </c>
      <c r="J42">
        <v>761</v>
      </c>
      <c r="K42">
        <v>0</v>
      </c>
      <c r="L42">
        <v>484</v>
      </c>
      <c r="M42">
        <v>21113</v>
      </c>
      <c r="N42">
        <v>0</v>
      </c>
      <c r="O42">
        <v>47</v>
      </c>
      <c r="P42">
        <v>714</v>
      </c>
      <c r="Q42">
        <v>16.294076</v>
      </c>
      <c r="R42">
        <v>7.1918059999999997</v>
      </c>
    </row>
    <row r="43" spans="1:18">
      <c r="A43" s="2">
        <v>43927</v>
      </c>
      <c r="B43" s="3">
        <v>43942.461111111108</v>
      </c>
      <c r="C43" s="1" t="s">
        <v>16</v>
      </c>
      <c r="D43">
        <v>456</v>
      </c>
      <c r="E43">
        <v>2338</v>
      </c>
      <c r="F43">
        <v>22248</v>
      </c>
      <c r="G43">
        <v>22248</v>
      </c>
      <c r="H43">
        <v>17145</v>
      </c>
      <c r="I43">
        <v>2234</v>
      </c>
      <c r="J43">
        <v>815</v>
      </c>
      <c r="K43">
        <v>0</v>
      </c>
      <c r="L43">
        <v>651</v>
      </c>
      <c r="M43">
        <v>21597</v>
      </c>
      <c r="N43">
        <v>0</v>
      </c>
      <c r="O43">
        <v>54</v>
      </c>
      <c r="P43">
        <v>761</v>
      </c>
      <c r="Q43">
        <v>18.590088999999999</v>
      </c>
      <c r="R43">
        <v>7.9838769999999997</v>
      </c>
    </row>
    <row r="44" spans="1:18">
      <c r="A44" s="2">
        <v>43928</v>
      </c>
      <c r="B44" s="3">
        <v>43942.461111111108</v>
      </c>
      <c r="C44" s="1" t="s">
        <v>16</v>
      </c>
      <c r="D44">
        <v>453</v>
      </c>
      <c r="E44">
        <v>2273</v>
      </c>
      <c r="F44">
        <v>22908</v>
      </c>
      <c r="G44">
        <v>22908</v>
      </c>
      <c r="H44">
        <v>17936</v>
      </c>
      <c r="I44">
        <v>2557</v>
      </c>
      <c r="J44">
        <v>873</v>
      </c>
      <c r="K44">
        <v>0</v>
      </c>
      <c r="L44">
        <v>660</v>
      </c>
      <c r="M44">
        <v>22248</v>
      </c>
      <c r="N44">
        <v>0</v>
      </c>
      <c r="O44">
        <v>58</v>
      </c>
      <c r="P44">
        <v>815</v>
      </c>
      <c r="Q44">
        <v>22.013434</v>
      </c>
      <c r="R44">
        <v>8.5114570000000001</v>
      </c>
    </row>
    <row r="45" spans="1:18">
      <c r="A45" s="2">
        <v>43929</v>
      </c>
      <c r="B45" s="3">
        <v>43942.461111111108</v>
      </c>
      <c r="C45" s="1" t="s">
        <v>16</v>
      </c>
      <c r="D45">
        <v>451</v>
      </c>
      <c r="E45">
        <v>2165</v>
      </c>
      <c r="F45">
        <v>23581</v>
      </c>
      <c r="G45">
        <v>23581</v>
      </c>
      <c r="H45">
        <v>18770</v>
      </c>
      <c r="I45">
        <v>2812</v>
      </c>
      <c r="J45">
        <v>945</v>
      </c>
      <c r="K45">
        <v>0</v>
      </c>
      <c r="L45">
        <v>673</v>
      </c>
      <c r="M45">
        <v>22908</v>
      </c>
      <c r="N45">
        <v>0</v>
      </c>
      <c r="O45">
        <v>72</v>
      </c>
      <c r="P45">
        <v>873</v>
      </c>
      <c r="Q45">
        <v>24.700713</v>
      </c>
      <c r="R45">
        <v>8.9287310000000009</v>
      </c>
    </row>
    <row r="46" spans="1:18">
      <c r="A46" s="2">
        <v>43930</v>
      </c>
      <c r="B46" s="3">
        <v>43942.461111111108</v>
      </c>
      <c r="C46" s="1" t="s">
        <v>16</v>
      </c>
      <c r="D46">
        <v>445</v>
      </c>
      <c r="E46">
        <v>2101</v>
      </c>
      <c r="F46">
        <v>24278</v>
      </c>
      <c r="G46">
        <v>24278</v>
      </c>
      <c r="H46">
        <v>19309</v>
      </c>
      <c r="I46">
        <v>2962</v>
      </c>
      <c r="J46">
        <v>998</v>
      </c>
      <c r="K46">
        <v>0</v>
      </c>
      <c r="L46">
        <v>697</v>
      </c>
      <c r="M46">
        <v>23581</v>
      </c>
      <c r="N46">
        <v>0</v>
      </c>
      <c r="O46">
        <v>53</v>
      </c>
      <c r="P46">
        <v>945</v>
      </c>
      <c r="Q46">
        <v>24.811681</v>
      </c>
      <c r="R46">
        <v>10.349487</v>
      </c>
    </row>
    <row r="47" spans="1:18">
      <c r="A47" s="2">
        <v>43931</v>
      </c>
      <c r="B47" s="3">
        <v>43942.461111111108</v>
      </c>
      <c r="C47" s="1" t="s">
        <v>16</v>
      </c>
      <c r="D47">
        <v>434</v>
      </c>
      <c r="E47">
        <v>2049</v>
      </c>
      <c r="F47">
        <v>24781</v>
      </c>
      <c r="G47">
        <v>24781</v>
      </c>
      <c r="H47">
        <v>19743</v>
      </c>
      <c r="I47">
        <v>3046</v>
      </c>
      <c r="J47">
        <v>1054</v>
      </c>
      <c r="K47">
        <v>0</v>
      </c>
      <c r="L47">
        <v>503</v>
      </c>
      <c r="M47">
        <v>24278</v>
      </c>
      <c r="N47">
        <v>0</v>
      </c>
      <c r="O47">
        <v>56</v>
      </c>
      <c r="P47">
        <v>998</v>
      </c>
      <c r="Q47">
        <v>25.201170999999999</v>
      </c>
      <c r="R47">
        <v>10.640414</v>
      </c>
    </row>
    <row r="48" spans="1:18">
      <c r="A48" s="2">
        <v>43932</v>
      </c>
      <c r="B48" s="3">
        <v>43942.461111111108</v>
      </c>
      <c r="C48" s="1" t="s">
        <v>16</v>
      </c>
      <c r="D48">
        <v>439</v>
      </c>
      <c r="E48">
        <v>1966</v>
      </c>
      <c r="F48">
        <v>25250</v>
      </c>
      <c r="G48">
        <v>25250</v>
      </c>
      <c r="H48">
        <v>20108</v>
      </c>
      <c r="I48">
        <v>3212</v>
      </c>
      <c r="J48">
        <v>1092</v>
      </c>
      <c r="K48">
        <v>0</v>
      </c>
      <c r="L48">
        <v>469</v>
      </c>
      <c r="M48">
        <v>24781</v>
      </c>
      <c r="N48">
        <v>0</v>
      </c>
      <c r="O48">
        <v>38</v>
      </c>
      <c r="P48">
        <v>1054</v>
      </c>
      <c r="Q48">
        <v>27.381095999999999</v>
      </c>
      <c r="R48">
        <v>11.845509</v>
      </c>
    </row>
    <row r="49" spans="1:18">
      <c r="A49" s="2">
        <v>43933</v>
      </c>
      <c r="B49" s="3">
        <v>43942.461111111108</v>
      </c>
      <c r="C49" s="1" t="s">
        <v>16</v>
      </c>
      <c r="D49">
        <v>419</v>
      </c>
      <c r="E49">
        <v>1928</v>
      </c>
      <c r="F49">
        <v>25586</v>
      </c>
      <c r="G49">
        <v>25586</v>
      </c>
      <c r="H49">
        <v>20283</v>
      </c>
      <c r="I49">
        <v>3314</v>
      </c>
      <c r="J49">
        <v>1141</v>
      </c>
      <c r="K49">
        <v>0</v>
      </c>
      <c r="L49">
        <v>336</v>
      </c>
      <c r="M49">
        <v>25250</v>
      </c>
      <c r="N49">
        <v>0</v>
      </c>
      <c r="O49">
        <v>49</v>
      </c>
      <c r="P49">
        <v>1092</v>
      </c>
      <c r="Q49">
        <v>31.347351</v>
      </c>
      <c r="R49">
        <v>12.945144000000001</v>
      </c>
    </row>
    <row r="50" spans="1:18">
      <c r="A50" s="2">
        <v>43934</v>
      </c>
      <c r="B50" s="3">
        <v>43942.461111111108</v>
      </c>
      <c r="C50" s="1" t="s">
        <v>16</v>
      </c>
      <c r="D50">
        <v>420</v>
      </c>
      <c r="E50">
        <v>1922</v>
      </c>
      <c r="F50">
        <v>25840</v>
      </c>
      <c r="G50">
        <v>25840</v>
      </c>
      <c r="H50">
        <v>20595</v>
      </c>
      <c r="I50">
        <v>3388</v>
      </c>
      <c r="J50">
        <v>1168</v>
      </c>
      <c r="K50">
        <v>0</v>
      </c>
      <c r="L50">
        <v>254</v>
      </c>
      <c r="M50">
        <v>25586</v>
      </c>
      <c r="N50">
        <v>0</v>
      </c>
      <c r="O50">
        <v>27</v>
      </c>
      <c r="P50">
        <v>1141</v>
      </c>
      <c r="Q50">
        <v>37.884191999999999</v>
      </c>
      <c r="R50">
        <v>16.358364000000002</v>
      </c>
    </row>
    <row r="51" spans="1:18">
      <c r="A51" s="2">
        <v>43935</v>
      </c>
      <c r="B51" s="3">
        <v>43942.461111111108</v>
      </c>
      <c r="C51" s="1" t="s">
        <v>16</v>
      </c>
      <c r="D51">
        <v>405</v>
      </c>
      <c r="E51">
        <v>1886</v>
      </c>
      <c r="F51">
        <v>26148</v>
      </c>
      <c r="G51">
        <v>26148</v>
      </c>
      <c r="H51">
        <v>21138</v>
      </c>
      <c r="I51">
        <v>3556</v>
      </c>
      <c r="J51">
        <v>1213</v>
      </c>
      <c r="K51">
        <v>0</v>
      </c>
      <c r="L51">
        <v>308</v>
      </c>
      <c r="M51">
        <v>25840</v>
      </c>
      <c r="N51">
        <v>0</v>
      </c>
      <c r="O51">
        <v>45</v>
      </c>
      <c r="P51">
        <v>1168</v>
      </c>
      <c r="Q51">
        <v>46.706699999999998</v>
      </c>
      <c r="R51">
        <v>17.764019000000001</v>
      </c>
    </row>
    <row r="52" spans="1:18">
      <c r="A52" s="2">
        <v>43936</v>
      </c>
      <c r="B52" s="3">
        <v>43942.461111111108</v>
      </c>
      <c r="C52" s="1" t="s">
        <v>16</v>
      </c>
      <c r="D52">
        <v>380</v>
      </c>
      <c r="E52">
        <v>1769</v>
      </c>
      <c r="F52">
        <v>26469</v>
      </c>
      <c r="G52">
        <v>26469</v>
      </c>
      <c r="H52">
        <v>21629</v>
      </c>
      <c r="I52">
        <v>3720</v>
      </c>
      <c r="J52">
        <v>1263</v>
      </c>
      <c r="K52">
        <v>0</v>
      </c>
      <c r="L52">
        <v>321</v>
      </c>
      <c r="M52">
        <v>26148</v>
      </c>
      <c r="N52">
        <v>0</v>
      </c>
      <c r="O52">
        <v>50</v>
      </c>
      <c r="P52">
        <v>1213</v>
      </c>
      <c r="Q52">
        <v>52.593221999999997</v>
      </c>
      <c r="R52">
        <v>19.158573000000001</v>
      </c>
    </row>
    <row r="53" spans="1:18">
      <c r="A53" s="2">
        <v>43937</v>
      </c>
      <c r="B53" s="3">
        <v>43942.461111111108</v>
      </c>
      <c r="C53" s="1" t="s">
        <v>16</v>
      </c>
      <c r="D53">
        <v>360</v>
      </c>
      <c r="E53">
        <v>1703</v>
      </c>
      <c r="F53">
        <v>26799</v>
      </c>
      <c r="G53">
        <v>26799</v>
      </c>
      <c r="H53">
        <v>22314</v>
      </c>
      <c r="I53">
        <v>3880</v>
      </c>
      <c r="J53">
        <v>1306</v>
      </c>
      <c r="K53">
        <v>0</v>
      </c>
      <c r="L53">
        <v>330</v>
      </c>
      <c r="M53">
        <v>26469</v>
      </c>
      <c r="N53">
        <v>0</v>
      </c>
      <c r="O53">
        <v>43</v>
      </c>
      <c r="P53">
        <v>1263</v>
      </c>
      <c r="Q53">
        <v>58.210076999999998</v>
      </c>
      <c r="R53">
        <v>19.36618</v>
      </c>
    </row>
    <row r="54" spans="1:18">
      <c r="A54" s="2">
        <v>43938</v>
      </c>
      <c r="B54" s="3">
        <v>43942.461111111108</v>
      </c>
      <c r="C54" s="1" t="s">
        <v>16</v>
      </c>
      <c r="D54">
        <v>343</v>
      </c>
      <c r="E54">
        <v>1615</v>
      </c>
      <c r="F54">
        <v>27115</v>
      </c>
      <c r="G54">
        <v>27115</v>
      </c>
      <c r="H54">
        <v>22780</v>
      </c>
      <c r="I54">
        <v>3988</v>
      </c>
      <c r="J54">
        <v>1352</v>
      </c>
      <c r="K54">
        <v>0</v>
      </c>
      <c r="L54">
        <v>316</v>
      </c>
      <c r="M54">
        <v>26799</v>
      </c>
      <c r="N54">
        <v>0</v>
      </c>
      <c r="O54">
        <v>46</v>
      </c>
      <c r="P54">
        <v>1306</v>
      </c>
      <c r="Q54">
        <v>59.711081999999998</v>
      </c>
      <c r="R54">
        <v>20.425139999999999</v>
      </c>
    </row>
    <row r="55" spans="1:18">
      <c r="A55" s="2">
        <v>43939</v>
      </c>
      <c r="B55" s="3">
        <v>43942.461111111108</v>
      </c>
      <c r="C55" s="1" t="s">
        <v>16</v>
      </c>
      <c r="D55">
        <v>329</v>
      </c>
      <c r="E55">
        <v>1579</v>
      </c>
      <c r="F55">
        <v>27449</v>
      </c>
      <c r="G55">
        <v>27449</v>
      </c>
      <c r="H55">
        <v>23172</v>
      </c>
      <c r="I55">
        <v>4103</v>
      </c>
      <c r="J55">
        <v>1382</v>
      </c>
      <c r="K55">
        <v>0</v>
      </c>
      <c r="L55">
        <v>334</v>
      </c>
      <c r="M55">
        <v>27115</v>
      </c>
      <c r="N55">
        <v>0</v>
      </c>
      <c r="O55">
        <v>30</v>
      </c>
      <c r="P55">
        <v>1352</v>
      </c>
      <c r="Q55">
        <v>57.373978999999999</v>
      </c>
      <c r="R55">
        <v>20.600093999999999</v>
      </c>
    </row>
    <row r="56" spans="1:18">
      <c r="A56" s="2">
        <v>43940</v>
      </c>
      <c r="B56" s="3">
        <v>43942.461111111108</v>
      </c>
      <c r="C56" s="1" t="s">
        <v>16</v>
      </c>
      <c r="D56">
        <v>322</v>
      </c>
      <c r="E56">
        <v>1539</v>
      </c>
      <c r="F56">
        <v>27649</v>
      </c>
      <c r="G56">
        <v>27649</v>
      </c>
      <c r="H56">
        <v>23466</v>
      </c>
      <c r="I56">
        <v>4173</v>
      </c>
      <c r="J56">
        <v>1405</v>
      </c>
      <c r="K56">
        <v>0</v>
      </c>
      <c r="L56">
        <v>200</v>
      </c>
      <c r="M56">
        <v>27449</v>
      </c>
      <c r="N56">
        <v>0</v>
      </c>
      <c r="O56">
        <v>23</v>
      </c>
      <c r="P56">
        <v>1382</v>
      </c>
      <c r="Q56">
        <v>62.091206999999997</v>
      </c>
      <c r="R56">
        <v>23.585954000000001</v>
      </c>
    </row>
    <row r="57" spans="1:18">
      <c r="A57" s="2">
        <v>43941</v>
      </c>
      <c r="B57" s="3">
        <v>43942.461111111108</v>
      </c>
      <c r="C57" s="1" t="s">
        <v>16</v>
      </c>
      <c r="D57">
        <v>313</v>
      </c>
      <c r="E57">
        <v>1536</v>
      </c>
      <c r="F57">
        <v>27783</v>
      </c>
      <c r="G57">
        <v>27783</v>
      </c>
      <c r="H57">
        <v>23466</v>
      </c>
      <c r="I57">
        <v>4304</v>
      </c>
      <c r="J57">
        <v>1430</v>
      </c>
      <c r="K57">
        <v>0</v>
      </c>
      <c r="L57">
        <v>134</v>
      </c>
      <c r="M57">
        <v>27649</v>
      </c>
      <c r="N57">
        <v>0</v>
      </c>
      <c r="O57">
        <v>25</v>
      </c>
      <c r="P57">
        <v>1405</v>
      </c>
      <c r="Q57">
        <v>71.532089999999997</v>
      </c>
      <c r="R57">
        <v>27.907935999999999</v>
      </c>
    </row>
    <row r="58" spans="1:18">
      <c r="A58" s="2">
        <v>43942</v>
      </c>
      <c r="B58" s="3">
        <v>43942.461111111108</v>
      </c>
      <c r="C58" s="1" t="s">
        <v>16</v>
      </c>
      <c r="D58">
        <v>312</v>
      </c>
      <c r="E58">
        <v>1525</v>
      </c>
      <c r="F58">
        <v>27835</v>
      </c>
      <c r="G58">
        <v>27835</v>
      </c>
      <c r="H58">
        <v>23466</v>
      </c>
      <c r="I58">
        <v>4334</v>
      </c>
      <c r="J58">
        <v>1446</v>
      </c>
      <c r="K58">
        <v>0</v>
      </c>
      <c r="L58">
        <v>52</v>
      </c>
      <c r="M58">
        <v>27783</v>
      </c>
      <c r="N58">
        <v>0</v>
      </c>
      <c r="O58">
        <v>16</v>
      </c>
      <c r="P58">
        <v>1430</v>
      </c>
      <c r="Q58">
        <v>91.372739999999993</v>
      </c>
      <c r="R58">
        <v>34.033828</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6CC-7984-4330-8823-F82CE39F5044}">
  <sheetPr codeName="Tabelle2"/>
  <dimension ref="A1:C14"/>
  <sheetViews>
    <sheetView workbookViewId="0">
      <selection activeCell="C19" sqref="C19"/>
    </sheetView>
  </sheetViews>
  <sheetFormatPr baseColWidth="10" defaultRowHeight="14.5"/>
  <cols>
    <col min="1" max="1" width="14.81640625" style="2" customWidth="1"/>
    <col min="2" max="2" width="16.26953125" customWidth="1"/>
    <col min="3" max="3" width="22.26953125" customWidth="1"/>
  </cols>
  <sheetData>
    <row r="1" spans="1:3">
      <c r="A1" s="2" t="s">
        <v>458</v>
      </c>
      <c r="B1" t="s">
        <v>459</v>
      </c>
    </row>
    <row r="2" spans="1:3">
      <c r="B2">
        <f>MAX(ch_latest!G1:'ch_latest'!G206)</f>
        <v>27835</v>
      </c>
      <c r="C2" s="20"/>
    </row>
    <row r="4" spans="1:3">
      <c r="A4" s="2" t="s">
        <v>460</v>
      </c>
      <c r="B4" t="s">
        <v>6</v>
      </c>
      <c r="C4" t="s">
        <v>14</v>
      </c>
    </row>
    <row r="5" spans="1:3">
      <c r="B5">
        <f>INDEX(ch_latest!L2:'ch_latest'!L206,COUNTA(ch_latest!L2:'ch_latest'!L206)+1)</f>
        <v>52</v>
      </c>
      <c r="C5">
        <f>INDEX(ch_latest!Q2:'ch_latest'!Q206,COUNTA(ch_latest!Q2:'ch_latest'!Q206))</f>
        <v>91.372739999999993</v>
      </c>
    </row>
    <row r="6" spans="1:3">
      <c r="B6" s="24"/>
    </row>
    <row r="7" spans="1:3">
      <c r="A7" s="2" t="s">
        <v>469</v>
      </c>
      <c r="B7" t="s">
        <v>468</v>
      </c>
    </row>
    <row r="8" spans="1:3">
      <c r="A8" s="2" t="s">
        <v>470</v>
      </c>
      <c r="B8">
        <f>INDEX(ch_latest!I1:'ch_latest'!I206,COUNTA(ch_latest!I1:'ch_latest'!I206))</f>
        <v>4334</v>
      </c>
    </row>
    <row r="9" spans="1:3">
      <c r="A9" s="2" t="s">
        <v>471</v>
      </c>
      <c r="B9">
        <f>INDEX(ch_latest!I1:'ch_latest'!I206,COUNTA(ch_latest!I1:'ch_latest'!I206)-1)</f>
        <v>4304</v>
      </c>
    </row>
    <row r="10" spans="1:3">
      <c r="A10" s="2" t="s">
        <v>472</v>
      </c>
      <c r="B10">
        <f>B8-B9</f>
        <v>30</v>
      </c>
    </row>
    <row r="11" spans="1:3">
      <c r="B11" s="21"/>
    </row>
    <row r="12" spans="1:3">
      <c r="A12" s="2" t="s">
        <v>494</v>
      </c>
      <c r="B12" s="2">
        <f>INDEX(ch_latest!A1:'ch_latest'!A206,COUNTA(ch_latest!A1:'ch_latest'!A206))</f>
        <v>43942</v>
      </c>
      <c r="C12" s="4">
        <f>INDEX(ch_latest!B1:'ch_latest'!B206,COUNTA(ch_latest!B1:'ch_latest'!B206))</f>
        <v>43942.461111111108</v>
      </c>
    </row>
    <row r="13" spans="1:3">
      <c r="B13" s="22"/>
    </row>
    <row r="14" spans="1:3">
      <c r="B14" s="23"/>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8E8F-C126-4C9F-9BB7-DE1152AC479D}">
  <sheetPr codeName="Tabelle3"/>
  <dimension ref="A1:AE28"/>
  <sheetViews>
    <sheetView workbookViewId="0">
      <selection sqref="A1:AE28"/>
    </sheetView>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5.7265625" bestFit="1" customWidth="1"/>
    <col min="24" max="24" width="16.6328125" bestFit="1" customWidth="1"/>
    <col min="25" max="25" width="12.81640625" bestFit="1" customWidth="1"/>
    <col min="26" max="26" width="25.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475</v>
      </c>
      <c r="W1" t="s">
        <v>372</v>
      </c>
      <c r="X1" t="s">
        <v>32</v>
      </c>
      <c r="Y1" t="s">
        <v>33</v>
      </c>
      <c r="Z1" t="s">
        <v>34</v>
      </c>
      <c r="AA1" t="s">
        <v>25</v>
      </c>
      <c r="AB1" t="s">
        <v>455</v>
      </c>
      <c r="AC1" t="s">
        <v>14</v>
      </c>
      <c r="AD1" t="s">
        <v>15</v>
      </c>
      <c r="AE1" t="s">
        <v>35</v>
      </c>
    </row>
    <row r="2" spans="1:31">
      <c r="A2" s="3">
        <v>43942.460949074077</v>
      </c>
      <c r="B2" s="3">
        <v>43941.53125</v>
      </c>
      <c r="C2" t="s">
        <v>16</v>
      </c>
      <c r="D2" t="s">
        <v>36</v>
      </c>
      <c r="E2" t="s">
        <v>37</v>
      </c>
      <c r="F2">
        <v>1</v>
      </c>
      <c r="G2">
        <v>47.409660000000002</v>
      </c>
      <c r="H2">
        <v>8.1568799999999992</v>
      </c>
      <c r="J2">
        <v>1012</v>
      </c>
      <c r="K2">
        <v>1012</v>
      </c>
      <c r="L2">
        <v>-13</v>
      </c>
      <c r="M2">
        <v>45</v>
      </c>
      <c r="N2">
        <v>150.82</v>
      </c>
      <c r="O2">
        <v>4.173</v>
      </c>
      <c r="P2">
        <v>640</v>
      </c>
      <c r="Q2">
        <v>0</v>
      </c>
      <c r="R2">
        <v>28</v>
      </c>
      <c r="S2">
        <v>16</v>
      </c>
      <c r="T2">
        <v>16</v>
      </c>
      <c r="W2" t="s">
        <v>38</v>
      </c>
      <c r="X2" t="s">
        <v>38</v>
      </c>
      <c r="Z2" t="s">
        <v>38</v>
      </c>
      <c r="AA2">
        <v>9</v>
      </c>
      <c r="AB2">
        <v>3</v>
      </c>
      <c r="AC2">
        <v>40.499344999999998</v>
      </c>
      <c r="AD2">
        <v>14.370983000000001</v>
      </c>
      <c r="AE2" t="s">
        <v>500</v>
      </c>
    </row>
    <row r="3" spans="1:31">
      <c r="A3" s="3">
        <v>43942.460949074077</v>
      </c>
      <c r="B3" s="3">
        <v>43942.375</v>
      </c>
      <c r="C3" t="s">
        <v>16</v>
      </c>
      <c r="D3" t="s">
        <v>40</v>
      </c>
      <c r="E3" t="s">
        <v>41</v>
      </c>
      <c r="F3">
        <v>16</v>
      </c>
      <c r="G3">
        <v>47.317264000000002</v>
      </c>
      <c r="H3">
        <v>9.4167539999999992</v>
      </c>
      <c r="J3">
        <v>24</v>
      </c>
      <c r="K3">
        <v>24</v>
      </c>
      <c r="L3">
        <v>0</v>
      </c>
      <c r="M3">
        <v>1</v>
      </c>
      <c r="N3">
        <v>149.07</v>
      </c>
      <c r="Q3">
        <v>0</v>
      </c>
      <c r="W3" t="s">
        <v>38</v>
      </c>
      <c r="X3" t="s">
        <v>38</v>
      </c>
      <c r="Z3" t="s">
        <v>38</v>
      </c>
      <c r="AA3">
        <v>0</v>
      </c>
      <c r="AD3">
        <v>0</v>
      </c>
      <c r="AE3" t="s">
        <v>42</v>
      </c>
    </row>
    <row r="4" spans="1:31">
      <c r="A4" s="3">
        <v>43942.460949074077</v>
      </c>
      <c r="B4" s="3">
        <v>43941.458333333336</v>
      </c>
      <c r="C4" t="s">
        <v>16</v>
      </c>
      <c r="D4" t="s">
        <v>43</v>
      </c>
      <c r="E4" t="s">
        <v>44</v>
      </c>
      <c r="F4">
        <v>15</v>
      </c>
      <c r="G4">
        <v>47.416351999999996</v>
      </c>
      <c r="H4">
        <v>9.3679100000000002</v>
      </c>
      <c r="J4">
        <v>86</v>
      </c>
      <c r="K4">
        <v>86</v>
      </c>
      <c r="L4">
        <v>0</v>
      </c>
      <c r="M4">
        <v>6</v>
      </c>
      <c r="N4">
        <v>155.80000000000001</v>
      </c>
      <c r="O4">
        <v>5.4349999999999996</v>
      </c>
      <c r="Q4">
        <v>0</v>
      </c>
      <c r="R4">
        <v>3</v>
      </c>
      <c r="W4" t="s">
        <v>38</v>
      </c>
      <c r="X4" t="s">
        <v>38</v>
      </c>
      <c r="Z4" t="s">
        <v>38</v>
      </c>
      <c r="AA4">
        <v>4</v>
      </c>
      <c r="AB4">
        <v>0</v>
      </c>
      <c r="AC4">
        <v>35.495598000000001</v>
      </c>
      <c r="AE4" t="s">
        <v>45</v>
      </c>
    </row>
    <row r="5" spans="1:31">
      <c r="A5" s="3">
        <v>43942.460949074077</v>
      </c>
      <c r="B5" s="3">
        <v>43942.25</v>
      </c>
      <c r="C5" t="s">
        <v>16</v>
      </c>
      <c r="D5" t="s">
        <v>46</v>
      </c>
      <c r="E5" t="s">
        <v>47</v>
      </c>
      <c r="F5">
        <v>2</v>
      </c>
      <c r="G5">
        <v>46.823608</v>
      </c>
      <c r="H5">
        <v>7.6366670000000001</v>
      </c>
      <c r="J5">
        <v>1622</v>
      </c>
      <c r="K5">
        <v>1622</v>
      </c>
      <c r="L5">
        <v>-5</v>
      </c>
      <c r="M5">
        <v>66</v>
      </c>
      <c r="N5">
        <v>157.31</v>
      </c>
      <c r="O5">
        <v>7.468</v>
      </c>
      <c r="Q5">
        <v>0</v>
      </c>
      <c r="R5">
        <v>77</v>
      </c>
      <c r="S5">
        <v>17</v>
      </c>
      <c r="T5">
        <v>11</v>
      </c>
      <c r="W5" t="s">
        <v>38</v>
      </c>
      <c r="X5" t="s">
        <v>38</v>
      </c>
      <c r="Z5" t="s">
        <v>38</v>
      </c>
      <c r="AA5">
        <v>9</v>
      </c>
      <c r="AB5">
        <v>4</v>
      </c>
      <c r="AC5">
        <v>50.784092999999999</v>
      </c>
      <c r="AD5">
        <v>10.300214</v>
      </c>
      <c r="AE5" t="s">
        <v>48</v>
      </c>
    </row>
    <row r="6" spans="1:31">
      <c r="A6" s="3">
        <v>43942.460949074077</v>
      </c>
      <c r="B6" s="3">
        <v>43941.041666666664</v>
      </c>
      <c r="C6" t="s">
        <v>16</v>
      </c>
      <c r="D6" t="s">
        <v>49</v>
      </c>
      <c r="E6" t="s">
        <v>50</v>
      </c>
      <c r="F6">
        <v>13</v>
      </c>
      <c r="G6">
        <v>47.45176</v>
      </c>
      <c r="H6">
        <v>7.7024140000000001</v>
      </c>
      <c r="J6">
        <v>806</v>
      </c>
      <c r="K6">
        <v>806</v>
      </c>
      <c r="L6">
        <v>0</v>
      </c>
      <c r="M6">
        <v>40</v>
      </c>
      <c r="N6">
        <v>280.83999999999997</v>
      </c>
      <c r="O6">
        <v>8.7110000000000003</v>
      </c>
      <c r="P6">
        <v>664</v>
      </c>
      <c r="Q6">
        <v>0</v>
      </c>
      <c r="R6">
        <v>25</v>
      </c>
      <c r="S6">
        <v>6</v>
      </c>
      <c r="T6">
        <v>3</v>
      </c>
      <c r="W6" t="s">
        <v>38</v>
      </c>
      <c r="X6" t="s">
        <v>38</v>
      </c>
      <c r="Z6" t="s">
        <v>38</v>
      </c>
      <c r="AA6">
        <v>3</v>
      </c>
      <c r="AB6">
        <v>0</v>
      </c>
      <c r="AC6">
        <v>71.763266999999999</v>
      </c>
      <c r="AE6" t="s">
        <v>51</v>
      </c>
    </row>
    <row r="7" spans="1:31">
      <c r="A7" s="3">
        <v>43942.460949074077</v>
      </c>
      <c r="B7" s="3">
        <v>43942.302083333336</v>
      </c>
      <c r="C7" t="s">
        <v>16</v>
      </c>
      <c r="D7" t="s">
        <v>52</v>
      </c>
      <c r="E7" t="s">
        <v>53</v>
      </c>
      <c r="F7">
        <v>12</v>
      </c>
      <c r="G7">
        <v>47.564869000000002</v>
      </c>
      <c r="H7">
        <v>7.615259</v>
      </c>
      <c r="I7">
        <v>235</v>
      </c>
      <c r="J7">
        <v>933</v>
      </c>
      <c r="K7">
        <v>933</v>
      </c>
      <c r="L7">
        <v>-14</v>
      </c>
      <c r="M7">
        <v>54</v>
      </c>
      <c r="N7">
        <v>481.18</v>
      </c>
      <c r="O7">
        <v>22.692</v>
      </c>
      <c r="P7">
        <v>781</v>
      </c>
      <c r="Q7">
        <v>0</v>
      </c>
      <c r="R7">
        <v>44</v>
      </c>
      <c r="S7">
        <v>9</v>
      </c>
      <c r="W7" t="s">
        <v>38</v>
      </c>
      <c r="X7" t="s">
        <v>38</v>
      </c>
      <c r="Z7" t="s">
        <v>38</v>
      </c>
      <c r="AA7">
        <v>0</v>
      </c>
      <c r="AB7">
        <v>2</v>
      </c>
      <c r="AC7">
        <v>200.35786100000001</v>
      </c>
      <c r="AD7">
        <v>20.001740000000002</v>
      </c>
      <c r="AE7" t="s">
        <v>504</v>
      </c>
    </row>
    <row r="8" spans="1:31">
      <c r="A8" s="3">
        <v>43942.460949074077</v>
      </c>
      <c r="B8" s="3">
        <v>43941.041666666664</v>
      </c>
      <c r="C8" t="s">
        <v>16</v>
      </c>
      <c r="D8" t="s">
        <v>55</v>
      </c>
      <c r="E8" t="s">
        <v>56</v>
      </c>
      <c r="F8">
        <v>0</v>
      </c>
      <c r="G8">
        <v>47.166666999999997</v>
      </c>
      <c r="H8">
        <v>9.509722</v>
      </c>
      <c r="I8">
        <v>900</v>
      </c>
      <c r="J8">
        <v>81</v>
      </c>
      <c r="K8">
        <v>81</v>
      </c>
      <c r="N8">
        <v>209.84</v>
      </c>
      <c r="O8">
        <v>2.5910000000000002</v>
      </c>
      <c r="P8">
        <v>1</v>
      </c>
      <c r="Q8">
        <v>0</v>
      </c>
      <c r="R8">
        <v>1</v>
      </c>
      <c r="W8" t="s">
        <v>38</v>
      </c>
      <c r="X8" t="s">
        <v>38</v>
      </c>
      <c r="Z8" t="s">
        <v>38</v>
      </c>
      <c r="AA8">
        <v>0</v>
      </c>
      <c r="AB8">
        <v>0</v>
      </c>
      <c r="AC8">
        <v>278.98815200000001</v>
      </c>
      <c r="AE8" t="s">
        <v>501</v>
      </c>
    </row>
    <row r="9" spans="1:31">
      <c r="A9" s="3">
        <v>43942.460949074077</v>
      </c>
      <c r="B9" s="3">
        <v>43942.041666666664</v>
      </c>
      <c r="C9" t="s">
        <v>16</v>
      </c>
      <c r="D9" t="s">
        <v>58</v>
      </c>
      <c r="E9" t="s">
        <v>59</v>
      </c>
      <c r="F9">
        <v>10</v>
      </c>
      <c r="G9">
        <v>46.718390999999997</v>
      </c>
      <c r="H9">
        <v>7.0740080000000001</v>
      </c>
      <c r="I9">
        <v>30</v>
      </c>
      <c r="J9">
        <v>995</v>
      </c>
      <c r="K9">
        <v>995</v>
      </c>
      <c r="L9">
        <v>-2</v>
      </c>
      <c r="M9">
        <v>60</v>
      </c>
      <c r="N9">
        <v>315.77</v>
      </c>
      <c r="O9">
        <v>23.484999999999999</v>
      </c>
      <c r="P9">
        <v>115</v>
      </c>
      <c r="Q9">
        <v>0</v>
      </c>
      <c r="R9">
        <v>74</v>
      </c>
      <c r="S9">
        <v>8</v>
      </c>
      <c r="W9" t="s">
        <v>38</v>
      </c>
      <c r="X9" t="s">
        <v>38</v>
      </c>
      <c r="Z9" t="s">
        <v>38</v>
      </c>
      <c r="AA9">
        <v>6</v>
      </c>
      <c r="AB9">
        <v>2</v>
      </c>
      <c r="AC9">
        <v>37.426837999999996</v>
      </c>
      <c r="AD9">
        <v>26.725740999999999</v>
      </c>
      <c r="AE9" t="s">
        <v>60</v>
      </c>
    </row>
    <row r="10" spans="1:31">
      <c r="A10" s="3">
        <v>43942.460949074077</v>
      </c>
      <c r="B10" s="3">
        <v>43941.416666666664</v>
      </c>
      <c r="C10" t="s">
        <v>16</v>
      </c>
      <c r="D10" t="s">
        <v>61</v>
      </c>
      <c r="E10" t="s">
        <v>62</v>
      </c>
      <c r="F10">
        <v>25</v>
      </c>
      <c r="G10">
        <v>46.220528000000002</v>
      </c>
      <c r="H10">
        <v>6.1329349999999998</v>
      </c>
      <c r="I10">
        <v>21924</v>
      </c>
      <c r="J10">
        <v>4671</v>
      </c>
      <c r="K10">
        <v>4671</v>
      </c>
      <c r="L10">
        <v>6</v>
      </c>
      <c r="M10">
        <v>321</v>
      </c>
      <c r="N10">
        <v>943.26</v>
      </c>
      <c r="O10">
        <v>39.378</v>
      </c>
      <c r="P10">
        <v>561</v>
      </c>
      <c r="Q10">
        <v>0</v>
      </c>
      <c r="R10">
        <v>195</v>
      </c>
      <c r="S10">
        <v>34</v>
      </c>
      <c r="T10">
        <v>29</v>
      </c>
      <c r="W10" t="s">
        <v>38</v>
      </c>
      <c r="X10" t="s">
        <v>38</v>
      </c>
      <c r="Y10">
        <v>20</v>
      </c>
      <c r="Z10" t="s">
        <v>38</v>
      </c>
      <c r="AA10">
        <v>0</v>
      </c>
      <c r="AB10">
        <v>0</v>
      </c>
      <c r="AC10">
        <v>87.203194999999994</v>
      </c>
      <c r="AD10">
        <v>37.994821000000002</v>
      </c>
      <c r="AE10" t="s">
        <v>63</v>
      </c>
    </row>
    <row r="11" spans="1:31">
      <c r="A11" s="3">
        <v>43942.460949074077</v>
      </c>
      <c r="B11" s="3">
        <v>43941.458333333336</v>
      </c>
      <c r="C11" t="s">
        <v>16</v>
      </c>
      <c r="D11" t="s">
        <v>64</v>
      </c>
      <c r="E11" t="s">
        <v>65</v>
      </c>
      <c r="F11">
        <v>8</v>
      </c>
      <c r="G11">
        <v>46.931042000000005</v>
      </c>
      <c r="H11">
        <v>9.0657510000000006</v>
      </c>
      <c r="J11">
        <v>114</v>
      </c>
      <c r="K11">
        <v>114</v>
      </c>
      <c r="L11">
        <v>1</v>
      </c>
      <c r="M11">
        <v>5</v>
      </c>
      <c r="N11">
        <v>282.88</v>
      </c>
      <c r="O11">
        <v>12.407</v>
      </c>
      <c r="Q11">
        <v>0</v>
      </c>
      <c r="R11">
        <v>5</v>
      </c>
      <c r="W11" t="s">
        <v>38</v>
      </c>
      <c r="X11" t="s">
        <v>38</v>
      </c>
      <c r="Z11" t="s">
        <v>38</v>
      </c>
      <c r="AA11">
        <v>6</v>
      </c>
      <c r="AB11">
        <v>2</v>
      </c>
      <c r="AC11">
        <v>16.164069000000001</v>
      </c>
      <c r="AD11">
        <v>3.7823540000000002</v>
      </c>
      <c r="AE11" t="s">
        <v>66</v>
      </c>
    </row>
    <row r="12" spans="1:31">
      <c r="A12" s="3">
        <v>43942.460949074077</v>
      </c>
      <c r="B12" s="3">
        <v>43941.041666666664</v>
      </c>
      <c r="C12" t="s">
        <v>16</v>
      </c>
      <c r="D12" t="s">
        <v>67</v>
      </c>
      <c r="E12" t="s">
        <v>68</v>
      </c>
      <c r="F12">
        <v>1</v>
      </c>
      <c r="G12">
        <v>46.656247999999998</v>
      </c>
      <c r="H12">
        <v>9.6281979999999994</v>
      </c>
      <c r="J12">
        <v>778</v>
      </c>
      <c r="K12">
        <v>778</v>
      </c>
      <c r="L12">
        <v>1</v>
      </c>
      <c r="M12">
        <v>29</v>
      </c>
      <c r="N12">
        <v>393.13</v>
      </c>
      <c r="O12">
        <v>20.212</v>
      </c>
      <c r="Q12">
        <v>0</v>
      </c>
      <c r="R12">
        <v>40</v>
      </c>
      <c r="W12" t="s">
        <v>38</v>
      </c>
      <c r="X12" t="s">
        <v>38</v>
      </c>
      <c r="Z12" t="s">
        <v>38</v>
      </c>
      <c r="AA12">
        <v>9</v>
      </c>
      <c r="AB12">
        <v>0</v>
      </c>
      <c r="AC12">
        <v>60.956353</v>
      </c>
      <c r="AD12">
        <v>25.954464999999999</v>
      </c>
      <c r="AE12" t="s">
        <v>69</v>
      </c>
    </row>
    <row r="13" spans="1:31">
      <c r="A13" s="3">
        <v>43942.460949074077</v>
      </c>
      <c r="B13" s="3">
        <v>43940.583333333336</v>
      </c>
      <c r="C13" t="s">
        <v>16</v>
      </c>
      <c r="D13" t="s">
        <v>70</v>
      </c>
      <c r="E13" t="s">
        <v>71</v>
      </c>
      <c r="F13">
        <v>26</v>
      </c>
      <c r="G13">
        <v>47.350743999999999</v>
      </c>
      <c r="H13">
        <v>7.1561070000000004</v>
      </c>
      <c r="J13">
        <v>192</v>
      </c>
      <c r="K13">
        <v>192</v>
      </c>
      <c r="L13">
        <v>-1</v>
      </c>
      <c r="M13">
        <v>16</v>
      </c>
      <c r="N13">
        <v>261.94</v>
      </c>
      <c r="O13">
        <v>2.7290000000000001</v>
      </c>
      <c r="Q13">
        <v>0</v>
      </c>
      <c r="R13">
        <v>2</v>
      </c>
      <c r="S13">
        <v>5</v>
      </c>
      <c r="W13" t="s">
        <v>38</v>
      </c>
      <c r="X13" t="s">
        <v>38</v>
      </c>
      <c r="Z13" t="s">
        <v>38</v>
      </c>
      <c r="AA13">
        <v>0</v>
      </c>
      <c r="AB13">
        <v>0</v>
      </c>
      <c r="AC13">
        <v>93.316591000000003</v>
      </c>
      <c r="AE13" t="s">
        <v>489</v>
      </c>
    </row>
    <row r="14" spans="1:31">
      <c r="A14" s="3">
        <v>43942.460949074077</v>
      </c>
      <c r="B14" s="3">
        <v>43942.375</v>
      </c>
      <c r="C14" t="s">
        <v>16</v>
      </c>
      <c r="D14" t="s">
        <v>72</v>
      </c>
      <c r="E14" t="s">
        <v>73</v>
      </c>
      <c r="F14">
        <v>3</v>
      </c>
      <c r="G14">
        <v>47.067762999999999</v>
      </c>
      <c r="H14">
        <v>8.1102000000000007</v>
      </c>
      <c r="J14">
        <v>643</v>
      </c>
      <c r="K14">
        <v>643</v>
      </c>
      <c r="L14">
        <v>0</v>
      </c>
      <c r="M14">
        <v>33</v>
      </c>
      <c r="N14">
        <v>158.18</v>
      </c>
      <c r="O14">
        <v>3.69</v>
      </c>
      <c r="Q14">
        <v>0</v>
      </c>
      <c r="R14">
        <v>15</v>
      </c>
      <c r="S14">
        <v>5</v>
      </c>
      <c r="W14" t="s">
        <v>38</v>
      </c>
      <c r="X14" t="s">
        <v>38</v>
      </c>
      <c r="Z14" t="s">
        <v>38</v>
      </c>
      <c r="AA14">
        <v>10</v>
      </c>
      <c r="AB14">
        <v>0</v>
      </c>
      <c r="AC14">
        <v>48.893666000000003</v>
      </c>
      <c r="AD14">
        <v>24.218836</v>
      </c>
      <c r="AE14" t="s">
        <v>74</v>
      </c>
    </row>
    <row r="15" spans="1:31">
      <c r="A15" s="3">
        <v>43942.460949074077</v>
      </c>
      <c r="B15" s="3">
        <v>43941.583333333336</v>
      </c>
      <c r="C15" t="s">
        <v>16</v>
      </c>
      <c r="D15" t="s">
        <v>75</v>
      </c>
      <c r="E15" t="s">
        <v>76</v>
      </c>
      <c r="F15">
        <v>24</v>
      </c>
      <c r="G15">
        <v>46.995533999999999</v>
      </c>
      <c r="H15">
        <v>6.7801260000000001</v>
      </c>
      <c r="J15">
        <v>638</v>
      </c>
      <c r="K15">
        <v>638</v>
      </c>
      <c r="L15">
        <v>1</v>
      </c>
      <c r="M15">
        <v>44</v>
      </c>
      <c r="N15">
        <v>358.43</v>
      </c>
      <c r="O15">
        <v>28.09</v>
      </c>
      <c r="Q15">
        <v>0</v>
      </c>
      <c r="R15">
        <v>50</v>
      </c>
      <c r="S15">
        <v>10</v>
      </c>
      <c r="T15">
        <v>5</v>
      </c>
      <c r="W15" t="s">
        <v>38</v>
      </c>
      <c r="X15" t="s">
        <v>38</v>
      </c>
      <c r="Z15" t="s">
        <v>38</v>
      </c>
      <c r="AA15">
        <v>0</v>
      </c>
      <c r="AB15">
        <v>0</v>
      </c>
      <c r="AC15">
        <v>94.393028999999999</v>
      </c>
      <c r="AD15">
        <v>84.898740000000004</v>
      </c>
      <c r="AE15" t="s">
        <v>77</v>
      </c>
    </row>
    <row r="16" spans="1:31">
      <c r="A16" s="3">
        <v>43942.460949074077</v>
      </c>
      <c r="B16" s="3">
        <v>43940.59375</v>
      </c>
      <c r="C16" t="s">
        <v>16</v>
      </c>
      <c r="D16" t="s">
        <v>78</v>
      </c>
      <c r="E16" t="s">
        <v>79</v>
      </c>
      <c r="F16">
        <v>7</v>
      </c>
      <c r="G16">
        <v>46.926755</v>
      </c>
      <c r="H16">
        <v>8.4053020000000007</v>
      </c>
      <c r="J16">
        <v>108</v>
      </c>
      <c r="K16">
        <v>108</v>
      </c>
      <c r="L16">
        <v>0</v>
      </c>
      <c r="M16">
        <v>4</v>
      </c>
      <c r="N16">
        <v>251.16</v>
      </c>
      <c r="O16">
        <v>6.9770000000000003</v>
      </c>
      <c r="Q16">
        <v>0</v>
      </c>
      <c r="R16">
        <v>3</v>
      </c>
      <c r="S16">
        <v>2</v>
      </c>
      <c r="W16" t="s">
        <v>38</v>
      </c>
      <c r="X16" t="s">
        <v>38</v>
      </c>
      <c r="Z16" t="s">
        <v>38</v>
      </c>
      <c r="AA16">
        <v>0</v>
      </c>
      <c r="AB16">
        <v>0</v>
      </c>
      <c r="AC16">
        <v>123.02548899999999</v>
      </c>
      <c r="AD16">
        <v>3.154649</v>
      </c>
      <c r="AE16" t="s">
        <v>80</v>
      </c>
    </row>
    <row r="17" spans="1:31">
      <c r="A17" s="3">
        <v>43942.460949074077</v>
      </c>
      <c r="B17" s="3">
        <v>43942.395833333336</v>
      </c>
      <c r="C17" t="s">
        <v>16</v>
      </c>
      <c r="D17" t="s">
        <v>81</v>
      </c>
      <c r="E17" t="s">
        <v>82</v>
      </c>
      <c r="F17">
        <v>6</v>
      </c>
      <c r="G17">
        <v>46.804527</v>
      </c>
      <c r="H17">
        <v>8.1443170000000009</v>
      </c>
      <c r="I17">
        <v>6</v>
      </c>
      <c r="J17">
        <v>67</v>
      </c>
      <c r="K17">
        <v>67</v>
      </c>
      <c r="L17">
        <v>0</v>
      </c>
      <c r="M17">
        <v>0</v>
      </c>
      <c r="N17">
        <v>178.19</v>
      </c>
      <c r="O17">
        <v>0</v>
      </c>
      <c r="P17">
        <v>1</v>
      </c>
      <c r="Q17">
        <v>0</v>
      </c>
      <c r="R17">
        <v>0</v>
      </c>
      <c r="W17" t="s">
        <v>38</v>
      </c>
      <c r="X17" t="s">
        <v>38</v>
      </c>
      <c r="Z17" t="s">
        <v>38</v>
      </c>
      <c r="AA17">
        <v>0</v>
      </c>
      <c r="AB17">
        <v>0</v>
      </c>
      <c r="AC17">
        <v>75.655337000000003</v>
      </c>
      <c r="AD17">
        <v>0</v>
      </c>
      <c r="AE17" t="s">
        <v>83</v>
      </c>
    </row>
    <row r="18" spans="1:31">
      <c r="A18" s="3">
        <v>43942.460949074077</v>
      </c>
      <c r="B18" s="3">
        <v>43942.041666666664</v>
      </c>
      <c r="C18" t="s">
        <v>16</v>
      </c>
      <c r="D18" t="s">
        <v>84</v>
      </c>
      <c r="E18" t="s">
        <v>85</v>
      </c>
      <c r="F18">
        <v>17</v>
      </c>
      <c r="G18">
        <v>47.183199999999999</v>
      </c>
      <c r="H18">
        <v>9.2747440000000001</v>
      </c>
      <c r="J18">
        <v>718</v>
      </c>
      <c r="K18">
        <v>718</v>
      </c>
      <c r="L18">
        <v>6</v>
      </c>
      <c r="M18">
        <v>48</v>
      </c>
      <c r="N18">
        <v>142.26</v>
      </c>
      <c r="O18">
        <v>5.7460000000000004</v>
      </c>
      <c r="P18">
        <v>159</v>
      </c>
      <c r="Q18">
        <v>0</v>
      </c>
      <c r="R18">
        <v>29</v>
      </c>
      <c r="S18">
        <v>8</v>
      </c>
      <c r="W18" t="s">
        <v>38</v>
      </c>
      <c r="X18" t="s">
        <v>38</v>
      </c>
      <c r="Z18" t="s">
        <v>38</v>
      </c>
      <c r="AA18">
        <v>7</v>
      </c>
      <c r="AB18">
        <v>2</v>
      </c>
      <c r="AC18">
        <v>63.735596000000001</v>
      </c>
      <c r="AD18">
        <v>23.350867999999998</v>
      </c>
      <c r="AE18" t="s">
        <v>86</v>
      </c>
    </row>
    <row r="19" spans="1:31">
      <c r="A19" s="3">
        <v>43942.460949074077</v>
      </c>
      <c r="B19" s="3">
        <v>43942.3125</v>
      </c>
      <c r="C19" t="s">
        <v>16</v>
      </c>
      <c r="D19" t="s">
        <v>87</v>
      </c>
      <c r="E19" t="s">
        <v>88</v>
      </c>
      <c r="F19">
        <v>14</v>
      </c>
      <c r="G19">
        <v>47.713569999999997</v>
      </c>
      <c r="H19">
        <v>8.5916700000000006</v>
      </c>
      <c r="J19">
        <v>63</v>
      </c>
      <c r="K19">
        <v>63</v>
      </c>
      <c r="L19">
        <v>4</v>
      </c>
      <c r="M19">
        <v>10</v>
      </c>
      <c r="N19">
        <v>77.400000000000006</v>
      </c>
      <c r="O19">
        <v>2.4569999999999999</v>
      </c>
      <c r="Q19">
        <v>0</v>
      </c>
      <c r="R19">
        <v>2</v>
      </c>
      <c r="S19">
        <v>2</v>
      </c>
      <c r="W19" t="s">
        <v>38</v>
      </c>
      <c r="X19" t="s">
        <v>38</v>
      </c>
      <c r="Z19" t="s">
        <v>38</v>
      </c>
      <c r="AA19">
        <v>0</v>
      </c>
      <c r="AB19">
        <v>1</v>
      </c>
      <c r="AC19">
        <v>71.033495000000002</v>
      </c>
      <c r="AD19">
        <v>5</v>
      </c>
      <c r="AE19" t="s">
        <v>89</v>
      </c>
    </row>
    <row r="20" spans="1:31">
      <c r="A20" s="3">
        <v>43942.460949074077</v>
      </c>
      <c r="B20" s="3">
        <v>43942.041666666664</v>
      </c>
      <c r="C20" t="s">
        <v>16</v>
      </c>
      <c r="D20" t="s">
        <v>90</v>
      </c>
      <c r="E20" t="s">
        <v>91</v>
      </c>
      <c r="F20">
        <v>11</v>
      </c>
      <c r="G20">
        <v>47.304135000000002</v>
      </c>
      <c r="H20">
        <v>7.6393880000000003</v>
      </c>
      <c r="J20">
        <v>359</v>
      </c>
      <c r="K20">
        <v>359</v>
      </c>
      <c r="L20">
        <v>0</v>
      </c>
      <c r="M20">
        <v>19</v>
      </c>
      <c r="N20">
        <v>132.28</v>
      </c>
      <c r="O20">
        <v>4.0529999999999999</v>
      </c>
      <c r="Q20">
        <v>0</v>
      </c>
      <c r="R20">
        <v>11</v>
      </c>
      <c r="W20" t="s">
        <v>38</v>
      </c>
      <c r="X20" t="s">
        <v>38</v>
      </c>
      <c r="Z20" t="s">
        <v>38</v>
      </c>
      <c r="AA20">
        <v>4</v>
      </c>
      <c r="AB20">
        <v>0</v>
      </c>
      <c r="AC20">
        <v>76.016413999999997</v>
      </c>
      <c r="AD20">
        <v>10.883012000000001</v>
      </c>
      <c r="AE20" t="s">
        <v>92</v>
      </c>
    </row>
    <row r="21" spans="1:31">
      <c r="A21" s="3">
        <v>43942.460949074077</v>
      </c>
      <c r="B21" s="3">
        <v>43942.238194444442</v>
      </c>
      <c r="C21" t="s">
        <v>16</v>
      </c>
      <c r="D21" t="s">
        <v>93</v>
      </c>
      <c r="E21" t="s">
        <v>94</v>
      </c>
      <c r="F21">
        <v>5</v>
      </c>
      <c r="G21">
        <v>47.061787000000002</v>
      </c>
      <c r="H21">
        <v>8.7565849999999994</v>
      </c>
      <c r="I21">
        <v>10</v>
      </c>
      <c r="J21">
        <v>276</v>
      </c>
      <c r="K21">
        <v>276</v>
      </c>
      <c r="L21">
        <v>0</v>
      </c>
      <c r="M21">
        <v>1</v>
      </c>
      <c r="N21">
        <v>175.46</v>
      </c>
      <c r="O21">
        <v>10.172000000000001</v>
      </c>
      <c r="P21">
        <v>192</v>
      </c>
      <c r="Q21">
        <v>0</v>
      </c>
      <c r="R21">
        <v>16</v>
      </c>
      <c r="W21" t="s">
        <v>38</v>
      </c>
      <c r="X21" t="s">
        <v>38</v>
      </c>
      <c r="Z21" t="s">
        <v>38</v>
      </c>
      <c r="AA21">
        <v>4</v>
      </c>
      <c r="AB21">
        <v>1</v>
      </c>
      <c r="AC21">
        <v>85.213851000000005</v>
      </c>
      <c r="AD21">
        <v>25.954464999999999</v>
      </c>
      <c r="AE21" t="s">
        <v>505</v>
      </c>
    </row>
    <row r="22" spans="1:31">
      <c r="A22" s="3">
        <v>43942.460949074077</v>
      </c>
      <c r="B22" s="3">
        <v>43942.041666666664</v>
      </c>
      <c r="C22" t="s">
        <v>16</v>
      </c>
      <c r="D22" t="s">
        <v>96</v>
      </c>
      <c r="E22" t="s">
        <v>97</v>
      </c>
      <c r="F22">
        <v>1</v>
      </c>
      <c r="G22">
        <v>47.568714999999997</v>
      </c>
      <c r="H22">
        <v>9.0919570000000007</v>
      </c>
      <c r="I22">
        <v>276</v>
      </c>
      <c r="J22">
        <v>339</v>
      </c>
      <c r="K22">
        <v>339</v>
      </c>
      <c r="L22">
        <v>0</v>
      </c>
      <c r="M22">
        <v>24</v>
      </c>
      <c r="N22">
        <v>123.81</v>
      </c>
      <c r="O22">
        <v>4.7480000000000002</v>
      </c>
      <c r="Q22">
        <v>0</v>
      </c>
      <c r="R22">
        <v>13</v>
      </c>
      <c r="S22">
        <v>12</v>
      </c>
      <c r="W22" t="s">
        <v>38</v>
      </c>
      <c r="X22" t="s">
        <v>38</v>
      </c>
      <c r="Z22" t="s">
        <v>38</v>
      </c>
      <c r="AA22">
        <v>4</v>
      </c>
      <c r="AB22">
        <v>0</v>
      </c>
      <c r="AC22">
        <v>36.138938000000003</v>
      </c>
      <c r="AD22">
        <v>20.746191</v>
      </c>
      <c r="AE22" t="s">
        <v>98</v>
      </c>
    </row>
    <row r="23" spans="1:31">
      <c r="A23" s="3">
        <v>43942.460949074077</v>
      </c>
      <c r="B23" s="3">
        <v>43942.25</v>
      </c>
      <c r="C23" t="s">
        <v>16</v>
      </c>
      <c r="D23" t="s">
        <v>99</v>
      </c>
      <c r="E23" t="s">
        <v>100</v>
      </c>
      <c r="F23">
        <v>21</v>
      </c>
      <c r="G23">
        <v>46.295617</v>
      </c>
      <c r="H23">
        <v>8.8089239999999993</v>
      </c>
      <c r="J23">
        <v>3065</v>
      </c>
      <c r="K23">
        <v>3065</v>
      </c>
      <c r="L23">
        <v>0</v>
      </c>
      <c r="M23">
        <v>237</v>
      </c>
      <c r="N23">
        <v>866.55</v>
      </c>
      <c r="O23">
        <v>82.272999999999996</v>
      </c>
      <c r="P23">
        <v>621</v>
      </c>
      <c r="Q23">
        <v>0</v>
      </c>
      <c r="R23">
        <v>291</v>
      </c>
      <c r="S23">
        <v>55</v>
      </c>
      <c r="T23">
        <v>42</v>
      </c>
      <c r="W23" t="s">
        <v>38</v>
      </c>
      <c r="X23" t="s">
        <v>38</v>
      </c>
      <c r="Z23" t="s">
        <v>38</v>
      </c>
      <c r="AA23">
        <v>7</v>
      </c>
      <c r="AB23">
        <v>3</v>
      </c>
      <c r="AC23">
        <v>93.099957000000003</v>
      </c>
      <c r="AD23">
        <v>44.086663999999999</v>
      </c>
      <c r="AE23" t="s">
        <v>502</v>
      </c>
    </row>
    <row r="24" spans="1:31">
      <c r="A24" s="3">
        <v>43942.460949074077</v>
      </c>
      <c r="B24" s="3">
        <v>43941.5</v>
      </c>
      <c r="C24" t="s">
        <v>16</v>
      </c>
      <c r="D24" t="s">
        <v>102</v>
      </c>
      <c r="E24" t="s">
        <v>103</v>
      </c>
      <c r="F24">
        <v>4</v>
      </c>
      <c r="G24">
        <v>46.771849000000003</v>
      </c>
      <c r="H24">
        <v>8.6285860000000003</v>
      </c>
      <c r="I24">
        <v>85</v>
      </c>
      <c r="J24">
        <v>78</v>
      </c>
      <c r="K24">
        <v>78</v>
      </c>
      <c r="L24">
        <v>0</v>
      </c>
      <c r="M24">
        <v>2</v>
      </c>
      <c r="N24">
        <v>214.88</v>
      </c>
      <c r="O24">
        <v>13.773999999999999</v>
      </c>
      <c r="P24">
        <v>69</v>
      </c>
      <c r="Q24">
        <v>0</v>
      </c>
      <c r="R24">
        <v>5</v>
      </c>
      <c r="W24" t="s">
        <v>38</v>
      </c>
      <c r="X24" t="s">
        <v>38</v>
      </c>
      <c r="Z24" t="s">
        <v>38</v>
      </c>
      <c r="AA24">
        <v>0</v>
      </c>
      <c r="AB24">
        <v>0</v>
      </c>
      <c r="AD24">
        <v>15.531419</v>
      </c>
      <c r="AE24" t="s">
        <v>104</v>
      </c>
    </row>
    <row r="25" spans="1:31">
      <c r="A25" s="3">
        <v>43942.460949074077</v>
      </c>
      <c r="B25" s="3">
        <v>43940.041666666664</v>
      </c>
      <c r="C25" t="s">
        <v>16</v>
      </c>
      <c r="D25" t="s">
        <v>105</v>
      </c>
      <c r="E25" t="s">
        <v>106</v>
      </c>
      <c r="F25">
        <v>22</v>
      </c>
      <c r="G25">
        <v>46.570090999999998</v>
      </c>
      <c r="H25">
        <v>6.5578090000000007</v>
      </c>
      <c r="J25">
        <v>4966</v>
      </c>
      <c r="K25">
        <v>4966</v>
      </c>
      <c r="L25">
        <v>1</v>
      </c>
      <c r="M25">
        <v>249</v>
      </c>
      <c r="N25">
        <v>626.15</v>
      </c>
      <c r="O25">
        <v>37.573999999999998</v>
      </c>
      <c r="P25">
        <v>225</v>
      </c>
      <c r="Q25">
        <v>0</v>
      </c>
      <c r="R25">
        <v>298</v>
      </c>
      <c r="S25">
        <v>57</v>
      </c>
      <c r="W25" t="s">
        <v>38</v>
      </c>
      <c r="X25" t="s">
        <v>38</v>
      </c>
      <c r="Z25" t="s">
        <v>38</v>
      </c>
      <c r="AA25">
        <v>21</v>
      </c>
      <c r="AB25">
        <v>6</v>
      </c>
      <c r="AC25">
        <v>74.746384000000006</v>
      </c>
      <c r="AD25">
        <v>21.693494999999999</v>
      </c>
      <c r="AE25" t="s">
        <v>107</v>
      </c>
    </row>
    <row r="26" spans="1:31">
      <c r="A26" s="3">
        <v>43942.460949074077</v>
      </c>
      <c r="B26" s="3">
        <v>43941.541666666664</v>
      </c>
      <c r="C26" t="s">
        <v>16</v>
      </c>
      <c r="D26" t="s">
        <v>108</v>
      </c>
      <c r="E26" t="s">
        <v>109</v>
      </c>
      <c r="F26">
        <v>23</v>
      </c>
      <c r="G26">
        <v>46.209567</v>
      </c>
      <c r="H26">
        <v>7.6046589999999998</v>
      </c>
      <c r="J26">
        <v>1771</v>
      </c>
      <c r="K26">
        <v>1771</v>
      </c>
      <c r="L26">
        <v>-3</v>
      </c>
      <c r="M26">
        <v>79</v>
      </c>
      <c r="N26">
        <v>518.59</v>
      </c>
      <c r="O26">
        <v>31.625</v>
      </c>
      <c r="P26">
        <v>206</v>
      </c>
      <c r="Q26">
        <v>0</v>
      </c>
      <c r="R26">
        <v>108</v>
      </c>
      <c r="S26">
        <v>18</v>
      </c>
      <c r="T26">
        <v>9</v>
      </c>
      <c r="W26" t="s">
        <v>38</v>
      </c>
      <c r="X26" t="s">
        <v>38</v>
      </c>
      <c r="Z26" t="s">
        <v>38</v>
      </c>
      <c r="AA26">
        <v>16</v>
      </c>
      <c r="AB26">
        <v>5</v>
      </c>
      <c r="AC26">
        <v>67.216492000000002</v>
      </c>
      <c r="AD26">
        <v>24.962724000000001</v>
      </c>
      <c r="AE26" t="s">
        <v>503</v>
      </c>
    </row>
    <row r="27" spans="1:31">
      <c r="A27" s="3">
        <v>43942.460949074077</v>
      </c>
      <c r="B27" s="3">
        <v>43942.25</v>
      </c>
      <c r="C27" t="s">
        <v>16</v>
      </c>
      <c r="D27" t="s">
        <v>111</v>
      </c>
      <c r="E27" t="s">
        <v>112</v>
      </c>
      <c r="F27">
        <v>9</v>
      </c>
      <c r="G27">
        <v>47.157296000000002</v>
      </c>
      <c r="H27">
        <v>8.5372939999999993</v>
      </c>
      <c r="J27">
        <v>176</v>
      </c>
      <c r="K27">
        <v>176</v>
      </c>
      <c r="L27">
        <v>0</v>
      </c>
      <c r="M27">
        <v>11</v>
      </c>
      <c r="N27">
        <v>140.35</v>
      </c>
      <c r="O27">
        <v>6.38</v>
      </c>
      <c r="P27">
        <v>99</v>
      </c>
      <c r="Q27">
        <v>0</v>
      </c>
      <c r="R27">
        <v>8</v>
      </c>
      <c r="S27">
        <v>5</v>
      </c>
      <c r="W27" t="s">
        <v>38</v>
      </c>
      <c r="X27" t="s">
        <v>38</v>
      </c>
      <c r="Z27" t="s">
        <v>38</v>
      </c>
      <c r="AA27">
        <v>1</v>
      </c>
      <c r="AB27">
        <v>1</v>
      </c>
      <c r="AC27">
        <v>120.252712</v>
      </c>
      <c r="AD27">
        <v>12.047103999999999</v>
      </c>
      <c r="AE27" t="s">
        <v>113</v>
      </c>
    </row>
    <row r="28" spans="1:31">
      <c r="A28" s="3">
        <v>43942.460949074077</v>
      </c>
      <c r="B28" s="3">
        <v>43941.520833333336</v>
      </c>
      <c r="C28" t="s">
        <v>16</v>
      </c>
      <c r="D28" t="s">
        <v>114</v>
      </c>
      <c r="E28" t="s">
        <v>115</v>
      </c>
      <c r="F28">
        <v>1</v>
      </c>
      <c r="G28">
        <v>47.412750000000003</v>
      </c>
      <c r="H28">
        <v>8.6550799999999999</v>
      </c>
      <c r="J28">
        <v>3254</v>
      </c>
      <c r="K28">
        <v>3254</v>
      </c>
      <c r="L28">
        <v>5</v>
      </c>
      <c r="M28">
        <v>121</v>
      </c>
      <c r="N28">
        <v>216.31</v>
      </c>
      <c r="O28">
        <v>6.8470000000000004</v>
      </c>
      <c r="Q28">
        <v>0</v>
      </c>
      <c r="R28">
        <v>103</v>
      </c>
      <c r="S28">
        <v>43</v>
      </c>
      <c r="T28">
        <v>43</v>
      </c>
      <c r="W28" t="s">
        <v>38</v>
      </c>
      <c r="X28" t="s">
        <v>38</v>
      </c>
      <c r="Z28" t="s">
        <v>38</v>
      </c>
      <c r="AA28">
        <v>16</v>
      </c>
      <c r="AB28">
        <v>1</v>
      </c>
      <c r="AC28">
        <v>78.236641000000006</v>
      </c>
      <c r="AD28">
        <v>25.687470000000001</v>
      </c>
      <c r="AE28" t="s">
        <v>116</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903-AADF-4B5C-878C-C41EAA6EB530}">
  <sheetPr codeName="Tabelle4"/>
  <dimension ref="A1:X965"/>
  <sheetViews>
    <sheetView workbookViewId="0">
      <selection sqref="A1:XFD1048576"/>
    </sheetView>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9.81640625" bestFit="1" customWidth="1"/>
    <col min="20" max="20" width="8.81640625" bestFit="1" customWidth="1"/>
    <col min="21" max="21" width="21.36328125" bestFit="1" customWidth="1"/>
    <col min="22" max="22" width="16.54296875" bestFit="1" customWidth="1"/>
    <col min="23" max="23" width="32.26953125" bestFit="1" customWidth="1"/>
    <col min="24" max="24" width="17.6328125" bestFit="1" customWidth="1"/>
  </cols>
  <sheetData>
    <row r="1" spans="1:24">
      <c r="A1" t="s">
        <v>0</v>
      </c>
      <c r="B1" t="s">
        <v>117</v>
      </c>
      <c r="C1" t="s">
        <v>18</v>
      </c>
      <c r="D1" t="s">
        <v>3</v>
      </c>
      <c r="E1" t="s">
        <v>24</v>
      </c>
      <c r="F1" t="s">
        <v>371</v>
      </c>
      <c r="G1" t="s">
        <v>9</v>
      </c>
      <c r="H1" t="s">
        <v>11</v>
      </c>
      <c r="I1" t="s">
        <v>29</v>
      </c>
      <c r="J1" t="s">
        <v>12</v>
      </c>
      <c r="K1" t="s">
        <v>13</v>
      </c>
      <c r="L1" t="s">
        <v>35</v>
      </c>
      <c r="M1" t="s">
        <v>30</v>
      </c>
      <c r="N1" t="s">
        <v>475</v>
      </c>
      <c r="O1" t="s">
        <v>372</v>
      </c>
      <c r="P1" t="s">
        <v>32</v>
      </c>
      <c r="Q1" t="s">
        <v>33</v>
      </c>
      <c r="R1" t="s">
        <v>34</v>
      </c>
      <c r="S1" t="s">
        <v>21</v>
      </c>
      <c r="T1" t="s">
        <v>22</v>
      </c>
      <c r="U1" t="s">
        <v>19</v>
      </c>
      <c r="V1" t="s">
        <v>20</v>
      </c>
      <c r="W1" t="s">
        <v>26</v>
      </c>
      <c r="X1" t="s">
        <v>27</v>
      </c>
    </row>
    <row r="2" spans="1:24">
      <c r="A2" s="2">
        <v>43886</v>
      </c>
      <c r="B2" s="4">
        <v>0.125</v>
      </c>
      <c r="C2" s="1" t="s">
        <v>61</v>
      </c>
      <c r="D2">
        <v>72</v>
      </c>
      <c r="E2">
        <v>0</v>
      </c>
      <c r="F2" s="1" t="s">
        <v>38</v>
      </c>
      <c r="G2">
        <v>0</v>
      </c>
      <c r="H2">
        <v>0</v>
      </c>
      <c r="I2">
        <v>0</v>
      </c>
      <c r="L2" s="1" t="s">
        <v>63</v>
      </c>
      <c r="N2" s="1" t="s">
        <v>38</v>
      </c>
      <c r="P2" s="1" t="s">
        <v>38</v>
      </c>
      <c r="Q2">
        <v>0</v>
      </c>
      <c r="R2" s="1" t="s">
        <v>38</v>
      </c>
      <c r="S2">
        <v>46.220528000000002</v>
      </c>
      <c r="T2">
        <v>6.1329349999999998</v>
      </c>
      <c r="U2" s="1" t="s">
        <v>62</v>
      </c>
      <c r="V2">
        <v>25</v>
      </c>
      <c r="W2">
        <v>0</v>
      </c>
    </row>
    <row r="3" spans="1:24">
      <c r="A3" s="2">
        <v>43886</v>
      </c>
      <c r="B3" s="4">
        <v>0.125</v>
      </c>
      <c r="C3" s="1" t="s">
        <v>99</v>
      </c>
      <c r="E3">
        <v>1</v>
      </c>
      <c r="F3" s="1" t="s">
        <v>38</v>
      </c>
      <c r="L3" s="1" t="s">
        <v>118</v>
      </c>
      <c r="N3" s="1" t="s">
        <v>38</v>
      </c>
      <c r="P3" s="1" t="s">
        <v>38</v>
      </c>
      <c r="R3" s="1" t="s">
        <v>38</v>
      </c>
      <c r="S3">
        <v>46.295617</v>
      </c>
      <c r="T3">
        <v>8.8089239999999993</v>
      </c>
      <c r="U3" s="1" t="s">
        <v>100</v>
      </c>
      <c r="V3">
        <v>21</v>
      </c>
      <c r="W3">
        <v>0.28000000000000003</v>
      </c>
    </row>
    <row r="4" spans="1:24">
      <c r="A4" s="2">
        <v>43887</v>
      </c>
      <c r="B4" s="4">
        <v>0.125</v>
      </c>
      <c r="C4" s="1" t="s">
        <v>61</v>
      </c>
      <c r="D4">
        <v>178</v>
      </c>
      <c r="E4">
        <v>1</v>
      </c>
      <c r="F4" s="1" t="s">
        <v>38</v>
      </c>
      <c r="G4">
        <v>1</v>
      </c>
      <c r="H4">
        <v>0</v>
      </c>
      <c r="I4">
        <v>0</v>
      </c>
      <c r="L4" s="1" t="s">
        <v>63</v>
      </c>
      <c r="N4" s="1" t="s">
        <v>38</v>
      </c>
      <c r="P4" s="1" t="s">
        <v>38</v>
      </c>
      <c r="Q4">
        <v>0</v>
      </c>
      <c r="R4" s="1" t="s">
        <v>38</v>
      </c>
      <c r="S4">
        <v>46.220528000000002</v>
      </c>
      <c r="T4">
        <v>6.1329349999999998</v>
      </c>
      <c r="U4" s="1" t="s">
        <v>62</v>
      </c>
      <c r="V4">
        <v>25</v>
      </c>
      <c r="W4">
        <v>0.2</v>
      </c>
    </row>
    <row r="5" spans="1:24">
      <c r="A5" s="2">
        <v>43887</v>
      </c>
      <c r="B5" s="4">
        <v>0.125</v>
      </c>
      <c r="C5" s="1" t="s">
        <v>99</v>
      </c>
      <c r="E5">
        <v>1</v>
      </c>
      <c r="F5" s="1" t="s">
        <v>38</v>
      </c>
      <c r="L5" s="1" t="s">
        <v>118</v>
      </c>
      <c r="N5" s="1" t="s">
        <v>38</v>
      </c>
      <c r="P5" s="1" t="s">
        <v>38</v>
      </c>
      <c r="R5" s="1" t="s">
        <v>38</v>
      </c>
      <c r="S5">
        <v>46.295617</v>
      </c>
      <c r="T5">
        <v>8.8089239999999993</v>
      </c>
      <c r="U5" s="1" t="s">
        <v>100</v>
      </c>
      <c r="V5">
        <v>21</v>
      </c>
      <c r="W5">
        <v>0.28000000000000003</v>
      </c>
    </row>
    <row r="6" spans="1:24">
      <c r="A6" s="2">
        <v>43888</v>
      </c>
      <c r="B6" s="4">
        <v>0.80347222222222225</v>
      </c>
      <c r="C6" s="1" t="s">
        <v>52</v>
      </c>
      <c r="E6">
        <v>1</v>
      </c>
      <c r="F6" s="1" t="s">
        <v>38</v>
      </c>
      <c r="L6" s="1" t="s">
        <v>119</v>
      </c>
      <c r="M6">
        <v>1</v>
      </c>
      <c r="N6" s="1" t="s">
        <v>38</v>
      </c>
      <c r="P6" s="1" t="s">
        <v>38</v>
      </c>
      <c r="R6" s="1" t="s">
        <v>38</v>
      </c>
      <c r="S6">
        <v>47.564869000000002</v>
      </c>
      <c r="T6">
        <v>7.615259</v>
      </c>
      <c r="U6" s="1" t="s">
        <v>53</v>
      </c>
      <c r="V6">
        <v>12</v>
      </c>
      <c r="W6">
        <v>0.52</v>
      </c>
    </row>
    <row r="7" spans="1:24">
      <c r="A7" s="2">
        <v>43888</v>
      </c>
      <c r="B7" s="4">
        <v>0.125</v>
      </c>
      <c r="C7" s="1" t="s">
        <v>55</v>
      </c>
      <c r="D7">
        <v>3</v>
      </c>
      <c r="F7" s="1" t="s">
        <v>38</v>
      </c>
      <c r="L7" s="1" t="s">
        <v>120</v>
      </c>
      <c r="N7" s="1" t="s">
        <v>38</v>
      </c>
      <c r="P7" s="1" t="s">
        <v>38</v>
      </c>
      <c r="R7" s="1" t="s">
        <v>38</v>
      </c>
      <c r="S7">
        <v>47.166666999999997</v>
      </c>
      <c r="T7">
        <v>9.509722</v>
      </c>
      <c r="U7" s="1" t="s">
        <v>56</v>
      </c>
      <c r="V7">
        <v>0</v>
      </c>
    </row>
    <row r="8" spans="1:24">
      <c r="A8" s="2">
        <v>43888</v>
      </c>
      <c r="B8" s="4">
        <v>0.125</v>
      </c>
      <c r="C8" s="1" t="s">
        <v>61</v>
      </c>
      <c r="D8">
        <v>326</v>
      </c>
      <c r="E8">
        <v>1</v>
      </c>
      <c r="F8" s="1" t="s">
        <v>38</v>
      </c>
      <c r="G8">
        <v>1</v>
      </c>
      <c r="H8">
        <v>0</v>
      </c>
      <c r="I8">
        <v>0</v>
      </c>
      <c r="L8" s="1" t="s">
        <v>63</v>
      </c>
      <c r="N8" s="1" t="s">
        <v>38</v>
      </c>
      <c r="P8" s="1" t="s">
        <v>38</v>
      </c>
      <c r="Q8">
        <v>0</v>
      </c>
      <c r="R8" s="1" t="s">
        <v>38</v>
      </c>
      <c r="S8">
        <v>46.220528000000002</v>
      </c>
      <c r="T8">
        <v>6.1329349999999998</v>
      </c>
      <c r="U8" s="1" t="s">
        <v>62</v>
      </c>
      <c r="V8">
        <v>25</v>
      </c>
      <c r="W8">
        <v>0.2</v>
      </c>
    </row>
    <row r="9" spans="1:24">
      <c r="A9" s="2">
        <v>43888</v>
      </c>
      <c r="B9" s="4">
        <v>0.125</v>
      </c>
      <c r="C9" s="1" t="s">
        <v>70</v>
      </c>
      <c r="E9">
        <v>1</v>
      </c>
      <c r="F9" s="1" t="s">
        <v>38</v>
      </c>
      <c r="G9">
        <v>1</v>
      </c>
      <c r="L9" s="1" t="s">
        <v>302</v>
      </c>
      <c r="N9" s="1" t="s">
        <v>38</v>
      </c>
      <c r="P9" s="1" t="s">
        <v>38</v>
      </c>
      <c r="R9" s="1" t="s">
        <v>38</v>
      </c>
      <c r="S9">
        <v>47.350743999999999</v>
      </c>
      <c r="T9">
        <v>7.1561070000000004</v>
      </c>
      <c r="U9" s="1" t="s">
        <v>71</v>
      </c>
      <c r="V9">
        <v>26</v>
      </c>
      <c r="W9">
        <v>1.36</v>
      </c>
    </row>
    <row r="10" spans="1:24">
      <c r="A10" s="2">
        <v>43888</v>
      </c>
      <c r="B10" s="4">
        <v>0.125</v>
      </c>
      <c r="C10" s="1" t="s">
        <v>99</v>
      </c>
      <c r="E10">
        <v>1</v>
      </c>
      <c r="F10" s="1" t="s">
        <v>38</v>
      </c>
      <c r="L10" s="1" t="s">
        <v>118</v>
      </c>
      <c r="N10" s="1" t="s">
        <v>38</v>
      </c>
      <c r="P10" s="1" t="s">
        <v>38</v>
      </c>
      <c r="R10" s="1" t="s">
        <v>38</v>
      </c>
      <c r="S10">
        <v>46.295617</v>
      </c>
      <c r="T10">
        <v>8.8089239999999993</v>
      </c>
      <c r="U10" s="1" t="s">
        <v>100</v>
      </c>
      <c r="V10">
        <v>21</v>
      </c>
      <c r="W10">
        <v>0.28000000000000003</v>
      </c>
    </row>
    <row r="11" spans="1:24">
      <c r="A11" s="2">
        <v>43888</v>
      </c>
      <c r="B11" s="4">
        <v>0.60416666666666663</v>
      </c>
      <c r="C11" s="1" t="s">
        <v>114</v>
      </c>
      <c r="E11">
        <v>2</v>
      </c>
      <c r="F11" s="1" t="s">
        <v>38</v>
      </c>
      <c r="L11" s="1" t="s">
        <v>116</v>
      </c>
      <c r="N11" s="1" t="s">
        <v>38</v>
      </c>
      <c r="P11" s="1" t="s">
        <v>38</v>
      </c>
      <c r="R11" s="1" t="s">
        <v>38</v>
      </c>
      <c r="S11">
        <v>47.412750000000003</v>
      </c>
      <c r="T11">
        <v>8.6550799999999999</v>
      </c>
      <c r="U11" s="1" t="s">
        <v>115</v>
      </c>
      <c r="V11">
        <v>1</v>
      </c>
      <c r="W11">
        <v>0.13</v>
      </c>
    </row>
    <row r="12" spans="1:24">
      <c r="A12" s="2">
        <v>43889</v>
      </c>
      <c r="B12" s="4">
        <v>0.625</v>
      </c>
      <c r="C12" s="1" t="s">
        <v>36</v>
      </c>
      <c r="E12">
        <v>1</v>
      </c>
      <c r="F12" s="1" t="s">
        <v>38</v>
      </c>
      <c r="L12" s="1" t="s">
        <v>121</v>
      </c>
      <c r="N12" s="1" t="s">
        <v>38</v>
      </c>
      <c r="P12" s="1" t="s">
        <v>38</v>
      </c>
      <c r="R12" s="1" t="s">
        <v>38</v>
      </c>
      <c r="S12">
        <v>47.409660000000002</v>
      </c>
      <c r="T12">
        <v>8.1568799999999992</v>
      </c>
      <c r="U12" s="1" t="s">
        <v>37</v>
      </c>
      <c r="V12">
        <v>1</v>
      </c>
      <c r="W12">
        <v>0.15</v>
      </c>
    </row>
    <row r="13" spans="1:24">
      <c r="A13" s="2">
        <v>43889</v>
      </c>
      <c r="B13" s="4">
        <v>0.125</v>
      </c>
      <c r="C13" s="1" t="s">
        <v>46</v>
      </c>
      <c r="E13">
        <v>1</v>
      </c>
      <c r="F13" s="1" t="s">
        <v>38</v>
      </c>
      <c r="L13" s="1" t="s">
        <v>122</v>
      </c>
      <c r="N13" s="1" t="s">
        <v>38</v>
      </c>
      <c r="P13" s="1" t="s">
        <v>38</v>
      </c>
      <c r="R13" s="1" t="s">
        <v>38</v>
      </c>
      <c r="S13">
        <v>46.823608</v>
      </c>
      <c r="T13">
        <v>7.6366670000000001</v>
      </c>
      <c r="U13" s="1" t="s">
        <v>47</v>
      </c>
      <c r="V13">
        <v>2</v>
      </c>
      <c r="W13">
        <v>0.1</v>
      </c>
    </row>
    <row r="14" spans="1:24">
      <c r="A14" s="2">
        <v>43889</v>
      </c>
      <c r="B14" s="4">
        <v>0.125</v>
      </c>
      <c r="C14" s="1" t="s">
        <v>49</v>
      </c>
      <c r="E14">
        <v>1</v>
      </c>
      <c r="F14" s="1" t="s">
        <v>38</v>
      </c>
      <c r="L14" s="1" t="s">
        <v>123</v>
      </c>
      <c r="N14" s="1" t="s">
        <v>38</v>
      </c>
      <c r="P14" s="1" t="s">
        <v>38</v>
      </c>
      <c r="R14" s="1" t="s">
        <v>38</v>
      </c>
      <c r="S14">
        <v>47.45176</v>
      </c>
      <c r="T14">
        <v>7.7024140000000001</v>
      </c>
      <c r="U14" s="1" t="s">
        <v>50</v>
      </c>
      <c r="V14">
        <v>13</v>
      </c>
      <c r="W14">
        <v>0.35</v>
      </c>
    </row>
    <row r="15" spans="1:24">
      <c r="A15" s="2">
        <v>43889</v>
      </c>
      <c r="B15" s="4">
        <v>0.42708333333333331</v>
      </c>
      <c r="C15" s="1" t="s">
        <v>52</v>
      </c>
      <c r="E15">
        <v>1</v>
      </c>
      <c r="F15" s="1" t="s">
        <v>38</v>
      </c>
      <c r="L15" s="1" t="s">
        <v>124</v>
      </c>
      <c r="M15">
        <v>1</v>
      </c>
      <c r="N15" s="1" t="s">
        <v>38</v>
      </c>
      <c r="P15" s="1" t="s">
        <v>38</v>
      </c>
      <c r="R15" s="1" t="s">
        <v>38</v>
      </c>
      <c r="S15">
        <v>47.564869000000002</v>
      </c>
      <c r="T15">
        <v>7.615259</v>
      </c>
      <c r="U15" s="1" t="s">
        <v>53</v>
      </c>
      <c r="V15">
        <v>12</v>
      </c>
      <c r="W15">
        <v>0.52</v>
      </c>
    </row>
    <row r="16" spans="1:24">
      <c r="A16" s="2">
        <v>43889</v>
      </c>
      <c r="B16" s="4">
        <v>0.125</v>
      </c>
      <c r="C16" s="1" t="s">
        <v>61</v>
      </c>
      <c r="D16">
        <v>533</v>
      </c>
      <c r="E16">
        <v>3</v>
      </c>
      <c r="F16" s="1" t="s">
        <v>38</v>
      </c>
      <c r="G16">
        <v>2</v>
      </c>
      <c r="H16">
        <v>0</v>
      </c>
      <c r="I16">
        <v>0</v>
      </c>
      <c r="L16" s="1" t="s">
        <v>63</v>
      </c>
      <c r="N16" s="1" t="s">
        <v>38</v>
      </c>
      <c r="P16" s="1" t="s">
        <v>38</v>
      </c>
      <c r="Q16">
        <v>0</v>
      </c>
      <c r="R16" s="1" t="s">
        <v>38</v>
      </c>
      <c r="S16">
        <v>46.220528000000002</v>
      </c>
      <c r="T16">
        <v>6.1329349999999998</v>
      </c>
      <c r="U16" s="1" t="s">
        <v>62</v>
      </c>
      <c r="V16">
        <v>25</v>
      </c>
      <c r="W16">
        <v>0.61</v>
      </c>
    </row>
    <row r="17" spans="1:23">
      <c r="A17" s="2">
        <v>43889</v>
      </c>
      <c r="B17" s="4">
        <v>0.125</v>
      </c>
      <c r="C17" s="1" t="s">
        <v>70</v>
      </c>
      <c r="E17">
        <v>1</v>
      </c>
      <c r="F17" s="1" t="s">
        <v>38</v>
      </c>
      <c r="G17">
        <v>1</v>
      </c>
      <c r="L17" s="1" t="s">
        <v>302</v>
      </c>
      <c r="N17" s="1" t="s">
        <v>38</v>
      </c>
      <c r="P17" s="1" t="s">
        <v>38</v>
      </c>
      <c r="R17" s="1" t="s">
        <v>38</v>
      </c>
      <c r="S17">
        <v>47.350743999999999</v>
      </c>
      <c r="T17">
        <v>7.1561070000000004</v>
      </c>
      <c r="U17" s="1" t="s">
        <v>71</v>
      </c>
      <c r="V17">
        <v>26</v>
      </c>
      <c r="W17">
        <v>1.36</v>
      </c>
    </row>
    <row r="18" spans="1:23">
      <c r="A18" s="2">
        <v>43889</v>
      </c>
      <c r="B18" s="4">
        <v>0.125</v>
      </c>
      <c r="C18" s="1" t="s">
        <v>99</v>
      </c>
      <c r="E18">
        <v>1</v>
      </c>
      <c r="F18" s="1" t="s">
        <v>38</v>
      </c>
      <c r="L18" s="1" t="s">
        <v>118</v>
      </c>
      <c r="N18" s="1" t="s">
        <v>38</v>
      </c>
      <c r="P18" s="1" t="s">
        <v>38</v>
      </c>
      <c r="R18" s="1" t="s">
        <v>38</v>
      </c>
      <c r="S18">
        <v>46.295617</v>
      </c>
      <c r="T18">
        <v>8.8089239999999993</v>
      </c>
      <c r="U18" s="1" t="s">
        <v>100</v>
      </c>
      <c r="V18">
        <v>21</v>
      </c>
      <c r="W18">
        <v>0.28000000000000003</v>
      </c>
    </row>
    <row r="19" spans="1:23">
      <c r="A19" s="2">
        <v>43889</v>
      </c>
      <c r="B19" s="4">
        <v>0.125</v>
      </c>
      <c r="C19" s="1" t="s">
        <v>105</v>
      </c>
      <c r="F19" s="1" t="s">
        <v>38</v>
      </c>
      <c r="G19">
        <v>4</v>
      </c>
      <c r="L19" s="1" t="s">
        <v>125</v>
      </c>
      <c r="N19" s="1" t="s">
        <v>38</v>
      </c>
      <c r="P19" s="1" t="s">
        <v>38</v>
      </c>
      <c r="R19" s="1" t="s">
        <v>38</v>
      </c>
      <c r="S19">
        <v>46.570090999999998</v>
      </c>
      <c r="T19">
        <v>6.5578090000000007</v>
      </c>
      <c r="U19" s="1" t="s">
        <v>106</v>
      </c>
      <c r="V19">
        <v>22</v>
      </c>
    </row>
    <row r="20" spans="1:23">
      <c r="A20" s="2">
        <v>43889</v>
      </c>
      <c r="B20" s="4">
        <v>0.125</v>
      </c>
      <c r="C20" s="1" t="s">
        <v>108</v>
      </c>
      <c r="E20">
        <v>1</v>
      </c>
      <c r="F20" s="1" t="s">
        <v>38</v>
      </c>
      <c r="G20">
        <v>3</v>
      </c>
      <c r="L20" s="1" t="s">
        <v>126</v>
      </c>
      <c r="N20" s="1" t="s">
        <v>38</v>
      </c>
      <c r="P20" s="1" t="s">
        <v>38</v>
      </c>
      <c r="R20" s="1" t="s">
        <v>38</v>
      </c>
      <c r="S20">
        <v>46.209567</v>
      </c>
      <c r="T20">
        <v>7.6046589999999998</v>
      </c>
      <c r="U20" s="1" t="s">
        <v>109</v>
      </c>
      <c r="V20">
        <v>23</v>
      </c>
      <c r="W20">
        <v>0.28999999999999998</v>
      </c>
    </row>
    <row r="21" spans="1:23">
      <c r="A21" s="2">
        <v>43889</v>
      </c>
      <c r="B21" s="4">
        <v>0.60416666666666663</v>
      </c>
      <c r="C21" s="1" t="s">
        <v>114</v>
      </c>
      <c r="E21">
        <v>2</v>
      </c>
      <c r="F21" s="1" t="s">
        <v>38</v>
      </c>
      <c r="L21" s="1" t="s">
        <v>116</v>
      </c>
      <c r="N21" s="1" t="s">
        <v>38</v>
      </c>
      <c r="P21" s="1" t="s">
        <v>38</v>
      </c>
      <c r="R21" s="1" t="s">
        <v>38</v>
      </c>
      <c r="S21">
        <v>47.412750000000003</v>
      </c>
      <c r="T21">
        <v>8.6550799999999999</v>
      </c>
      <c r="U21" s="1" t="s">
        <v>115</v>
      </c>
      <c r="V21">
        <v>1</v>
      </c>
      <c r="W21">
        <v>0.13</v>
      </c>
    </row>
    <row r="22" spans="1:23">
      <c r="A22" s="2">
        <v>43890</v>
      </c>
      <c r="B22" s="4">
        <v>0.125</v>
      </c>
      <c r="C22" s="1" t="s">
        <v>49</v>
      </c>
      <c r="E22">
        <v>2</v>
      </c>
      <c r="F22" s="1" t="s">
        <v>38</v>
      </c>
      <c r="G22">
        <v>1</v>
      </c>
      <c r="L22" s="1" t="s">
        <v>127</v>
      </c>
      <c r="N22" s="1" t="s">
        <v>38</v>
      </c>
      <c r="P22" s="1" t="s">
        <v>38</v>
      </c>
      <c r="R22" s="1" t="s">
        <v>38</v>
      </c>
      <c r="S22">
        <v>47.45176</v>
      </c>
      <c r="T22">
        <v>7.7024140000000001</v>
      </c>
      <c r="U22" s="1" t="s">
        <v>50</v>
      </c>
      <c r="V22">
        <v>13</v>
      </c>
      <c r="W22">
        <v>0.7</v>
      </c>
    </row>
    <row r="23" spans="1:23">
      <c r="A23" s="2">
        <v>43890</v>
      </c>
      <c r="B23" s="4">
        <v>0.64097222222222228</v>
      </c>
      <c r="C23" s="1" t="s">
        <v>52</v>
      </c>
      <c r="E23">
        <v>1</v>
      </c>
      <c r="F23" s="1" t="s">
        <v>38</v>
      </c>
      <c r="L23" s="1" t="s">
        <v>128</v>
      </c>
      <c r="M23">
        <v>1</v>
      </c>
      <c r="N23" s="1" t="s">
        <v>38</v>
      </c>
      <c r="P23" s="1" t="s">
        <v>38</v>
      </c>
      <c r="R23" s="1" t="s">
        <v>38</v>
      </c>
      <c r="S23">
        <v>47.564869000000002</v>
      </c>
      <c r="T23">
        <v>7.615259</v>
      </c>
      <c r="U23" s="1" t="s">
        <v>53</v>
      </c>
      <c r="V23">
        <v>12</v>
      </c>
      <c r="W23">
        <v>0.52</v>
      </c>
    </row>
    <row r="24" spans="1:23">
      <c r="A24" s="2">
        <v>43890</v>
      </c>
      <c r="B24" s="4">
        <v>0.125</v>
      </c>
      <c r="C24" s="1" t="s">
        <v>61</v>
      </c>
      <c r="D24">
        <v>673</v>
      </c>
      <c r="E24">
        <v>5</v>
      </c>
      <c r="F24" s="1" t="s">
        <v>38</v>
      </c>
      <c r="G24">
        <v>3</v>
      </c>
      <c r="H24">
        <v>0</v>
      </c>
      <c r="I24">
        <v>0</v>
      </c>
      <c r="L24" s="1" t="s">
        <v>63</v>
      </c>
      <c r="N24" s="1" t="s">
        <v>38</v>
      </c>
      <c r="P24" s="1" t="s">
        <v>38</v>
      </c>
      <c r="Q24">
        <v>0</v>
      </c>
      <c r="R24" s="1" t="s">
        <v>38</v>
      </c>
      <c r="S24">
        <v>46.220528000000002</v>
      </c>
      <c r="T24">
        <v>6.1329349999999998</v>
      </c>
      <c r="U24" s="1" t="s">
        <v>62</v>
      </c>
      <c r="V24">
        <v>25</v>
      </c>
      <c r="W24">
        <v>1.01</v>
      </c>
    </row>
    <row r="25" spans="1:23">
      <c r="A25" s="2">
        <v>43890</v>
      </c>
      <c r="B25" s="4">
        <v>0.125</v>
      </c>
      <c r="C25" s="1" t="s">
        <v>70</v>
      </c>
      <c r="E25">
        <v>1</v>
      </c>
      <c r="F25" s="1" t="s">
        <v>38</v>
      </c>
      <c r="G25">
        <v>1</v>
      </c>
      <c r="L25" s="1" t="s">
        <v>302</v>
      </c>
      <c r="N25" s="1" t="s">
        <v>38</v>
      </c>
      <c r="P25" s="1" t="s">
        <v>38</v>
      </c>
      <c r="R25" s="1" t="s">
        <v>38</v>
      </c>
      <c r="S25">
        <v>47.350743999999999</v>
      </c>
      <c r="T25">
        <v>7.1561070000000004</v>
      </c>
      <c r="U25" s="1" t="s">
        <v>71</v>
      </c>
      <c r="V25">
        <v>26</v>
      </c>
      <c r="W25">
        <v>1.36</v>
      </c>
    </row>
    <row r="26" spans="1:23">
      <c r="A26" s="2">
        <v>43890</v>
      </c>
      <c r="B26" s="4">
        <v>0.125</v>
      </c>
      <c r="C26" s="1" t="s">
        <v>99</v>
      </c>
      <c r="E26">
        <v>1</v>
      </c>
      <c r="F26" s="1" t="s">
        <v>38</v>
      </c>
      <c r="L26" s="1" t="s">
        <v>118</v>
      </c>
      <c r="N26" s="1" t="s">
        <v>38</v>
      </c>
      <c r="P26" s="1" t="s">
        <v>38</v>
      </c>
      <c r="R26" s="1" t="s">
        <v>38</v>
      </c>
      <c r="S26">
        <v>46.295617</v>
      </c>
      <c r="T26">
        <v>8.8089239999999993</v>
      </c>
      <c r="U26" s="1" t="s">
        <v>100</v>
      </c>
      <c r="V26">
        <v>21</v>
      </c>
      <c r="W26">
        <v>0.28000000000000003</v>
      </c>
    </row>
    <row r="27" spans="1:23">
      <c r="A27" s="2">
        <v>43890</v>
      </c>
      <c r="B27" s="4">
        <v>0.125</v>
      </c>
      <c r="C27" s="1" t="s">
        <v>105</v>
      </c>
      <c r="F27" s="1" t="s">
        <v>38</v>
      </c>
      <c r="G27">
        <v>4</v>
      </c>
      <c r="L27" s="1" t="s">
        <v>125</v>
      </c>
      <c r="N27" s="1" t="s">
        <v>38</v>
      </c>
      <c r="P27" s="1" t="s">
        <v>38</v>
      </c>
      <c r="R27" s="1" t="s">
        <v>38</v>
      </c>
      <c r="S27">
        <v>46.570090999999998</v>
      </c>
      <c r="T27">
        <v>6.5578090000000007</v>
      </c>
      <c r="U27" s="1" t="s">
        <v>106</v>
      </c>
      <c r="V27">
        <v>22</v>
      </c>
    </row>
    <row r="28" spans="1:23">
      <c r="A28" s="2">
        <v>43890</v>
      </c>
      <c r="B28" s="4">
        <v>0.125</v>
      </c>
      <c r="C28" s="1" t="s">
        <v>108</v>
      </c>
      <c r="E28">
        <v>1</v>
      </c>
      <c r="F28" s="1" t="s">
        <v>38</v>
      </c>
      <c r="G28">
        <v>3</v>
      </c>
      <c r="L28" s="1" t="s">
        <v>129</v>
      </c>
      <c r="N28" s="1" t="s">
        <v>38</v>
      </c>
      <c r="P28" s="1" t="s">
        <v>38</v>
      </c>
      <c r="R28" s="1" t="s">
        <v>38</v>
      </c>
      <c r="S28">
        <v>46.209567</v>
      </c>
      <c r="T28">
        <v>7.6046589999999998</v>
      </c>
      <c r="U28" s="1" t="s">
        <v>109</v>
      </c>
      <c r="V28">
        <v>23</v>
      </c>
      <c r="W28">
        <v>0.28999999999999998</v>
      </c>
    </row>
    <row r="29" spans="1:23">
      <c r="A29" s="2">
        <v>43890</v>
      </c>
      <c r="B29" s="4">
        <v>0.60416666666666663</v>
      </c>
      <c r="C29" s="1" t="s">
        <v>114</v>
      </c>
      <c r="E29">
        <v>6</v>
      </c>
      <c r="F29" s="1" t="s">
        <v>38</v>
      </c>
      <c r="L29" s="1" t="s">
        <v>116</v>
      </c>
      <c r="N29" s="1" t="s">
        <v>38</v>
      </c>
      <c r="P29" s="1" t="s">
        <v>38</v>
      </c>
      <c r="R29" s="1" t="s">
        <v>38</v>
      </c>
      <c r="S29">
        <v>47.412750000000003</v>
      </c>
      <c r="T29">
        <v>8.6550799999999999</v>
      </c>
      <c r="U29" s="1" t="s">
        <v>115</v>
      </c>
      <c r="V29">
        <v>1</v>
      </c>
      <c r="W29">
        <v>0.4</v>
      </c>
    </row>
    <row r="30" spans="1:23">
      <c r="A30" s="2">
        <v>43891</v>
      </c>
      <c r="B30" s="4">
        <v>0.125</v>
      </c>
      <c r="C30" s="1" t="s">
        <v>46</v>
      </c>
      <c r="E30">
        <v>2</v>
      </c>
      <c r="F30" s="1" t="s">
        <v>38</v>
      </c>
      <c r="L30" s="1" t="s">
        <v>130</v>
      </c>
      <c r="N30" s="1" t="s">
        <v>38</v>
      </c>
      <c r="P30" s="1" t="s">
        <v>38</v>
      </c>
      <c r="R30" s="1" t="s">
        <v>38</v>
      </c>
      <c r="S30">
        <v>46.823608</v>
      </c>
      <c r="T30">
        <v>7.6366670000000001</v>
      </c>
      <c r="U30" s="1" t="s">
        <v>47</v>
      </c>
      <c r="V30">
        <v>2</v>
      </c>
      <c r="W30">
        <v>0.19</v>
      </c>
    </row>
    <row r="31" spans="1:23">
      <c r="A31" s="2">
        <v>43891</v>
      </c>
      <c r="B31" s="4">
        <v>0.125</v>
      </c>
      <c r="C31" s="1" t="s">
        <v>49</v>
      </c>
      <c r="E31">
        <v>2</v>
      </c>
      <c r="F31" s="1" t="s">
        <v>38</v>
      </c>
      <c r="G31">
        <v>1</v>
      </c>
      <c r="L31" s="1" t="s">
        <v>127</v>
      </c>
      <c r="N31" s="1" t="s">
        <v>38</v>
      </c>
      <c r="P31" s="1" t="s">
        <v>38</v>
      </c>
      <c r="R31" s="1" t="s">
        <v>38</v>
      </c>
      <c r="S31">
        <v>47.45176</v>
      </c>
      <c r="T31">
        <v>7.7024140000000001</v>
      </c>
      <c r="U31" s="1" t="s">
        <v>50</v>
      </c>
      <c r="V31">
        <v>13</v>
      </c>
      <c r="W31">
        <v>0.7</v>
      </c>
    </row>
    <row r="32" spans="1:23">
      <c r="A32" s="2">
        <v>43891</v>
      </c>
      <c r="B32" s="4">
        <v>0.72847222222222219</v>
      </c>
      <c r="C32" s="1" t="s">
        <v>52</v>
      </c>
      <c r="E32">
        <v>1</v>
      </c>
      <c r="F32" s="1" t="s">
        <v>38</v>
      </c>
      <c r="L32" s="1" t="s">
        <v>131</v>
      </c>
      <c r="M32">
        <v>1</v>
      </c>
      <c r="N32" s="1" t="s">
        <v>38</v>
      </c>
      <c r="P32" s="1" t="s">
        <v>38</v>
      </c>
      <c r="R32" s="1" t="s">
        <v>38</v>
      </c>
      <c r="S32">
        <v>47.564869000000002</v>
      </c>
      <c r="T32">
        <v>7.615259</v>
      </c>
      <c r="U32" s="1" t="s">
        <v>53</v>
      </c>
      <c r="V32">
        <v>12</v>
      </c>
      <c r="W32">
        <v>0.52</v>
      </c>
    </row>
    <row r="33" spans="1:23">
      <c r="A33" s="2">
        <v>43891</v>
      </c>
      <c r="B33" s="4">
        <v>0.125</v>
      </c>
      <c r="C33" s="1" t="s">
        <v>58</v>
      </c>
      <c r="D33">
        <v>30</v>
      </c>
      <c r="E33">
        <v>1</v>
      </c>
      <c r="F33" s="1" t="s">
        <v>38</v>
      </c>
      <c r="L33" s="1" t="s">
        <v>132</v>
      </c>
      <c r="N33" s="1" t="s">
        <v>38</v>
      </c>
      <c r="P33" s="1" t="s">
        <v>38</v>
      </c>
      <c r="R33" s="1" t="s">
        <v>38</v>
      </c>
      <c r="S33">
        <v>46.718390999999997</v>
      </c>
      <c r="T33">
        <v>7.0740080000000001</v>
      </c>
      <c r="U33" s="1" t="s">
        <v>59</v>
      </c>
      <c r="V33">
        <v>10</v>
      </c>
      <c r="W33">
        <v>0.32</v>
      </c>
    </row>
    <row r="34" spans="1:23">
      <c r="A34" s="2">
        <v>43891</v>
      </c>
      <c r="B34" s="4">
        <v>0.125</v>
      </c>
      <c r="C34" s="1" t="s">
        <v>61</v>
      </c>
      <c r="D34">
        <v>782</v>
      </c>
      <c r="E34">
        <v>7</v>
      </c>
      <c r="F34" s="1" t="s">
        <v>38</v>
      </c>
      <c r="G34">
        <v>3</v>
      </c>
      <c r="H34">
        <v>0</v>
      </c>
      <c r="I34">
        <v>0</v>
      </c>
      <c r="L34" s="1" t="s">
        <v>63</v>
      </c>
      <c r="N34" s="1" t="s">
        <v>38</v>
      </c>
      <c r="P34" s="1" t="s">
        <v>38</v>
      </c>
      <c r="Q34">
        <v>0</v>
      </c>
      <c r="R34" s="1" t="s">
        <v>38</v>
      </c>
      <c r="S34">
        <v>46.220528000000002</v>
      </c>
      <c r="T34">
        <v>6.1329349999999998</v>
      </c>
      <c r="U34" s="1" t="s">
        <v>62</v>
      </c>
      <c r="V34">
        <v>25</v>
      </c>
      <c r="W34">
        <v>1.41</v>
      </c>
    </row>
    <row r="35" spans="1:23">
      <c r="A35" s="2">
        <v>43891</v>
      </c>
      <c r="B35" s="4">
        <v>0.125</v>
      </c>
      <c r="C35" s="1" t="s">
        <v>64</v>
      </c>
      <c r="E35">
        <v>0</v>
      </c>
      <c r="F35" s="1" t="s">
        <v>38</v>
      </c>
      <c r="L35" s="1" t="s">
        <v>133</v>
      </c>
      <c r="N35" s="1" t="s">
        <v>38</v>
      </c>
      <c r="P35" s="1" t="s">
        <v>38</v>
      </c>
      <c r="R35" s="1" t="s">
        <v>38</v>
      </c>
      <c r="S35">
        <v>46.931042000000005</v>
      </c>
      <c r="T35">
        <v>9.0657510000000006</v>
      </c>
      <c r="U35" s="1" t="s">
        <v>65</v>
      </c>
      <c r="V35">
        <v>8</v>
      </c>
      <c r="W35">
        <v>0</v>
      </c>
    </row>
    <row r="36" spans="1:23">
      <c r="A36" s="2">
        <v>43891</v>
      </c>
      <c r="B36" s="4">
        <v>0.125</v>
      </c>
      <c r="C36" s="1" t="s">
        <v>70</v>
      </c>
      <c r="E36">
        <v>1</v>
      </c>
      <c r="F36" s="1" t="s">
        <v>38</v>
      </c>
      <c r="G36">
        <v>1</v>
      </c>
      <c r="L36" s="1" t="s">
        <v>302</v>
      </c>
      <c r="N36" s="1" t="s">
        <v>38</v>
      </c>
      <c r="P36" s="1" t="s">
        <v>38</v>
      </c>
      <c r="R36" s="1" t="s">
        <v>38</v>
      </c>
      <c r="S36">
        <v>47.350743999999999</v>
      </c>
      <c r="T36">
        <v>7.1561070000000004</v>
      </c>
      <c r="U36" s="1" t="s">
        <v>71</v>
      </c>
      <c r="V36">
        <v>26</v>
      </c>
      <c r="W36">
        <v>1.36</v>
      </c>
    </row>
    <row r="37" spans="1:23">
      <c r="A37" s="2">
        <v>43891</v>
      </c>
      <c r="B37" s="4">
        <v>0.125</v>
      </c>
      <c r="C37" s="1" t="s">
        <v>75</v>
      </c>
      <c r="E37">
        <v>1</v>
      </c>
      <c r="F37" s="1" t="s">
        <v>38</v>
      </c>
      <c r="L37" s="1" t="s">
        <v>77</v>
      </c>
      <c r="N37" s="1" t="s">
        <v>38</v>
      </c>
      <c r="P37" s="1" t="s">
        <v>38</v>
      </c>
      <c r="R37" s="1" t="s">
        <v>38</v>
      </c>
      <c r="S37">
        <v>46.995533999999999</v>
      </c>
      <c r="T37">
        <v>6.7801260000000001</v>
      </c>
      <c r="U37" s="1" t="s">
        <v>76</v>
      </c>
      <c r="V37">
        <v>24</v>
      </c>
      <c r="W37">
        <v>0.56000000000000005</v>
      </c>
    </row>
    <row r="38" spans="1:23">
      <c r="A38" s="2">
        <v>43891</v>
      </c>
      <c r="B38" s="4">
        <v>0.125</v>
      </c>
      <c r="C38" s="1" t="s">
        <v>99</v>
      </c>
      <c r="E38">
        <v>1</v>
      </c>
      <c r="F38" s="1" t="s">
        <v>38</v>
      </c>
      <c r="L38" s="1" t="s">
        <v>118</v>
      </c>
      <c r="N38" s="1" t="s">
        <v>38</v>
      </c>
      <c r="P38" s="1" t="s">
        <v>38</v>
      </c>
      <c r="R38" s="1" t="s">
        <v>38</v>
      </c>
      <c r="S38">
        <v>46.295617</v>
      </c>
      <c r="T38">
        <v>8.8089239999999993</v>
      </c>
      <c r="U38" s="1" t="s">
        <v>100</v>
      </c>
      <c r="V38">
        <v>21</v>
      </c>
      <c r="W38">
        <v>0.28000000000000003</v>
      </c>
    </row>
    <row r="39" spans="1:23">
      <c r="A39" s="2">
        <v>43891</v>
      </c>
      <c r="B39" s="4">
        <v>0.125</v>
      </c>
      <c r="C39" s="1" t="s">
        <v>105</v>
      </c>
      <c r="F39" s="1" t="s">
        <v>38</v>
      </c>
      <c r="G39">
        <v>4</v>
      </c>
      <c r="L39" s="1" t="s">
        <v>125</v>
      </c>
      <c r="N39" s="1" t="s">
        <v>38</v>
      </c>
      <c r="P39" s="1" t="s">
        <v>38</v>
      </c>
      <c r="R39" s="1" t="s">
        <v>38</v>
      </c>
      <c r="S39">
        <v>46.570090999999998</v>
      </c>
      <c r="T39">
        <v>6.5578090000000007</v>
      </c>
      <c r="U39" s="1" t="s">
        <v>106</v>
      </c>
      <c r="V39">
        <v>22</v>
      </c>
    </row>
    <row r="40" spans="1:23">
      <c r="A40" s="2">
        <v>43891</v>
      </c>
      <c r="B40" s="4">
        <v>0.125</v>
      </c>
      <c r="C40" s="1" t="s">
        <v>108</v>
      </c>
      <c r="E40">
        <v>2</v>
      </c>
      <c r="F40" s="1" t="s">
        <v>38</v>
      </c>
      <c r="G40">
        <v>4</v>
      </c>
      <c r="L40" s="1" t="s">
        <v>129</v>
      </c>
      <c r="N40" s="1" t="s">
        <v>38</v>
      </c>
      <c r="P40" s="1" t="s">
        <v>38</v>
      </c>
      <c r="R40" s="1" t="s">
        <v>38</v>
      </c>
      <c r="S40">
        <v>46.209567</v>
      </c>
      <c r="T40">
        <v>7.6046589999999998</v>
      </c>
      <c r="U40" s="1" t="s">
        <v>109</v>
      </c>
      <c r="V40">
        <v>23</v>
      </c>
      <c r="W40">
        <v>0.59</v>
      </c>
    </row>
    <row r="41" spans="1:23">
      <c r="A41" s="2">
        <v>43891</v>
      </c>
      <c r="B41" s="4">
        <v>0.60416666666666663</v>
      </c>
      <c r="C41" s="1" t="s">
        <v>114</v>
      </c>
      <c r="E41">
        <v>7</v>
      </c>
      <c r="F41" s="1" t="s">
        <v>38</v>
      </c>
      <c r="L41" s="1" t="s">
        <v>116</v>
      </c>
      <c r="N41" s="1" t="s">
        <v>38</v>
      </c>
      <c r="P41" s="1" t="s">
        <v>38</v>
      </c>
      <c r="R41" s="1" t="s">
        <v>38</v>
      </c>
      <c r="S41">
        <v>47.412750000000003</v>
      </c>
      <c r="T41">
        <v>8.6550799999999999</v>
      </c>
      <c r="U41" s="1" t="s">
        <v>115</v>
      </c>
      <c r="V41">
        <v>1</v>
      </c>
      <c r="W41">
        <v>0.47</v>
      </c>
    </row>
    <row r="42" spans="1:23">
      <c r="A42" s="2">
        <v>43892</v>
      </c>
      <c r="B42" s="4">
        <v>0.75</v>
      </c>
      <c r="C42" s="1" t="s">
        <v>36</v>
      </c>
      <c r="E42">
        <v>2</v>
      </c>
      <c r="F42" s="1" t="s">
        <v>38</v>
      </c>
      <c r="L42" s="1" t="s">
        <v>134</v>
      </c>
      <c r="N42" s="1" t="s">
        <v>38</v>
      </c>
      <c r="P42" s="1" t="s">
        <v>38</v>
      </c>
      <c r="R42" s="1" t="s">
        <v>38</v>
      </c>
      <c r="S42">
        <v>47.409660000000002</v>
      </c>
      <c r="T42">
        <v>8.1568799999999992</v>
      </c>
      <c r="U42" s="1" t="s">
        <v>37</v>
      </c>
      <c r="V42">
        <v>1</v>
      </c>
      <c r="W42">
        <v>0.3</v>
      </c>
    </row>
    <row r="43" spans="1:23">
      <c r="A43" s="2">
        <v>43892</v>
      </c>
      <c r="B43" s="4">
        <v>0.125</v>
      </c>
      <c r="C43" s="1" t="s">
        <v>46</v>
      </c>
      <c r="E43">
        <v>4</v>
      </c>
      <c r="F43" s="1" t="s">
        <v>38</v>
      </c>
      <c r="L43" s="1" t="s">
        <v>135</v>
      </c>
      <c r="N43" s="1" t="s">
        <v>38</v>
      </c>
      <c r="P43" s="1" t="s">
        <v>38</v>
      </c>
      <c r="R43" s="1" t="s">
        <v>38</v>
      </c>
      <c r="S43">
        <v>46.823608</v>
      </c>
      <c r="T43">
        <v>7.6366670000000001</v>
      </c>
      <c r="U43" s="1" t="s">
        <v>47</v>
      </c>
      <c r="V43">
        <v>2</v>
      </c>
      <c r="W43">
        <v>0.39</v>
      </c>
    </row>
    <row r="44" spans="1:23">
      <c r="A44" s="2">
        <v>43892</v>
      </c>
      <c r="B44" s="4">
        <v>0.125</v>
      </c>
      <c r="C44" s="1" t="s">
        <v>49</v>
      </c>
      <c r="E44">
        <v>2</v>
      </c>
      <c r="F44" s="1" t="s">
        <v>38</v>
      </c>
      <c r="G44">
        <v>1</v>
      </c>
      <c r="L44" s="1" t="s">
        <v>127</v>
      </c>
      <c r="N44" s="1" t="s">
        <v>38</v>
      </c>
      <c r="P44" s="1" t="s">
        <v>38</v>
      </c>
      <c r="R44" s="1" t="s">
        <v>38</v>
      </c>
      <c r="S44">
        <v>47.45176</v>
      </c>
      <c r="T44">
        <v>7.7024140000000001</v>
      </c>
      <c r="U44" s="1" t="s">
        <v>50</v>
      </c>
      <c r="V44">
        <v>13</v>
      </c>
      <c r="W44">
        <v>0.7</v>
      </c>
    </row>
    <row r="45" spans="1:23">
      <c r="A45" s="2">
        <v>43892</v>
      </c>
      <c r="B45" s="4">
        <v>0.71875</v>
      </c>
      <c r="C45" s="1" t="s">
        <v>52</v>
      </c>
      <c r="D45">
        <v>235</v>
      </c>
      <c r="E45">
        <v>1</v>
      </c>
      <c r="F45" s="1" t="s">
        <v>38</v>
      </c>
      <c r="L45" s="1" t="s">
        <v>136</v>
      </c>
      <c r="M45">
        <v>3</v>
      </c>
      <c r="N45" s="1" t="s">
        <v>38</v>
      </c>
      <c r="P45" s="1" t="s">
        <v>38</v>
      </c>
      <c r="R45" s="1" t="s">
        <v>38</v>
      </c>
      <c r="S45">
        <v>47.564869000000002</v>
      </c>
      <c r="T45">
        <v>7.615259</v>
      </c>
      <c r="U45" s="1" t="s">
        <v>53</v>
      </c>
      <c r="V45">
        <v>12</v>
      </c>
      <c r="W45">
        <v>0.52</v>
      </c>
    </row>
    <row r="46" spans="1:23">
      <c r="A46" s="2">
        <v>43892</v>
      </c>
      <c r="B46" s="4">
        <v>0.125</v>
      </c>
      <c r="C46" s="1" t="s">
        <v>58</v>
      </c>
      <c r="D46">
        <v>30</v>
      </c>
      <c r="E46">
        <v>2</v>
      </c>
      <c r="F46" s="1" t="s">
        <v>38</v>
      </c>
      <c r="L46" s="1" t="s">
        <v>137</v>
      </c>
      <c r="N46" s="1" t="s">
        <v>38</v>
      </c>
      <c r="P46" s="1" t="s">
        <v>38</v>
      </c>
      <c r="R46" s="1" t="s">
        <v>38</v>
      </c>
      <c r="S46">
        <v>46.718390999999997</v>
      </c>
      <c r="T46">
        <v>7.0740080000000001</v>
      </c>
      <c r="U46" s="1" t="s">
        <v>59</v>
      </c>
      <c r="V46">
        <v>10</v>
      </c>
      <c r="W46">
        <v>0.63</v>
      </c>
    </row>
    <row r="47" spans="1:23">
      <c r="A47" s="2">
        <v>43892</v>
      </c>
      <c r="B47" s="4">
        <v>0.125</v>
      </c>
      <c r="C47" s="1" t="s">
        <v>61</v>
      </c>
      <c r="D47">
        <v>870</v>
      </c>
      <c r="E47">
        <v>7</v>
      </c>
      <c r="F47" s="1" t="s">
        <v>38</v>
      </c>
      <c r="G47">
        <v>3</v>
      </c>
      <c r="H47">
        <v>0</v>
      </c>
      <c r="I47">
        <v>0</v>
      </c>
      <c r="L47" s="1" t="s">
        <v>63</v>
      </c>
      <c r="N47" s="1" t="s">
        <v>38</v>
      </c>
      <c r="P47" s="1" t="s">
        <v>38</v>
      </c>
      <c r="Q47">
        <v>0</v>
      </c>
      <c r="R47" s="1" t="s">
        <v>38</v>
      </c>
      <c r="S47">
        <v>46.220528000000002</v>
      </c>
      <c r="T47">
        <v>6.1329349999999998</v>
      </c>
      <c r="U47" s="1" t="s">
        <v>62</v>
      </c>
      <c r="V47">
        <v>25</v>
      </c>
      <c r="W47">
        <v>1.41</v>
      </c>
    </row>
    <row r="48" spans="1:23">
      <c r="A48" s="2">
        <v>43892</v>
      </c>
      <c r="B48" s="4">
        <v>0.125</v>
      </c>
      <c r="C48" s="1" t="s">
        <v>70</v>
      </c>
      <c r="E48">
        <v>1</v>
      </c>
      <c r="F48" s="1" t="s">
        <v>38</v>
      </c>
      <c r="G48">
        <v>1</v>
      </c>
      <c r="L48" s="1" t="s">
        <v>302</v>
      </c>
      <c r="N48" s="1" t="s">
        <v>38</v>
      </c>
      <c r="P48" s="1" t="s">
        <v>38</v>
      </c>
      <c r="R48" s="1" t="s">
        <v>38</v>
      </c>
      <c r="S48">
        <v>47.350743999999999</v>
      </c>
      <c r="T48">
        <v>7.1561070000000004</v>
      </c>
      <c r="U48" s="1" t="s">
        <v>71</v>
      </c>
      <c r="V48">
        <v>26</v>
      </c>
      <c r="W48">
        <v>1.36</v>
      </c>
    </row>
    <row r="49" spans="1:23">
      <c r="A49" s="2">
        <v>43892</v>
      </c>
      <c r="B49" s="4">
        <v>0.125</v>
      </c>
      <c r="C49" s="1" t="s">
        <v>75</v>
      </c>
      <c r="E49">
        <v>1</v>
      </c>
      <c r="F49" s="1" t="s">
        <v>38</v>
      </c>
      <c r="G49">
        <v>1</v>
      </c>
      <c r="L49" s="1" t="s">
        <v>77</v>
      </c>
      <c r="N49" s="1" t="s">
        <v>38</v>
      </c>
      <c r="P49" s="1" t="s">
        <v>38</v>
      </c>
      <c r="R49" s="1" t="s">
        <v>38</v>
      </c>
      <c r="S49">
        <v>46.995533999999999</v>
      </c>
      <c r="T49">
        <v>6.7801260000000001</v>
      </c>
      <c r="U49" s="1" t="s">
        <v>76</v>
      </c>
      <c r="V49">
        <v>24</v>
      </c>
      <c r="W49">
        <v>0.56000000000000005</v>
      </c>
    </row>
    <row r="50" spans="1:23">
      <c r="A50" s="2">
        <v>43892</v>
      </c>
      <c r="B50" s="4">
        <v>0.125</v>
      </c>
      <c r="C50" s="1" t="s">
        <v>84</v>
      </c>
      <c r="E50">
        <v>0</v>
      </c>
      <c r="F50" s="1" t="s">
        <v>38</v>
      </c>
      <c r="L50" s="1" t="s">
        <v>138</v>
      </c>
      <c r="N50" s="1" t="s">
        <v>38</v>
      </c>
      <c r="P50" s="1" t="s">
        <v>38</v>
      </c>
      <c r="R50" s="1" t="s">
        <v>38</v>
      </c>
      <c r="S50">
        <v>47.183199999999999</v>
      </c>
      <c r="T50">
        <v>9.2747440000000001</v>
      </c>
      <c r="U50" s="1" t="s">
        <v>85</v>
      </c>
      <c r="V50">
        <v>17</v>
      </c>
      <c r="W50">
        <v>0</v>
      </c>
    </row>
    <row r="51" spans="1:23">
      <c r="A51" s="2">
        <v>43892</v>
      </c>
      <c r="B51" s="4">
        <v>0.125</v>
      </c>
      <c r="C51" s="1" t="s">
        <v>99</v>
      </c>
      <c r="E51">
        <v>2</v>
      </c>
      <c r="F51" s="1" t="s">
        <v>38</v>
      </c>
      <c r="L51" s="1" t="s">
        <v>139</v>
      </c>
      <c r="N51" s="1" t="s">
        <v>38</v>
      </c>
      <c r="O51">
        <v>6</v>
      </c>
      <c r="P51" s="1" t="s">
        <v>38</v>
      </c>
      <c r="R51" s="1" t="s">
        <v>38</v>
      </c>
      <c r="S51">
        <v>46.295617</v>
      </c>
      <c r="T51">
        <v>8.8089239999999993</v>
      </c>
      <c r="U51" s="1" t="s">
        <v>100</v>
      </c>
      <c r="V51">
        <v>21</v>
      </c>
      <c r="W51">
        <v>0.56999999999999995</v>
      </c>
    </row>
    <row r="52" spans="1:23">
      <c r="A52" s="2">
        <v>43892</v>
      </c>
      <c r="B52" s="4">
        <v>0.125</v>
      </c>
      <c r="C52" s="1" t="s">
        <v>105</v>
      </c>
      <c r="F52" s="1" t="s">
        <v>38</v>
      </c>
      <c r="G52">
        <v>6</v>
      </c>
      <c r="L52" s="1" t="s">
        <v>125</v>
      </c>
      <c r="N52" s="1" t="s">
        <v>38</v>
      </c>
      <c r="P52" s="1" t="s">
        <v>38</v>
      </c>
      <c r="R52" s="1" t="s">
        <v>38</v>
      </c>
      <c r="S52">
        <v>46.570090999999998</v>
      </c>
      <c r="T52">
        <v>6.5578090000000007</v>
      </c>
      <c r="U52" s="1" t="s">
        <v>106</v>
      </c>
      <c r="V52">
        <v>22</v>
      </c>
    </row>
    <row r="53" spans="1:23">
      <c r="A53" s="2">
        <v>43892</v>
      </c>
      <c r="B53" s="4">
        <v>0.125</v>
      </c>
      <c r="C53" s="1" t="s">
        <v>108</v>
      </c>
      <c r="E53">
        <v>3</v>
      </c>
      <c r="F53" s="1" t="s">
        <v>38</v>
      </c>
      <c r="G53">
        <v>4</v>
      </c>
      <c r="L53" s="1" t="s">
        <v>129</v>
      </c>
      <c r="N53" s="1" t="s">
        <v>38</v>
      </c>
      <c r="P53" s="1" t="s">
        <v>38</v>
      </c>
      <c r="R53" s="1" t="s">
        <v>38</v>
      </c>
      <c r="S53">
        <v>46.209567</v>
      </c>
      <c r="T53">
        <v>7.6046589999999998</v>
      </c>
      <c r="U53" s="1" t="s">
        <v>109</v>
      </c>
      <c r="V53">
        <v>23</v>
      </c>
      <c r="W53">
        <v>0.88</v>
      </c>
    </row>
    <row r="54" spans="1:23">
      <c r="A54" s="2">
        <v>43892</v>
      </c>
      <c r="B54" s="4">
        <v>0.60416666666666663</v>
      </c>
      <c r="C54" s="1" t="s">
        <v>114</v>
      </c>
      <c r="E54">
        <v>11</v>
      </c>
      <c r="F54" s="1" t="s">
        <v>38</v>
      </c>
      <c r="L54" s="1" t="s">
        <v>116</v>
      </c>
      <c r="N54" s="1" t="s">
        <v>38</v>
      </c>
      <c r="P54" s="1" t="s">
        <v>38</v>
      </c>
      <c r="R54" s="1" t="s">
        <v>38</v>
      </c>
      <c r="S54">
        <v>47.412750000000003</v>
      </c>
      <c r="T54">
        <v>8.6550799999999999</v>
      </c>
      <c r="U54" s="1" t="s">
        <v>115</v>
      </c>
      <c r="V54">
        <v>1</v>
      </c>
      <c r="W54">
        <v>0.73</v>
      </c>
    </row>
    <row r="55" spans="1:23">
      <c r="A55" s="2">
        <v>43893</v>
      </c>
      <c r="B55" s="4">
        <v>0.625</v>
      </c>
      <c r="C55" s="1" t="s">
        <v>36</v>
      </c>
      <c r="E55">
        <v>6</v>
      </c>
      <c r="F55" s="1" t="s">
        <v>38</v>
      </c>
      <c r="L55" s="1" t="s">
        <v>140</v>
      </c>
      <c r="N55" s="1" t="s">
        <v>38</v>
      </c>
      <c r="P55" s="1" t="s">
        <v>38</v>
      </c>
      <c r="R55" s="1" t="s">
        <v>38</v>
      </c>
      <c r="S55">
        <v>47.409660000000002</v>
      </c>
      <c r="T55">
        <v>8.1568799999999992</v>
      </c>
      <c r="U55" s="1" t="s">
        <v>37</v>
      </c>
      <c r="V55">
        <v>1</v>
      </c>
      <c r="W55">
        <v>0.89</v>
      </c>
    </row>
    <row r="56" spans="1:23">
      <c r="A56" s="2">
        <v>43893</v>
      </c>
      <c r="B56" s="4">
        <v>0.125</v>
      </c>
      <c r="C56" s="1" t="s">
        <v>49</v>
      </c>
      <c r="E56">
        <v>2</v>
      </c>
      <c r="F56" s="1" t="s">
        <v>38</v>
      </c>
      <c r="G56">
        <v>1</v>
      </c>
      <c r="L56" s="1" t="s">
        <v>127</v>
      </c>
      <c r="N56" s="1" t="s">
        <v>38</v>
      </c>
      <c r="P56" s="1" t="s">
        <v>38</v>
      </c>
      <c r="R56" s="1" t="s">
        <v>38</v>
      </c>
      <c r="S56">
        <v>47.45176</v>
      </c>
      <c r="T56">
        <v>7.7024140000000001</v>
      </c>
      <c r="U56" s="1" t="s">
        <v>50</v>
      </c>
      <c r="V56">
        <v>13</v>
      </c>
      <c r="W56">
        <v>0.7</v>
      </c>
    </row>
    <row r="57" spans="1:23">
      <c r="A57" s="2">
        <v>43893</v>
      </c>
      <c r="B57" s="4">
        <v>0.72916666666666663</v>
      </c>
      <c r="C57" s="1" t="s">
        <v>52</v>
      </c>
      <c r="D57">
        <v>235</v>
      </c>
      <c r="E57">
        <v>3</v>
      </c>
      <c r="F57" s="1" t="s">
        <v>38</v>
      </c>
      <c r="L57" s="1" t="s">
        <v>141</v>
      </c>
      <c r="M57">
        <v>3</v>
      </c>
      <c r="N57" s="1" t="s">
        <v>38</v>
      </c>
      <c r="P57" s="1" t="s">
        <v>38</v>
      </c>
      <c r="R57" s="1" t="s">
        <v>38</v>
      </c>
      <c r="S57">
        <v>47.564869000000002</v>
      </c>
      <c r="T57">
        <v>7.615259</v>
      </c>
      <c r="U57" s="1" t="s">
        <v>53</v>
      </c>
      <c r="V57">
        <v>12</v>
      </c>
      <c r="W57">
        <v>1.55</v>
      </c>
    </row>
    <row r="58" spans="1:23">
      <c r="A58" s="2">
        <v>43893</v>
      </c>
      <c r="B58" s="4">
        <v>0.125</v>
      </c>
      <c r="C58" s="1" t="s">
        <v>55</v>
      </c>
      <c r="D58">
        <v>14</v>
      </c>
      <c r="F58" s="1" t="s">
        <v>38</v>
      </c>
      <c r="L58" s="1" t="s">
        <v>142</v>
      </c>
      <c r="N58" s="1" t="s">
        <v>38</v>
      </c>
      <c r="P58" s="1" t="s">
        <v>38</v>
      </c>
      <c r="R58" s="1" t="s">
        <v>38</v>
      </c>
      <c r="S58">
        <v>47.166666999999997</v>
      </c>
      <c r="T58">
        <v>9.509722</v>
      </c>
      <c r="U58" s="1" t="s">
        <v>56</v>
      </c>
      <c r="V58">
        <v>0</v>
      </c>
    </row>
    <row r="59" spans="1:23">
      <c r="A59" s="2">
        <v>43893</v>
      </c>
      <c r="B59" s="4">
        <v>0.125</v>
      </c>
      <c r="C59" s="1" t="s">
        <v>61</v>
      </c>
      <c r="D59">
        <v>978</v>
      </c>
      <c r="E59">
        <v>9</v>
      </c>
      <c r="F59" s="1" t="s">
        <v>38</v>
      </c>
      <c r="G59">
        <v>4</v>
      </c>
      <c r="H59">
        <v>0</v>
      </c>
      <c r="I59">
        <v>0</v>
      </c>
      <c r="L59" s="1" t="s">
        <v>63</v>
      </c>
      <c r="N59" s="1" t="s">
        <v>38</v>
      </c>
      <c r="P59" s="1" t="s">
        <v>38</v>
      </c>
      <c r="Q59">
        <v>0</v>
      </c>
      <c r="R59" s="1" t="s">
        <v>38</v>
      </c>
      <c r="S59">
        <v>46.220528000000002</v>
      </c>
      <c r="T59">
        <v>6.1329349999999998</v>
      </c>
      <c r="U59" s="1" t="s">
        <v>62</v>
      </c>
      <c r="V59">
        <v>25</v>
      </c>
      <c r="W59">
        <v>1.82</v>
      </c>
    </row>
    <row r="60" spans="1:23">
      <c r="A60" s="2">
        <v>43893</v>
      </c>
      <c r="B60" s="4">
        <v>0.125</v>
      </c>
      <c r="C60" s="1" t="s">
        <v>70</v>
      </c>
      <c r="E60">
        <v>2</v>
      </c>
      <c r="F60" s="1" t="s">
        <v>38</v>
      </c>
      <c r="G60">
        <v>1</v>
      </c>
      <c r="L60" s="1" t="s">
        <v>302</v>
      </c>
      <c r="N60" s="1" t="s">
        <v>38</v>
      </c>
      <c r="P60" s="1" t="s">
        <v>38</v>
      </c>
      <c r="R60" s="1" t="s">
        <v>38</v>
      </c>
      <c r="S60">
        <v>47.350743999999999</v>
      </c>
      <c r="T60">
        <v>7.1561070000000004</v>
      </c>
      <c r="U60" s="1" t="s">
        <v>71</v>
      </c>
      <c r="V60">
        <v>26</v>
      </c>
      <c r="W60">
        <v>2.73</v>
      </c>
    </row>
    <row r="61" spans="1:23">
      <c r="A61" s="2">
        <v>43893</v>
      </c>
      <c r="B61" s="4">
        <v>0.125</v>
      </c>
      <c r="C61" s="1" t="s">
        <v>75</v>
      </c>
      <c r="E61">
        <v>1</v>
      </c>
      <c r="F61" s="1" t="s">
        <v>38</v>
      </c>
      <c r="G61">
        <v>1</v>
      </c>
      <c r="L61" s="1" t="s">
        <v>77</v>
      </c>
      <c r="N61" s="1" t="s">
        <v>38</v>
      </c>
      <c r="P61" s="1" t="s">
        <v>38</v>
      </c>
      <c r="R61" s="1" t="s">
        <v>38</v>
      </c>
      <c r="S61">
        <v>46.995533999999999</v>
      </c>
      <c r="T61">
        <v>6.7801260000000001</v>
      </c>
      <c r="U61" s="1" t="s">
        <v>76</v>
      </c>
      <c r="V61">
        <v>24</v>
      </c>
      <c r="W61">
        <v>0.56000000000000005</v>
      </c>
    </row>
    <row r="62" spans="1:23">
      <c r="A62" s="2">
        <v>43893</v>
      </c>
      <c r="B62" s="4">
        <v>0.125</v>
      </c>
      <c r="C62" s="1" t="s">
        <v>93</v>
      </c>
      <c r="D62">
        <v>1</v>
      </c>
      <c r="E62">
        <v>1</v>
      </c>
      <c r="F62" s="1" t="s">
        <v>38</v>
      </c>
      <c r="L62" s="1" t="s">
        <v>143</v>
      </c>
      <c r="N62" s="1" t="s">
        <v>38</v>
      </c>
      <c r="P62" s="1" t="s">
        <v>38</v>
      </c>
      <c r="R62" s="1" t="s">
        <v>38</v>
      </c>
      <c r="S62">
        <v>47.061787000000002</v>
      </c>
      <c r="T62">
        <v>8.7565849999999994</v>
      </c>
      <c r="U62" s="1" t="s">
        <v>94</v>
      </c>
      <c r="V62">
        <v>5</v>
      </c>
      <c r="W62">
        <v>0.64</v>
      </c>
    </row>
    <row r="63" spans="1:23">
      <c r="A63" s="2">
        <v>43893</v>
      </c>
      <c r="B63" s="4">
        <v>0.125</v>
      </c>
      <c r="C63" s="1" t="s">
        <v>99</v>
      </c>
      <c r="E63">
        <v>4</v>
      </c>
      <c r="F63" s="1" t="s">
        <v>38</v>
      </c>
      <c r="L63" s="1" t="s">
        <v>144</v>
      </c>
      <c r="N63" s="1" t="s">
        <v>38</v>
      </c>
      <c r="P63" s="1" t="s">
        <v>38</v>
      </c>
      <c r="R63" s="1" t="s">
        <v>38</v>
      </c>
      <c r="S63">
        <v>46.295617</v>
      </c>
      <c r="T63">
        <v>8.8089239999999993</v>
      </c>
      <c r="U63" s="1" t="s">
        <v>100</v>
      </c>
      <c r="V63">
        <v>21</v>
      </c>
      <c r="W63">
        <v>1.1299999999999999</v>
      </c>
    </row>
    <row r="64" spans="1:23">
      <c r="A64" s="2">
        <v>43893</v>
      </c>
      <c r="B64" s="4">
        <v>0.125</v>
      </c>
      <c r="C64" s="1" t="s">
        <v>105</v>
      </c>
      <c r="F64" s="1" t="s">
        <v>38</v>
      </c>
      <c r="G64">
        <v>8</v>
      </c>
      <c r="L64" s="1" t="s">
        <v>125</v>
      </c>
      <c r="N64" s="1" t="s">
        <v>38</v>
      </c>
      <c r="P64" s="1" t="s">
        <v>38</v>
      </c>
      <c r="R64" s="1" t="s">
        <v>38</v>
      </c>
      <c r="S64">
        <v>46.570090999999998</v>
      </c>
      <c r="T64">
        <v>6.5578090000000007</v>
      </c>
      <c r="U64" s="1" t="s">
        <v>106</v>
      </c>
      <c r="V64">
        <v>22</v>
      </c>
    </row>
    <row r="65" spans="1:23">
      <c r="A65" s="2">
        <v>43893</v>
      </c>
      <c r="B65" s="4">
        <v>0.125</v>
      </c>
      <c r="C65" s="1" t="s">
        <v>108</v>
      </c>
      <c r="E65">
        <v>3</v>
      </c>
      <c r="F65" s="1" t="s">
        <v>38</v>
      </c>
      <c r="G65">
        <v>5</v>
      </c>
      <c r="L65" s="1" t="s">
        <v>145</v>
      </c>
      <c r="N65" s="1" t="s">
        <v>38</v>
      </c>
      <c r="P65" s="1" t="s">
        <v>38</v>
      </c>
      <c r="R65" s="1" t="s">
        <v>38</v>
      </c>
      <c r="S65">
        <v>46.209567</v>
      </c>
      <c r="T65">
        <v>7.6046589999999998</v>
      </c>
      <c r="U65" s="1" t="s">
        <v>109</v>
      </c>
      <c r="V65">
        <v>23</v>
      </c>
      <c r="W65">
        <v>0.88</v>
      </c>
    </row>
    <row r="66" spans="1:23">
      <c r="A66" s="2">
        <v>43893</v>
      </c>
      <c r="B66" s="4">
        <v>0.125</v>
      </c>
      <c r="C66" s="1" t="s">
        <v>111</v>
      </c>
      <c r="E66">
        <v>1</v>
      </c>
      <c r="F66" s="1" t="s">
        <v>38</v>
      </c>
      <c r="L66" s="1" t="s">
        <v>146</v>
      </c>
      <c r="N66" s="1" t="s">
        <v>38</v>
      </c>
      <c r="P66" s="1" t="s">
        <v>38</v>
      </c>
      <c r="R66" s="1" t="s">
        <v>38</v>
      </c>
      <c r="S66">
        <v>47.157296000000002</v>
      </c>
      <c r="T66">
        <v>8.5372939999999993</v>
      </c>
      <c r="U66" s="1" t="s">
        <v>112</v>
      </c>
      <c r="V66">
        <v>9</v>
      </c>
      <c r="W66">
        <v>0.8</v>
      </c>
    </row>
    <row r="67" spans="1:23">
      <c r="A67" s="2">
        <v>43893</v>
      </c>
      <c r="B67" s="4">
        <v>0.60416666666666663</v>
      </c>
      <c r="C67" s="1" t="s">
        <v>114</v>
      </c>
      <c r="E67">
        <v>14</v>
      </c>
      <c r="F67" s="1" t="s">
        <v>38</v>
      </c>
      <c r="L67" s="1" t="s">
        <v>116</v>
      </c>
      <c r="N67" s="1" t="s">
        <v>38</v>
      </c>
      <c r="P67" s="1" t="s">
        <v>38</v>
      </c>
      <c r="R67" s="1" t="s">
        <v>38</v>
      </c>
      <c r="S67">
        <v>47.412750000000003</v>
      </c>
      <c r="T67">
        <v>8.6550799999999999</v>
      </c>
      <c r="U67" s="1" t="s">
        <v>115</v>
      </c>
      <c r="V67">
        <v>1</v>
      </c>
      <c r="W67">
        <v>0.93</v>
      </c>
    </row>
    <row r="68" spans="1:23">
      <c r="A68" s="2">
        <v>43894</v>
      </c>
      <c r="B68" s="4">
        <v>0.625</v>
      </c>
      <c r="C68" s="1" t="s">
        <v>36</v>
      </c>
      <c r="E68">
        <v>7</v>
      </c>
      <c r="F68" s="1" t="s">
        <v>38</v>
      </c>
      <c r="L68" s="1" t="s">
        <v>147</v>
      </c>
      <c r="N68" s="1" t="s">
        <v>38</v>
      </c>
      <c r="P68" s="1" t="s">
        <v>38</v>
      </c>
      <c r="R68" s="1" t="s">
        <v>38</v>
      </c>
      <c r="S68">
        <v>47.409660000000002</v>
      </c>
      <c r="T68">
        <v>8.1568799999999992</v>
      </c>
      <c r="U68" s="1" t="s">
        <v>37</v>
      </c>
      <c r="V68">
        <v>1</v>
      </c>
      <c r="W68">
        <v>1.04</v>
      </c>
    </row>
    <row r="69" spans="1:23">
      <c r="A69" s="2">
        <v>43894</v>
      </c>
      <c r="B69" s="4">
        <v>0.125</v>
      </c>
      <c r="C69" s="1" t="s">
        <v>46</v>
      </c>
      <c r="E69">
        <v>6</v>
      </c>
      <c r="F69" s="1" t="s">
        <v>38</v>
      </c>
      <c r="L69" s="1" t="s">
        <v>148</v>
      </c>
      <c r="N69" s="1" t="s">
        <v>38</v>
      </c>
      <c r="P69" s="1" t="s">
        <v>38</v>
      </c>
      <c r="R69" s="1" t="s">
        <v>38</v>
      </c>
      <c r="S69">
        <v>46.823608</v>
      </c>
      <c r="T69">
        <v>7.6366670000000001</v>
      </c>
      <c r="U69" s="1" t="s">
        <v>47</v>
      </c>
      <c r="V69">
        <v>2</v>
      </c>
      <c r="W69">
        <v>0.57999999999999996</v>
      </c>
    </row>
    <row r="70" spans="1:23">
      <c r="A70" s="2">
        <v>43894</v>
      </c>
      <c r="B70" s="4">
        <v>0.125</v>
      </c>
      <c r="C70" s="1" t="s">
        <v>49</v>
      </c>
      <c r="E70">
        <v>2</v>
      </c>
      <c r="F70" s="1" t="s">
        <v>38</v>
      </c>
      <c r="G70">
        <v>1</v>
      </c>
      <c r="L70" s="1" t="s">
        <v>127</v>
      </c>
      <c r="N70" s="1" t="s">
        <v>38</v>
      </c>
      <c r="P70" s="1" t="s">
        <v>38</v>
      </c>
      <c r="R70" s="1" t="s">
        <v>38</v>
      </c>
      <c r="S70">
        <v>47.45176</v>
      </c>
      <c r="T70">
        <v>7.7024140000000001</v>
      </c>
      <c r="U70" s="1" t="s">
        <v>50</v>
      </c>
      <c r="V70">
        <v>13</v>
      </c>
      <c r="W70">
        <v>0.7</v>
      </c>
    </row>
    <row r="71" spans="1:23">
      <c r="A71" s="2">
        <v>43894</v>
      </c>
      <c r="B71" s="4">
        <v>0.72222222222222221</v>
      </c>
      <c r="C71" s="1" t="s">
        <v>52</v>
      </c>
      <c r="D71">
        <v>235</v>
      </c>
      <c r="E71">
        <v>3</v>
      </c>
      <c r="F71" s="1" t="s">
        <v>38</v>
      </c>
      <c r="L71" s="1" t="s">
        <v>149</v>
      </c>
      <c r="M71">
        <v>3</v>
      </c>
      <c r="N71" s="1" t="s">
        <v>38</v>
      </c>
      <c r="P71" s="1" t="s">
        <v>38</v>
      </c>
      <c r="R71" s="1" t="s">
        <v>38</v>
      </c>
      <c r="S71">
        <v>47.564869000000002</v>
      </c>
      <c r="T71">
        <v>7.615259</v>
      </c>
      <c r="U71" s="1" t="s">
        <v>53</v>
      </c>
      <c r="V71">
        <v>12</v>
      </c>
      <c r="W71">
        <v>1.55</v>
      </c>
    </row>
    <row r="72" spans="1:23">
      <c r="A72" s="2">
        <v>43894</v>
      </c>
      <c r="B72" s="4">
        <v>0.125</v>
      </c>
      <c r="C72" s="1" t="s">
        <v>55</v>
      </c>
      <c r="D72">
        <v>16</v>
      </c>
      <c r="E72">
        <v>1</v>
      </c>
      <c r="F72" s="1" t="s">
        <v>38</v>
      </c>
      <c r="L72" s="1" t="s">
        <v>150</v>
      </c>
      <c r="N72" s="1" t="s">
        <v>38</v>
      </c>
      <c r="P72" s="1" t="s">
        <v>38</v>
      </c>
      <c r="R72" s="1" t="s">
        <v>38</v>
      </c>
      <c r="S72">
        <v>47.166666999999997</v>
      </c>
      <c r="T72">
        <v>9.509722</v>
      </c>
      <c r="U72" s="1" t="s">
        <v>56</v>
      </c>
      <c r="V72">
        <v>0</v>
      </c>
      <c r="W72">
        <v>2.59</v>
      </c>
    </row>
    <row r="73" spans="1:23">
      <c r="A73" s="2">
        <v>43894</v>
      </c>
      <c r="B73" s="4">
        <v>0.125</v>
      </c>
      <c r="C73" s="1" t="s">
        <v>58</v>
      </c>
      <c r="D73">
        <v>30</v>
      </c>
      <c r="E73">
        <v>4</v>
      </c>
      <c r="F73" s="1" t="s">
        <v>38</v>
      </c>
      <c r="L73" s="1" t="s">
        <v>151</v>
      </c>
      <c r="N73" s="1" t="s">
        <v>38</v>
      </c>
      <c r="P73" s="1" t="s">
        <v>38</v>
      </c>
      <c r="R73" s="1" t="s">
        <v>38</v>
      </c>
      <c r="S73">
        <v>46.718390999999997</v>
      </c>
      <c r="T73">
        <v>7.0740080000000001</v>
      </c>
      <c r="U73" s="1" t="s">
        <v>59</v>
      </c>
      <c r="V73">
        <v>10</v>
      </c>
      <c r="W73">
        <v>1.27</v>
      </c>
    </row>
    <row r="74" spans="1:23">
      <c r="A74" s="2">
        <v>43894</v>
      </c>
      <c r="B74" s="4">
        <v>0.125</v>
      </c>
      <c r="C74" s="1" t="s">
        <v>61</v>
      </c>
      <c r="D74">
        <v>1085</v>
      </c>
      <c r="E74">
        <v>9</v>
      </c>
      <c r="F74" s="1" t="s">
        <v>38</v>
      </c>
      <c r="G74">
        <v>4</v>
      </c>
      <c r="H74">
        <v>0</v>
      </c>
      <c r="I74">
        <v>0</v>
      </c>
      <c r="L74" s="1" t="s">
        <v>63</v>
      </c>
      <c r="N74" s="1" t="s">
        <v>38</v>
      </c>
      <c r="P74" s="1" t="s">
        <v>38</v>
      </c>
      <c r="Q74">
        <v>0</v>
      </c>
      <c r="R74" s="1" t="s">
        <v>38</v>
      </c>
      <c r="S74">
        <v>46.220528000000002</v>
      </c>
      <c r="T74">
        <v>6.1329349999999998</v>
      </c>
      <c r="U74" s="1" t="s">
        <v>62</v>
      </c>
      <c r="V74">
        <v>25</v>
      </c>
      <c r="W74">
        <v>1.82</v>
      </c>
    </row>
    <row r="75" spans="1:23">
      <c r="A75" s="2">
        <v>43894</v>
      </c>
      <c r="B75" s="4">
        <v>0.125</v>
      </c>
      <c r="C75" s="1" t="s">
        <v>70</v>
      </c>
      <c r="E75">
        <v>2</v>
      </c>
      <c r="F75" s="1" t="s">
        <v>38</v>
      </c>
      <c r="G75">
        <v>1</v>
      </c>
      <c r="L75" s="1" t="s">
        <v>302</v>
      </c>
      <c r="N75" s="1" t="s">
        <v>38</v>
      </c>
      <c r="P75" s="1" t="s">
        <v>38</v>
      </c>
      <c r="R75" s="1" t="s">
        <v>38</v>
      </c>
      <c r="S75">
        <v>47.350743999999999</v>
      </c>
      <c r="T75">
        <v>7.1561070000000004</v>
      </c>
      <c r="U75" s="1" t="s">
        <v>71</v>
      </c>
      <c r="V75">
        <v>26</v>
      </c>
      <c r="W75">
        <v>2.73</v>
      </c>
    </row>
    <row r="76" spans="1:23">
      <c r="A76" s="2">
        <v>43894</v>
      </c>
      <c r="B76" s="4">
        <v>0.75</v>
      </c>
      <c r="C76" s="1" t="s">
        <v>72</v>
      </c>
      <c r="E76">
        <v>0</v>
      </c>
      <c r="F76" s="1" t="s">
        <v>38</v>
      </c>
      <c r="L76" s="1" t="s">
        <v>152</v>
      </c>
      <c r="N76" s="1" t="s">
        <v>38</v>
      </c>
      <c r="P76" s="1" t="s">
        <v>38</v>
      </c>
      <c r="R76" s="1" t="s">
        <v>38</v>
      </c>
      <c r="S76">
        <v>47.067762999999999</v>
      </c>
      <c r="T76">
        <v>8.1102000000000007</v>
      </c>
      <c r="U76" s="1" t="s">
        <v>73</v>
      </c>
      <c r="V76">
        <v>3</v>
      </c>
      <c r="W76">
        <v>0</v>
      </c>
    </row>
    <row r="77" spans="1:23">
      <c r="A77" s="2">
        <v>43894</v>
      </c>
      <c r="B77" s="4">
        <v>0.125</v>
      </c>
      <c r="C77" s="1" t="s">
        <v>75</v>
      </c>
      <c r="E77">
        <v>8</v>
      </c>
      <c r="F77" s="1" t="s">
        <v>38</v>
      </c>
      <c r="G77">
        <v>4</v>
      </c>
      <c r="L77" s="1" t="s">
        <v>77</v>
      </c>
      <c r="N77" s="1" t="s">
        <v>38</v>
      </c>
      <c r="P77" s="1" t="s">
        <v>38</v>
      </c>
      <c r="R77" s="1" t="s">
        <v>38</v>
      </c>
      <c r="S77">
        <v>46.995533999999999</v>
      </c>
      <c r="T77">
        <v>6.7801260000000001</v>
      </c>
      <c r="U77" s="1" t="s">
        <v>76</v>
      </c>
      <c r="V77">
        <v>24</v>
      </c>
      <c r="W77">
        <v>4.49</v>
      </c>
    </row>
    <row r="78" spans="1:23">
      <c r="A78" s="2">
        <v>43894</v>
      </c>
      <c r="B78" s="4">
        <v>0.27430555555555558</v>
      </c>
      <c r="C78" s="1" t="s">
        <v>84</v>
      </c>
      <c r="E78">
        <v>1</v>
      </c>
      <c r="F78" s="1" t="s">
        <v>38</v>
      </c>
      <c r="L78" s="1" t="s">
        <v>153</v>
      </c>
      <c r="N78" s="1" t="s">
        <v>38</v>
      </c>
      <c r="P78" s="1" t="s">
        <v>38</v>
      </c>
      <c r="R78" s="1" t="s">
        <v>38</v>
      </c>
      <c r="S78">
        <v>47.183199999999999</v>
      </c>
      <c r="T78">
        <v>9.2747440000000001</v>
      </c>
      <c r="U78" s="1" t="s">
        <v>85</v>
      </c>
      <c r="V78">
        <v>17</v>
      </c>
      <c r="W78">
        <v>0.2</v>
      </c>
    </row>
    <row r="79" spans="1:23">
      <c r="A79" s="2">
        <v>43894</v>
      </c>
      <c r="B79" s="4">
        <v>0.125</v>
      </c>
      <c r="C79" s="1" t="s">
        <v>93</v>
      </c>
      <c r="D79">
        <v>3</v>
      </c>
      <c r="E79">
        <v>3</v>
      </c>
      <c r="F79" s="1" t="s">
        <v>38</v>
      </c>
      <c r="G79">
        <v>1</v>
      </c>
      <c r="L79" s="1" t="s">
        <v>143</v>
      </c>
      <c r="N79" s="1" t="s">
        <v>38</v>
      </c>
      <c r="P79" s="1" t="s">
        <v>38</v>
      </c>
      <c r="R79" s="1" t="s">
        <v>38</v>
      </c>
      <c r="S79">
        <v>47.061787000000002</v>
      </c>
      <c r="T79">
        <v>8.7565849999999994</v>
      </c>
      <c r="U79" s="1" t="s">
        <v>94</v>
      </c>
      <c r="V79">
        <v>5</v>
      </c>
      <c r="W79">
        <v>1.91</v>
      </c>
    </row>
    <row r="80" spans="1:23">
      <c r="A80" s="2">
        <v>43894</v>
      </c>
      <c r="B80" s="4">
        <v>0.125</v>
      </c>
      <c r="C80" s="1" t="s">
        <v>99</v>
      </c>
      <c r="E80">
        <v>5</v>
      </c>
      <c r="F80" s="1" t="s">
        <v>38</v>
      </c>
      <c r="L80" s="1" t="s">
        <v>154</v>
      </c>
      <c r="N80" s="1" t="s">
        <v>38</v>
      </c>
      <c r="O80">
        <v>18</v>
      </c>
      <c r="P80" s="1" t="s">
        <v>38</v>
      </c>
      <c r="R80" s="1" t="s">
        <v>38</v>
      </c>
      <c r="S80">
        <v>46.295617</v>
      </c>
      <c r="T80">
        <v>8.8089239999999993</v>
      </c>
      <c r="U80" s="1" t="s">
        <v>100</v>
      </c>
      <c r="V80">
        <v>21</v>
      </c>
      <c r="W80">
        <v>1.41</v>
      </c>
    </row>
    <row r="81" spans="1:23">
      <c r="A81" s="2">
        <v>43894</v>
      </c>
      <c r="B81" s="4">
        <v>0.125</v>
      </c>
      <c r="C81" s="1" t="s">
        <v>105</v>
      </c>
      <c r="F81" s="1" t="s">
        <v>38</v>
      </c>
      <c r="G81">
        <v>11</v>
      </c>
      <c r="H81">
        <v>1</v>
      </c>
      <c r="L81" s="1" t="s">
        <v>125</v>
      </c>
      <c r="N81" s="1" t="s">
        <v>38</v>
      </c>
      <c r="P81" s="1" t="s">
        <v>38</v>
      </c>
      <c r="R81" s="1" t="s">
        <v>38</v>
      </c>
      <c r="S81">
        <v>46.570090999999998</v>
      </c>
      <c r="T81">
        <v>6.5578090000000007</v>
      </c>
      <c r="U81" s="1" t="s">
        <v>106</v>
      </c>
      <c r="V81">
        <v>22</v>
      </c>
    </row>
    <row r="82" spans="1:23">
      <c r="A82" s="2">
        <v>43894</v>
      </c>
      <c r="B82" s="4">
        <v>0.125</v>
      </c>
      <c r="C82" s="1" t="s">
        <v>108</v>
      </c>
      <c r="E82">
        <v>4</v>
      </c>
      <c r="F82" s="1" t="s">
        <v>38</v>
      </c>
      <c r="G82">
        <v>6</v>
      </c>
      <c r="L82" s="1" t="s">
        <v>129</v>
      </c>
      <c r="N82" s="1" t="s">
        <v>38</v>
      </c>
      <c r="P82" s="1" t="s">
        <v>38</v>
      </c>
      <c r="R82" s="1" t="s">
        <v>38</v>
      </c>
      <c r="S82">
        <v>46.209567</v>
      </c>
      <c r="T82">
        <v>7.6046589999999998</v>
      </c>
      <c r="U82" s="1" t="s">
        <v>109</v>
      </c>
      <c r="V82">
        <v>23</v>
      </c>
      <c r="W82">
        <v>1.17</v>
      </c>
    </row>
    <row r="83" spans="1:23">
      <c r="A83" s="2">
        <v>43894</v>
      </c>
      <c r="B83" s="4">
        <v>0.60416666666666663</v>
      </c>
      <c r="C83" s="1" t="s">
        <v>114</v>
      </c>
      <c r="E83">
        <v>16</v>
      </c>
      <c r="F83" s="1" t="s">
        <v>38</v>
      </c>
      <c r="L83" s="1" t="s">
        <v>116</v>
      </c>
      <c r="N83" s="1" t="s">
        <v>38</v>
      </c>
      <c r="P83" s="1" t="s">
        <v>38</v>
      </c>
      <c r="R83" s="1" t="s">
        <v>38</v>
      </c>
      <c r="S83">
        <v>47.412750000000003</v>
      </c>
      <c r="T83">
        <v>8.6550799999999999</v>
      </c>
      <c r="U83" s="1" t="s">
        <v>115</v>
      </c>
      <c r="V83">
        <v>1</v>
      </c>
      <c r="W83">
        <v>1.06</v>
      </c>
    </row>
    <row r="84" spans="1:23">
      <c r="A84" s="2">
        <v>43895</v>
      </c>
      <c r="B84" s="4">
        <v>0.625</v>
      </c>
      <c r="C84" s="1" t="s">
        <v>36</v>
      </c>
      <c r="E84">
        <v>9</v>
      </c>
      <c r="F84" s="1" t="s">
        <v>38</v>
      </c>
      <c r="L84" s="1" t="s">
        <v>155</v>
      </c>
      <c r="N84" s="1" t="s">
        <v>38</v>
      </c>
      <c r="P84" s="1" t="s">
        <v>38</v>
      </c>
      <c r="R84" s="1" t="s">
        <v>38</v>
      </c>
      <c r="S84">
        <v>47.409660000000002</v>
      </c>
      <c r="T84">
        <v>8.1568799999999992</v>
      </c>
      <c r="U84" s="1" t="s">
        <v>37</v>
      </c>
      <c r="V84">
        <v>1</v>
      </c>
      <c r="W84">
        <v>1.34</v>
      </c>
    </row>
    <row r="85" spans="1:23">
      <c r="A85" s="2">
        <v>43895</v>
      </c>
      <c r="B85" s="4">
        <v>0.125</v>
      </c>
      <c r="C85" s="1" t="s">
        <v>43</v>
      </c>
      <c r="E85">
        <v>1</v>
      </c>
      <c r="F85" s="1" t="s">
        <v>38</v>
      </c>
      <c r="L85" s="1" t="s">
        <v>156</v>
      </c>
      <c r="N85" s="1" t="s">
        <v>38</v>
      </c>
      <c r="P85" s="1" t="s">
        <v>38</v>
      </c>
      <c r="R85" s="1" t="s">
        <v>38</v>
      </c>
      <c r="S85">
        <v>47.416351999999996</v>
      </c>
      <c r="T85">
        <v>9.3679100000000002</v>
      </c>
      <c r="U85" s="1" t="s">
        <v>44</v>
      </c>
      <c r="V85">
        <v>15</v>
      </c>
      <c r="W85">
        <v>1.81</v>
      </c>
    </row>
    <row r="86" spans="1:23">
      <c r="A86" s="2">
        <v>43895</v>
      </c>
      <c r="B86" s="4">
        <v>0.125</v>
      </c>
      <c r="C86" s="1" t="s">
        <v>49</v>
      </c>
      <c r="E86">
        <v>6</v>
      </c>
      <c r="F86" s="1" t="s">
        <v>38</v>
      </c>
      <c r="G86">
        <v>1</v>
      </c>
      <c r="L86" s="1" t="s">
        <v>157</v>
      </c>
      <c r="N86" s="1" t="s">
        <v>38</v>
      </c>
      <c r="P86" s="1" t="s">
        <v>38</v>
      </c>
      <c r="R86" s="1" t="s">
        <v>38</v>
      </c>
      <c r="S86">
        <v>47.45176</v>
      </c>
      <c r="T86">
        <v>7.7024140000000001</v>
      </c>
      <c r="U86" s="1" t="s">
        <v>50</v>
      </c>
      <c r="V86">
        <v>13</v>
      </c>
      <c r="W86">
        <v>2.09</v>
      </c>
    </row>
    <row r="87" spans="1:23">
      <c r="A87" s="2">
        <v>43895</v>
      </c>
      <c r="B87" s="4">
        <v>0.71875</v>
      </c>
      <c r="C87" s="1" t="s">
        <v>52</v>
      </c>
      <c r="D87">
        <v>235</v>
      </c>
      <c r="E87">
        <v>8</v>
      </c>
      <c r="F87" s="1" t="s">
        <v>38</v>
      </c>
      <c r="G87">
        <v>1</v>
      </c>
      <c r="L87" s="1" t="s">
        <v>158</v>
      </c>
      <c r="M87">
        <v>3</v>
      </c>
      <c r="N87" s="1" t="s">
        <v>38</v>
      </c>
      <c r="P87" s="1" t="s">
        <v>38</v>
      </c>
      <c r="R87" s="1" t="s">
        <v>38</v>
      </c>
      <c r="S87">
        <v>47.564869000000002</v>
      </c>
      <c r="T87">
        <v>7.615259</v>
      </c>
      <c r="U87" s="1" t="s">
        <v>53</v>
      </c>
      <c r="V87">
        <v>12</v>
      </c>
      <c r="W87">
        <v>4.13</v>
      </c>
    </row>
    <row r="88" spans="1:23">
      <c r="A88" s="2">
        <v>43895</v>
      </c>
      <c r="B88" s="4">
        <v>0.125</v>
      </c>
      <c r="C88" s="1" t="s">
        <v>55</v>
      </c>
      <c r="D88">
        <v>18</v>
      </c>
      <c r="E88">
        <v>1</v>
      </c>
      <c r="F88" s="1" t="s">
        <v>38</v>
      </c>
      <c r="L88" s="1" t="s">
        <v>159</v>
      </c>
      <c r="N88" s="1" t="s">
        <v>38</v>
      </c>
      <c r="P88" s="1" t="s">
        <v>38</v>
      </c>
      <c r="R88" s="1" t="s">
        <v>38</v>
      </c>
      <c r="S88">
        <v>47.166666999999997</v>
      </c>
      <c r="T88">
        <v>9.509722</v>
      </c>
      <c r="U88" s="1" t="s">
        <v>56</v>
      </c>
      <c r="V88">
        <v>0</v>
      </c>
      <c r="W88">
        <v>2.59</v>
      </c>
    </row>
    <row r="89" spans="1:23">
      <c r="A89" s="2">
        <v>43895</v>
      </c>
      <c r="B89" s="4">
        <v>0.125</v>
      </c>
      <c r="C89" s="1" t="s">
        <v>58</v>
      </c>
      <c r="D89">
        <v>30</v>
      </c>
      <c r="E89">
        <v>6</v>
      </c>
      <c r="F89" s="1" t="s">
        <v>38</v>
      </c>
      <c r="L89" s="1" t="s">
        <v>160</v>
      </c>
      <c r="N89" s="1" t="s">
        <v>38</v>
      </c>
      <c r="P89" s="1" t="s">
        <v>38</v>
      </c>
      <c r="R89" s="1" t="s">
        <v>38</v>
      </c>
      <c r="S89">
        <v>46.718390999999997</v>
      </c>
      <c r="T89">
        <v>7.0740080000000001</v>
      </c>
      <c r="U89" s="1" t="s">
        <v>59</v>
      </c>
      <c r="V89">
        <v>10</v>
      </c>
      <c r="W89">
        <v>1.9</v>
      </c>
    </row>
    <row r="90" spans="1:23">
      <c r="A90" s="2">
        <v>43895</v>
      </c>
      <c r="B90" s="4">
        <v>0.125</v>
      </c>
      <c r="C90" s="1" t="s">
        <v>61</v>
      </c>
      <c r="D90">
        <v>1149</v>
      </c>
      <c r="E90">
        <v>13</v>
      </c>
      <c r="F90" s="1" t="s">
        <v>38</v>
      </c>
      <c r="G90">
        <v>5</v>
      </c>
      <c r="H90">
        <v>0</v>
      </c>
      <c r="I90">
        <v>0</v>
      </c>
      <c r="L90" s="1" t="s">
        <v>63</v>
      </c>
      <c r="N90" s="1" t="s">
        <v>38</v>
      </c>
      <c r="P90" s="1" t="s">
        <v>38</v>
      </c>
      <c r="Q90">
        <v>0</v>
      </c>
      <c r="R90" s="1" t="s">
        <v>38</v>
      </c>
      <c r="S90">
        <v>46.220528000000002</v>
      </c>
      <c r="T90">
        <v>6.1329349999999998</v>
      </c>
      <c r="U90" s="1" t="s">
        <v>62</v>
      </c>
      <c r="V90">
        <v>25</v>
      </c>
      <c r="W90">
        <v>2.63</v>
      </c>
    </row>
    <row r="91" spans="1:23">
      <c r="A91" s="2">
        <v>43895</v>
      </c>
      <c r="B91" s="4">
        <v>0.125</v>
      </c>
      <c r="C91" s="1" t="s">
        <v>70</v>
      </c>
      <c r="E91">
        <v>4</v>
      </c>
      <c r="F91" s="1" t="s">
        <v>38</v>
      </c>
      <c r="G91">
        <v>2</v>
      </c>
      <c r="L91" s="1" t="s">
        <v>302</v>
      </c>
      <c r="N91" s="1" t="s">
        <v>38</v>
      </c>
      <c r="P91" s="1" t="s">
        <v>38</v>
      </c>
      <c r="R91" s="1" t="s">
        <v>38</v>
      </c>
      <c r="S91">
        <v>47.350743999999999</v>
      </c>
      <c r="T91">
        <v>7.1561070000000004</v>
      </c>
      <c r="U91" s="1" t="s">
        <v>71</v>
      </c>
      <c r="V91">
        <v>26</v>
      </c>
      <c r="W91">
        <v>5.46</v>
      </c>
    </row>
    <row r="92" spans="1:23">
      <c r="A92" s="2">
        <v>43895</v>
      </c>
      <c r="B92" s="4">
        <v>0.125</v>
      </c>
      <c r="C92" s="1" t="s">
        <v>75</v>
      </c>
      <c r="E92">
        <v>9</v>
      </c>
      <c r="F92" s="1" t="s">
        <v>38</v>
      </c>
      <c r="G92">
        <v>4</v>
      </c>
      <c r="L92" s="1" t="s">
        <v>77</v>
      </c>
      <c r="N92" s="1" t="s">
        <v>38</v>
      </c>
      <c r="P92" s="1" t="s">
        <v>38</v>
      </c>
      <c r="R92" s="1" t="s">
        <v>38</v>
      </c>
      <c r="S92">
        <v>46.995533999999999</v>
      </c>
      <c r="T92">
        <v>6.7801260000000001</v>
      </c>
      <c r="U92" s="1" t="s">
        <v>76</v>
      </c>
      <c r="V92">
        <v>24</v>
      </c>
      <c r="W92">
        <v>5.0599999999999996</v>
      </c>
    </row>
    <row r="93" spans="1:23">
      <c r="A93" s="2">
        <v>43895</v>
      </c>
      <c r="B93" s="4">
        <v>0.125</v>
      </c>
      <c r="C93" s="1" t="s">
        <v>99</v>
      </c>
      <c r="E93">
        <v>18</v>
      </c>
      <c r="F93" s="1" t="s">
        <v>38</v>
      </c>
      <c r="L93" s="1" t="s">
        <v>161</v>
      </c>
      <c r="N93" s="1" t="s">
        <v>38</v>
      </c>
      <c r="P93" s="1" t="s">
        <v>38</v>
      </c>
      <c r="R93" s="1" t="s">
        <v>38</v>
      </c>
      <c r="S93">
        <v>46.295617</v>
      </c>
      <c r="T93">
        <v>8.8089239999999993</v>
      </c>
      <c r="U93" s="1" t="s">
        <v>100</v>
      </c>
      <c r="V93">
        <v>21</v>
      </c>
      <c r="W93">
        <v>5.09</v>
      </c>
    </row>
    <row r="94" spans="1:23">
      <c r="A94" s="2">
        <v>43895</v>
      </c>
      <c r="B94" s="4">
        <v>0.125</v>
      </c>
      <c r="C94" s="1" t="s">
        <v>105</v>
      </c>
      <c r="F94" s="1" t="s">
        <v>38</v>
      </c>
      <c r="G94">
        <v>14</v>
      </c>
      <c r="H94">
        <v>1</v>
      </c>
      <c r="L94" s="1" t="s">
        <v>125</v>
      </c>
      <c r="N94" s="1" t="s">
        <v>38</v>
      </c>
      <c r="P94" s="1" t="s">
        <v>38</v>
      </c>
      <c r="R94" s="1" t="s">
        <v>38</v>
      </c>
      <c r="S94">
        <v>46.570090999999998</v>
      </c>
      <c r="T94">
        <v>6.5578090000000007</v>
      </c>
      <c r="U94" s="1" t="s">
        <v>106</v>
      </c>
      <c r="V94">
        <v>22</v>
      </c>
    </row>
    <row r="95" spans="1:23">
      <c r="A95" s="2">
        <v>43895</v>
      </c>
      <c r="B95" s="4">
        <v>0.125</v>
      </c>
      <c r="C95" s="1" t="s">
        <v>108</v>
      </c>
      <c r="E95">
        <v>5</v>
      </c>
      <c r="F95" s="1" t="s">
        <v>38</v>
      </c>
      <c r="G95">
        <v>3</v>
      </c>
      <c r="L95" s="1" t="s">
        <v>162</v>
      </c>
      <c r="N95" s="1" t="s">
        <v>38</v>
      </c>
      <c r="P95" s="1" t="s">
        <v>38</v>
      </c>
      <c r="R95" s="1" t="s">
        <v>38</v>
      </c>
      <c r="S95">
        <v>46.209567</v>
      </c>
      <c r="T95">
        <v>7.6046589999999998</v>
      </c>
      <c r="U95" s="1" t="s">
        <v>109</v>
      </c>
      <c r="V95">
        <v>23</v>
      </c>
      <c r="W95">
        <v>1.46</v>
      </c>
    </row>
    <row r="96" spans="1:23">
      <c r="A96" s="2">
        <v>43895</v>
      </c>
      <c r="B96" s="4">
        <v>0.125</v>
      </c>
      <c r="C96" s="1" t="s">
        <v>111</v>
      </c>
      <c r="E96">
        <v>3</v>
      </c>
      <c r="F96" s="1" t="s">
        <v>38</v>
      </c>
      <c r="L96" s="1" t="s">
        <v>163</v>
      </c>
      <c r="N96" s="1" t="s">
        <v>38</v>
      </c>
      <c r="P96" s="1" t="s">
        <v>38</v>
      </c>
      <c r="R96" s="1" t="s">
        <v>38</v>
      </c>
      <c r="S96">
        <v>47.157296000000002</v>
      </c>
      <c r="T96">
        <v>8.5372939999999993</v>
      </c>
      <c r="U96" s="1" t="s">
        <v>112</v>
      </c>
      <c r="V96">
        <v>9</v>
      </c>
      <c r="W96">
        <v>2.39</v>
      </c>
    </row>
    <row r="97" spans="1:24">
      <c r="A97" s="2">
        <v>43895</v>
      </c>
      <c r="B97" s="4">
        <v>0.60416666666666663</v>
      </c>
      <c r="C97" s="1" t="s">
        <v>114</v>
      </c>
      <c r="E97">
        <v>24</v>
      </c>
      <c r="F97" s="1" t="s">
        <v>38</v>
      </c>
      <c r="L97" s="1" t="s">
        <v>116</v>
      </c>
      <c r="N97" s="1" t="s">
        <v>38</v>
      </c>
      <c r="P97" s="1" t="s">
        <v>38</v>
      </c>
      <c r="R97" s="1" t="s">
        <v>38</v>
      </c>
      <c r="S97">
        <v>47.412750000000003</v>
      </c>
      <c r="T97">
        <v>8.6550799999999999</v>
      </c>
      <c r="U97" s="1" t="s">
        <v>115</v>
      </c>
      <c r="V97">
        <v>1</v>
      </c>
      <c r="W97">
        <v>1.6</v>
      </c>
    </row>
    <row r="98" spans="1:24">
      <c r="A98" s="2">
        <v>43896</v>
      </c>
      <c r="B98" s="4">
        <v>0.625</v>
      </c>
      <c r="C98" s="1" t="s">
        <v>36</v>
      </c>
      <c r="E98">
        <v>12</v>
      </c>
      <c r="F98" s="1" t="s">
        <v>38</v>
      </c>
      <c r="J98">
        <v>1</v>
      </c>
      <c r="L98" s="1" t="s">
        <v>164</v>
      </c>
      <c r="N98" s="1" t="s">
        <v>38</v>
      </c>
      <c r="P98" s="1" t="s">
        <v>38</v>
      </c>
      <c r="R98" s="1" t="s">
        <v>38</v>
      </c>
      <c r="S98">
        <v>47.409660000000002</v>
      </c>
      <c r="T98">
        <v>8.1568799999999992</v>
      </c>
      <c r="U98" s="1" t="s">
        <v>37</v>
      </c>
      <c r="V98">
        <v>1</v>
      </c>
      <c r="W98">
        <v>1.79</v>
      </c>
    </row>
    <row r="99" spans="1:24">
      <c r="A99" s="2">
        <v>43896</v>
      </c>
      <c r="B99" s="4">
        <v>0.125</v>
      </c>
      <c r="C99" s="1" t="s">
        <v>46</v>
      </c>
      <c r="E99">
        <v>17</v>
      </c>
      <c r="F99" s="1" t="s">
        <v>38</v>
      </c>
      <c r="L99" s="1" t="s">
        <v>165</v>
      </c>
      <c r="N99" s="1" t="s">
        <v>38</v>
      </c>
      <c r="P99" s="1" t="s">
        <v>38</v>
      </c>
      <c r="R99" s="1" t="s">
        <v>38</v>
      </c>
      <c r="S99">
        <v>46.823608</v>
      </c>
      <c r="T99">
        <v>7.6366670000000001</v>
      </c>
      <c r="U99" s="1" t="s">
        <v>47</v>
      </c>
      <c r="V99">
        <v>2</v>
      </c>
      <c r="W99">
        <v>1.65</v>
      </c>
    </row>
    <row r="100" spans="1:24">
      <c r="A100" s="2">
        <v>43896</v>
      </c>
      <c r="B100" s="4">
        <v>0.125</v>
      </c>
      <c r="C100" s="1" t="s">
        <v>49</v>
      </c>
      <c r="E100">
        <v>6</v>
      </c>
      <c r="F100" s="1" t="s">
        <v>38</v>
      </c>
      <c r="G100">
        <v>4</v>
      </c>
      <c r="H100">
        <v>2</v>
      </c>
      <c r="L100" s="1" t="s">
        <v>157</v>
      </c>
      <c r="N100" s="1" t="s">
        <v>38</v>
      </c>
      <c r="P100" s="1" t="s">
        <v>38</v>
      </c>
      <c r="R100" s="1" t="s">
        <v>38</v>
      </c>
      <c r="S100">
        <v>47.45176</v>
      </c>
      <c r="T100">
        <v>7.7024140000000001</v>
      </c>
      <c r="U100" s="1" t="s">
        <v>50</v>
      </c>
      <c r="V100">
        <v>13</v>
      </c>
      <c r="W100">
        <v>2.09</v>
      </c>
    </row>
    <row r="101" spans="1:24">
      <c r="A101" s="2">
        <v>43896</v>
      </c>
      <c r="B101" s="4">
        <v>0.58333333333333337</v>
      </c>
      <c r="C101" s="1" t="s">
        <v>52</v>
      </c>
      <c r="D101">
        <v>235</v>
      </c>
      <c r="E101">
        <v>15</v>
      </c>
      <c r="F101" s="1" t="s">
        <v>38</v>
      </c>
      <c r="G101">
        <v>1</v>
      </c>
      <c r="L101" s="1" t="s">
        <v>166</v>
      </c>
      <c r="M101">
        <v>3</v>
      </c>
      <c r="N101" s="1" t="s">
        <v>38</v>
      </c>
      <c r="P101" s="1" t="s">
        <v>38</v>
      </c>
      <c r="R101" s="1" t="s">
        <v>38</v>
      </c>
      <c r="S101">
        <v>47.564869000000002</v>
      </c>
      <c r="T101">
        <v>7.615259</v>
      </c>
      <c r="U101" s="1" t="s">
        <v>53</v>
      </c>
      <c r="V101">
        <v>12</v>
      </c>
      <c r="W101">
        <v>7.74</v>
      </c>
    </row>
    <row r="102" spans="1:24">
      <c r="A102" s="2">
        <v>43896</v>
      </c>
      <c r="B102" s="4">
        <v>0.125</v>
      </c>
      <c r="C102" s="1" t="s">
        <v>55</v>
      </c>
      <c r="D102">
        <v>22</v>
      </c>
      <c r="E102">
        <v>1</v>
      </c>
      <c r="F102" s="1" t="s">
        <v>38</v>
      </c>
      <c r="L102" s="1" t="s">
        <v>167</v>
      </c>
      <c r="N102" s="1" t="s">
        <v>38</v>
      </c>
      <c r="P102" s="1" t="s">
        <v>38</v>
      </c>
      <c r="R102" s="1" t="s">
        <v>38</v>
      </c>
      <c r="S102">
        <v>47.166666999999997</v>
      </c>
      <c r="T102">
        <v>9.509722</v>
      </c>
      <c r="U102" s="1" t="s">
        <v>56</v>
      </c>
      <c r="V102">
        <v>0</v>
      </c>
      <c r="W102">
        <v>2.59</v>
      </c>
    </row>
    <row r="103" spans="1:24">
      <c r="A103" s="2">
        <v>43896</v>
      </c>
      <c r="B103" s="4">
        <v>0.125</v>
      </c>
      <c r="C103" s="1" t="s">
        <v>61</v>
      </c>
      <c r="D103">
        <v>1246</v>
      </c>
      <c r="E103">
        <v>18</v>
      </c>
      <c r="F103" s="1" t="s">
        <v>38</v>
      </c>
      <c r="G103">
        <v>7</v>
      </c>
      <c r="H103">
        <v>0</v>
      </c>
      <c r="I103">
        <v>0</v>
      </c>
      <c r="L103" s="1" t="s">
        <v>63</v>
      </c>
      <c r="N103" s="1" t="s">
        <v>38</v>
      </c>
      <c r="P103" s="1" t="s">
        <v>38</v>
      </c>
      <c r="Q103">
        <v>0</v>
      </c>
      <c r="R103" s="1" t="s">
        <v>38</v>
      </c>
      <c r="S103">
        <v>46.220528000000002</v>
      </c>
      <c r="T103">
        <v>6.1329349999999998</v>
      </c>
      <c r="U103" s="1" t="s">
        <v>62</v>
      </c>
      <c r="V103">
        <v>25</v>
      </c>
      <c r="W103">
        <v>3.63</v>
      </c>
    </row>
    <row r="104" spans="1:24">
      <c r="A104" s="2">
        <v>43896</v>
      </c>
      <c r="B104" s="4">
        <v>0.125</v>
      </c>
      <c r="C104" s="1" t="s">
        <v>70</v>
      </c>
      <c r="E104">
        <v>4</v>
      </c>
      <c r="F104" s="1" t="s">
        <v>38</v>
      </c>
      <c r="G104">
        <v>5</v>
      </c>
      <c r="L104" s="1" t="s">
        <v>302</v>
      </c>
      <c r="N104" s="1" t="s">
        <v>38</v>
      </c>
      <c r="P104" s="1" t="s">
        <v>38</v>
      </c>
      <c r="R104" s="1" t="s">
        <v>38</v>
      </c>
      <c r="S104">
        <v>47.350743999999999</v>
      </c>
      <c r="T104">
        <v>7.1561070000000004</v>
      </c>
      <c r="U104" s="1" t="s">
        <v>71</v>
      </c>
      <c r="V104">
        <v>26</v>
      </c>
      <c r="W104">
        <v>5.46</v>
      </c>
    </row>
    <row r="105" spans="1:24">
      <c r="A105" s="2">
        <v>43896</v>
      </c>
      <c r="B105" s="4">
        <v>0.125</v>
      </c>
      <c r="C105" s="1" t="s">
        <v>75</v>
      </c>
      <c r="E105">
        <v>13</v>
      </c>
      <c r="F105" s="1" t="s">
        <v>38</v>
      </c>
      <c r="G105">
        <v>2</v>
      </c>
      <c r="L105" s="1" t="s">
        <v>77</v>
      </c>
      <c r="N105" s="1" t="s">
        <v>38</v>
      </c>
      <c r="P105" s="1" t="s">
        <v>38</v>
      </c>
      <c r="R105" s="1" t="s">
        <v>38</v>
      </c>
      <c r="S105">
        <v>46.995533999999999</v>
      </c>
      <c r="T105">
        <v>6.7801260000000001</v>
      </c>
      <c r="U105" s="1" t="s">
        <v>76</v>
      </c>
      <c r="V105">
        <v>24</v>
      </c>
      <c r="W105">
        <v>7.3</v>
      </c>
    </row>
    <row r="106" spans="1:24">
      <c r="A106" s="2">
        <v>43896</v>
      </c>
      <c r="B106" s="4">
        <v>0.65138888888888891</v>
      </c>
      <c r="C106" s="1" t="s">
        <v>84</v>
      </c>
      <c r="E106">
        <v>2</v>
      </c>
      <c r="F106" s="1" t="s">
        <v>38</v>
      </c>
      <c r="L106" s="1" t="s">
        <v>168</v>
      </c>
      <c r="N106" s="1" t="s">
        <v>38</v>
      </c>
      <c r="P106" s="1" t="s">
        <v>38</v>
      </c>
      <c r="R106" s="1" t="s">
        <v>38</v>
      </c>
      <c r="S106">
        <v>47.183199999999999</v>
      </c>
      <c r="T106">
        <v>9.2747440000000001</v>
      </c>
      <c r="U106" s="1" t="s">
        <v>85</v>
      </c>
      <c r="V106">
        <v>17</v>
      </c>
      <c r="W106">
        <v>0.4</v>
      </c>
    </row>
    <row r="107" spans="1:24">
      <c r="A107" s="2">
        <v>43896</v>
      </c>
      <c r="B107" s="4">
        <v>0.5</v>
      </c>
      <c r="C107" s="1" t="s">
        <v>90</v>
      </c>
      <c r="E107">
        <v>1</v>
      </c>
      <c r="F107" s="1" t="s">
        <v>38</v>
      </c>
      <c r="L107" s="1" t="s">
        <v>169</v>
      </c>
      <c r="N107" s="1" t="s">
        <v>38</v>
      </c>
      <c r="P107" s="1" t="s">
        <v>38</v>
      </c>
      <c r="R107" s="1" t="s">
        <v>38</v>
      </c>
      <c r="S107">
        <v>47.304135000000002</v>
      </c>
      <c r="T107">
        <v>7.6393880000000003</v>
      </c>
      <c r="U107" s="1" t="s">
        <v>91</v>
      </c>
      <c r="V107">
        <v>11</v>
      </c>
      <c r="W107">
        <v>0.37</v>
      </c>
    </row>
    <row r="108" spans="1:24">
      <c r="A108" s="2">
        <v>43896</v>
      </c>
      <c r="B108" s="4">
        <v>0.125</v>
      </c>
      <c r="C108" s="1" t="s">
        <v>93</v>
      </c>
      <c r="D108">
        <v>6</v>
      </c>
      <c r="E108">
        <v>6</v>
      </c>
      <c r="F108" s="1" t="s">
        <v>38</v>
      </c>
      <c r="G108">
        <v>1</v>
      </c>
      <c r="L108" s="1" t="s">
        <v>170</v>
      </c>
      <c r="N108" s="1" t="s">
        <v>38</v>
      </c>
      <c r="P108" s="1" t="s">
        <v>38</v>
      </c>
      <c r="R108" s="1" t="s">
        <v>38</v>
      </c>
      <c r="S108">
        <v>47.061787000000002</v>
      </c>
      <c r="T108">
        <v>8.7565849999999994</v>
      </c>
      <c r="U108" s="1" t="s">
        <v>94</v>
      </c>
      <c r="V108">
        <v>5</v>
      </c>
      <c r="W108">
        <v>3.81</v>
      </c>
    </row>
    <row r="109" spans="1:24">
      <c r="A109" s="2">
        <v>43896</v>
      </c>
      <c r="B109" s="4">
        <v>0.125</v>
      </c>
      <c r="C109" s="1" t="s">
        <v>99</v>
      </c>
      <c r="E109">
        <v>18</v>
      </c>
      <c r="F109" s="1" t="s">
        <v>38</v>
      </c>
      <c r="L109" s="1" t="s">
        <v>161</v>
      </c>
      <c r="N109" s="1" t="s">
        <v>38</v>
      </c>
      <c r="O109">
        <v>45</v>
      </c>
      <c r="P109" s="1" t="s">
        <v>38</v>
      </c>
      <c r="R109" s="1" t="s">
        <v>38</v>
      </c>
      <c r="S109">
        <v>46.295617</v>
      </c>
      <c r="T109">
        <v>8.8089239999999993</v>
      </c>
      <c r="U109" s="1" t="s">
        <v>100</v>
      </c>
      <c r="V109">
        <v>21</v>
      </c>
      <c r="W109">
        <v>5.09</v>
      </c>
    </row>
    <row r="110" spans="1:24">
      <c r="A110" s="2">
        <v>43896</v>
      </c>
      <c r="B110" s="4">
        <v>0.125</v>
      </c>
      <c r="C110" s="1" t="s">
        <v>105</v>
      </c>
      <c r="E110">
        <v>23</v>
      </c>
      <c r="F110" s="1" t="s">
        <v>38</v>
      </c>
      <c r="G110">
        <v>15</v>
      </c>
      <c r="H110">
        <v>2</v>
      </c>
      <c r="K110">
        <v>1</v>
      </c>
      <c r="L110" s="1" t="s">
        <v>125</v>
      </c>
      <c r="N110" s="1" t="s">
        <v>38</v>
      </c>
      <c r="P110" s="1" t="s">
        <v>38</v>
      </c>
      <c r="R110" s="1" t="s">
        <v>38</v>
      </c>
      <c r="S110">
        <v>46.570090999999998</v>
      </c>
      <c r="T110">
        <v>6.5578090000000007</v>
      </c>
      <c r="U110" s="1" t="s">
        <v>106</v>
      </c>
      <c r="V110">
        <v>22</v>
      </c>
      <c r="W110">
        <v>2.9</v>
      </c>
      <c r="X110">
        <v>0.126</v>
      </c>
    </row>
    <row r="111" spans="1:24">
      <c r="A111" s="2">
        <v>43896</v>
      </c>
      <c r="B111" s="4">
        <v>0.125</v>
      </c>
      <c r="C111" s="1" t="s">
        <v>108</v>
      </c>
      <c r="E111">
        <v>6</v>
      </c>
      <c r="F111" s="1" t="s">
        <v>38</v>
      </c>
      <c r="G111">
        <v>3</v>
      </c>
      <c r="L111" s="1" t="s">
        <v>171</v>
      </c>
      <c r="N111" s="1" t="s">
        <v>38</v>
      </c>
      <c r="P111" s="1" t="s">
        <v>38</v>
      </c>
      <c r="R111" s="1" t="s">
        <v>38</v>
      </c>
      <c r="S111">
        <v>46.209567</v>
      </c>
      <c r="T111">
        <v>7.6046589999999998</v>
      </c>
      <c r="U111" s="1" t="s">
        <v>109</v>
      </c>
      <c r="V111">
        <v>23</v>
      </c>
      <c r="W111">
        <v>1.76</v>
      </c>
    </row>
    <row r="112" spans="1:24">
      <c r="A112" s="2">
        <v>43896</v>
      </c>
      <c r="B112" s="4">
        <v>0.60416666666666663</v>
      </c>
      <c r="C112" s="1" t="s">
        <v>114</v>
      </c>
      <c r="E112">
        <v>30</v>
      </c>
      <c r="F112" s="1" t="s">
        <v>38</v>
      </c>
      <c r="L112" s="1" t="s">
        <v>116</v>
      </c>
      <c r="N112" s="1" t="s">
        <v>38</v>
      </c>
      <c r="P112" s="1" t="s">
        <v>38</v>
      </c>
      <c r="R112" s="1" t="s">
        <v>38</v>
      </c>
      <c r="S112">
        <v>47.412750000000003</v>
      </c>
      <c r="T112">
        <v>8.6550799999999999</v>
      </c>
      <c r="U112" s="1" t="s">
        <v>115</v>
      </c>
      <c r="V112">
        <v>1</v>
      </c>
      <c r="W112">
        <v>1.99</v>
      </c>
    </row>
    <row r="113" spans="1:24">
      <c r="A113" s="2">
        <v>43897</v>
      </c>
      <c r="B113" s="4">
        <v>0.125</v>
      </c>
      <c r="C113" s="1" t="s">
        <v>49</v>
      </c>
      <c r="E113">
        <v>15</v>
      </c>
      <c r="F113" s="1" t="s">
        <v>38</v>
      </c>
      <c r="G113">
        <v>4</v>
      </c>
      <c r="H113">
        <v>2</v>
      </c>
      <c r="L113" s="1" t="s">
        <v>172</v>
      </c>
      <c r="N113" s="1" t="s">
        <v>38</v>
      </c>
      <c r="P113" s="1" t="s">
        <v>38</v>
      </c>
      <c r="R113" s="1" t="s">
        <v>38</v>
      </c>
      <c r="S113">
        <v>47.45176</v>
      </c>
      <c r="T113">
        <v>7.7024140000000001</v>
      </c>
      <c r="U113" s="1" t="s">
        <v>50</v>
      </c>
      <c r="V113">
        <v>13</v>
      </c>
      <c r="W113">
        <v>5.23</v>
      </c>
    </row>
    <row r="114" spans="1:24">
      <c r="A114" s="2">
        <v>43897</v>
      </c>
      <c r="B114" s="4">
        <v>0.5</v>
      </c>
      <c r="C114" s="1" t="s">
        <v>52</v>
      </c>
      <c r="D114">
        <v>235</v>
      </c>
      <c r="E114">
        <v>21</v>
      </c>
      <c r="F114" s="1" t="s">
        <v>38</v>
      </c>
      <c r="G114">
        <v>1</v>
      </c>
      <c r="L114" s="1" t="s">
        <v>173</v>
      </c>
      <c r="M114">
        <v>3</v>
      </c>
      <c r="N114" s="1" t="s">
        <v>38</v>
      </c>
      <c r="P114" s="1" t="s">
        <v>38</v>
      </c>
      <c r="R114" s="1" t="s">
        <v>38</v>
      </c>
      <c r="S114">
        <v>47.564869000000002</v>
      </c>
      <c r="T114">
        <v>7.615259</v>
      </c>
      <c r="U114" s="1" t="s">
        <v>53</v>
      </c>
      <c r="V114">
        <v>12</v>
      </c>
      <c r="W114">
        <v>10.83</v>
      </c>
    </row>
    <row r="115" spans="1:24">
      <c r="A115" s="2">
        <v>43897</v>
      </c>
      <c r="B115" s="4">
        <v>0.125</v>
      </c>
      <c r="C115" s="1" t="s">
        <v>61</v>
      </c>
      <c r="D115">
        <v>1323</v>
      </c>
      <c r="E115">
        <v>30</v>
      </c>
      <c r="F115" s="1" t="s">
        <v>38</v>
      </c>
      <c r="G115">
        <v>7</v>
      </c>
      <c r="H115">
        <v>0</v>
      </c>
      <c r="I115">
        <v>0</v>
      </c>
      <c r="L115" s="1" t="s">
        <v>63</v>
      </c>
      <c r="N115" s="1" t="s">
        <v>38</v>
      </c>
      <c r="P115" s="1" t="s">
        <v>38</v>
      </c>
      <c r="Q115">
        <v>0</v>
      </c>
      <c r="R115" s="1" t="s">
        <v>38</v>
      </c>
      <c r="S115">
        <v>46.220528000000002</v>
      </c>
      <c r="T115">
        <v>6.1329349999999998</v>
      </c>
      <c r="U115" s="1" t="s">
        <v>62</v>
      </c>
      <c r="V115">
        <v>25</v>
      </c>
      <c r="W115">
        <v>6.06</v>
      </c>
    </row>
    <row r="116" spans="1:24">
      <c r="A116" s="2">
        <v>43897</v>
      </c>
      <c r="B116" s="4">
        <v>0.125</v>
      </c>
      <c r="C116" s="1" t="s">
        <v>70</v>
      </c>
      <c r="E116">
        <v>5</v>
      </c>
      <c r="F116" s="1" t="s">
        <v>38</v>
      </c>
      <c r="G116">
        <v>5</v>
      </c>
      <c r="L116" s="1" t="s">
        <v>302</v>
      </c>
      <c r="N116" s="1" t="s">
        <v>38</v>
      </c>
      <c r="P116" s="1" t="s">
        <v>38</v>
      </c>
      <c r="R116" s="1" t="s">
        <v>38</v>
      </c>
      <c r="S116">
        <v>47.350743999999999</v>
      </c>
      <c r="T116">
        <v>7.1561070000000004</v>
      </c>
      <c r="U116" s="1" t="s">
        <v>71</v>
      </c>
      <c r="V116">
        <v>26</v>
      </c>
      <c r="W116">
        <v>6.82</v>
      </c>
    </row>
    <row r="117" spans="1:24">
      <c r="A117" s="2">
        <v>43897</v>
      </c>
      <c r="B117" s="4">
        <v>0.125</v>
      </c>
      <c r="C117" s="1" t="s">
        <v>75</v>
      </c>
      <c r="E117">
        <v>18</v>
      </c>
      <c r="F117" s="1" t="s">
        <v>38</v>
      </c>
      <c r="G117">
        <v>2</v>
      </c>
      <c r="L117" s="1" t="s">
        <v>77</v>
      </c>
      <c r="N117" s="1" t="s">
        <v>38</v>
      </c>
      <c r="P117" s="1" t="s">
        <v>38</v>
      </c>
      <c r="R117" s="1" t="s">
        <v>38</v>
      </c>
      <c r="S117">
        <v>46.995533999999999</v>
      </c>
      <c r="T117">
        <v>6.7801260000000001</v>
      </c>
      <c r="U117" s="1" t="s">
        <v>76</v>
      </c>
      <c r="V117">
        <v>24</v>
      </c>
      <c r="W117">
        <v>10.11</v>
      </c>
    </row>
    <row r="118" spans="1:24">
      <c r="A118" s="2">
        <v>43897</v>
      </c>
      <c r="B118" s="4">
        <v>0.125</v>
      </c>
      <c r="C118" s="1" t="s">
        <v>99</v>
      </c>
      <c r="E118">
        <v>45</v>
      </c>
      <c r="F118" s="1" t="s">
        <v>38</v>
      </c>
      <c r="L118" s="1" t="s">
        <v>174</v>
      </c>
      <c r="N118" s="1" t="s">
        <v>38</v>
      </c>
      <c r="O118">
        <v>58</v>
      </c>
      <c r="P118" s="1" t="s">
        <v>38</v>
      </c>
      <c r="R118" s="1" t="s">
        <v>38</v>
      </c>
      <c r="S118">
        <v>46.295617</v>
      </c>
      <c r="T118">
        <v>8.8089239999999993</v>
      </c>
      <c r="U118" s="1" t="s">
        <v>100</v>
      </c>
      <c r="V118">
        <v>21</v>
      </c>
      <c r="W118">
        <v>12.72</v>
      </c>
    </row>
    <row r="119" spans="1:24">
      <c r="A119" s="2">
        <v>43897</v>
      </c>
      <c r="B119" s="4">
        <v>0.125</v>
      </c>
      <c r="C119" s="1" t="s">
        <v>105</v>
      </c>
      <c r="E119">
        <v>30</v>
      </c>
      <c r="F119" s="1" t="s">
        <v>38</v>
      </c>
      <c r="G119">
        <v>16</v>
      </c>
      <c r="H119">
        <v>4</v>
      </c>
      <c r="K119">
        <v>1</v>
      </c>
      <c r="L119" s="1" t="s">
        <v>125</v>
      </c>
      <c r="N119" s="1" t="s">
        <v>38</v>
      </c>
      <c r="P119" s="1" t="s">
        <v>38</v>
      </c>
      <c r="R119" s="1" t="s">
        <v>38</v>
      </c>
      <c r="S119">
        <v>46.570090999999998</v>
      </c>
      <c r="T119">
        <v>6.5578090000000007</v>
      </c>
      <c r="U119" s="1" t="s">
        <v>106</v>
      </c>
      <c r="V119">
        <v>22</v>
      </c>
      <c r="W119">
        <v>3.78</v>
      </c>
      <c r="X119">
        <v>0.126</v>
      </c>
    </row>
    <row r="120" spans="1:24">
      <c r="A120" s="2">
        <v>43897</v>
      </c>
      <c r="B120" s="4">
        <v>0.60416666666666663</v>
      </c>
      <c r="C120" s="1" t="s">
        <v>114</v>
      </c>
      <c r="E120">
        <v>35</v>
      </c>
      <c r="F120" s="1" t="s">
        <v>38</v>
      </c>
      <c r="L120" s="1" t="s">
        <v>116</v>
      </c>
      <c r="N120" s="1" t="s">
        <v>38</v>
      </c>
      <c r="P120" s="1" t="s">
        <v>38</v>
      </c>
      <c r="R120" s="1" t="s">
        <v>38</v>
      </c>
      <c r="S120">
        <v>47.412750000000003</v>
      </c>
      <c r="T120">
        <v>8.6550799999999999</v>
      </c>
      <c r="U120" s="1" t="s">
        <v>115</v>
      </c>
      <c r="V120">
        <v>1</v>
      </c>
      <c r="W120">
        <v>2.33</v>
      </c>
    </row>
    <row r="121" spans="1:24">
      <c r="A121" s="2">
        <v>43898</v>
      </c>
      <c r="B121" s="4">
        <v>0.125</v>
      </c>
      <c r="C121" s="1" t="s">
        <v>49</v>
      </c>
      <c r="E121">
        <v>19</v>
      </c>
      <c r="F121" s="1" t="s">
        <v>38</v>
      </c>
      <c r="G121">
        <v>4</v>
      </c>
      <c r="H121">
        <v>2</v>
      </c>
      <c r="K121">
        <v>1</v>
      </c>
      <c r="L121" s="1" t="s">
        <v>175</v>
      </c>
      <c r="N121" s="1" t="s">
        <v>38</v>
      </c>
      <c r="P121" s="1" t="s">
        <v>38</v>
      </c>
      <c r="R121" s="1" t="s">
        <v>38</v>
      </c>
      <c r="S121">
        <v>47.45176</v>
      </c>
      <c r="T121">
        <v>7.7024140000000001</v>
      </c>
      <c r="U121" s="1" t="s">
        <v>50</v>
      </c>
      <c r="V121">
        <v>13</v>
      </c>
      <c r="W121">
        <v>6.62</v>
      </c>
      <c r="X121">
        <v>0.34799999999999998</v>
      </c>
    </row>
    <row r="122" spans="1:24">
      <c r="A122" s="2">
        <v>43898</v>
      </c>
      <c r="B122" s="4">
        <v>0.5</v>
      </c>
      <c r="C122" s="1" t="s">
        <v>52</v>
      </c>
      <c r="D122">
        <v>235</v>
      </c>
      <c r="E122">
        <v>24</v>
      </c>
      <c r="F122" s="1" t="s">
        <v>38</v>
      </c>
      <c r="G122">
        <v>1</v>
      </c>
      <c r="L122" s="1" t="s">
        <v>176</v>
      </c>
      <c r="M122">
        <v>3</v>
      </c>
      <c r="N122" s="1" t="s">
        <v>38</v>
      </c>
      <c r="P122" s="1" t="s">
        <v>38</v>
      </c>
      <c r="R122" s="1" t="s">
        <v>38</v>
      </c>
      <c r="S122">
        <v>47.564869000000002</v>
      </c>
      <c r="T122">
        <v>7.615259</v>
      </c>
      <c r="U122" s="1" t="s">
        <v>53</v>
      </c>
      <c r="V122">
        <v>12</v>
      </c>
      <c r="W122">
        <v>12.38</v>
      </c>
    </row>
    <row r="123" spans="1:24">
      <c r="A123" s="2">
        <v>43898</v>
      </c>
      <c r="B123" s="4">
        <v>0.125</v>
      </c>
      <c r="C123" s="1" t="s">
        <v>58</v>
      </c>
      <c r="D123">
        <v>30</v>
      </c>
      <c r="E123">
        <v>8</v>
      </c>
      <c r="F123" s="1" t="s">
        <v>38</v>
      </c>
      <c r="L123" s="1" t="s">
        <v>160</v>
      </c>
      <c r="N123" s="1" t="s">
        <v>38</v>
      </c>
      <c r="P123" s="1" t="s">
        <v>38</v>
      </c>
      <c r="R123" s="1" t="s">
        <v>38</v>
      </c>
      <c r="S123">
        <v>46.718390999999997</v>
      </c>
      <c r="T123">
        <v>7.0740080000000001</v>
      </c>
      <c r="U123" s="1" t="s">
        <v>59</v>
      </c>
      <c r="V123">
        <v>10</v>
      </c>
      <c r="W123">
        <v>2.54</v>
      </c>
    </row>
    <row r="124" spans="1:24">
      <c r="A124" s="2">
        <v>43898</v>
      </c>
      <c r="B124" s="4">
        <v>0.125</v>
      </c>
      <c r="C124" s="1" t="s">
        <v>61</v>
      </c>
      <c r="D124">
        <v>1396</v>
      </c>
      <c r="E124">
        <v>40</v>
      </c>
      <c r="F124" s="1" t="s">
        <v>38</v>
      </c>
      <c r="G124">
        <v>9</v>
      </c>
      <c r="H124">
        <v>0</v>
      </c>
      <c r="I124">
        <v>0</v>
      </c>
      <c r="L124" s="1" t="s">
        <v>63</v>
      </c>
      <c r="N124" s="1" t="s">
        <v>38</v>
      </c>
      <c r="P124" s="1" t="s">
        <v>38</v>
      </c>
      <c r="Q124">
        <v>0</v>
      </c>
      <c r="R124" s="1" t="s">
        <v>38</v>
      </c>
      <c r="S124">
        <v>46.220528000000002</v>
      </c>
      <c r="T124">
        <v>6.1329349999999998</v>
      </c>
      <c r="U124" s="1" t="s">
        <v>62</v>
      </c>
      <c r="V124">
        <v>25</v>
      </c>
      <c r="W124">
        <v>8.08</v>
      </c>
    </row>
    <row r="125" spans="1:24">
      <c r="A125" s="2">
        <v>43898</v>
      </c>
      <c r="B125" s="4">
        <v>0.125</v>
      </c>
      <c r="C125" s="1" t="s">
        <v>70</v>
      </c>
      <c r="E125">
        <v>5</v>
      </c>
      <c r="F125" s="1" t="s">
        <v>38</v>
      </c>
      <c r="G125">
        <v>5</v>
      </c>
      <c r="L125" s="1" t="s">
        <v>302</v>
      </c>
      <c r="N125" s="1" t="s">
        <v>38</v>
      </c>
      <c r="P125" s="1" t="s">
        <v>38</v>
      </c>
      <c r="R125" s="1" t="s">
        <v>38</v>
      </c>
      <c r="S125">
        <v>47.350743999999999</v>
      </c>
      <c r="T125">
        <v>7.1561070000000004</v>
      </c>
      <c r="U125" s="1" t="s">
        <v>71</v>
      </c>
      <c r="V125">
        <v>26</v>
      </c>
      <c r="W125">
        <v>6.82</v>
      </c>
    </row>
    <row r="126" spans="1:24">
      <c r="A126" s="2">
        <v>43898</v>
      </c>
      <c r="B126" s="4">
        <v>0.125</v>
      </c>
      <c r="C126" s="1" t="s">
        <v>75</v>
      </c>
      <c r="E126">
        <v>24</v>
      </c>
      <c r="F126" s="1" t="s">
        <v>38</v>
      </c>
      <c r="G126">
        <v>3</v>
      </c>
      <c r="L126" s="1" t="s">
        <v>77</v>
      </c>
      <c r="N126" s="1" t="s">
        <v>38</v>
      </c>
      <c r="P126" s="1" t="s">
        <v>38</v>
      </c>
      <c r="R126" s="1" t="s">
        <v>38</v>
      </c>
      <c r="S126">
        <v>46.995533999999999</v>
      </c>
      <c r="T126">
        <v>6.7801260000000001</v>
      </c>
      <c r="U126" s="1" t="s">
        <v>76</v>
      </c>
      <c r="V126">
        <v>24</v>
      </c>
      <c r="W126">
        <v>13.48</v>
      </c>
    </row>
    <row r="127" spans="1:24">
      <c r="A127" s="2">
        <v>43898</v>
      </c>
      <c r="B127" s="4">
        <v>0.125</v>
      </c>
      <c r="C127" s="1" t="s">
        <v>99</v>
      </c>
      <c r="E127">
        <v>58</v>
      </c>
      <c r="F127" s="1" t="s">
        <v>38</v>
      </c>
      <c r="L127" s="1" t="s">
        <v>177</v>
      </c>
      <c r="N127" s="1" t="s">
        <v>38</v>
      </c>
      <c r="O127">
        <v>68</v>
      </c>
      <c r="P127" s="1" t="s">
        <v>38</v>
      </c>
      <c r="R127" s="1" t="s">
        <v>38</v>
      </c>
      <c r="S127">
        <v>46.295617</v>
      </c>
      <c r="T127">
        <v>8.8089239999999993</v>
      </c>
      <c r="U127" s="1" t="s">
        <v>100</v>
      </c>
      <c r="V127">
        <v>21</v>
      </c>
      <c r="W127">
        <v>16.399999999999999</v>
      </c>
    </row>
    <row r="128" spans="1:24">
      <c r="A128" s="2">
        <v>43898</v>
      </c>
      <c r="B128" s="4">
        <v>0.125</v>
      </c>
      <c r="C128" s="1" t="s">
        <v>105</v>
      </c>
      <c r="E128">
        <v>40</v>
      </c>
      <c r="F128" s="1" t="s">
        <v>38</v>
      </c>
      <c r="G128">
        <v>22</v>
      </c>
      <c r="H128">
        <v>3</v>
      </c>
      <c r="K128">
        <v>1</v>
      </c>
      <c r="L128" s="1" t="s">
        <v>125</v>
      </c>
      <c r="N128" s="1" t="s">
        <v>38</v>
      </c>
      <c r="P128" s="1" t="s">
        <v>38</v>
      </c>
      <c r="R128" s="1" t="s">
        <v>38</v>
      </c>
      <c r="S128">
        <v>46.570090999999998</v>
      </c>
      <c r="T128">
        <v>6.5578090000000007</v>
      </c>
      <c r="U128" s="1" t="s">
        <v>106</v>
      </c>
      <c r="V128">
        <v>22</v>
      </c>
      <c r="W128">
        <v>5.04</v>
      </c>
      <c r="X128">
        <v>0.126</v>
      </c>
    </row>
    <row r="129" spans="1:24">
      <c r="A129" s="2">
        <v>43898</v>
      </c>
      <c r="B129" s="4">
        <v>0.125</v>
      </c>
      <c r="C129" s="1" t="s">
        <v>108</v>
      </c>
      <c r="E129">
        <v>7</v>
      </c>
      <c r="F129" s="1" t="s">
        <v>38</v>
      </c>
      <c r="G129">
        <v>3</v>
      </c>
      <c r="L129" s="1" t="s">
        <v>178</v>
      </c>
      <c r="N129" s="1" t="s">
        <v>38</v>
      </c>
      <c r="P129" s="1" t="s">
        <v>38</v>
      </c>
      <c r="R129" s="1" t="s">
        <v>38</v>
      </c>
      <c r="S129">
        <v>46.209567</v>
      </c>
      <c r="T129">
        <v>7.6046589999999998</v>
      </c>
      <c r="U129" s="1" t="s">
        <v>109</v>
      </c>
      <c r="V129">
        <v>23</v>
      </c>
      <c r="W129">
        <v>2.0499999999999998</v>
      </c>
    </row>
    <row r="130" spans="1:24">
      <c r="A130" s="2">
        <v>43898</v>
      </c>
      <c r="B130" s="4">
        <v>0.60416666666666663</v>
      </c>
      <c r="C130" s="1" t="s">
        <v>114</v>
      </c>
      <c r="E130">
        <v>41</v>
      </c>
      <c r="F130" s="1" t="s">
        <v>38</v>
      </c>
      <c r="L130" s="1" t="s">
        <v>116</v>
      </c>
      <c r="N130" s="1" t="s">
        <v>38</v>
      </c>
      <c r="P130" s="1" t="s">
        <v>38</v>
      </c>
      <c r="R130" s="1" t="s">
        <v>38</v>
      </c>
      <c r="S130">
        <v>47.412750000000003</v>
      </c>
      <c r="T130">
        <v>8.6550799999999999</v>
      </c>
      <c r="U130" s="1" t="s">
        <v>115</v>
      </c>
      <c r="V130">
        <v>1</v>
      </c>
      <c r="W130">
        <v>2.73</v>
      </c>
    </row>
    <row r="131" spans="1:24">
      <c r="A131" s="2">
        <v>43899</v>
      </c>
      <c r="B131" s="4">
        <v>0.625</v>
      </c>
      <c r="C131" s="1" t="s">
        <v>36</v>
      </c>
      <c r="E131">
        <v>14</v>
      </c>
      <c r="F131" s="1" t="s">
        <v>38</v>
      </c>
      <c r="J131">
        <v>2</v>
      </c>
      <c r="L131" s="1" t="s">
        <v>179</v>
      </c>
      <c r="N131" s="1" t="s">
        <v>38</v>
      </c>
      <c r="P131" s="1" t="s">
        <v>38</v>
      </c>
      <c r="R131" s="1" t="s">
        <v>38</v>
      </c>
      <c r="S131">
        <v>47.409660000000002</v>
      </c>
      <c r="T131">
        <v>8.1568799999999992</v>
      </c>
      <c r="U131" s="1" t="s">
        <v>37</v>
      </c>
      <c r="V131">
        <v>1</v>
      </c>
      <c r="W131">
        <v>2.09</v>
      </c>
    </row>
    <row r="132" spans="1:24">
      <c r="A132" s="2">
        <v>43899</v>
      </c>
      <c r="B132" s="4">
        <v>0.125</v>
      </c>
      <c r="C132" s="1" t="s">
        <v>43</v>
      </c>
      <c r="E132">
        <v>2</v>
      </c>
      <c r="F132" s="1" t="s">
        <v>38</v>
      </c>
      <c r="L132" s="1" t="s">
        <v>180</v>
      </c>
      <c r="N132" s="1" t="s">
        <v>38</v>
      </c>
      <c r="P132" s="1" t="s">
        <v>38</v>
      </c>
      <c r="R132" s="1" t="s">
        <v>38</v>
      </c>
      <c r="S132">
        <v>47.416351999999996</v>
      </c>
      <c r="T132">
        <v>9.3679100000000002</v>
      </c>
      <c r="U132" s="1" t="s">
        <v>44</v>
      </c>
      <c r="V132">
        <v>15</v>
      </c>
      <c r="W132">
        <v>3.62</v>
      </c>
    </row>
    <row r="133" spans="1:24">
      <c r="A133" s="2">
        <v>43899</v>
      </c>
      <c r="B133" s="4">
        <v>0.125</v>
      </c>
      <c r="C133" s="1" t="s">
        <v>46</v>
      </c>
      <c r="E133">
        <v>34</v>
      </c>
      <c r="F133" s="1" t="s">
        <v>38</v>
      </c>
      <c r="L133" s="1" t="s">
        <v>181</v>
      </c>
      <c r="N133" s="1" t="s">
        <v>38</v>
      </c>
      <c r="P133" s="1" t="s">
        <v>38</v>
      </c>
      <c r="R133" s="1" t="s">
        <v>38</v>
      </c>
      <c r="S133">
        <v>46.823608</v>
      </c>
      <c r="T133">
        <v>7.6366670000000001</v>
      </c>
      <c r="U133" s="1" t="s">
        <v>47</v>
      </c>
      <c r="V133">
        <v>2</v>
      </c>
      <c r="W133">
        <v>3.3</v>
      </c>
    </row>
    <row r="134" spans="1:24">
      <c r="A134" s="2">
        <v>43899</v>
      </c>
      <c r="B134" s="4">
        <v>0.125</v>
      </c>
      <c r="C134" s="1" t="s">
        <v>49</v>
      </c>
      <c r="E134">
        <v>20</v>
      </c>
      <c r="F134" s="1" t="s">
        <v>38</v>
      </c>
      <c r="G134">
        <v>4</v>
      </c>
      <c r="H134">
        <v>4</v>
      </c>
      <c r="J134">
        <v>1</v>
      </c>
      <c r="K134">
        <v>1</v>
      </c>
      <c r="L134" s="1" t="s">
        <v>182</v>
      </c>
      <c r="N134" s="1" t="s">
        <v>38</v>
      </c>
      <c r="P134" s="1" t="s">
        <v>38</v>
      </c>
      <c r="R134" s="1" t="s">
        <v>38</v>
      </c>
      <c r="S134">
        <v>47.45176</v>
      </c>
      <c r="T134">
        <v>7.7024140000000001</v>
      </c>
      <c r="U134" s="1" t="s">
        <v>50</v>
      </c>
      <c r="V134">
        <v>13</v>
      </c>
      <c r="W134">
        <v>6.97</v>
      </c>
      <c r="X134">
        <v>0.34799999999999998</v>
      </c>
    </row>
    <row r="135" spans="1:24">
      <c r="A135" s="2">
        <v>43899</v>
      </c>
      <c r="B135" s="4">
        <v>0.5</v>
      </c>
      <c r="C135" s="1" t="s">
        <v>52</v>
      </c>
      <c r="D135">
        <v>235</v>
      </c>
      <c r="E135">
        <v>28</v>
      </c>
      <c r="F135" s="1" t="s">
        <v>38</v>
      </c>
      <c r="G135">
        <v>1</v>
      </c>
      <c r="L135" s="1" t="s">
        <v>183</v>
      </c>
      <c r="M135">
        <v>3</v>
      </c>
      <c r="N135" s="1" t="s">
        <v>38</v>
      </c>
      <c r="P135" s="1" t="s">
        <v>38</v>
      </c>
      <c r="R135" s="1" t="s">
        <v>38</v>
      </c>
      <c r="S135">
        <v>47.564869000000002</v>
      </c>
      <c r="T135">
        <v>7.615259</v>
      </c>
      <c r="U135" s="1" t="s">
        <v>53</v>
      </c>
      <c r="V135">
        <v>12</v>
      </c>
      <c r="W135">
        <v>14.44</v>
      </c>
    </row>
    <row r="136" spans="1:24">
      <c r="A136" s="2">
        <v>43899</v>
      </c>
      <c r="B136" s="4">
        <v>0.125</v>
      </c>
      <c r="C136" s="1" t="s">
        <v>55</v>
      </c>
      <c r="D136">
        <v>24</v>
      </c>
      <c r="E136">
        <v>1</v>
      </c>
      <c r="F136" s="1" t="s">
        <v>38</v>
      </c>
      <c r="L136" s="1" t="s">
        <v>184</v>
      </c>
      <c r="N136" s="1" t="s">
        <v>38</v>
      </c>
      <c r="P136" s="1" t="s">
        <v>38</v>
      </c>
      <c r="R136" s="1" t="s">
        <v>38</v>
      </c>
      <c r="S136">
        <v>47.166666999999997</v>
      </c>
      <c r="T136">
        <v>9.509722</v>
      </c>
      <c r="U136" s="1" t="s">
        <v>56</v>
      </c>
      <c r="V136">
        <v>0</v>
      </c>
      <c r="W136">
        <v>2.59</v>
      </c>
    </row>
    <row r="137" spans="1:24">
      <c r="A137" s="2">
        <v>43899</v>
      </c>
      <c r="B137" s="4">
        <v>0.125</v>
      </c>
      <c r="C137" s="1" t="s">
        <v>58</v>
      </c>
      <c r="D137">
        <v>30</v>
      </c>
      <c r="E137">
        <v>11</v>
      </c>
      <c r="F137" s="1" t="s">
        <v>38</v>
      </c>
      <c r="L137" s="1" t="s">
        <v>160</v>
      </c>
      <c r="N137" s="1" t="s">
        <v>38</v>
      </c>
      <c r="P137" s="1" t="s">
        <v>38</v>
      </c>
      <c r="R137" s="1" t="s">
        <v>38</v>
      </c>
      <c r="S137">
        <v>46.718390999999997</v>
      </c>
      <c r="T137">
        <v>7.0740080000000001</v>
      </c>
      <c r="U137" s="1" t="s">
        <v>59</v>
      </c>
      <c r="V137">
        <v>10</v>
      </c>
      <c r="W137">
        <v>3.49</v>
      </c>
    </row>
    <row r="138" spans="1:24">
      <c r="A138" s="2">
        <v>43899</v>
      </c>
      <c r="B138" s="4">
        <v>0.125</v>
      </c>
      <c r="C138" s="1" t="s">
        <v>61</v>
      </c>
      <c r="D138">
        <v>1509</v>
      </c>
      <c r="E138">
        <v>49</v>
      </c>
      <c r="F138" s="1" t="s">
        <v>38</v>
      </c>
      <c r="G138">
        <v>13</v>
      </c>
      <c r="H138">
        <v>3</v>
      </c>
      <c r="I138">
        <v>1</v>
      </c>
      <c r="K138">
        <v>0</v>
      </c>
      <c r="L138" s="1" t="s">
        <v>63</v>
      </c>
      <c r="N138" s="1" t="s">
        <v>38</v>
      </c>
      <c r="P138" s="1" t="s">
        <v>38</v>
      </c>
      <c r="Q138">
        <v>0</v>
      </c>
      <c r="R138" s="1" t="s">
        <v>38</v>
      </c>
      <c r="S138">
        <v>46.220528000000002</v>
      </c>
      <c r="T138">
        <v>6.1329349999999998</v>
      </c>
      <c r="U138" s="1" t="s">
        <v>62</v>
      </c>
      <c r="V138">
        <v>25</v>
      </c>
      <c r="W138">
        <v>9.89</v>
      </c>
      <c r="X138">
        <v>0</v>
      </c>
    </row>
    <row r="139" spans="1:24">
      <c r="A139" s="2">
        <v>43899</v>
      </c>
      <c r="B139" s="4">
        <v>0.125</v>
      </c>
      <c r="C139" s="1" t="s">
        <v>70</v>
      </c>
      <c r="E139">
        <v>7</v>
      </c>
      <c r="F139" s="1" t="s">
        <v>38</v>
      </c>
      <c r="G139">
        <v>5</v>
      </c>
      <c r="L139" s="1" t="s">
        <v>302</v>
      </c>
      <c r="N139" s="1" t="s">
        <v>38</v>
      </c>
      <c r="P139" s="1" t="s">
        <v>38</v>
      </c>
      <c r="R139" s="1" t="s">
        <v>38</v>
      </c>
      <c r="S139">
        <v>47.350743999999999</v>
      </c>
      <c r="T139">
        <v>7.1561070000000004</v>
      </c>
      <c r="U139" s="1" t="s">
        <v>71</v>
      </c>
      <c r="V139">
        <v>26</v>
      </c>
      <c r="W139">
        <v>9.5500000000000007</v>
      </c>
    </row>
    <row r="140" spans="1:24">
      <c r="A140" s="2">
        <v>43899</v>
      </c>
      <c r="B140" s="4">
        <v>0.125</v>
      </c>
      <c r="C140" s="1" t="s">
        <v>75</v>
      </c>
      <c r="E140">
        <v>27</v>
      </c>
      <c r="F140" s="1" t="s">
        <v>38</v>
      </c>
      <c r="G140">
        <v>4</v>
      </c>
      <c r="L140" s="1" t="s">
        <v>77</v>
      </c>
      <c r="N140" s="1" t="s">
        <v>38</v>
      </c>
      <c r="P140" s="1" t="s">
        <v>38</v>
      </c>
      <c r="R140" s="1" t="s">
        <v>38</v>
      </c>
      <c r="S140">
        <v>46.995533999999999</v>
      </c>
      <c r="T140">
        <v>6.7801260000000001</v>
      </c>
      <c r="U140" s="1" t="s">
        <v>76</v>
      </c>
      <c r="V140">
        <v>24</v>
      </c>
      <c r="W140">
        <v>15.17</v>
      </c>
    </row>
    <row r="141" spans="1:24">
      <c r="A141" s="2">
        <v>43899</v>
      </c>
      <c r="B141" s="4">
        <v>0.125</v>
      </c>
      <c r="C141" s="1" t="s">
        <v>99</v>
      </c>
      <c r="E141">
        <v>68</v>
      </c>
      <c r="F141" s="1" t="s">
        <v>38</v>
      </c>
      <c r="L141" s="1" t="s">
        <v>185</v>
      </c>
      <c r="N141" s="1" t="s">
        <v>38</v>
      </c>
      <c r="P141" s="1" t="s">
        <v>38</v>
      </c>
      <c r="R141" s="1" t="s">
        <v>38</v>
      </c>
      <c r="S141">
        <v>46.295617</v>
      </c>
      <c r="T141">
        <v>8.8089239999999993</v>
      </c>
      <c r="U141" s="1" t="s">
        <v>100</v>
      </c>
      <c r="V141">
        <v>21</v>
      </c>
      <c r="W141">
        <v>19.23</v>
      </c>
    </row>
    <row r="142" spans="1:24">
      <c r="A142" s="2">
        <v>43899</v>
      </c>
      <c r="B142" s="4">
        <v>0.125</v>
      </c>
      <c r="C142" s="1" t="s">
        <v>105</v>
      </c>
      <c r="E142">
        <v>51</v>
      </c>
      <c r="F142" s="1" t="s">
        <v>38</v>
      </c>
      <c r="G142">
        <v>29</v>
      </c>
      <c r="H142">
        <v>5</v>
      </c>
      <c r="K142">
        <v>1</v>
      </c>
      <c r="L142" s="1" t="s">
        <v>125</v>
      </c>
      <c r="N142" s="1" t="s">
        <v>38</v>
      </c>
      <c r="P142" s="1" t="s">
        <v>38</v>
      </c>
      <c r="R142" s="1" t="s">
        <v>38</v>
      </c>
      <c r="S142">
        <v>46.570090999999998</v>
      </c>
      <c r="T142">
        <v>6.5578090000000007</v>
      </c>
      <c r="U142" s="1" t="s">
        <v>106</v>
      </c>
      <c r="V142">
        <v>22</v>
      </c>
      <c r="W142">
        <v>6.43</v>
      </c>
      <c r="X142">
        <v>0.126</v>
      </c>
    </row>
    <row r="143" spans="1:24">
      <c r="A143" s="2">
        <v>43899</v>
      </c>
      <c r="B143" s="4">
        <v>0.125</v>
      </c>
      <c r="C143" s="1" t="s">
        <v>108</v>
      </c>
      <c r="E143">
        <v>12</v>
      </c>
      <c r="F143" s="1" t="s">
        <v>38</v>
      </c>
      <c r="G143">
        <v>7</v>
      </c>
      <c r="H143">
        <v>1</v>
      </c>
      <c r="I143">
        <v>1</v>
      </c>
      <c r="L143" s="1" t="s">
        <v>186</v>
      </c>
      <c r="N143" s="1" t="s">
        <v>38</v>
      </c>
      <c r="P143" s="1" t="s">
        <v>38</v>
      </c>
      <c r="R143" s="1" t="s">
        <v>38</v>
      </c>
      <c r="S143">
        <v>46.209567</v>
      </c>
      <c r="T143">
        <v>7.6046589999999998</v>
      </c>
      <c r="U143" s="1" t="s">
        <v>109</v>
      </c>
      <c r="V143">
        <v>23</v>
      </c>
      <c r="W143">
        <v>3.51</v>
      </c>
    </row>
    <row r="144" spans="1:24">
      <c r="A144" s="2">
        <v>43899</v>
      </c>
      <c r="B144" s="4">
        <v>0.60416666666666663</v>
      </c>
      <c r="C144" s="1" t="s">
        <v>114</v>
      </c>
      <c r="E144">
        <v>50</v>
      </c>
      <c r="F144" s="1" t="s">
        <v>38</v>
      </c>
      <c r="L144" s="1" t="s">
        <v>116</v>
      </c>
      <c r="N144" s="1" t="s">
        <v>38</v>
      </c>
      <c r="P144" s="1" t="s">
        <v>38</v>
      </c>
      <c r="R144" s="1" t="s">
        <v>38</v>
      </c>
      <c r="S144">
        <v>47.412750000000003</v>
      </c>
      <c r="T144">
        <v>8.6550799999999999</v>
      </c>
      <c r="U144" s="1" t="s">
        <v>115</v>
      </c>
      <c r="V144">
        <v>1</v>
      </c>
      <c r="W144">
        <v>3.32</v>
      </c>
    </row>
    <row r="145" spans="1:24">
      <c r="A145" s="2">
        <v>43900</v>
      </c>
      <c r="B145" s="4">
        <v>0.625</v>
      </c>
      <c r="C145" s="1" t="s">
        <v>36</v>
      </c>
      <c r="E145">
        <v>17</v>
      </c>
      <c r="F145" s="1" t="s">
        <v>38</v>
      </c>
      <c r="J145">
        <v>2</v>
      </c>
      <c r="L145" s="1" t="s">
        <v>187</v>
      </c>
      <c r="N145" s="1" t="s">
        <v>38</v>
      </c>
      <c r="P145" s="1" t="s">
        <v>38</v>
      </c>
      <c r="R145" s="1" t="s">
        <v>38</v>
      </c>
      <c r="S145">
        <v>47.409660000000002</v>
      </c>
      <c r="T145">
        <v>8.1568799999999992</v>
      </c>
      <c r="U145" s="1" t="s">
        <v>37</v>
      </c>
      <c r="V145">
        <v>1</v>
      </c>
      <c r="W145">
        <v>2.5299999999999998</v>
      </c>
    </row>
    <row r="146" spans="1:24">
      <c r="A146" s="2">
        <v>43900</v>
      </c>
      <c r="B146" s="4">
        <v>0.125</v>
      </c>
      <c r="C146" s="1" t="s">
        <v>49</v>
      </c>
      <c r="E146">
        <v>22</v>
      </c>
      <c r="F146" s="1" t="s">
        <v>38</v>
      </c>
      <c r="G146">
        <v>5</v>
      </c>
      <c r="H146">
        <v>1</v>
      </c>
      <c r="J146">
        <v>2</v>
      </c>
      <c r="K146">
        <v>1</v>
      </c>
      <c r="L146" s="1" t="s">
        <v>188</v>
      </c>
      <c r="N146" s="1" t="s">
        <v>38</v>
      </c>
      <c r="P146" s="1" t="s">
        <v>38</v>
      </c>
      <c r="R146" s="1" t="s">
        <v>38</v>
      </c>
      <c r="S146">
        <v>47.45176</v>
      </c>
      <c r="T146">
        <v>7.7024140000000001</v>
      </c>
      <c r="U146" s="1" t="s">
        <v>50</v>
      </c>
      <c r="V146">
        <v>13</v>
      </c>
      <c r="W146">
        <v>7.67</v>
      </c>
      <c r="X146">
        <v>0.34799999999999998</v>
      </c>
    </row>
    <row r="147" spans="1:24">
      <c r="A147" s="2">
        <v>43900</v>
      </c>
      <c r="B147" s="4">
        <v>0.5</v>
      </c>
      <c r="C147" s="1" t="s">
        <v>52</v>
      </c>
      <c r="D147">
        <v>235</v>
      </c>
      <c r="E147">
        <v>33</v>
      </c>
      <c r="F147" s="1" t="s">
        <v>38</v>
      </c>
      <c r="G147">
        <v>1</v>
      </c>
      <c r="L147" s="1" t="s">
        <v>189</v>
      </c>
      <c r="M147">
        <v>3</v>
      </c>
      <c r="N147" s="1" t="s">
        <v>38</v>
      </c>
      <c r="P147" s="1" t="s">
        <v>38</v>
      </c>
      <c r="R147" s="1" t="s">
        <v>38</v>
      </c>
      <c r="S147">
        <v>47.564869000000002</v>
      </c>
      <c r="T147">
        <v>7.615259</v>
      </c>
      <c r="U147" s="1" t="s">
        <v>53</v>
      </c>
      <c r="V147">
        <v>12</v>
      </c>
      <c r="W147">
        <v>17.02</v>
      </c>
    </row>
    <row r="148" spans="1:24">
      <c r="A148" s="2">
        <v>43900</v>
      </c>
      <c r="B148" s="4">
        <v>0.125</v>
      </c>
      <c r="C148" s="1" t="s">
        <v>55</v>
      </c>
      <c r="D148">
        <v>37</v>
      </c>
      <c r="E148">
        <v>1</v>
      </c>
      <c r="F148" s="1" t="s">
        <v>38</v>
      </c>
      <c r="L148" s="1" t="s">
        <v>190</v>
      </c>
      <c r="N148" s="1" t="s">
        <v>38</v>
      </c>
      <c r="P148" s="1" t="s">
        <v>38</v>
      </c>
      <c r="R148" s="1" t="s">
        <v>38</v>
      </c>
      <c r="S148">
        <v>47.166666999999997</v>
      </c>
      <c r="T148">
        <v>9.509722</v>
      </c>
      <c r="U148" s="1" t="s">
        <v>56</v>
      </c>
      <c r="V148">
        <v>0</v>
      </c>
      <c r="W148">
        <v>2.59</v>
      </c>
    </row>
    <row r="149" spans="1:24">
      <c r="A149" s="2">
        <v>43900</v>
      </c>
      <c r="B149" s="4">
        <v>0.125</v>
      </c>
      <c r="C149" s="1" t="s">
        <v>61</v>
      </c>
      <c r="D149">
        <v>1721</v>
      </c>
      <c r="E149">
        <v>79</v>
      </c>
      <c r="F149" s="1" t="s">
        <v>38</v>
      </c>
      <c r="G149">
        <v>18</v>
      </c>
      <c r="H149">
        <v>4</v>
      </c>
      <c r="I149">
        <v>1</v>
      </c>
      <c r="K149">
        <v>1</v>
      </c>
      <c r="L149" s="1" t="s">
        <v>63</v>
      </c>
      <c r="N149" s="1" t="s">
        <v>38</v>
      </c>
      <c r="P149" s="1" t="s">
        <v>38</v>
      </c>
      <c r="Q149">
        <v>0</v>
      </c>
      <c r="R149" s="1" t="s">
        <v>38</v>
      </c>
      <c r="S149">
        <v>46.220528000000002</v>
      </c>
      <c r="T149">
        <v>6.1329349999999998</v>
      </c>
      <c r="U149" s="1" t="s">
        <v>62</v>
      </c>
      <c r="V149">
        <v>25</v>
      </c>
      <c r="W149">
        <v>15.95</v>
      </c>
      <c r="X149">
        <v>0.20200000000000001</v>
      </c>
    </row>
    <row r="150" spans="1:24">
      <c r="A150" s="2">
        <v>43900</v>
      </c>
      <c r="B150" s="4">
        <v>0.125</v>
      </c>
      <c r="C150" s="1" t="s">
        <v>70</v>
      </c>
      <c r="E150">
        <v>7</v>
      </c>
      <c r="F150" s="1" t="s">
        <v>38</v>
      </c>
      <c r="G150">
        <v>5</v>
      </c>
      <c r="L150" s="1" t="s">
        <v>302</v>
      </c>
      <c r="N150" s="1" t="s">
        <v>38</v>
      </c>
      <c r="P150" s="1" t="s">
        <v>38</v>
      </c>
      <c r="R150" s="1" t="s">
        <v>38</v>
      </c>
      <c r="S150">
        <v>47.350743999999999</v>
      </c>
      <c r="T150">
        <v>7.1561070000000004</v>
      </c>
      <c r="U150" s="1" t="s">
        <v>71</v>
      </c>
      <c r="V150">
        <v>26</v>
      </c>
      <c r="W150">
        <v>9.5500000000000007</v>
      </c>
    </row>
    <row r="151" spans="1:24">
      <c r="A151" s="2">
        <v>43900</v>
      </c>
      <c r="B151" s="4">
        <v>0.125</v>
      </c>
      <c r="C151" s="1" t="s">
        <v>75</v>
      </c>
      <c r="E151">
        <v>31</v>
      </c>
      <c r="F151" s="1" t="s">
        <v>38</v>
      </c>
      <c r="G151">
        <v>4</v>
      </c>
      <c r="H151">
        <v>1</v>
      </c>
      <c r="L151" s="1" t="s">
        <v>77</v>
      </c>
      <c r="N151" s="1" t="s">
        <v>38</v>
      </c>
      <c r="P151" s="1" t="s">
        <v>38</v>
      </c>
      <c r="R151" s="1" t="s">
        <v>38</v>
      </c>
      <c r="S151">
        <v>46.995533999999999</v>
      </c>
      <c r="T151">
        <v>6.7801260000000001</v>
      </c>
      <c r="U151" s="1" t="s">
        <v>76</v>
      </c>
      <c r="V151">
        <v>24</v>
      </c>
      <c r="W151">
        <v>17.420000000000002</v>
      </c>
    </row>
    <row r="152" spans="1:24">
      <c r="A152" s="2">
        <v>43900</v>
      </c>
      <c r="B152" s="4">
        <v>0.125</v>
      </c>
      <c r="C152" s="1" t="s">
        <v>99</v>
      </c>
      <c r="E152">
        <v>68</v>
      </c>
      <c r="F152" s="1" t="s">
        <v>38</v>
      </c>
      <c r="K152">
        <v>1</v>
      </c>
      <c r="L152" s="1" t="s">
        <v>191</v>
      </c>
      <c r="N152" s="1" t="s">
        <v>38</v>
      </c>
      <c r="P152" s="1" t="s">
        <v>38</v>
      </c>
      <c r="R152" s="1" t="s">
        <v>38</v>
      </c>
      <c r="S152">
        <v>46.295617</v>
      </c>
      <c r="T152">
        <v>8.8089239999999993</v>
      </c>
      <c r="U152" s="1" t="s">
        <v>100</v>
      </c>
      <c r="V152">
        <v>21</v>
      </c>
      <c r="W152">
        <v>19.23</v>
      </c>
      <c r="X152">
        <v>0.28299999999999997</v>
      </c>
    </row>
    <row r="153" spans="1:24">
      <c r="A153" s="2">
        <v>43900</v>
      </c>
      <c r="B153" s="4">
        <v>0.125</v>
      </c>
      <c r="C153" s="1" t="s">
        <v>105</v>
      </c>
      <c r="E153">
        <v>77</v>
      </c>
      <c r="F153" s="1" t="s">
        <v>38</v>
      </c>
      <c r="G153">
        <v>36</v>
      </c>
      <c r="H153">
        <v>6</v>
      </c>
      <c r="K153">
        <v>1</v>
      </c>
      <c r="L153" s="1" t="s">
        <v>125</v>
      </c>
      <c r="N153" s="1" t="s">
        <v>38</v>
      </c>
      <c r="P153" s="1" t="s">
        <v>38</v>
      </c>
      <c r="R153" s="1" t="s">
        <v>38</v>
      </c>
      <c r="S153">
        <v>46.570090999999998</v>
      </c>
      <c r="T153">
        <v>6.5578090000000007</v>
      </c>
      <c r="U153" s="1" t="s">
        <v>106</v>
      </c>
      <c r="V153">
        <v>22</v>
      </c>
      <c r="W153">
        <v>9.7100000000000009</v>
      </c>
      <c r="X153">
        <v>0.126</v>
      </c>
    </row>
    <row r="154" spans="1:24">
      <c r="A154" s="2">
        <v>43900</v>
      </c>
      <c r="B154" s="4">
        <v>0.125</v>
      </c>
      <c r="C154" s="1" t="s">
        <v>108</v>
      </c>
      <c r="E154">
        <v>17</v>
      </c>
      <c r="F154" s="1" t="s">
        <v>38</v>
      </c>
      <c r="G154">
        <v>8</v>
      </c>
      <c r="H154">
        <v>1</v>
      </c>
      <c r="I154">
        <v>1</v>
      </c>
      <c r="J154">
        <v>3</v>
      </c>
      <c r="L154" s="1" t="s">
        <v>192</v>
      </c>
      <c r="N154" s="1" t="s">
        <v>38</v>
      </c>
      <c r="P154" s="1" t="s">
        <v>38</v>
      </c>
      <c r="R154" s="1" t="s">
        <v>38</v>
      </c>
      <c r="S154">
        <v>46.209567</v>
      </c>
      <c r="T154">
        <v>7.6046589999999998</v>
      </c>
      <c r="U154" s="1" t="s">
        <v>109</v>
      </c>
      <c r="V154">
        <v>23</v>
      </c>
      <c r="W154">
        <v>4.9800000000000004</v>
      </c>
    </row>
    <row r="155" spans="1:24">
      <c r="A155" s="2">
        <v>43900</v>
      </c>
      <c r="B155" s="4">
        <v>0.60416666666666663</v>
      </c>
      <c r="C155" s="1" t="s">
        <v>114</v>
      </c>
      <c r="E155">
        <v>63</v>
      </c>
      <c r="F155" s="1" t="s">
        <v>38</v>
      </c>
      <c r="L155" s="1" t="s">
        <v>116</v>
      </c>
      <c r="N155" s="1" t="s">
        <v>38</v>
      </c>
      <c r="P155" s="1" t="s">
        <v>38</v>
      </c>
      <c r="R155" s="1" t="s">
        <v>38</v>
      </c>
      <c r="S155">
        <v>47.412750000000003</v>
      </c>
      <c r="T155">
        <v>8.6550799999999999</v>
      </c>
      <c r="U155" s="1" t="s">
        <v>115</v>
      </c>
      <c r="V155">
        <v>1</v>
      </c>
      <c r="W155">
        <v>4.1900000000000004</v>
      </c>
    </row>
    <row r="156" spans="1:24">
      <c r="A156" s="2">
        <v>43901</v>
      </c>
      <c r="B156" s="4">
        <v>0.625</v>
      </c>
      <c r="C156" s="1" t="s">
        <v>36</v>
      </c>
      <c r="E156">
        <v>18</v>
      </c>
      <c r="F156" s="1" t="s">
        <v>38</v>
      </c>
      <c r="J156">
        <v>2</v>
      </c>
      <c r="L156" s="1" t="s">
        <v>193</v>
      </c>
      <c r="N156" s="1" t="s">
        <v>38</v>
      </c>
      <c r="P156" s="1" t="s">
        <v>38</v>
      </c>
      <c r="R156" s="1" t="s">
        <v>38</v>
      </c>
      <c r="S156">
        <v>47.409660000000002</v>
      </c>
      <c r="T156">
        <v>8.1568799999999992</v>
      </c>
      <c r="U156" s="1" t="s">
        <v>37</v>
      </c>
      <c r="V156">
        <v>1</v>
      </c>
      <c r="W156">
        <v>2.68</v>
      </c>
    </row>
    <row r="157" spans="1:24">
      <c r="A157" s="2">
        <v>43901</v>
      </c>
      <c r="B157" s="4">
        <v>0.125</v>
      </c>
      <c r="C157" s="1" t="s">
        <v>49</v>
      </c>
      <c r="E157">
        <v>26</v>
      </c>
      <c r="F157" s="1" t="s">
        <v>38</v>
      </c>
      <c r="G157">
        <v>3</v>
      </c>
      <c r="H157">
        <v>1</v>
      </c>
      <c r="J157">
        <v>2</v>
      </c>
      <c r="K157">
        <v>2</v>
      </c>
      <c r="L157" s="1" t="s">
        <v>194</v>
      </c>
      <c r="N157" s="1" t="s">
        <v>38</v>
      </c>
      <c r="P157" s="1" t="s">
        <v>38</v>
      </c>
      <c r="R157" s="1" t="s">
        <v>38</v>
      </c>
      <c r="S157">
        <v>47.45176</v>
      </c>
      <c r="T157">
        <v>7.7024140000000001</v>
      </c>
      <c r="U157" s="1" t="s">
        <v>50</v>
      </c>
      <c r="V157">
        <v>13</v>
      </c>
      <c r="W157">
        <v>9.06</v>
      </c>
      <c r="X157">
        <v>0.69699999999999995</v>
      </c>
    </row>
    <row r="158" spans="1:24">
      <c r="A158" s="2">
        <v>43901</v>
      </c>
      <c r="B158" s="4">
        <v>0.5</v>
      </c>
      <c r="C158" s="1" t="s">
        <v>52</v>
      </c>
      <c r="D158">
        <v>235</v>
      </c>
      <c r="E158">
        <v>49</v>
      </c>
      <c r="F158" s="1" t="s">
        <v>38</v>
      </c>
      <c r="G158">
        <v>13</v>
      </c>
      <c r="H158">
        <v>2</v>
      </c>
      <c r="J158">
        <v>4</v>
      </c>
      <c r="L158" s="1" t="s">
        <v>195</v>
      </c>
      <c r="M158">
        <v>3</v>
      </c>
      <c r="N158" s="1" t="s">
        <v>38</v>
      </c>
      <c r="P158" s="1" t="s">
        <v>38</v>
      </c>
      <c r="R158" s="1" t="s">
        <v>38</v>
      </c>
      <c r="S158">
        <v>47.564869000000002</v>
      </c>
      <c r="T158">
        <v>7.615259</v>
      </c>
      <c r="U158" s="1" t="s">
        <v>53</v>
      </c>
      <c r="V158">
        <v>12</v>
      </c>
      <c r="W158">
        <v>25.27</v>
      </c>
    </row>
    <row r="159" spans="1:24">
      <c r="A159" s="2">
        <v>43901</v>
      </c>
      <c r="B159" s="4">
        <v>0.125</v>
      </c>
      <c r="C159" s="1" t="s">
        <v>55</v>
      </c>
      <c r="D159">
        <v>50</v>
      </c>
      <c r="E159">
        <v>3</v>
      </c>
      <c r="F159" s="1" t="s">
        <v>38</v>
      </c>
      <c r="J159">
        <v>1</v>
      </c>
      <c r="L159" s="1" t="s">
        <v>196</v>
      </c>
      <c r="N159" s="1" t="s">
        <v>38</v>
      </c>
      <c r="P159" s="1" t="s">
        <v>38</v>
      </c>
      <c r="R159" s="1" t="s">
        <v>38</v>
      </c>
      <c r="S159">
        <v>47.166666999999997</v>
      </c>
      <c r="T159">
        <v>9.509722</v>
      </c>
      <c r="U159" s="1" t="s">
        <v>56</v>
      </c>
      <c r="V159">
        <v>0</v>
      </c>
      <c r="W159">
        <v>7.77</v>
      </c>
    </row>
    <row r="160" spans="1:24">
      <c r="A160" s="2">
        <v>43901</v>
      </c>
      <c r="B160" s="4">
        <v>0.125</v>
      </c>
      <c r="C160" s="1" t="s">
        <v>58</v>
      </c>
      <c r="D160">
        <v>30</v>
      </c>
      <c r="E160">
        <v>16</v>
      </c>
      <c r="F160" s="1" t="s">
        <v>38</v>
      </c>
      <c r="L160" s="1" t="s">
        <v>60</v>
      </c>
      <c r="N160" s="1" t="s">
        <v>38</v>
      </c>
      <c r="P160" s="1" t="s">
        <v>38</v>
      </c>
      <c r="R160" s="1" t="s">
        <v>38</v>
      </c>
      <c r="S160">
        <v>46.718390999999997</v>
      </c>
      <c r="T160">
        <v>7.0740080000000001</v>
      </c>
      <c r="U160" s="1" t="s">
        <v>59</v>
      </c>
      <c r="V160">
        <v>10</v>
      </c>
      <c r="W160">
        <v>5.08</v>
      </c>
    </row>
    <row r="161" spans="1:24">
      <c r="A161" s="2">
        <v>43901</v>
      </c>
      <c r="B161" s="4">
        <v>0.125</v>
      </c>
      <c r="C161" s="1" t="s">
        <v>61</v>
      </c>
      <c r="D161">
        <v>1967</v>
      </c>
      <c r="E161">
        <v>90</v>
      </c>
      <c r="F161" s="1" t="s">
        <v>38</v>
      </c>
      <c r="G161">
        <v>20</v>
      </c>
      <c r="H161">
        <v>6</v>
      </c>
      <c r="I161">
        <v>4</v>
      </c>
      <c r="K161">
        <v>1</v>
      </c>
      <c r="L161" s="1" t="s">
        <v>63</v>
      </c>
      <c r="N161" s="1" t="s">
        <v>38</v>
      </c>
      <c r="P161" s="1" t="s">
        <v>38</v>
      </c>
      <c r="Q161">
        <v>0</v>
      </c>
      <c r="R161" s="1" t="s">
        <v>38</v>
      </c>
      <c r="S161">
        <v>46.220528000000002</v>
      </c>
      <c r="T161">
        <v>6.1329349999999998</v>
      </c>
      <c r="U161" s="1" t="s">
        <v>62</v>
      </c>
      <c r="V161">
        <v>25</v>
      </c>
      <c r="W161">
        <v>18.170000000000002</v>
      </c>
      <c r="X161">
        <v>0.20200000000000001</v>
      </c>
    </row>
    <row r="162" spans="1:24">
      <c r="A162" s="2">
        <v>43901</v>
      </c>
      <c r="B162" s="4">
        <v>0.125</v>
      </c>
      <c r="C162" s="1" t="s">
        <v>70</v>
      </c>
      <c r="E162">
        <v>7</v>
      </c>
      <c r="F162" s="1" t="s">
        <v>38</v>
      </c>
      <c r="G162">
        <v>6</v>
      </c>
      <c r="L162" s="1" t="s">
        <v>302</v>
      </c>
      <c r="N162" s="1" t="s">
        <v>38</v>
      </c>
      <c r="P162" s="1" t="s">
        <v>38</v>
      </c>
      <c r="R162" s="1" t="s">
        <v>38</v>
      </c>
      <c r="S162">
        <v>47.350743999999999</v>
      </c>
      <c r="T162">
        <v>7.1561070000000004</v>
      </c>
      <c r="U162" s="1" t="s">
        <v>71</v>
      </c>
      <c r="V162">
        <v>26</v>
      </c>
      <c r="W162">
        <v>9.5500000000000007</v>
      </c>
    </row>
    <row r="163" spans="1:24">
      <c r="A163" s="2">
        <v>43901</v>
      </c>
      <c r="B163" s="4">
        <v>0.125</v>
      </c>
      <c r="C163" s="1" t="s">
        <v>75</v>
      </c>
      <c r="E163">
        <v>37</v>
      </c>
      <c r="F163" s="1" t="s">
        <v>38</v>
      </c>
      <c r="G163">
        <v>6</v>
      </c>
      <c r="H163">
        <v>1</v>
      </c>
      <c r="L163" s="1" t="s">
        <v>77</v>
      </c>
      <c r="N163" s="1" t="s">
        <v>38</v>
      </c>
      <c r="P163" s="1" t="s">
        <v>38</v>
      </c>
      <c r="R163" s="1" t="s">
        <v>38</v>
      </c>
      <c r="S163">
        <v>46.995533999999999</v>
      </c>
      <c r="T163">
        <v>6.7801260000000001</v>
      </c>
      <c r="U163" s="1" t="s">
        <v>76</v>
      </c>
      <c r="V163">
        <v>24</v>
      </c>
      <c r="W163">
        <v>20.79</v>
      </c>
    </row>
    <row r="164" spans="1:24">
      <c r="A164" s="2">
        <v>43901</v>
      </c>
      <c r="B164" s="4">
        <v>0.125</v>
      </c>
      <c r="C164" s="1" t="s">
        <v>78</v>
      </c>
      <c r="E164">
        <v>4</v>
      </c>
      <c r="F164" s="1" t="s">
        <v>38</v>
      </c>
      <c r="L164" s="1" t="s">
        <v>197</v>
      </c>
      <c r="N164" s="1" t="s">
        <v>38</v>
      </c>
      <c r="P164" s="1" t="s">
        <v>38</v>
      </c>
      <c r="R164" s="1" t="s">
        <v>38</v>
      </c>
      <c r="S164">
        <v>46.926755</v>
      </c>
      <c r="T164">
        <v>8.4053020000000007</v>
      </c>
      <c r="U164" s="1" t="s">
        <v>79</v>
      </c>
      <c r="V164">
        <v>7</v>
      </c>
      <c r="W164">
        <v>9.3000000000000007</v>
      </c>
    </row>
    <row r="165" spans="1:24">
      <c r="A165" s="2">
        <v>43901</v>
      </c>
      <c r="B165" s="4">
        <v>0.125</v>
      </c>
      <c r="C165" s="1" t="s">
        <v>99</v>
      </c>
      <c r="E165">
        <v>68</v>
      </c>
      <c r="F165" s="1" t="s">
        <v>38</v>
      </c>
      <c r="K165">
        <v>1</v>
      </c>
      <c r="L165" s="1" t="s">
        <v>191</v>
      </c>
      <c r="N165" s="1" t="s">
        <v>38</v>
      </c>
      <c r="P165" s="1" t="s">
        <v>38</v>
      </c>
      <c r="R165" s="1" t="s">
        <v>38</v>
      </c>
      <c r="S165">
        <v>46.295617</v>
      </c>
      <c r="T165">
        <v>8.8089239999999993</v>
      </c>
      <c r="U165" s="1" t="s">
        <v>100</v>
      </c>
      <c r="V165">
        <v>21</v>
      </c>
      <c r="W165">
        <v>19.23</v>
      </c>
      <c r="X165">
        <v>0.28299999999999997</v>
      </c>
    </row>
    <row r="166" spans="1:24">
      <c r="A166" s="2">
        <v>43901</v>
      </c>
      <c r="B166" s="4">
        <v>0.125</v>
      </c>
      <c r="C166" s="1" t="s">
        <v>105</v>
      </c>
      <c r="E166">
        <v>108</v>
      </c>
      <c r="F166" s="1" t="s">
        <v>38</v>
      </c>
      <c r="G166">
        <v>38</v>
      </c>
      <c r="H166">
        <v>7</v>
      </c>
      <c r="K166">
        <v>1</v>
      </c>
      <c r="L166" s="1" t="s">
        <v>125</v>
      </c>
      <c r="N166" s="1" t="s">
        <v>38</v>
      </c>
      <c r="P166" s="1" t="s">
        <v>38</v>
      </c>
      <c r="R166" s="1" t="s">
        <v>38</v>
      </c>
      <c r="S166">
        <v>46.570090999999998</v>
      </c>
      <c r="T166">
        <v>6.5578090000000007</v>
      </c>
      <c r="U166" s="1" t="s">
        <v>106</v>
      </c>
      <c r="V166">
        <v>22</v>
      </c>
      <c r="W166">
        <v>13.62</v>
      </c>
      <c r="X166">
        <v>0.126</v>
      </c>
    </row>
    <row r="167" spans="1:24">
      <c r="A167" s="2">
        <v>43901</v>
      </c>
      <c r="B167" s="4">
        <v>0.125</v>
      </c>
      <c r="C167" s="1" t="s">
        <v>108</v>
      </c>
      <c r="E167">
        <v>22</v>
      </c>
      <c r="F167" s="1" t="s">
        <v>38</v>
      </c>
      <c r="G167">
        <v>11</v>
      </c>
      <c r="H167">
        <v>1</v>
      </c>
      <c r="I167">
        <v>1</v>
      </c>
      <c r="J167">
        <v>3</v>
      </c>
      <c r="L167" s="1" t="s">
        <v>198</v>
      </c>
      <c r="N167" s="1" t="s">
        <v>38</v>
      </c>
      <c r="P167" s="1" t="s">
        <v>38</v>
      </c>
      <c r="R167" s="1" t="s">
        <v>38</v>
      </c>
      <c r="S167">
        <v>46.209567</v>
      </c>
      <c r="T167">
        <v>7.6046589999999998</v>
      </c>
      <c r="U167" s="1" t="s">
        <v>109</v>
      </c>
      <c r="V167">
        <v>23</v>
      </c>
      <c r="W167">
        <v>6.44</v>
      </c>
    </row>
    <row r="168" spans="1:24">
      <c r="A168" s="2">
        <v>43901</v>
      </c>
      <c r="B168" s="4">
        <v>0.60416666666666663</v>
      </c>
      <c r="C168" s="1" t="s">
        <v>114</v>
      </c>
      <c r="E168">
        <v>102</v>
      </c>
      <c r="F168" s="1" t="s">
        <v>38</v>
      </c>
      <c r="L168" s="1" t="s">
        <v>116</v>
      </c>
      <c r="N168" s="1" t="s">
        <v>38</v>
      </c>
      <c r="P168" s="1" t="s">
        <v>38</v>
      </c>
      <c r="R168" s="1" t="s">
        <v>38</v>
      </c>
      <c r="S168">
        <v>47.412750000000003</v>
      </c>
      <c r="T168">
        <v>8.6550799999999999</v>
      </c>
      <c r="U168" s="1" t="s">
        <v>115</v>
      </c>
      <c r="V168">
        <v>1</v>
      </c>
      <c r="W168">
        <v>6.78</v>
      </c>
    </row>
    <row r="169" spans="1:24">
      <c r="A169" s="2">
        <v>43902</v>
      </c>
      <c r="B169" s="4">
        <v>0.625</v>
      </c>
      <c r="C169" s="1" t="s">
        <v>36</v>
      </c>
      <c r="E169">
        <v>27</v>
      </c>
      <c r="F169" s="1" t="s">
        <v>38</v>
      </c>
      <c r="G169">
        <v>1</v>
      </c>
      <c r="J169">
        <v>3</v>
      </c>
      <c r="L169" s="1" t="s">
        <v>199</v>
      </c>
      <c r="N169" s="1" t="s">
        <v>38</v>
      </c>
      <c r="P169" s="1" t="s">
        <v>38</v>
      </c>
      <c r="R169" s="1" t="s">
        <v>38</v>
      </c>
      <c r="S169">
        <v>47.409660000000002</v>
      </c>
      <c r="T169">
        <v>8.1568799999999992</v>
      </c>
      <c r="U169" s="1" t="s">
        <v>37</v>
      </c>
      <c r="V169">
        <v>1</v>
      </c>
      <c r="W169">
        <v>4.0199999999999996</v>
      </c>
    </row>
    <row r="170" spans="1:24">
      <c r="A170" s="2">
        <v>43902</v>
      </c>
      <c r="B170" s="4">
        <v>0.125</v>
      </c>
      <c r="C170" s="1" t="s">
        <v>43</v>
      </c>
      <c r="E170">
        <v>5</v>
      </c>
      <c r="F170" s="1" t="s">
        <v>38</v>
      </c>
      <c r="L170" s="1" t="s">
        <v>200</v>
      </c>
      <c r="N170" s="1" t="s">
        <v>38</v>
      </c>
      <c r="P170" s="1" t="s">
        <v>38</v>
      </c>
      <c r="R170" s="1" t="s">
        <v>38</v>
      </c>
      <c r="S170">
        <v>47.416351999999996</v>
      </c>
      <c r="T170">
        <v>9.3679100000000002</v>
      </c>
      <c r="U170" s="1" t="s">
        <v>44</v>
      </c>
      <c r="V170">
        <v>15</v>
      </c>
      <c r="W170">
        <v>9.06</v>
      </c>
    </row>
    <row r="171" spans="1:24">
      <c r="A171" s="2">
        <v>43902</v>
      </c>
      <c r="B171" s="4">
        <v>0.125</v>
      </c>
      <c r="C171" s="1" t="s">
        <v>49</v>
      </c>
      <c r="E171">
        <v>26</v>
      </c>
      <c r="F171" s="1" t="s">
        <v>38</v>
      </c>
      <c r="G171">
        <v>9</v>
      </c>
      <c r="H171">
        <v>3</v>
      </c>
      <c r="J171">
        <v>2</v>
      </c>
      <c r="K171">
        <v>2</v>
      </c>
      <c r="L171" s="1" t="s">
        <v>194</v>
      </c>
      <c r="N171" s="1" t="s">
        <v>38</v>
      </c>
      <c r="P171" s="1" t="s">
        <v>38</v>
      </c>
      <c r="R171" s="1" t="s">
        <v>38</v>
      </c>
      <c r="S171">
        <v>47.45176</v>
      </c>
      <c r="T171">
        <v>7.7024140000000001</v>
      </c>
      <c r="U171" s="1" t="s">
        <v>50</v>
      </c>
      <c r="V171">
        <v>13</v>
      </c>
      <c r="W171">
        <v>9.06</v>
      </c>
      <c r="X171">
        <v>0.69699999999999995</v>
      </c>
    </row>
    <row r="172" spans="1:24">
      <c r="A172" s="2">
        <v>43902</v>
      </c>
      <c r="B172" s="4">
        <v>0.5</v>
      </c>
      <c r="C172" s="1" t="s">
        <v>52</v>
      </c>
      <c r="D172">
        <v>235</v>
      </c>
      <c r="E172">
        <v>73</v>
      </c>
      <c r="F172" s="1" t="s">
        <v>38</v>
      </c>
      <c r="G172">
        <v>13</v>
      </c>
      <c r="H172">
        <v>2</v>
      </c>
      <c r="J172">
        <v>4</v>
      </c>
      <c r="K172">
        <v>1</v>
      </c>
      <c r="L172" s="1" t="s">
        <v>201</v>
      </c>
      <c r="M172">
        <v>3</v>
      </c>
      <c r="N172" s="1" t="s">
        <v>38</v>
      </c>
      <c r="P172" s="1" t="s">
        <v>38</v>
      </c>
      <c r="R172" s="1" t="s">
        <v>38</v>
      </c>
      <c r="S172">
        <v>47.564869000000002</v>
      </c>
      <c r="T172">
        <v>7.615259</v>
      </c>
      <c r="U172" s="1" t="s">
        <v>53</v>
      </c>
      <c r="V172">
        <v>12</v>
      </c>
      <c r="W172">
        <v>37.65</v>
      </c>
      <c r="X172">
        <v>0.51600000000000001</v>
      </c>
    </row>
    <row r="173" spans="1:24">
      <c r="A173" s="2">
        <v>43902</v>
      </c>
      <c r="B173" s="4">
        <v>0.125</v>
      </c>
      <c r="C173" s="1" t="s">
        <v>55</v>
      </c>
      <c r="D173">
        <v>57</v>
      </c>
      <c r="E173">
        <v>3</v>
      </c>
      <c r="F173" s="1" t="s">
        <v>38</v>
      </c>
      <c r="J173">
        <v>1</v>
      </c>
      <c r="L173" s="1" t="s">
        <v>202</v>
      </c>
      <c r="N173" s="1" t="s">
        <v>38</v>
      </c>
      <c r="P173" s="1" t="s">
        <v>38</v>
      </c>
      <c r="R173" s="1" t="s">
        <v>38</v>
      </c>
      <c r="S173">
        <v>47.166666999999997</v>
      </c>
      <c r="T173">
        <v>9.509722</v>
      </c>
      <c r="U173" s="1" t="s">
        <v>56</v>
      </c>
      <c r="V173">
        <v>0</v>
      </c>
      <c r="W173">
        <v>7.77</v>
      </c>
    </row>
    <row r="174" spans="1:24">
      <c r="A174" s="2">
        <v>43902</v>
      </c>
      <c r="B174" s="4">
        <v>0.125</v>
      </c>
      <c r="C174" s="1" t="s">
        <v>58</v>
      </c>
      <c r="D174">
        <v>30</v>
      </c>
      <c r="E174">
        <v>22</v>
      </c>
      <c r="F174" s="1" t="s">
        <v>38</v>
      </c>
      <c r="L174" s="1" t="s">
        <v>60</v>
      </c>
      <c r="N174" s="1" t="s">
        <v>38</v>
      </c>
      <c r="P174" s="1" t="s">
        <v>38</v>
      </c>
      <c r="R174" s="1" t="s">
        <v>38</v>
      </c>
      <c r="S174">
        <v>46.718390999999997</v>
      </c>
      <c r="T174">
        <v>7.0740080000000001</v>
      </c>
      <c r="U174" s="1" t="s">
        <v>59</v>
      </c>
      <c r="V174">
        <v>10</v>
      </c>
      <c r="W174">
        <v>6.98</v>
      </c>
    </row>
    <row r="175" spans="1:24">
      <c r="A175" s="2">
        <v>43902</v>
      </c>
      <c r="B175" s="4">
        <v>0.125</v>
      </c>
      <c r="C175" s="1" t="s">
        <v>61</v>
      </c>
      <c r="D175">
        <v>2332</v>
      </c>
      <c r="E175">
        <v>121</v>
      </c>
      <c r="F175" s="1" t="s">
        <v>38</v>
      </c>
      <c r="G175">
        <v>23</v>
      </c>
      <c r="H175">
        <v>6</v>
      </c>
      <c r="I175">
        <v>4</v>
      </c>
      <c r="K175">
        <v>1</v>
      </c>
      <c r="L175" s="1" t="s">
        <v>63</v>
      </c>
      <c r="N175" s="1" t="s">
        <v>38</v>
      </c>
      <c r="P175" s="1" t="s">
        <v>38</v>
      </c>
      <c r="Q175">
        <v>0</v>
      </c>
      <c r="R175" s="1" t="s">
        <v>38</v>
      </c>
      <c r="S175">
        <v>46.220528000000002</v>
      </c>
      <c r="T175">
        <v>6.1329349999999998</v>
      </c>
      <c r="U175" s="1" t="s">
        <v>62</v>
      </c>
      <c r="V175">
        <v>25</v>
      </c>
      <c r="W175">
        <v>24.43</v>
      </c>
      <c r="X175">
        <v>0.20200000000000001</v>
      </c>
    </row>
    <row r="176" spans="1:24">
      <c r="A176" s="2">
        <v>43902</v>
      </c>
      <c r="B176" s="4">
        <v>0.125</v>
      </c>
      <c r="C176" s="1" t="s">
        <v>70</v>
      </c>
      <c r="E176">
        <v>12</v>
      </c>
      <c r="F176" s="1" t="s">
        <v>38</v>
      </c>
      <c r="G176">
        <v>6</v>
      </c>
      <c r="L176" s="1" t="s">
        <v>302</v>
      </c>
      <c r="N176" s="1" t="s">
        <v>38</v>
      </c>
      <c r="P176" s="1" t="s">
        <v>38</v>
      </c>
      <c r="R176" s="1" t="s">
        <v>38</v>
      </c>
      <c r="S176">
        <v>47.350743999999999</v>
      </c>
      <c r="T176">
        <v>7.1561070000000004</v>
      </c>
      <c r="U176" s="1" t="s">
        <v>71</v>
      </c>
      <c r="V176">
        <v>26</v>
      </c>
      <c r="W176">
        <v>16.37</v>
      </c>
    </row>
    <row r="177" spans="1:24">
      <c r="A177" s="2">
        <v>43902</v>
      </c>
      <c r="B177" s="4">
        <v>0.125</v>
      </c>
      <c r="C177" s="1" t="s">
        <v>75</v>
      </c>
      <c r="E177">
        <v>46</v>
      </c>
      <c r="F177" s="1" t="s">
        <v>38</v>
      </c>
      <c r="G177">
        <v>6</v>
      </c>
      <c r="H177">
        <v>1</v>
      </c>
      <c r="L177" s="1" t="s">
        <v>77</v>
      </c>
      <c r="N177" s="1" t="s">
        <v>38</v>
      </c>
      <c r="P177" s="1" t="s">
        <v>38</v>
      </c>
      <c r="R177" s="1" t="s">
        <v>38</v>
      </c>
      <c r="S177">
        <v>46.995533999999999</v>
      </c>
      <c r="T177">
        <v>6.7801260000000001</v>
      </c>
      <c r="U177" s="1" t="s">
        <v>76</v>
      </c>
      <c r="V177">
        <v>24</v>
      </c>
      <c r="W177">
        <v>25.84</v>
      </c>
    </row>
    <row r="178" spans="1:24">
      <c r="A178" s="2">
        <v>43902</v>
      </c>
      <c r="B178" s="4">
        <v>0.125</v>
      </c>
      <c r="C178" s="1" t="s">
        <v>84</v>
      </c>
      <c r="E178">
        <v>15</v>
      </c>
      <c r="F178" s="1" t="s">
        <v>38</v>
      </c>
      <c r="L178" s="1" t="s">
        <v>86</v>
      </c>
      <c r="N178" s="1" t="s">
        <v>38</v>
      </c>
      <c r="P178" s="1" t="s">
        <v>38</v>
      </c>
      <c r="R178" s="1" t="s">
        <v>38</v>
      </c>
      <c r="S178">
        <v>47.183199999999999</v>
      </c>
      <c r="T178">
        <v>9.2747440000000001</v>
      </c>
      <c r="U178" s="1" t="s">
        <v>85</v>
      </c>
      <c r="V178">
        <v>17</v>
      </c>
      <c r="W178">
        <v>2.97</v>
      </c>
    </row>
    <row r="179" spans="1:24">
      <c r="A179" s="2">
        <v>43902</v>
      </c>
      <c r="B179" s="4">
        <v>0.125</v>
      </c>
      <c r="C179" s="1" t="s">
        <v>99</v>
      </c>
      <c r="E179">
        <v>180</v>
      </c>
      <c r="F179" s="1" t="s">
        <v>38</v>
      </c>
      <c r="K179">
        <v>1</v>
      </c>
      <c r="L179" s="1" t="s">
        <v>203</v>
      </c>
      <c r="N179" s="1" t="s">
        <v>38</v>
      </c>
      <c r="P179" s="1" t="s">
        <v>38</v>
      </c>
      <c r="R179" s="1" t="s">
        <v>38</v>
      </c>
      <c r="S179">
        <v>46.295617</v>
      </c>
      <c r="T179">
        <v>8.8089239999999993</v>
      </c>
      <c r="U179" s="1" t="s">
        <v>100</v>
      </c>
      <c r="V179">
        <v>21</v>
      </c>
      <c r="W179">
        <v>50.89</v>
      </c>
      <c r="X179">
        <v>0.28299999999999997</v>
      </c>
    </row>
    <row r="180" spans="1:24">
      <c r="A180" s="2">
        <v>43902</v>
      </c>
      <c r="B180" s="4">
        <v>0.125</v>
      </c>
      <c r="C180" s="1" t="s">
        <v>102</v>
      </c>
      <c r="E180">
        <v>2</v>
      </c>
      <c r="F180" s="1" t="s">
        <v>38</v>
      </c>
      <c r="L180" s="1" t="s">
        <v>38</v>
      </c>
      <c r="N180" s="1" t="s">
        <v>38</v>
      </c>
      <c r="P180" s="1" t="s">
        <v>38</v>
      </c>
      <c r="R180" s="1" t="s">
        <v>38</v>
      </c>
      <c r="S180">
        <v>46.771849000000003</v>
      </c>
      <c r="T180">
        <v>8.6285860000000003</v>
      </c>
      <c r="U180" s="1" t="s">
        <v>103</v>
      </c>
      <c r="V180">
        <v>4</v>
      </c>
      <c r="W180">
        <v>5.51</v>
      </c>
    </row>
    <row r="181" spans="1:24">
      <c r="A181" s="2">
        <v>43902</v>
      </c>
      <c r="B181" s="4">
        <v>0.125</v>
      </c>
      <c r="C181" s="1" t="s">
        <v>105</v>
      </c>
      <c r="E181">
        <v>156</v>
      </c>
      <c r="F181" s="1" t="s">
        <v>38</v>
      </c>
      <c r="G181">
        <v>43</v>
      </c>
      <c r="H181">
        <v>8</v>
      </c>
      <c r="K181">
        <v>1</v>
      </c>
      <c r="L181" s="1" t="s">
        <v>125</v>
      </c>
      <c r="N181" s="1" t="s">
        <v>38</v>
      </c>
      <c r="P181" s="1" t="s">
        <v>38</v>
      </c>
      <c r="R181" s="1" t="s">
        <v>38</v>
      </c>
      <c r="S181">
        <v>46.570090999999998</v>
      </c>
      <c r="T181">
        <v>6.5578090000000007</v>
      </c>
      <c r="U181" s="1" t="s">
        <v>106</v>
      </c>
      <c r="V181">
        <v>22</v>
      </c>
      <c r="W181">
        <v>19.670000000000002</v>
      </c>
      <c r="X181">
        <v>0.126</v>
      </c>
    </row>
    <row r="182" spans="1:24">
      <c r="A182" s="2">
        <v>43902</v>
      </c>
      <c r="B182" s="4">
        <v>0.125</v>
      </c>
      <c r="C182" s="1" t="s">
        <v>108</v>
      </c>
      <c r="E182">
        <v>30</v>
      </c>
      <c r="F182" s="1" t="s">
        <v>38</v>
      </c>
      <c r="G182">
        <v>12</v>
      </c>
      <c r="H182">
        <v>1</v>
      </c>
      <c r="I182">
        <v>1</v>
      </c>
      <c r="J182">
        <v>3</v>
      </c>
      <c r="L182" s="1" t="s">
        <v>129</v>
      </c>
      <c r="N182" s="1" t="s">
        <v>38</v>
      </c>
      <c r="P182" s="1" t="s">
        <v>38</v>
      </c>
      <c r="R182" s="1" t="s">
        <v>38</v>
      </c>
      <c r="S182">
        <v>46.209567</v>
      </c>
      <c r="T182">
        <v>7.6046589999999998</v>
      </c>
      <c r="U182" s="1" t="s">
        <v>109</v>
      </c>
      <c r="V182">
        <v>23</v>
      </c>
      <c r="W182">
        <v>8.7799999999999994</v>
      </c>
    </row>
    <row r="183" spans="1:24">
      <c r="A183" s="2">
        <v>43902</v>
      </c>
      <c r="B183" s="4">
        <v>0.60416666666666663</v>
      </c>
      <c r="C183" s="1" t="s">
        <v>114</v>
      </c>
      <c r="E183">
        <v>141</v>
      </c>
      <c r="F183" s="1" t="s">
        <v>38</v>
      </c>
      <c r="L183" s="1" t="s">
        <v>116</v>
      </c>
      <c r="N183" s="1" t="s">
        <v>38</v>
      </c>
      <c r="P183" s="1" t="s">
        <v>38</v>
      </c>
      <c r="R183" s="1" t="s">
        <v>38</v>
      </c>
      <c r="S183">
        <v>47.412750000000003</v>
      </c>
      <c r="T183">
        <v>8.6550799999999999</v>
      </c>
      <c r="U183" s="1" t="s">
        <v>115</v>
      </c>
      <c r="V183">
        <v>1</v>
      </c>
      <c r="W183">
        <v>9.3699999999999992</v>
      </c>
    </row>
    <row r="184" spans="1:24">
      <c r="A184" s="2">
        <v>43903</v>
      </c>
      <c r="B184" s="4">
        <v>0.54166666666666663</v>
      </c>
      <c r="C184" s="1" t="s">
        <v>36</v>
      </c>
      <c r="E184">
        <v>32</v>
      </c>
      <c r="F184" s="1" t="s">
        <v>38</v>
      </c>
      <c r="G184">
        <v>1</v>
      </c>
      <c r="J184">
        <v>3</v>
      </c>
      <c r="L184" s="1" t="s">
        <v>204</v>
      </c>
      <c r="N184" s="1" t="s">
        <v>38</v>
      </c>
      <c r="P184" s="1" t="s">
        <v>38</v>
      </c>
      <c r="R184" s="1" t="s">
        <v>38</v>
      </c>
      <c r="S184">
        <v>47.409660000000002</v>
      </c>
      <c r="T184">
        <v>8.1568799999999992</v>
      </c>
      <c r="U184" s="1" t="s">
        <v>37</v>
      </c>
      <c r="V184">
        <v>1</v>
      </c>
      <c r="W184">
        <v>4.7699999999999996</v>
      </c>
    </row>
    <row r="185" spans="1:24">
      <c r="A185" s="2">
        <v>43903</v>
      </c>
      <c r="B185" s="4">
        <v>0.125</v>
      </c>
      <c r="C185" s="1" t="s">
        <v>49</v>
      </c>
      <c r="E185">
        <v>42</v>
      </c>
      <c r="F185" s="1" t="s">
        <v>38</v>
      </c>
      <c r="G185">
        <v>12</v>
      </c>
      <c r="H185">
        <v>3</v>
      </c>
      <c r="J185">
        <v>2</v>
      </c>
      <c r="K185">
        <v>2</v>
      </c>
      <c r="L185" s="1" t="s">
        <v>205</v>
      </c>
      <c r="N185" s="1" t="s">
        <v>38</v>
      </c>
      <c r="P185" s="1" t="s">
        <v>38</v>
      </c>
      <c r="R185" s="1" t="s">
        <v>38</v>
      </c>
      <c r="S185">
        <v>47.45176</v>
      </c>
      <c r="T185">
        <v>7.7024140000000001</v>
      </c>
      <c r="U185" s="1" t="s">
        <v>50</v>
      </c>
      <c r="V185">
        <v>13</v>
      </c>
      <c r="W185">
        <v>14.63</v>
      </c>
      <c r="X185">
        <v>0.69699999999999995</v>
      </c>
    </row>
    <row r="186" spans="1:24">
      <c r="A186" s="2">
        <v>43903</v>
      </c>
      <c r="B186" s="4">
        <v>0.52083333333333337</v>
      </c>
      <c r="C186" s="1" t="s">
        <v>52</v>
      </c>
      <c r="D186">
        <v>235</v>
      </c>
      <c r="E186">
        <v>92</v>
      </c>
      <c r="F186" s="1" t="s">
        <v>38</v>
      </c>
      <c r="G186">
        <v>13</v>
      </c>
      <c r="H186">
        <v>2</v>
      </c>
      <c r="J186">
        <v>4</v>
      </c>
      <c r="K186">
        <v>1</v>
      </c>
      <c r="L186" s="1" t="s">
        <v>206</v>
      </c>
      <c r="M186">
        <v>3</v>
      </c>
      <c r="N186" s="1" t="s">
        <v>38</v>
      </c>
      <c r="P186" s="1" t="s">
        <v>38</v>
      </c>
      <c r="R186" s="1" t="s">
        <v>38</v>
      </c>
      <c r="S186">
        <v>47.564869000000002</v>
      </c>
      <c r="T186">
        <v>7.615259</v>
      </c>
      <c r="U186" s="1" t="s">
        <v>53</v>
      </c>
      <c r="V186">
        <v>12</v>
      </c>
      <c r="W186">
        <v>47.45</v>
      </c>
      <c r="X186">
        <v>0.51600000000000001</v>
      </c>
    </row>
    <row r="187" spans="1:24">
      <c r="A187" s="2">
        <v>43903</v>
      </c>
      <c r="B187" s="4">
        <v>0.125</v>
      </c>
      <c r="C187" s="1" t="s">
        <v>58</v>
      </c>
      <c r="D187">
        <v>30</v>
      </c>
      <c r="E187">
        <v>29</v>
      </c>
      <c r="F187" s="1" t="s">
        <v>38</v>
      </c>
      <c r="L187" s="1" t="s">
        <v>60</v>
      </c>
      <c r="N187" s="1" t="s">
        <v>38</v>
      </c>
      <c r="P187" s="1" t="s">
        <v>38</v>
      </c>
      <c r="R187" s="1" t="s">
        <v>38</v>
      </c>
      <c r="S187">
        <v>46.718390999999997</v>
      </c>
      <c r="T187">
        <v>7.0740080000000001</v>
      </c>
      <c r="U187" s="1" t="s">
        <v>59</v>
      </c>
      <c r="V187">
        <v>10</v>
      </c>
      <c r="W187">
        <v>9.1999999999999993</v>
      </c>
    </row>
    <row r="188" spans="1:24">
      <c r="A188" s="2">
        <v>43903</v>
      </c>
      <c r="B188" s="4">
        <v>0.125</v>
      </c>
      <c r="C188" s="1" t="s">
        <v>61</v>
      </c>
      <c r="D188">
        <v>2800</v>
      </c>
      <c r="E188">
        <v>188</v>
      </c>
      <c r="F188" s="1" t="s">
        <v>38</v>
      </c>
      <c r="G188">
        <v>33</v>
      </c>
      <c r="H188">
        <v>7</v>
      </c>
      <c r="I188">
        <v>5</v>
      </c>
      <c r="K188">
        <v>1</v>
      </c>
      <c r="L188" s="1" t="s">
        <v>63</v>
      </c>
      <c r="N188" s="1" t="s">
        <v>38</v>
      </c>
      <c r="P188" s="1" t="s">
        <v>38</v>
      </c>
      <c r="Q188">
        <v>0</v>
      </c>
      <c r="R188" s="1" t="s">
        <v>38</v>
      </c>
      <c r="S188">
        <v>46.220528000000002</v>
      </c>
      <c r="T188">
        <v>6.1329349999999998</v>
      </c>
      <c r="U188" s="1" t="s">
        <v>62</v>
      </c>
      <c r="V188">
        <v>25</v>
      </c>
      <c r="W188">
        <v>37.96</v>
      </c>
      <c r="X188">
        <v>0.20200000000000001</v>
      </c>
    </row>
    <row r="189" spans="1:24">
      <c r="A189" s="2">
        <v>43903</v>
      </c>
      <c r="B189" s="4">
        <v>0.125</v>
      </c>
      <c r="C189" s="1" t="s">
        <v>70</v>
      </c>
      <c r="E189">
        <v>17</v>
      </c>
      <c r="F189" s="1" t="s">
        <v>38</v>
      </c>
      <c r="G189">
        <v>8</v>
      </c>
      <c r="L189" s="1" t="s">
        <v>302</v>
      </c>
      <c r="N189" s="1" t="s">
        <v>38</v>
      </c>
      <c r="P189" s="1" t="s">
        <v>38</v>
      </c>
      <c r="R189" s="1" t="s">
        <v>38</v>
      </c>
      <c r="S189">
        <v>47.350743999999999</v>
      </c>
      <c r="T189">
        <v>7.1561070000000004</v>
      </c>
      <c r="U189" s="1" t="s">
        <v>71</v>
      </c>
      <c r="V189">
        <v>26</v>
      </c>
      <c r="W189">
        <v>23.19</v>
      </c>
    </row>
    <row r="190" spans="1:24">
      <c r="A190" s="2">
        <v>43903</v>
      </c>
      <c r="B190" s="4">
        <v>0.125</v>
      </c>
      <c r="C190" s="1" t="s">
        <v>75</v>
      </c>
      <c r="E190">
        <v>59</v>
      </c>
      <c r="F190" s="1" t="s">
        <v>38</v>
      </c>
      <c r="G190">
        <v>9</v>
      </c>
      <c r="H190">
        <v>1</v>
      </c>
      <c r="L190" s="1" t="s">
        <v>77</v>
      </c>
      <c r="N190" s="1" t="s">
        <v>38</v>
      </c>
      <c r="P190" s="1" t="s">
        <v>38</v>
      </c>
      <c r="R190" s="1" t="s">
        <v>38</v>
      </c>
      <c r="S190">
        <v>46.995533999999999</v>
      </c>
      <c r="T190">
        <v>6.7801260000000001</v>
      </c>
      <c r="U190" s="1" t="s">
        <v>76</v>
      </c>
      <c r="V190">
        <v>24</v>
      </c>
      <c r="W190">
        <v>33.15</v>
      </c>
    </row>
    <row r="191" spans="1:24">
      <c r="A191" s="2">
        <v>43903</v>
      </c>
      <c r="B191" s="4">
        <v>0.5</v>
      </c>
      <c r="C191" s="1" t="s">
        <v>81</v>
      </c>
      <c r="D191">
        <v>6</v>
      </c>
      <c r="E191">
        <v>1</v>
      </c>
      <c r="F191" s="1" t="s">
        <v>38</v>
      </c>
      <c r="L191" s="1" t="s">
        <v>207</v>
      </c>
      <c r="N191" s="1" t="s">
        <v>38</v>
      </c>
      <c r="P191" s="1" t="s">
        <v>38</v>
      </c>
      <c r="R191" s="1" t="s">
        <v>38</v>
      </c>
      <c r="S191">
        <v>46.804527</v>
      </c>
      <c r="T191">
        <v>8.1443170000000009</v>
      </c>
      <c r="U191" s="1" t="s">
        <v>82</v>
      </c>
      <c r="V191">
        <v>6</v>
      </c>
      <c r="W191">
        <v>2.66</v>
      </c>
    </row>
    <row r="192" spans="1:24">
      <c r="A192" s="2">
        <v>43903</v>
      </c>
      <c r="B192" s="4">
        <v>0.5</v>
      </c>
      <c r="C192" s="1" t="s">
        <v>93</v>
      </c>
      <c r="D192">
        <v>10</v>
      </c>
      <c r="E192">
        <v>9</v>
      </c>
      <c r="F192" s="1" t="s">
        <v>38</v>
      </c>
      <c r="G192">
        <v>1</v>
      </c>
      <c r="L192" s="1" t="s">
        <v>208</v>
      </c>
      <c r="N192" s="1" t="s">
        <v>38</v>
      </c>
      <c r="P192" s="1" t="s">
        <v>38</v>
      </c>
      <c r="R192" s="1" t="s">
        <v>38</v>
      </c>
      <c r="S192">
        <v>47.061787000000002</v>
      </c>
      <c r="T192">
        <v>8.7565849999999994</v>
      </c>
      <c r="U192" s="1" t="s">
        <v>94</v>
      </c>
      <c r="V192">
        <v>5</v>
      </c>
      <c r="W192">
        <v>5.72</v>
      </c>
    </row>
    <row r="193" spans="1:24">
      <c r="A193" s="2">
        <v>43903</v>
      </c>
      <c r="B193" s="4">
        <v>0.125</v>
      </c>
      <c r="C193" s="1" t="s">
        <v>99</v>
      </c>
      <c r="E193">
        <v>258</v>
      </c>
      <c r="F193" s="1" t="s">
        <v>38</v>
      </c>
      <c r="G193">
        <v>65</v>
      </c>
      <c r="H193">
        <v>13</v>
      </c>
      <c r="K193">
        <v>1</v>
      </c>
      <c r="L193" s="1" t="s">
        <v>209</v>
      </c>
      <c r="N193" s="1" t="s">
        <v>38</v>
      </c>
      <c r="P193" s="1" t="s">
        <v>38</v>
      </c>
      <c r="R193" s="1" t="s">
        <v>38</v>
      </c>
      <c r="S193">
        <v>46.295617</v>
      </c>
      <c r="T193">
        <v>8.8089239999999993</v>
      </c>
      <c r="U193" s="1" t="s">
        <v>100</v>
      </c>
      <c r="V193">
        <v>21</v>
      </c>
      <c r="W193">
        <v>72.94</v>
      </c>
      <c r="X193">
        <v>0.28299999999999997</v>
      </c>
    </row>
    <row r="194" spans="1:24">
      <c r="A194" s="2">
        <v>43903</v>
      </c>
      <c r="B194" s="4">
        <v>0.125</v>
      </c>
      <c r="C194" s="1" t="s">
        <v>105</v>
      </c>
      <c r="E194">
        <v>204</v>
      </c>
      <c r="F194" s="1" t="s">
        <v>38</v>
      </c>
      <c r="G194">
        <v>52</v>
      </c>
      <c r="H194">
        <v>10</v>
      </c>
      <c r="J194">
        <v>5</v>
      </c>
      <c r="K194">
        <v>2</v>
      </c>
      <c r="L194" s="1" t="s">
        <v>125</v>
      </c>
      <c r="N194" s="1" t="s">
        <v>38</v>
      </c>
      <c r="P194" s="1" t="s">
        <v>38</v>
      </c>
      <c r="R194" s="1" t="s">
        <v>38</v>
      </c>
      <c r="S194">
        <v>46.570090999999998</v>
      </c>
      <c r="T194">
        <v>6.5578090000000007</v>
      </c>
      <c r="U194" s="1" t="s">
        <v>106</v>
      </c>
      <c r="V194">
        <v>22</v>
      </c>
      <c r="W194">
        <v>25.72</v>
      </c>
      <c r="X194">
        <v>0.252</v>
      </c>
    </row>
    <row r="195" spans="1:24">
      <c r="A195" s="2">
        <v>43903</v>
      </c>
      <c r="B195" s="4">
        <v>0.125</v>
      </c>
      <c r="C195" s="1" t="s">
        <v>108</v>
      </c>
      <c r="E195">
        <v>53</v>
      </c>
      <c r="F195" s="1" t="s">
        <v>38</v>
      </c>
      <c r="G195">
        <v>17</v>
      </c>
      <c r="H195">
        <v>1</v>
      </c>
      <c r="I195">
        <v>1</v>
      </c>
      <c r="J195">
        <v>3</v>
      </c>
      <c r="L195" s="1" t="s">
        <v>210</v>
      </c>
      <c r="N195" s="1" t="s">
        <v>38</v>
      </c>
      <c r="P195" s="1" t="s">
        <v>38</v>
      </c>
      <c r="R195" s="1" t="s">
        <v>38</v>
      </c>
      <c r="S195">
        <v>46.209567</v>
      </c>
      <c r="T195">
        <v>7.6046589999999998</v>
      </c>
      <c r="U195" s="1" t="s">
        <v>109</v>
      </c>
      <c r="V195">
        <v>23</v>
      </c>
      <c r="W195">
        <v>15.52</v>
      </c>
    </row>
    <row r="196" spans="1:24">
      <c r="A196" s="2">
        <v>43903</v>
      </c>
      <c r="B196" s="4">
        <v>0.125</v>
      </c>
      <c r="C196" s="1" t="s">
        <v>111</v>
      </c>
      <c r="E196">
        <v>13</v>
      </c>
      <c r="F196" s="1" t="s">
        <v>38</v>
      </c>
      <c r="L196" s="1" t="s">
        <v>211</v>
      </c>
      <c r="N196" s="1" t="s">
        <v>38</v>
      </c>
      <c r="P196" s="1" t="s">
        <v>38</v>
      </c>
      <c r="R196" s="1" t="s">
        <v>38</v>
      </c>
      <c r="S196">
        <v>47.157296000000002</v>
      </c>
      <c r="T196">
        <v>8.5372939999999993</v>
      </c>
      <c r="U196" s="1" t="s">
        <v>112</v>
      </c>
      <c r="V196">
        <v>9</v>
      </c>
      <c r="W196">
        <v>10.37</v>
      </c>
    </row>
    <row r="197" spans="1:24">
      <c r="A197" s="2">
        <v>43903</v>
      </c>
      <c r="B197" s="4">
        <v>0.60416666666666663</v>
      </c>
      <c r="C197" s="1" t="s">
        <v>114</v>
      </c>
      <c r="E197">
        <v>164</v>
      </c>
      <c r="F197" s="1" t="s">
        <v>38</v>
      </c>
      <c r="L197" s="1" t="s">
        <v>116</v>
      </c>
      <c r="N197" s="1" t="s">
        <v>38</v>
      </c>
      <c r="P197" s="1" t="s">
        <v>38</v>
      </c>
      <c r="R197" s="1" t="s">
        <v>38</v>
      </c>
      <c r="S197">
        <v>47.412750000000003</v>
      </c>
      <c r="T197">
        <v>8.6550799999999999</v>
      </c>
      <c r="U197" s="1" t="s">
        <v>115</v>
      </c>
      <c r="V197">
        <v>1</v>
      </c>
      <c r="W197">
        <v>10.9</v>
      </c>
    </row>
    <row r="198" spans="1:24">
      <c r="A198" s="2">
        <v>43904</v>
      </c>
      <c r="B198" s="4">
        <v>0.125</v>
      </c>
      <c r="C198" s="1" t="s">
        <v>40</v>
      </c>
      <c r="E198">
        <v>2</v>
      </c>
      <c r="F198" s="1" t="s">
        <v>38</v>
      </c>
      <c r="L198" s="1" t="s">
        <v>212</v>
      </c>
      <c r="N198" s="1" t="s">
        <v>38</v>
      </c>
      <c r="P198" s="1" t="s">
        <v>38</v>
      </c>
      <c r="R198" s="1" t="s">
        <v>38</v>
      </c>
      <c r="S198">
        <v>47.317264000000002</v>
      </c>
      <c r="T198">
        <v>9.4167539999999992</v>
      </c>
      <c r="U198" s="1" t="s">
        <v>41</v>
      </c>
      <c r="V198">
        <v>16</v>
      </c>
      <c r="W198">
        <v>12.42</v>
      </c>
    </row>
    <row r="199" spans="1:24">
      <c r="A199" s="2">
        <v>43904</v>
      </c>
      <c r="B199" s="4">
        <v>0.125</v>
      </c>
      <c r="C199" s="1" t="s">
        <v>49</v>
      </c>
      <c r="E199">
        <v>47</v>
      </c>
      <c r="F199" s="1" t="s">
        <v>38</v>
      </c>
      <c r="G199">
        <v>8</v>
      </c>
      <c r="H199">
        <v>2</v>
      </c>
      <c r="J199">
        <v>2</v>
      </c>
      <c r="K199">
        <v>2</v>
      </c>
      <c r="L199" s="1" t="s">
        <v>213</v>
      </c>
      <c r="N199" s="1" t="s">
        <v>38</v>
      </c>
      <c r="P199" s="1" t="s">
        <v>38</v>
      </c>
      <c r="R199" s="1" t="s">
        <v>38</v>
      </c>
      <c r="S199">
        <v>47.45176</v>
      </c>
      <c r="T199">
        <v>7.7024140000000001</v>
      </c>
      <c r="U199" s="1" t="s">
        <v>50</v>
      </c>
      <c r="V199">
        <v>13</v>
      </c>
      <c r="W199">
        <v>16.38</v>
      </c>
      <c r="X199">
        <v>0.69699999999999995</v>
      </c>
    </row>
    <row r="200" spans="1:24">
      <c r="A200" s="2">
        <v>43904</v>
      </c>
      <c r="B200" s="4">
        <v>0.47708333333333336</v>
      </c>
      <c r="C200" s="1" t="s">
        <v>52</v>
      </c>
      <c r="D200">
        <v>235</v>
      </c>
      <c r="E200">
        <v>100</v>
      </c>
      <c r="F200" s="1" t="s">
        <v>38</v>
      </c>
      <c r="G200">
        <v>13</v>
      </c>
      <c r="H200">
        <v>2</v>
      </c>
      <c r="J200">
        <v>4</v>
      </c>
      <c r="K200">
        <v>1</v>
      </c>
      <c r="L200" s="1" t="s">
        <v>214</v>
      </c>
      <c r="M200">
        <v>3</v>
      </c>
      <c r="N200" s="1" t="s">
        <v>38</v>
      </c>
      <c r="P200" s="1" t="s">
        <v>38</v>
      </c>
      <c r="R200" s="1" t="s">
        <v>38</v>
      </c>
      <c r="S200">
        <v>47.564869000000002</v>
      </c>
      <c r="T200">
        <v>7.615259</v>
      </c>
      <c r="U200" s="1" t="s">
        <v>53</v>
      </c>
      <c r="V200">
        <v>12</v>
      </c>
      <c r="W200">
        <v>51.57</v>
      </c>
      <c r="X200">
        <v>0.51600000000000001</v>
      </c>
    </row>
    <row r="201" spans="1:24">
      <c r="A201" s="2">
        <v>43904</v>
      </c>
      <c r="B201" s="4">
        <v>0.125</v>
      </c>
      <c r="C201" s="1" t="s">
        <v>55</v>
      </c>
      <c r="D201">
        <v>99</v>
      </c>
      <c r="E201">
        <v>3</v>
      </c>
      <c r="F201" s="1" t="s">
        <v>38</v>
      </c>
      <c r="J201">
        <v>1</v>
      </c>
      <c r="L201" s="1" t="s">
        <v>215</v>
      </c>
      <c r="N201" s="1" t="s">
        <v>38</v>
      </c>
      <c r="P201" s="1" t="s">
        <v>38</v>
      </c>
      <c r="R201" s="1" t="s">
        <v>38</v>
      </c>
      <c r="S201">
        <v>47.166666999999997</v>
      </c>
      <c r="T201">
        <v>9.509722</v>
      </c>
      <c r="U201" s="1" t="s">
        <v>56</v>
      </c>
      <c r="V201">
        <v>0</v>
      </c>
      <c r="W201">
        <v>7.77</v>
      </c>
    </row>
    <row r="202" spans="1:24">
      <c r="A202" s="2">
        <v>43904</v>
      </c>
      <c r="B202" s="4">
        <v>0.125</v>
      </c>
      <c r="C202" s="1" t="s">
        <v>58</v>
      </c>
      <c r="D202">
        <v>30</v>
      </c>
      <c r="E202">
        <v>36</v>
      </c>
      <c r="F202" s="1" t="s">
        <v>38</v>
      </c>
      <c r="L202" s="1" t="s">
        <v>60</v>
      </c>
      <c r="N202" s="1" t="s">
        <v>38</v>
      </c>
      <c r="P202" s="1" t="s">
        <v>38</v>
      </c>
      <c r="R202" s="1" t="s">
        <v>38</v>
      </c>
      <c r="S202">
        <v>46.718390999999997</v>
      </c>
      <c r="T202">
        <v>7.0740080000000001</v>
      </c>
      <c r="U202" s="1" t="s">
        <v>59</v>
      </c>
      <c r="V202">
        <v>10</v>
      </c>
      <c r="W202">
        <v>11.42</v>
      </c>
    </row>
    <row r="203" spans="1:24">
      <c r="A203" s="2">
        <v>43904</v>
      </c>
      <c r="B203" s="4">
        <v>0.125</v>
      </c>
      <c r="C203" s="1" t="s">
        <v>61</v>
      </c>
      <c r="D203">
        <v>3450</v>
      </c>
      <c r="E203">
        <v>298</v>
      </c>
      <c r="F203" s="1" t="s">
        <v>38</v>
      </c>
      <c r="G203">
        <v>43</v>
      </c>
      <c r="H203">
        <v>8</v>
      </c>
      <c r="I203">
        <v>5</v>
      </c>
      <c r="K203">
        <v>1</v>
      </c>
      <c r="L203" s="1" t="s">
        <v>63</v>
      </c>
      <c r="N203" s="1" t="s">
        <v>38</v>
      </c>
      <c r="P203" s="1" t="s">
        <v>38</v>
      </c>
      <c r="Q203">
        <v>2</v>
      </c>
      <c r="R203" s="1" t="s">
        <v>38</v>
      </c>
      <c r="S203">
        <v>46.220528000000002</v>
      </c>
      <c r="T203">
        <v>6.1329349999999998</v>
      </c>
      <c r="U203" s="1" t="s">
        <v>62</v>
      </c>
      <c r="V203">
        <v>25</v>
      </c>
      <c r="W203">
        <v>60.18</v>
      </c>
      <c r="X203">
        <v>0.20200000000000001</v>
      </c>
    </row>
    <row r="204" spans="1:24">
      <c r="A204" s="2">
        <v>43904</v>
      </c>
      <c r="B204" s="4">
        <v>0.125</v>
      </c>
      <c r="C204" s="1" t="s">
        <v>70</v>
      </c>
      <c r="E204">
        <v>18</v>
      </c>
      <c r="F204" s="1" t="s">
        <v>38</v>
      </c>
      <c r="G204">
        <v>8</v>
      </c>
      <c r="L204" s="1" t="s">
        <v>302</v>
      </c>
      <c r="N204" s="1" t="s">
        <v>38</v>
      </c>
      <c r="P204" s="1" t="s">
        <v>38</v>
      </c>
      <c r="R204" s="1" t="s">
        <v>38</v>
      </c>
      <c r="S204">
        <v>47.350743999999999</v>
      </c>
      <c r="T204">
        <v>7.1561070000000004</v>
      </c>
      <c r="U204" s="1" t="s">
        <v>71</v>
      </c>
      <c r="V204">
        <v>26</v>
      </c>
      <c r="W204">
        <v>24.56</v>
      </c>
    </row>
    <row r="205" spans="1:24">
      <c r="A205" s="2">
        <v>43904</v>
      </c>
      <c r="B205" s="4">
        <v>0.125</v>
      </c>
      <c r="C205" s="1" t="s">
        <v>75</v>
      </c>
      <c r="E205">
        <v>68</v>
      </c>
      <c r="F205" s="1" t="s">
        <v>38</v>
      </c>
      <c r="G205">
        <v>10</v>
      </c>
      <c r="H205">
        <v>1</v>
      </c>
      <c r="L205" s="1" t="s">
        <v>77</v>
      </c>
      <c r="N205" s="1" t="s">
        <v>38</v>
      </c>
      <c r="P205" s="1" t="s">
        <v>38</v>
      </c>
      <c r="R205" s="1" t="s">
        <v>38</v>
      </c>
      <c r="S205">
        <v>46.995533999999999</v>
      </c>
      <c r="T205">
        <v>6.7801260000000001</v>
      </c>
      <c r="U205" s="1" t="s">
        <v>76</v>
      </c>
      <c r="V205">
        <v>24</v>
      </c>
      <c r="W205">
        <v>38.200000000000003</v>
      </c>
    </row>
    <row r="206" spans="1:24">
      <c r="A206" s="2">
        <v>43904</v>
      </c>
      <c r="B206" s="4">
        <v>0.12708333333333333</v>
      </c>
      <c r="C206" s="1" t="s">
        <v>93</v>
      </c>
      <c r="D206">
        <v>10</v>
      </c>
      <c r="E206">
        <v>12</v>
      </c>
      <c r="F206" s="1" t="s">
        <v>38</v>
      </c>
      <c r="G206">
        <v>1</v>
      </c>
      <c r="L206" s="1" t="s">
        <v>216</v>
      </c>
      <c r="N206" s="1" t="s">
        <v>38</v>
      </c>
      <c r="P206" s="1" t="s">
        <v>38</v>
      </c>
      <c r="R206" s="1" t="s">
        <v>38</v>
      </c>
      <c r="S206">
        <v>47.061787000000002</v>
      </c>
      <c r="T206">
        <v>8.7565849999999994</v>
      </c>
      <c r="U206" s="1" t="s">
        <v>94</v>
      </c>
      <c r="V206">
        <v>5</v>
      </c>
      <c r="W206">
        <v>7.63</v>
      </c>
    </row>
    <row r="207" spans="1:24">
      <c r="A207" s="2">
        <v>43904</v>
      </c>
      <c r="B207" s="4">
        <v>0.125</v>
      </c>
      <c r="C207" s="1" t="s">
        <v>99</v>
      </c>
      <c r="E207">
        <v>265</v>
      </c>
      <c r="F207" s="1" t="s">
        <v>38</v>
      </c>
      <c r="G207">
        <v>65</v>
      </c>
      <c r="H207">
        <v>13</v>
      </c>
      <c r="K207">
        <v>3</v>
      </c>
      <c r="L207" s="1" t="s">
        <v>217</v>
      </c>
      <c r="N207" s="1" t="s">
        <v>38</v>
      </c>
      <c r="P207" s="1" t="s">
        <v>38</v>
      </c>
      <c r="R207" s="1" t="s">
        <v>38</v>
      </c>
      <c r="S207">
        <v>46.295617</v>
      </c>
      <c r="T207">
        <v>8.8089239999999993</v>
      </c>
      <c r="U207" s="1" t="s">
        <v>100</v>
      </c>
      <c r="V207">
        <v>21</v>
      </c>
      <c r="W207">
        <v>74.92</v>
      </c>
      <c r="X207">
        <v>0.84799999999999998</v>
      </c>
    </row>
    <row r="208" spans="1:24">
      <c r="A208" s="2">
        <v>43904</v>
      </c>
      <c r="B208" s="4">
        <v>0.125</v>
      </c>
      <c r="C208" s="1" t="s">
        <v>105</v>
      </c>
      <c r="E208">
        <v>350</v>
      </c>
      <c r="F208" s="1" t="s">
        <v>38</v>
      </c>
      <c r="G208">
        <v>43</v>
      </c>
      <c r="H208">
        <v>14</v>
      </c>
      <c r="J208">
        <v>5</v>
      </c>
      <c r="K208">
        <v>3</v>
      </c>
      <c r="L208" s="1" t="s">
        <v>125</v>
      </c>
      <c r="N208" s="1" t="s">
        <v>38</v>
      </c>
      <c r="P208" s="1" t="s">
        <v>38</v>
      </c>
      <c r="R208" s="1" t="s">
        <v>38</v>
      </c>
      <c r="S208">
        <v>46.570090999999998</v>
      </c>
      <c r="T208">
        <v>6.5578090000000007</v>
      </c>
      <c r="U208" s="1" t="s">
        <v>106</v>
      </c>
      <c r="V208">
        <v>22</v>
      </c>
      <c r="W208">
        <v>44.13</v>
      </c>
      <c r="X208">
        <v>0.378</v>
      </c>
    </row>
    <row r="209" spans="1:24">
      <c r="A209" s="2">
        <v>43904</v>
      </c>
      <c r="B209" s="4">
        <v>0.125</v>
      </c>
      <c r="C209" s="1" t="s">
        <v>108</v>
      </c>
      <c r="E209">
        <v>76</v>
      </c>
      <c r="F209" s="1" t="s">
        <v>38</v>
      </c>
      <c r="G209">
        <v>17</v>
      </c>
      <c r="H209">
        <v>1</v>
      </c>
      <c r="I209">
        <v>1</v>
      </c>
      <c r="J209">
        <v>3</v>
      </c>
      <c r="K209">
        <v>1</v>
      </c>
      <c r="L209" s="1" t="s">
        <v>129</v>
      </c>
      <c r="N209" s="1" t="s">
        <v>38</v>
      </c>
      <c r="P209" s="1" t="s">
        <v>38</v>
      </c>
      <c r="R209" s="1" t="s">
        <v>38</v>
      </c>
      <c r="S209">
        <v>46.209567</v>
      </c>
      <c r="T209">
        <v>7.6046589999999998</v>
      </c>
      <c r="U209" s="1" t="s">
        <v>109</v>
      </c>
      <c r="V209">
        <v>23</v>
      </c>
      <c r="W209">
        <v>22.25</v>
      </c>
      <c r="X209">
        <v>0.29299999999999998</v>
      </c>
    </row>
    <row r="210" spans="1:24">
      <c r="A210" s="2">
        <v>43904</v>
      </c>
      <c r="B210" s="4">
        <v>0.125</v>
      </c>
      <c r="C210" s="1" t="s">
        <v>111</v>
      </c>
      <c r="E210">
        <v>13</v>
      </c>
      <c r="F210" s="1" t="s">
        <v>38</v>
      </c>
      <c r="L210" s="1" t="s">
        <v>218</v>
      </c>
      <c r="N210" s="1" t="s">
        <v>38</v>
      </c>
      <c r="P210" s="1" t="s">
        <v>38</v>
      </c>
      <c r="R210" s="1" t="s">
        <v>38</v>
      </c>
      <c r="S210">
        <v>47.157296000000002</v>
      </c>
      <c r="T210">
        <v>8.5372939999999993</v>
      </c>
      <c r="U210" s="1" t="s">
        <v>112</v>
      </c>
      <c r="V210">
        <v>9</v>
      </c>
      <c r="W210">
        <v>10.37</v>
      </c>
    </row>
    <row r="211" spans="1:24">
      <c r="A211" s="2">
        <v>43904</v>
      </c>
      <c r="B211" s="4">
        <v>0.60416666666666663</v>
      </c>
      <c r="C211" s="1" t="s">
        <v>114</v>
      </c>
      <c r="E211">
        <v>219</v>
      </c>
      <c r="F211" s="1" t="s">
        <v>38</v>
      </c>
      <c r="L211" s="1" t="s">
        <v>116</v>
      </c>
      <c r="N211" s="1" t="s">
        <v>38</v>
      </c>
      <c r="P211" s="1" t="s">
        <v>38</v>
      </c>
      <c r="R211" s="1" t="s">
        <v>38</v>
      </c>
      <c r="S211">
        <v>47.412750000000003</v>
      </c>
      <c r="T211">
        <v>8.6550799999999999</v>
      </c>
      <c r="U211" s="1" t="s">
        <v>115</v>
      </c>
      <c r="V211">
        <v>1</v>
      </c>
      <c r="W211">
        <v>14.56</v>
      </c>
    </row>
    <row r="212" spans="1:24">
      <c r="A212" s="2">
        <v>43905</v>
      </c>
      <c r="B212" s="4">
        <v>0.125</v>
      </c>
      <c r="C212" s="1" t="s">
        <v>49</v>
      </c>
      <c r="E212">
        <v>54</v>
      </c>
      <c r="F212" s="1" t="s">
        <v>38</v>
      </c>
      <c r="G212">
        <v>12</v>
      </c>
      <c r="H212">
        <v>2</v>
      </c>
      <c r="J212">
        <v>5</v>
      </c>
      <c r="K212">
        <v>2</v>
      </c>
      <c r="L212" s="1" t="s">
        <v>219</v>
      </c>
      <c r="N212" s="1" t="s">
        <v>38</v>
      </c>
      <c r="P212" s="1" t="s">
        <v>38</v>
      </c>
      <c r="R212" s="1" t="s">
        <v>38</v>
      </c>
      <c r="S212">
        <v>47.45176</v>
      </c>
      <c r="T212">
        <v>7.7024140000000001</v>
      </c>
      <c r="U212" s="1" t="s">
        <v>50</v>
      </c>
      <c r="V212">
        <v>13</v>
      </c>
      <c r="W212">
        <v>18.82</v>
      </c>
      <c r="X212">
        <v>0.69699999999999995</v>
      </c>
    </row>
    <row r="213" spans="1:24">
      <c r="A213" s="2">
        <v>43905</v>
      </c>
      <c r="B213" s="4">
        <v>0.125</v>
      </c>
      <c r="C213" s="1" t="s">
        <v>55</v>
      </c>
      <c r="D213">
        <v>99</v>
      </c>
      <c r="E213">
        <v>7</v>
      </c>
      <c r="F213" s="1" t="s">
        <v>38</v>
      </c>
      <c r="J213">
        <v>1</v>
      </c>
      <c r="L213" s="1" t="s">
        <v>220</v>
      </c>
      <c r="N213" s="1" t="s">
        <v>38</v>
      </c>
      <c r="P213" s="1" t="s">
        <v>38</v>
      </c>
      <c r="R213" s="1" t="s">
        <v>38</v>
      </c>
      <c r="S213">
        <v>47.166666999999997</v>
      </c>
      <c r="T213">
        <v>9.509722</v>
      </c>
      <c r="U213" s="1" t="s">
        <v>56</v>
      </c>
      <c r="V213">
        <v>0</v>
      </c>
      <c r="W213">
        <v>18.13</v>
      </c>
    </row>
    <row r="214" spans="1:24">
      <c r="A214" s="2">
        <v>43905</v>
      </c>
      <c r="B214" s="4">
        <v>0.125</v>
      </c>
      <c r="C214" s="1" t="s">
        <v>58</v>
      </c>
      <c r="D214">
        <v>30</v>
      </c>
      <c r="E214">
        <v>40</v>
      </c>
      <c r="F214" s="1" t="s">
        <v>38</v>
      </c>
      <c r="L214" s="1" t="s">
        <v>60</v>
      </c>
      <c r="N214" s="1" t="s">
        <v>38</v>
      </c>
      <c r="P214" s="1" t="s">
        <v>38</v>
      </c>
      <c r="R214" s="1" t="s">
        <v>38</v>
      </c>
      <c r="S214">
        <v>46.718390999999997</v>
      </c>
      <c r="T214">
        <v>7.0740080000000001</v>
      </c>
      <c r="U214" s="1" t="s">
        <v>59</v>
      </c>
      <c r="V214">
        <v>10</v>
      </c>
      <c r="W214">
        <v>12.69</v>
      </c>
    </row>
    <row r="215" spans="1:24">
      <c r="A215" s="2">
        <v>43905</v>
      </c>
      <c r="B215" s="4">
        <v>0.125</v>
      </c>
      <c r="C215" s="1" t="s">
        <v>61</v>
      </c>
      <c r="D215">
        <v>3894</v>
      </c>
      <c r="E215">
        <v>401</v>
      </c>
      <c r="F215" s="1" t="s">
        <v>38</v>
      </c>
      <c r="G215">
        <v>46</v>
      </c>
      <c r="H215">
        <v>12</v>
      </c>
      <c r="I215">
        <v>8</v>
      </c>
      <c r="K215">
        <v>3</v>
      </c>
      <c r="L215" s="1" t="s">
        <v>63</v>
      </c>
      <c r="N215" s="1" t="s">
        <v>38</v>
      </c>
      <c r="P215" s="1" t="s">
        <v>38</v>
      </c>
      <c r="Q215">
        <v>2</v>
      </c>
      <c r="R215" s="1" t="s">
        <v>38</v>
      </c>
      <c r="S215">
        <v>46.220528000000002</v>
      </c>
      <c r="T215">
        <v>6.1329349999999998</v>
      </c>
      <c r="U215" s="1" t="s">
        <v>62</v>
      </c>
      <c r="V215">
        <v>25</v>
      </c>
      <c r="W215">
        <v>80.98</v>
      </c>
      <c r="X215">
        <v>0.60599999999999998</v>
      </c>
    </row>
    <row r="216" spans="1:24">
      <c r="A216" s="2">
        <v>43905</v>
      </c>
      <c r="B216" s="4">
        <v>0.125</v>
      </c>
      <c r="C216" s="1" t="s">
        <v>70</v>
      </c>
      <c r="E216">
        <v>19</v>
      </c>
      <c r="F216" s="1" t="s">
        <v>38</v>
      </c>
      <c r="G216">
        <v>9</v>
      </c>
      <c r="L216" s="1" t="s">
        <v>302</v>
      </c>
      <c r="N216" s="1" t="s">
        <v>38</v>
      </c>
      <c r="P216" s="1" t="s">
        <v>38</v>
      </c>
      <c r="R216" s="1" t="s">
        <v>38</v>
      </c>
      <c r="S216">
        <v>47.350743999999999</v>
      </c>
      <c r="T216">
        <v>7.1561070000000004</v>
      </c>
      <c r="U216" s="1" t="s">
        <v>71</v>
      </c>
      <c r="V216">
        <v>26</v>
      </c>
      <c r="W216">
        <v>25.92</v>
      </c>
    </row>
    <row r="217" spans="1:24">
      <c r="A217" s="2">
        <v>43905</v>
      </c>
      <c r="B217" s="4">
        <v>0.125</v>
      </c>
      <c r="C217" s="1" t="s">
        <v>75</v>
      </c>
      <c r="E217">
        <v>74</v>
      </c>
      <c r="F217" s="1" t="s">
        <v>38</v>
      </c>
      <c r="G217">
        <v>9</v>
      </c>
      <c r="H217">
        <v>1</v>
      </c>
      <c r="L217" s="1" t="s">
        <v>77</v>
      </c>
      <c r="N217" s="1" t="s">
        <v>38</v>
      </c>
      <c r="P217" s="1" t="s">
        <v>38</v>
      </c>
      <c r="R217" s="1" t="s">
        <v>38</v>
      </c>
      <c r="S217">
        <v>46.995533999999999</v>
      </c>
      <c r="T217">
        <v>6.7801260000000001</v>
      </c>
      <c r="U217" s="1" t="s">
        <v>76</v>
      </c>
      <c r="V217">
        <v>24</v>
      </c>
      <c r="W217">
        <v>41.57</v>
      </c>
    </row>
    <row r="218" spans="1:24">
      <c r="A218" s="2">
        <v>43905</v>
      </c>
      <c r="B218" s="4">
        <v>0.125</v>
      </c>
      <c r="C218" s="1" t="s">
        <v>93</v>
      </c>
      <c r="D218">
        <v>10</v>
      </c>
      <c r="E218">
        <v>13</v>
      </c>
      <c r="F218" s="1" t="s">
        <v>38</v>
      </c>
      <c r="G218">
        <v>1</v>
      </c>
      <c r="L218" s="1" t="s">
        <v>221</v>
      </c>
      <c r="N218" s="1" t="s">
        <v>38</v>
      </c>
      <c r="P218" s="1" t="s">
        <v>38</v>
      </c>
      <c r="R218" s="1" t="s">
        <v>38</v>
      </c>
      <c r="S218">
        <v>47.061787000000002</v>
      </c>
      <c r="T218">
        <v>8.7565849999999994</v>
      </c>
      <c r="U218" s="1" t="s">
        <v>94</v>
      </c>
      <c r="V218">
        <v>5</v>
      </c>
      <c r="W218">
        <v>8.26</v>
      </c>
    </row>
    <row r="219" spans="1:24">
      <c r="A219" s="2">
        <v>43905</v>
      </c>
      <c r="B219" s="4">
        <v>0.125</v>
      </c>
      <c r="C219" s="1" t="s">
        <v>99</v>
      </c>
      <c r="E219">
        <v>291</v>
      </c>
      <c r="F219" s="1" t="s">
        <v>38</v>
      </c>
      <c r="G219">
        <v>65</v>
      </c>
      <c r="H219">
        <v>13</v>
      </c>
      <c r="K219">
        <v>6</v>
      </c>
      <c r="L219" s="1" t="s">
        <v>222</v>
      </c>
      <c r="N219" s="1" t="s">
        <v>38</v>
      </c>
      <c r="P219" s="1" t="s">
        <v>38</v>
      </c>
      <c r="R219" s="1" t="s">
        <v>38</v>
      </c>
      <c r="S219">
        <v>46.295617</v>
      </c>
      <c r="T219">
        <v>8.8089239999999993</v>
      </c>
      <c r="U219" s="1" t="s">
        <v>100</v>
      </c>
      <c r="V219">
        <v>21</v>
      </c>
      <c r="W219">
        <v>82.27</v>
      </c>
      <c r="X219">
        <v>1.696</v>
      </c>
    </row>
    <row r="220" spans="1:24">
      <c r="A220" s="2">
        <v>43905</v>
      </c>
      <c r="B220" s="4">
        <v>0.125</v>
      </c>
      <c r="C220" s="1" t="s">
        <v>105</v>
      </c>
      <c r="E220">
        <v>406</v>
      </c>
      <c r="F220" s="1" t="s">
        <v>38</v>
      </c>
      <c r="G220">
        <v>62</v>
      </c>
      <c r="H220">
        <v>19</v>
      </c>
      <c r="J220">
        <v>5</v>
      </c>
      <c r="K220">
        <v>4</v>
      </c>
      <c r="L220" s="1" t="s">
        <v>125</v>
      </c>
      <c r="N220" s="1" t="s">
        <v>38</v>
      </c>
      <c r="P220" s="1" t="s">
        <v>38</v>
      </c>
      <c r="R220" s="1" t="s">
        <v>38</v>
      </c>
      <c r="S220">
        <v>46.570090999999998</v>
      </c>
      <c r="T220">
        <v>6.5578090000000007</v>
      </c>
      <c r="U220" s="1" t="s">
        <v>106</v>
      </c>
      <c r="V220">
        <v>22</v>
      </c>
      <c r="W220">
        <v>51.19</v>
      </c>
      <c r="X220">
        <v>0.504</v>
      </c>
    </row>
    <row r="221" spans="1:24">
      <c r="A221" s="2">
        <v>43905</v>
      </c>
      <c r="B221" s="4">
        <v>0.125</v>
      </c>
      <c r="C221" s="1" t="s">
        <v>108</v>
      </c>
      <c r="E221">
        <v>98</v>
      </c>
      <c r="F221" s="1" t="s">
        <v>38</v>
      </c>
      <c r="G221">
        <v>22</v>
      </c>
      <c r="H221">
        <v>1</v>
      </c>
      <c r="I221">
        <v>1</v>
      </c>
      <c r="J221">
        <v>3</v>
      </c>
      <c r="K221">
        <v>1</v>
      </c>
      <c r="L221" s="1" t="s">
        <v>129</v>
      </c>
      <c r="N221" s="1" t="s">
        <v>38</v>
      </c>
      <c r="P221" s="1" t="s">
        <v>38</v>
      </c>
      <c r="R221" s="1" t="s">
        <v>38</v>
      </c>
      <c r="S221">
        <v>46.209567</v>
      </c>
      <c r="T221">
        <v>7.6046589999999998</v>
      </c>
      <c r="U221" s="1" t="s">
        <v>109</v>
      </c>
      <c r="V221">
        <v>23</v>
      </c>
      <c r="W221">
        <v>28.7</v>
      </c>
      <c r="X221">
        <v>0.29299999999999998</v>
      </c>
    </row>
    <row r="222" spans="1:24">
      <c r="A222" s="2">
        <v>43905</v>
      </c>
      <c r="B222" s="4">
        <v>0.60416666666666663</v>
      </c>
      <c r="C222" s="1" t="s">
        <v>114</v>
      </c>
      <c r="E222">
        <v>251</v>
      </c>
      <c r="F222" s="1" t="s">
        <v>38</v>
      </c>
      <c r="K222">
        <v>1</v>
      </c>
      <c r="L222" s="1" t="s">
        <v>116</v>
      </c>
      <c r="N222" s="1" t="s">
        <v>38</v>
      </c>
      <c r="P222" s="1" t="s">
        <v>38</v>
      </c>
      <c r="R222" s="1" t="s">
        <v>38</v>
      </c>
      <c r="S222">
        <v>47.412750000000003</v>
      </c>
      <c r="T222">
        <v>8.6550799999999999</v>
      </c>
      <c r="U222" s="1" t="s">
        <v>115</v>
      </c>
      <c r="V222">
        <v>1</v>
      </c>
      <c r="W222">
        <v>16.690000000000001</v>
      </c>
      <c r="X222">
        <v>6.6000000000000003E-2</v>
      </c>
    </row>
    <row r="223" spans="1:24">
      <c r="A223" s="2">
        <v>43906</v>
      </c>
      <c r="B223" s="4">
        <v>0.625</v>
      </c>
      <c r="C223" s="1" t="s">
        <v>36</v>
      </c>
      <c r="E223">
        <v>52</v>
      </c>
      <c r="F223" s="1" t="s">
        <v>38</v>
      </c>
      <c r="G223">
        <v>2</v>
      </c>
      <c r="J223">
        <v>4</v>
      </c>
      <c r="L223" s="1" t="s">
        <v>223</v>
      </c>
      <c r="N223" s="1" t="s">
        <v>38</v>
      </c>
      <c r="P223" s="1" t="s">
        <v>38</v>
      </c>
      <c r="R223" s="1" t="s">
        <v>38</v>
      </c>
      <c r="S223">
        <v>47.409660000000002</v>
      </c>
      <c r="T223">
        <v>8.1568799999999992</v>
      </c>
      <c r="U223" s="1" t="s">
        <v>37</v>
      </c>
      <c r="V223">
        <v>1</v>
      </c>
      <c r="W223">
        <v>7.75</v>
      </c>
    </row>
    <row r="224" spans="1:24">
      <c r="A224" s="2">
        <v>43906</v>
      </c>
      <c r="B224" s="4">
        <v>0.125</v>
      </c>
      <c r="C224" s="1" t="s">
        <v>40</v>
      </c>
      <c r="E224">
        <v>4</v>
      </c>
      <c r="F224" s="1" t="s">
        <v>38</v>
      </c>
      <c r="L224" s="1" t="s">
        <v>224</v>
      </c>
      <c r="N224" s="1" t="s">
        <v>38</v>
      </c>
      <c r="P224" s="1" t="s">
        <v>38</v>
      </c>
      <c r="R224" s="1" t="s">
        <v>38</v>
      </c>
      <c r="S224">
        <v>47.317264000000002</v>
      </c>
      <c r="T224">
        <v>9.4167539999999992</v>
      </c>
      <c r="U224" s="1" t="s">
        <v>41</v>
      </c>
      <c r="V224">
        <v>16</v>
      </c>
      <c r="W224">
        <v>24.84</v>
      </c>
    </row>
    <row r="225" spans="1:24">
      <c r="A225" s="2">
        <v>43906</v>
      </c>
      <c r="B225" s="4">
        <v>0.125</v>
      </c>
      <c r="C225" s="1" t="s">
        <v>46</v>
      </c>
      <c r="E225">
        <v>123</v>
      </c>
      <c r="F225" s="1" t="s">
        <v>38</v>
      </c>
      <c r="K225">
        <v>1</v>
      </c>
      <c r="L225" s="1" t="s">
        <v>48</v>
      </c>
      <c r="N225" s="1" t="s">
        <v>38</v>
      </c>
      <c r="P225" s="1" t="s">
        <v>38</v>
      </c>
      <c r="R225" s="1" t="s">
        <v>38</v>
      </c>
      <c r="S225">
        <v>46.823608</v>
      </c>
      <c r="T225">
        <v>7.6366670000000001</v>
      </c>
      <c r="U225" s="1" t="s">
        <v>47</v>
      </c>
      <c r="V225">
        <v>2</v>
      </c>
      <c r="W225">
        <v>11.93</v>
      </c>
      <c r="X225">
        <v>9.7000000000000003E-2</v>
      </c>
    </row>
    <row r="226" spans="1:24">
      <c r="A226" s="2">
        <v>43906</v>
      </c>
      <c r="B226" s="4">
        <v>0.125</v>
      </c>
      <c r="C226" s="1" t="s">
        <v>49</v>
      </c>
      <c r="E226">
        <v>76</v>
      </c>
      <c r="F226" s="1" t="s">
        <v>38</v>
      </c>
      <c r="G226">
        <v>17</v>
      </c>
      <c r="H226">
        <v>4</v>
      </c>
      <c r="J226">
        <v>5</v>
      </c>
      <c r="K226">
        <v>2</v>
      </c>
      <c r="L226" s="1" t="s">
        <v>225</v>
      </c>
      <c r="N226" s="1" t="s">
        <v>38</v>
      </c>
      <c r="P226" s="1" t="s">
        <v>38</v>
      </c>
      <c r="R226" s="1" t="s">
        <v>38</v>
      </c>
      <c r="S226">
        <v>47.45176</v>
      </c>
      <c r="T226">
        <v>7.7024140000000001</v>
      </c>
      <c r="U226" s="1" t="s">
        <v>50</v>
      </c>
      <c r="V226">
        <v>13</v>
      </c>
      <c r="W226">
        <v>26.48</v>
      </c>
      <c r="X226">
        <v>0.69699999999999995</v>
      </c>
    </row>
    <row r="227" spans="1:24">
      <c r="A227" s="2">
        <v>43906</v>
      </c>
      <c r="B227" s="4">
        <v>0.5</v>
      </c>
      <c r="C227" s="1" t="s">
        <v>52</v>
      </c>
      <c r="D227">
        <v>235</v>
      </c>
      <c r="E227">
        <v>144</v>
      </c>
      <c r="F227" s="1" t="s">
        <v>38</v>
      </c>
      <c r="G227">
        <v>13</v>
      </c>
      <c r="H227">
        <v>2</v>
      </c>
      <c r="J227">
        <v>4</v>
      </c>
      <c r="K227">
        <v>4</v>
      </c>
      <c r="L227" s="1" t="s">
        <v>226</v>
      </c>
      <c r="M227">
        <v>126</v>
      </c>
      <c r="N227" s="1" t="s">
        <v>38</v>
      </c>
      <c r="P227" s="1" t="s">
        <v>38</v>
      </c>
      <c r="R227" s="1" t="s">
        <v>38</v>
      </c>
      <c r="S227">
        <v>47.564869000000002</v>
      </c>
      <c r="T227">
        <v>7.615259</v>
      </c>
      <c r="U227" s="1" t="s">
        <v>53</v>
      </c>
      <c r="V227">
        <v>12</v>
      </c>
      <c r="W227">
        <v>74.27</v>
      </c>
      <c r="X227">
        <v>2.0630000000000002</v>
      </c>
    </row>
    <row r="228" spans="1:24">
      <c r="A228" s="2">
        <v>43906</v>
      </c>
      <c r="B228" s="4">
        <v>0.125</v>
      </c>
      <c r="C228" s="1" t="s">
        <v>58</v>
      </c>
      <c r="D228">
        <v>30</v>
      </c>
      <c r="E228">
        <v>45</v>
      </c>
      <c r="F228" s="1" t="s">
        <v>38</v>
      </c>
      <c r="L228" s="1" t="s">
        <v>60</v>
      </c>
      <c r="N228" s="1" t="s">
        <v>38</v>
      </c>
      <c r="P228" s="1" t="s">
        <v>38</v>
      </c>
      <c r="R228" s="1" t="s">
        <v>38</v>
      </c>
      <c r="S228">
        <v>46.718390999999997</v>
      </c>
      <c r="T228">
        <v>7.0740080000000001</v>
      </c>
      <c r="U228" s="1" t="s">
        <v>59</v>
      </c>
      <c r="V228">
        <v>10</v>
      </c>
      <c r="W228">
        <v>14.28</v>
      </c>
    </row>
    <row r="229" spans="1:24">
      <c r="A229" s="2">
        <v>43906</v>
      </c>
      <c r="B229" s="4">
        <v>0.125</v>
      </c>
      <c r="C229" s="1" t="s">
        <v>61</v>
      </c>
      <c r="D229">
        <v>4359</v>
      </c>
      <c r="E229">
        <v>490</v>
      </c>
      <c r="F229" s="1" t="s">
        <v>38</v>
      </c>
      <c r="G229">
        <v>66</v>
      </c>
      <c r="H229">
        <v>10</v>
      </c>
      <c r="I229">
        <v>9</v>
      </c>
      <c r="K229">
        <v>3</v>
      </c>
      <c r="L229" s="1" t="s">
        <v>63</v>
      </c>
      <c r="N229" s="1" t="s">
        <v>38</v>
      </c>
      <c r="P229" s="1" t="s">
        <v>38</v>
      </c>
      <c r="Q229">
        <v>4</v>
      </c>
      <c r="R229" s="1" t="s">
        <v>38</v>
      </c>
      <c r="S229">
        <v>46.220528000000002</v>
      </c>
      <c r="T229">
        <v>6.1329349999999998</v>
      </c>
      <c r="U229" s="1" t="s">
        <v>62</v>
      </c>
      <c r="V229">
        <v>25</v>
      </c>
      <c r="W229">
        <v>98.95</v>
      </c>
      <c r="X229">
        <v>0.60599999999999998</v>
      </c>
    </row>
    <row r="230" spans="1:24">
      <c r="A230" s="2">
        <v>43906</v>
      </c>
      <c r="B230" s="4">
        <v>0.125</v>
      </c>
      <c r="C230" s="1" t="s">
        <v>70</v>
      </c>
      <c r="E230">
        <v>25</v>
      </c>
      <c r="F230" s="1" t="s">
        <v>38</v>
      </c>
      <c r="G230">
        <v>9</v>
      </c>
      <c r="L230" s="1" t="s">
        <v>302</v>
      </c>
      <c r="N230" s="1" t="s">
        <v>38</v>
      </c>
      <c r="P230" s="1" t="s">
        <v>38</v>
      </c>
      <c r="R230" s="1" t="s">
        <v>38</v>
      </c>
      <c r="S230">
        <v>47.350743999999999</v>
      </c>
      <c r="T230">
        <v>7.1561070000000004</v>
      </c>
      <c r="U230" s="1" t="s">
        <v>71</v>
      </c>
      <c r="V230">
        <v>26</v>
      </c>
      <c r="W230">
        <v>34.11</v>
      </c>
    </row>
    <row r="231" spans="1:24">
      <c r="A231" s="2">
        <v>43906</v>
      </c>
      <c r="B231" s="4">
        <v>0.125</v>
      </c>
      <c r="C231" s="1" t="s">
        <v>75</v>
      </c>
      <c r="E231">
        <v>93</v>
      </c>
      <c r="F231" s="1" t="s">
        <v>38</v>
      </c>
      <c r="G231">
        <v>13</v>
      </c>
      <c r="H231">
        <v>2</v>
      </c>
      <c r="L231" s="1" t="s">
        <v>77</v>
      </c>
      <c r="N231" s="1" t="s">
        <v>38</v>
      </c>
      <c r="P231" s="1" t="s">
        <v>38</v>
      </c>
      <c r="R231" s="1" t="s">
        <v>38</v>
      </c>
      <c r="S231">
        <v>46.995533999999999</v>
      </c>
      <c r="T231">
        <v>6.7801260000000001</v>
      </c>
      <c r="U231" s="1" t="s">
        <v>76</v>
      </c>
      <c r="V231">
        <v>24</v>
      </c>
      <c r="W231">
        <v>52.25</v>
      </c>
    </row>
    <row r="232" spans="1:24">
      <c r="A232" s="2">
        <v>43906</v>
      </c>
      <c r="B232" s="4">
        <v>0.125</v>
      </c>
      <c r="C232" s="1" t="s">
        <v>96</v>
      </c>
      <c r="D232">
        <v>246</v>
      </c>
      <c r="E232">
        <v>17</v>
      </c>
      <c r="F232" s="1" t="s">
        <v>38</v>
      </c>
      <c r="L232" s="1" t="s">
        <v>38</v>
      </c>
      <c r="N232" s="1" t="s">
        <v>38</v>
      </c>
      <c r="P232" s="1" t="s">
        <v>38</v>
      </c>
      <c r="R232" s="1" t="s">
        <v>38</v>
      </c>
      <c r="S232">
        <v>47.568714999999997</v>
      </c>
      <c r="T232">
        <v>9.0919570000000007</v>
      </c>
      <c r="U232" s="1" t="s">
        <v>97</v>
      </c>
      <c r="V232">
        <v>1</v>
      </c>
      <c r="W232">
        <v>6.21</v>
      </c>
    </row>
    <row r="233" spans="1:24">
      <c r="A233" s="2">
        <v>43906</v>
      </c>
      <c r="B233" s="4">
        <v>0.125</v>
      </c>
      <c r="C233" s="1" t="s">
        <v>99</v>
      </c>
      <c r="E233">
        <v>330</v>
      </c>
      <c r="F233" s="1" t="s">
        <v>38</v>
      </c>
      <c r="G233">
        <v>65</v>
      </c>
      <c r="H233">
        <v>13</v>
      </c>
      <c r="K233">
        <v>8</v>
      </c>
      <c r="L233" s="1" t="s">
        <v>227</v>
      </c>
      <c r="N233" s="1" t="s">
        <v>38</v>
      </c>
      <c r="P233" s="1" t="s">
        <v>38</v>
      </c>
      <c r="R233" s="1" t="s">
        <v>38</v>
      </c>
      <c r="S233">
        <v>46.295617</v>
      </c>
      <c r="T233">
        <v>8.8089239999999993</v>
      </c>
      <c r="U233" s="1" t="s">
        <v>100</v>
      </c>
      <c r="V233">
        <v>21</v>
      </c>
      <c r="W233">
        <v>93.3</v>
      </c>
      <c r="X233">
        <v>2.262</v>
      </c>
    </row>
    <row r="234" spans="1:24">
      <c r="A234" s="2">
        <v>43906</v>
      </c>
      <c r="B234" s="4">
        <v>0.125</v>
      </c>
      <c r="C234" s="1" t="s">
        <v>105</v>
      </c>
      <c r="E234">
        <v>508</v>
      </c>
      <c r="F234" s="1" t="s">
        <v>38</v>
      </c>
      <c r="G234">
        <v>66</v>
      </c>
      <c r="H234">
        <v>27</v>
      </c>
      <c r="J234">
        <v>5</v>
      </c>
      <c r="K234">
        <v>5</v>
      </c>
      <c r="L234" s="1" t="s">
        <v>125</v>
      </c>
      <c r="N234" s="1" t="s">
        <v>38</v>
      </c>
      <c r="P234" s="1" t="s">
        <v>38</v>
      </c>
      <c r="R234" s="1" t="s">
        <v>38</v>
      </c>
      <c r="S234">
        <v>46.570090999999998</v>
      </c>
      <c r="T234">
        <v>6.5578090000000007</v>
      </c>
      <c r="U234" s="1" t="s">
        <v>106</v>
      </c>
      <c r="V234">
        <v>22</v>
      </c>
      <c r="W234">
        <v>64.05</v>
      </c>
      <c r="X234">
        <v>0.63</v>
      </c>
    </row>
    <row r="235" spans="1:24">
      <c r="A235" s="2">
        <v>43906</v>
      </c>
      <c r="B235" s="4">
        <v>0.125</v>
      </c>
      <c r="C235" s="1" t="s">
        <v>108</v>
      </c>
      <c r="E235">
        <v>116</v>
      </c>
      <c r="F235" s="1" t="s">
        <v>38</v>
      </c>
      <c r="G235">
        <v>24</v>
      </c>
      <c r="H235">
        <v>1</v>
      </c>
      <c r="I235">
        <v>1</v>
      </c>
      <c r="J235">
        <v>3</v>
      </c>
      <c r="K235">
        <v>2</v>
      </c>
      <c r="L235" s="1" t="s">
        <v>129</v>
      </c>
      <c r="N235" s="1" t="s">
        <v>38</v>
      </c>
      <c r="P235" s="1" t="s">
        <v>38</v>
      </c>
      <c r="R235" s="1" t="s">
        <v>38</v>
      </c>
      <c r="S235">
        <v>46.209567</v>
      </c>
      <c r="T235">
        <v>7.6046589999999998</v>
      </c>
      <c r="U235" s="1" t="s">
        <v>109</v>
      </c>
      <c r="V235">
        <v>23</v>
      </c>
      <c r="W235">
        <v>33.97</v>
      </c>
      <c r="X235">
        <v>0.58599999999999997</v>
      </c>
    </row>
    <row r="236" spans="1:24">
      <c r="A236" s="2">
        <v>43906</v>
      </c>
      <c r="B236" s="4">
        <v>0.125</v>
      </c>
      <c r="C236" s="1" t="s">
        <v>111</v>
      </c>
      <c r="E236">
        <v>24</v>
      </c>
      <c r="F236" s="1" t="s">
        <v>38</v>
      </c>
      <c r="L236" s="1" t="s">
        <v>228</v>
      </c>
      <c r="N236" s="1" t="s">
        <v>38</v>
      </c>
      <c r="P236" s="1" t="s">
        <v>38</v>
      </c>
      <c r="R236" s="1" t="s">
        <v>38</v>
      </c>
      <c r="S236">
        <v>47.157296000000002</v>
      </c>
      <c r="T236">
        <v>8.5372939999999993</v>
      </c>
      <c r="U236" s="1" t="s">
        <v>112</v>
      </c>
      <c r="V236">
        <v>9</v>
      </c>
      <c r="W236">
        <v>19.14</v>
      </c>
    </row>
    <row r="237" spans="1:24">
      <c r="A237" s="2">
        <v>43906</v>
      </c>
      <c r="B237" s="4">
        <v>0.60416666666666663</v>
      </c>
      <c r="C237" s="1" t="s">
        <v>114</v>
      </c>
      <c r="E237">
        <v>327</v>
      </c>
      <c r="F237" s="1" t="s">
        <v>38</v>
      </c>
      <c r="K237">
        <v>1</v>
      </c>
      <c r="L237" s="1" t="s">
        <v>116</v>
      </c>
      <c r="N237" s="1" t="s">
        <v>38</v>
      </c>
      <c r="P237" s="1" t="s">
        <v>38</v>
      </c>
      <c r="R237" s="1" t="s">
        <v>38</v>
      </c>
      <c r="S237">
        <v>47.412750000000003</v>
      </c>
      <c r="T237">
        <v>8.6550799999999999</v>
      </c>
      <c r="U237" s="1" t="s">
        <v>115</v>
      </c>
      <c r="V237">
        <v>1</v>
      </c>
      <c r="W237">
        <v>21.74</v>
      </c>
      <c r="X237">
        <v>6.6000000000000003E-2</v>
      </c>
    </row>
    <row r="238" spans="1:24">
      <c r="A238" s="2">
        <v>43907</v>
      </c>
      <c r="B238" s="4">
        <v>0.66666666666666663</v>
      </c>
      <c r="C238" s="1" t="s">
        <v>36</v>
      </c>
      <c r="E238">
        <v>67</v>
      </c>
      <c r="F238" s="1" t="s">
        <v>38</v>
      </c>
      <c r="G238">
        <v>2</v>
      </c>
      <c r="J238">
        <v>4</v>
      </c>
      <c r="L238" s="1" t="s">
        <v>229</v>
      </c>
      <c r="N238" s="1" t="s">
        <v>38</v>
      </c>
      <c r="P238" s="1" t="s">
        <v>38</v>
      </c>
      <c r="R238" s="1" t="s">
        <v>38</v>
      </c>
      <c r="S238">
        <v>47.409660000000002</v>
      </c>
      <c r="T238">
        <v>8.1568799999999992</v>
      </c>
      <c r="U238" s="1" t="s">
        <v>37</v>
      </c>
      <c r="V238">
        <v>1</v>
      </c>
      <c r="W238">
        <v>9.99</v>
      </c>
    </row>
    <row r="239" spans="1:24">
      <c r="A239" s="2">
        <v>43907</v>
      </c>
      <c r="B239" s="4">
        <v>0.125</v>
      </c>
      <c r="C239" s="1" t="s">
        <v>40</v>
      </c>
      <c r="E239">
        <v>5</v>
      </c>
      <c r="F239" s="1" t="s">
        <v>38</v>
      </c>
      <c r="L239" s="1" t="s">
        <v>224</v>
      </c>
      <c r="N239" s="1" t="s">
        <v>38</v>
      </c>
      <c r="P239" s="1" t="s">
        <v>38</v>
      </c>
      <c r="R239" s="1" t="s">
        <v>38</v>
      </c>
      <c r="S239">
        <v>47.317264000000002</v>
      </c>
      <c r="T239">
        <v>9.4167539999999992</v>
      </c>
      <c r="U239" s="1" t="s">
        <v>41</v>
      </c>
      <c r="V239">
        <v>16</v>
      </c>
      <c r="W239">
        <v>31.06</v>
      </c>
    </row>
    <row r="240" spans="1:24">
      <c r="A240" s="2">
        <v>43907</v>
      </c>
      <c r="B240" s="4">
        <v>0.125</v>
      </c>
      <c r="C240" s="1" t="s">
        <v>49</v>
      </c>
      <c r="E240">
        <v>89</v>
      </c>
      <c r="F240" s="1" t="s">
        <v>38</v>
      </c>
      <c r="G240">
        <v>26</v>
      </c>
      <c r="H240">
        <v>5</v>
      </c>
      <c r="J240">
        <v>13</v>
      </c>
      <c r="K240">
        <v>2</v>
      </c>
      <c r="L240" s="1" t="s">
        <v>230</v>
      </c>
      <c r="N240" s="1" t="s">
        <v>38</v>
      </c>
      <c r="P240" s="1" t="s">
        <v>38</v>
      </c>
      <c r="R240" s="1" t="s">
        <v>38</v>
      </c>
      <c r="S240">
        <v>47.45176</v>
      </c>
      <c r="T240">
        <v>7.7024140000000001</v>
      </c>
      <c r="U240" s="1" t="s">
        <v>50</v>
      </c>
      <c r="V240">
        <v>13</v>
      </c>
      <c r="W240">
        <v>31.01</v>
      </c>
      <c r="X240">
        <v>0.69699999999999995</v>
      </c>
    </row>
    <row r="241" spans="1:24">
      <c r="A241" s="2">
        <v>43907</v>
      </c>
      <c r="B241" s="4">
        <v>0.5</v>
      </c>
      <c r="C241" s="1" t="s">
        <v>52</v>
      </c>
      <c r="D241">
        <v>235</v>
      </c>
      <c r="E241">
        <v>165</v>
      </c>
      <c r="F241" s="1" t="s">
        <v>38</v>
      </c>
      <c r="G241">
        <v>30</v>
      </c>
      <c r="H241">
        <v>2</v>
      </c>
      <c r="J241">
        <v>25</v>
      </c>
      <c r="K241">
        <v>4</v>
      </c>
      <c r="L241" s="1" t="s">
        <v>231</v>
      </c>
      <c r="M241">
        <v>145</v>
      </c>
      <c r="N241" s="1" t="s">
        <v>38</v>
      </c>
      <c r="P241" s="1" t="s">
        <v>38</v>
      </c>
      <c r="R241" s="1" t="s">
        <v>38</v>
      </c>
      <c r="S241">
        <v>47.564869000000002</v>
      </c>
      <c r="T241">
        <v>7.615259</v>
      </c>
      <c r="U241" s="1" t="s">
        <v>53</v>
      </c>
      <c r="V241">
        <v>12</v>
      </c>
      <c r="W241">
        <v>85.1</v>
      </c>
      <c r="X241">
        <v>2.0630000000000002</v>
      </c>
    </row>
    <row r="242" spans="1:24">
      <c r="A242" s="2">
        <v>43907</v>
      </c>
      <c r="B242" s="4">
        <v>0.125</v>
      </c>
      <c r="C242" s="1" t="s">
        <v>55</v>
      </c>
      <c r="D242">
        <v>99</v>
      </c>
      <c r="E242">
        <v>19</v>
      </c>
      <c r="F242" s="1" t="s">
        <v>38</v>
      </c>
      <c r="J242">
        <v>1</v>
      </c>
      <c r="L242" s="1" t="s">
        <v>232</v>
      </c>
      <c r="N242" s="1" t="s">
        <v>38</v>
      </c>
      <c r="P242" s="1" t="s">
        <v>38</v>
      </c>
      <c r="R242" s="1" t="s">
        <v>38</v>
      </c>
      <c r="S242">
        <v>47.166666999999997</v>
      </c>
      <c r="T242">
        <v>9.509722</v>
      </c>
      <c r="U242" s="1" t="s">
        <v>56</v>
      </c>
      <c r="V242">
        <v>0</v>
      </c>
      <c r="W242">
        <v>49.22</v>
      </c>
    </row>
    <row r="243" spans="1:24">
      <c r="A243" s="2">
        <v>43907</v>
      </c>
      <c r="B243" s="4">
        <v>0.125</v>
      </c>
      <c r="C243" s="1" t="s">
        <v>58</v>
      </c>
      <c r="D243">
        <v>30</v>
      </c>
      <c r="E243">
        <v>59</v>
      </c>
      <c r="F243" s="1" t="s">
        <v>38</v>
      </c>
      <c r="L243" s="1" t="s">
        <v>60</v>
      </c>
      <c r="N243" s="1" t="s">
        <v>38</v>
      </c>
      <c r="P243" s="1" t="s">
        <v>38</v>
      </c>
      <c r="R243" s="1" t="s">
        <v>38</v>
      </c>
      <c r="S243">
        <v>46.718390999999997</v>
      </c>
      <c r="T243">
        <v>7.0740080000000001</v>
      </c>
      <c r="U243" s="1" t="s">
        <v>59</v>
      </c>
      <c r="V243">
        <v>10</v>
      </c>
      <c r="W243">
        <v>18.72</v>
      </c>
    </row>
    <row r="244" spans="1:24">
      <c r="A244" s="2">
        <v>43907</v>
      </c>
      <c r="B244" s="4">
        <v>0.125</v>
      </c>
      <c r="C244" s="1" t="s">
        <v>61</v>
      </c>
      <c r="D244">
        <v>4976</v>
      </c>
      <c r="E244">
        <v>623</v>
      </c>
      <c r="F244" s="1" t="s">
        <v>38</v>
      </c>
      <c r="G244">
        <v>75</v>
      </c>
      <c r="H244">
        <v>19</v>
      </c>
      <c r="I244">
        <v>17</v>
      </c>
      <c r="K244">
        <v>4</v>
      </c>
      <c r="L244" s="1" t="s">
        <v>63</v>
      </c>
      <c r="N244" s="1" t="s">
        <v>38</v>
      </c>
      <c r="P244" s="1" t="s">
        <v>38</v>
      </c>
      <c r="Q244">
        <v>2</v>
      </c>
      <c r="R244" s="1" t="s">
        <v>38</v>
      </c>
      <c r="S244">
        <v>46.220528000000002</v>
      </c>
      <c r="T244">
        <v>6.1329349999999998</v>
      </c>
      <c r="U244" s="1" t="s">
        <v>62</v>
      </c>
      <c r="V244">
        <v>25</v>
      </c>
      <c r="W244">
        <v>125.81</v>
      </c>
      <c r="X244">
        <v>0.80800000000000005</v>
      </c>
    </row>
    <row r="245" spans="1:24">
      <c r="A245" s="2">
        <v>43907</v>
      </c>
      <c r="B245" s="4">
        <v>0.125</v>
      </c>
      <c r="C245" s="1" t="s">
        <v>64</v>
      </c>
      <c r="E245">
        <v>10</v>
      </c>
      <c r="F245" s="1" t="s">
        <v>38</v>
      </c>
      <c r="L245" s="1" t="s">
        <v>233</v>
      </c>
      <c r="N245" s="1" t="s">
        <v>38</v>
      </c>
      <c r="P245" s="1" t="s">
        <v>38</v>
      </c>
      <c r="R245" s="1" t="s">
        <v>38</v>
      </c>
      <c r="S245">
        <v>46.931042000000005</v>
      </c>
      <c r="T245">
        <v>9.0657510000000006</v>
      </c>
      <c r="U245" s="1" t="s">
        <v>65</v>
      </c>
      <c r="V245">
        <v>8</v>
      </c>
      <c r="W245">
        <v>24.81</v>
      </c>
    </row>
    <row r="246" spans="1:24">
      <c r="A246" s="2">
        <v>43907</v>
      </c>
      <c r="B246" s="4">
        <v>0.125</v>
      </c>
      <c r="C246" s="1" t="s">
        <v>70</v>
      </c>
      <c r="E246">
        <v>29</v>
      </c>
      <c r="F246" s="1" t="s">
        <v>38</v>
      </c>
      <c r="G246">
        <v>11</v>
      </c>
      <c r="L246" s="1" t="s">
        <v>302</v>
      </c>
      <c r="N246" s="1" t="s">
        <v>38</v>
      </c>
      <c r="P246" s="1" t="s">
        <v>38</v>
      </c>
      <c r="R246" s="1" t="s">
        <v>38</v>
      </c>
      <c r="S246">
        <v>47.350743999999999</v>
      </c>
      <c r="T246">
        <v>7.1561070000000004</v>
      </c>
      <c r="U246" s="1" t="s">
        <v>71</v>
      </c>
      <c r="V246">
        <v>26</v>
      </c>
      <c r="W246">
        <v>39.56</v>
      </c>
    </row>
    <row r="247" spans="1:24">
      <c r="A247" s="2">
        <v>43907</v>
      </c>
      <c r="B247" s="4">
        <v>0.125</v>
      </c>
      <c r="C247" s="1" t="s">
        <v>75</v>
      </c>
      <c r="E247">
        <v>114</v>
      </c>
      <c r="F247" s="1" t="s">
        <v>38</v>
      </c>
      <c r="G247">
        <v>16</v>
      </c>
      <c r="H247">
        <v>4</v>
      </c>
      <c r="K247">
        <v>1</v>
      </c>
      <c r="L247" s="1" t="s">
        <v>77</v>
      </c>
      <c r="N247" s="1" t="s">
        <v>38</v>
      </c>
      <c r="P247" s="1" t="s">
        <v>38</v>
      </c>
      <c r="R247" s="1" t="s">
        <v>38</v>
      </c>
      <c r="S247">
        <v>46.995533999999999</v>
      </c>
      <c r="T247">
        <v>6.7801260000000001</v>
      </c>
      <c r="U247" s="1" t="s">
        <v>76</v>
      </c>
      <c r="V247">
        <v>24</v>
      </c>
      <c r="W247">
        <v>64.040000000000006</v>
      </c>
      <c r="X247">
        <v>0.56200000000000006</v>
      </c>
    </row>
    <row r="248" spans="1:24">
      <c r="A248" s="2">
        <v>43907</v>
      </c>
      <c r="B248" s="4">
        <v>0.125</v>
      </c>
      <c r="C248" s="1" t="s">
        <v>84</v>
      </c>
      <c r="E248">
        <v>47</v>
      </c>
      <c r="F248" s="1" t="s">
        <v>38</v>
      </c>
      <c r="L248" s="1" t="s">
        <v>86</v>
      </c>
      <c r="N248" s="1" t="s">
        <v>38</v>
      </c>
      <c r="P248" s="1" t="s">
        <v>38</v>
      </c>
      <c r="R248" s="1" t="s">
        <v>38</v>
      </c>
      <c r="S248">
        <v>47.183199999999999</v>
      </c>
      <c r="T248">
        <v>9.2747440000000001</v>
      </c>
      <c r="U248" s="1" t="s">
        <v>85</v>
      </c>
      <c r="V248">
        <v>17</v>
      </c>
      <c r="W248">
        <v>9.31</v>
      </c>
    </row>
    <row r="249" spans="1:24">
      <c r="A249" s="2">
        <v>43907</v>
      </c>
      <c r="B249" s="4">
        <v>0.125</v>
      </c>
      <c r="C249" s="1" t="s">
        <v>96</v>
      </c>
      <c r="D249">
        <v>276</v>
      </c>
      <c r="E249">
        <v>23</v>
      </c>
      <c r="F249" s="1" t="s">
        <v>38</v>
      </c>
      <c r="L249" s="1" t="s">
        <v>38</v>
      </c>
      <c r="N249" s="1" t="s">
        <v>38</v>
      </c>
      <c r="P249" s="1" t="s">
        <v>38</v>
      </c>
      <c r="R249" s="1" t="s">
        <v>38</v>
      </c>
      <c r="S249">
        <v>47.568714999999997</v>
      </c>
      <c r="T249">
        <v>9.0919570000000007</v>
      </c>
      <c r="U249" s="1" t="s">
        <v>97</v>
      </c>
      <c r="V249">
        <v>1</v>
      </c>
      <c r="W249">
        <v>8.4</v>
      </c>
    </row>
    <row r="250" spans="1:24">
      <c r="A250" s="2">
        <v>43907</v>
      </c>
      <c r="B250" s="4">
        <v>0.125</v>
      </c>
      <c r="C250" s="1" t="s">
        <v>99</v>
      </c>
      <c r="E250">
        <v>422</v>
      </c>
      <c r="F250" s="1" t="s">
        <v>38</v>
      </c>
      <c r="G250">
        <v>65</v>
      </c>
      <c r="H250">
        <v>13</v>
      </c>
      <c r="K250">
        <v>10</v>
      </c>
      <c r="L250" s="1" t="s">
        <v>234</v>
      </c>
      <c r="N250" s="1" t="s">
        <v>38</v>
      </c>
      <c r="P250" s="1" t="s">
        <v>38</v>
      </c>
      <c r="R250" s="1" t="s">
        <v>38</v>
      </c>
      <c r="S250">
        <v>46.295617</v>
      </c>
      <c r="T250">
        <v>8.8089239999999993</v>
      </c>
      <c r="U250" s="1" t="s">
        <v>100</v>
      </c>
      <c r="V250">
        <v>21</v>
      </c>
      <c r="W250">
        <v>119.31</v>
      </c>
      <c r="X250">
        <v>2.827</v>
      </c>
    </row>
    <row r="251" spans="1:24">
      <c r="A251" s="2">
        <v>43907</v>
      </c>
      <c r="B251" s="4">
        <v>0.125</v>
      </c>
      <c r="C251" s="1" t="s">
        <v>105</v>
      </c>
      <c r="E251">
        <v>608</v>
      </c>
      <c r="F251" s="1" t="s">
        <v>38</v>
      </c>
      <c r="G251">
        <v>95</v>
      </c>
      <c r="H251">
        <v>35</v>
      </c>
      <c r="J251">
        <v>9</v>
      </c>
      <c r="K251">
        <v>5</v>
      </c>
      <c r="L251" s="1" t="s">
        <v>125</v>
      </c>
      <c r="N251" s="1" t="s">
        <v>38</v>
      </c>
      <c r="P251" s="1" t="s">
        <v>38</v>
      </c>
      <c r="R251" s="1" t="s">
        <v>38</v>
      </c>
      <c r="S251">
        <v>46.570090999999998</v>
      </c>
      <c r="T251">
        <v>6.5578090000000007</v>
      </c>
      <c r="U251" s="1" t="s">
        <v>106</v>
      </c>
      <c r="V251">
        <v>22</v>
      </c>
      <c r="W251">
        <v>76.66</v>
      </c>
      <c r="X251">
        <v>0.63</v>
      </c>
    </row>
    <row r="252" spans="1:24">
      <c r="A252" s="2">
        <v>43907</v>
      </c>
      <c r="B252" s="4">
        <v>0.125</v>
      </c>
      <c r="C252" s="1" t="s">
        <v>108</v>
      </c>
      <c r="E252">
        <v>173</v>
      </c>
      <c r="F252" s="1" t="s">
        <v>38</v>
      </c>
      <c r="G252">
        <v>29</v>
      </c>
      <c r="H252">
        <v>2</v>
      </c>
      <c r="I252">
        <v>1</v>
      </c>
      <c r="J252">
        <v>3</v>
      </c>
      <c r="K252">
        <v>3</v>
      </c>
      <c r="L252" s="1" t="s">
        <v>235</v>
      </c>
      <c r="N252" s="1" t="s">
        <v>38</v>
      </c>
      <c r="P252" s="1" t="s">
        <v>38</v>
      </c>
      <c r="R252" s="1" t="s">
        <v>38</v>
      </c>
      <c r="S252">
        <v>46.209567</v>
      </c>
      <c r="T252">
        <v>7.6046589999999998</v>
      </c>
      <c r="U252" s="1" t="s">
        <v>109</v>
      </c>
      <c r="V252">
        <v>23</v>
      </c>
      <c r="W252">
        <v>50.66</v>
      </c>
      <c r="X252">
        <v>0.878</v>
      </c>
    </row>
    <row r="253" spans="1:24">
      <c r="A253" s="2">
        <v>43907</v>
      </c>
      <c r="B253" s="4">
        <v>0.60416666666666663</v>
      </c>
      <c r="C253" s="1" t="s">
        <v>114</v>
      </c>
      <c r="E253">
        <v>430</v>
      </c>
      <c r="F253" s="1" t="s">
        <v>38</v>
      </c>
      <c r="K253">
        <v>1</v>
      </c>
      <c r="L253" s="1" t="s">
        <v>116</v>
      </c>
      <c r="N253" s="1" t="s">
        <v>38</v>
      </c>
      <c r="P253" s="1" t="s">
        <v>38</v>
      </c>
      <c r="R253" s="1" t="s">
        <v>38</v>
      </c>
      <c r="S253">
        <v>47.412750000000003</v>
      </c>
      <c r="T253">
        <v>8.6550799999999999</v>
      </c>
      <c r="U253" s="1" t="s">
        <v>115</v>
      </c>
      <c r="V253">
        <v>1</v>
      </c>
      <c r="W253">
        <v>28.58</v>
      </c>
      <c r="X253">
        <v>6.6000000000000003E-2</v>
      </c>
    </row>
    <row r="254" spans="1:24">
      <c r="A254" s="2">
        <v>43908</v>
      </c>
      <c r="B254" s="4">
        <v>0.66666666666666663</v>
      </c>
      <c r="C254" s="1" t="s">
        <v>36</v>
      </c>
      <c r="E254">
        <v>101</v>
      </c>
      <c r="F254" s="1" t="s">
        <v>38</v>
      </c>
      <c r="G254">
        <v>6</v>
      </c>
      <c r="J254">
        <v>4</v>
      </c>
      <c r="L254" s="1" t="s">
        <v>236</v>
      </c>
      <c r="N254" s="1" t="s">
        <v>38</v>
      </c>
      <c r="P254" s="1" t="s">
        <v>38</v>
      </c>
      <c r="R254" s="1" t="s">
        <v>38</v>
      </c>
      <c r="S254">
        <v>47.409660000000002</v>
      </c>
      <c r="T254">
        <v>8.1568799999999992</v>
      </c>
      <c r="U254" s="1" t="s">
        <v>37</v>
      </c>
      <c r="V254">
        <v>1</v>
      </c>
      <c r="W254">
        <v>15.05</v>
      </c>
    </row>
    <row r="255" spans="1:24">
      <c r="A255" s="2">
        <v>43908</v>
      </c>
      <c r="B255" s="4">
        <v>0.125</v>
      </c>
      <c r="C255" s="1" t="s">
        <v>43</v>
      </c>
      <c r="E255">
        <v>11</v>
      </c>
      <c r="F255" s="1" t="s">
        <v>38</v>
      </c>
      <c r="G255">
        <v>3</v>
      </c>
      <c r="L255" s="1" t="s">
        <v>237</v>
      </c>
      <c r="N255" s="1" t="s">
        <v>38</v>
      </c>
      <c r="P255" s="1" t="s">
        <v>38</v>
      </c>
      <c r="R255" s="1" t="s">
        <v>38</v>
      </c>
      <c r="S255">
        <v>47.416351999999996</v>
      </c>
      <c r="T255">
        <v>9.3679100000000002</v>
      </c>
      <c r="U255" s="1" t="s">
        <v>44</v>
      </c>
      <c r="V255">
        <v>15</v>
      </c>
      <c r="W255">
        <v>19.93</v>
      </c>
    </row>
    <row r="256" spans="1:24">
      <c r="A256" s="2">
        <v>43908</v>
      </c>
      <c r="B256" s="4">
        <v>0.125</v>
      </c>
      <c r="C256" s="1" t="s">
        <v>46</v>
      </c>
      <c r="E256">
        <v>193</v>
      </c>
      <c r="F256" s="1" t="s">
        <v>38</v>
      </c>
      <c r="K256">
        <v>1</v>
      </c>
      <c r="L256" s="1" t="s">
        <v>48</v>
      </c>
      <c r="N256" s="1" t="s">
        <v>38</v>
      </c>
      <c r="P256" s="1" t="s">
        <v>38</v>
      </c>
      <c r="R256" s="1" t="s">
        <v>38</v>
      </c>
      <c r="S256">
        <v>46.823608</v>
      </c>
      <c r="T256">
        <v>7.6366670000000001</v>
      </c>
      <c r="U256" s="1" t="s">
        <v>47</v>
      </c>
      <c r="V256">
        <v>2</v>
      </c>
      <c r="W256">
        <v>18.72</v>
      </c>
      <c r="X256">
        <v>9.7000000000000003E-2</v>
      </c>
    </row>
    <row r="257" spans="1:24">
      <c r="A257" s="2">
        <v>43908</v>
      </c>
      <c r="B257" s="4">
        <v>0.125</v>
      </c>
      <c r="C257" s="1" t="s">
        <v>49</v>
      </c>
      <c r="E257">
        <v>116</v>
      </c>
      <c r="F257" s="1" t="s">
        <v>38</v>
      </c>
      <c r="G257">
        <v>27</v>
      </c>
      <c r="H257">
        <v>2</v>
      </c>
      <c r="J257">
        <v>16</v>
      </c>
      <c r="K257">
        <v>2</v>
      </c>
      <c r="L257" s="1" t="s">
        <v>238</v>
      </c>
      <c r="N257" s="1" t="s">
        <v>38</v>
      </c>
      <c r="P257" s="1" t="s">
        <v>38</v>
      </c>
      <c r="R257" s="1" t="s">
        <v>38</v>
      </c>
      <c r="S257">
        <v>47.45176</v>
      </c>
      <c r="T257">
        <v>7.7024140000000001</v>
      </c>
      <c r="U257" s="1" t="s">
        <v>50</v>
      </c>
      <c r="V257">
        <v>13</v>
      </c>
      <c r="W257">
        <v>40.42</v>
      </c>
      <c r="X257">
        <v>0.69699999999999995</v>
      </c>
    </row>
    <row r="258" spans="1:24">
      <c r="A258" s="2">
        <v>43908</v>
      </c>
      <c r="B258" s="4">
        <v>0.46875</v>
      </c>
      <c r="C258" s="1" t="s">
        <v>52</v>
      </c>
      <c r="D258">
        <v>235</v>
      </c>
      <c r="E258">
        <v>182</v>
      </c>
      <c r="F258" s="1" t="s">
        <v>38</v>
      </c>
      <c r="G258">
        <v>40</v>
      </c>
      <c r="H258">
        <v>2</v>
      </c>
      <c r="J258">
        <v>36</v>
      </c>
      <c r="K258">
        <v>4</v>
      </c>
      <c r="L258" s="1" t="s">
        <v>239</v>
      </c>
      <c r="M258">
        <v>164</v>
      </c>
      <c r="N258" s="1" t="s">
        <v>38</v>
      </c>
      <c r="P258" s="1" t="s">
        <v>38</v>
      </c>
      <c r="R258" s="1" t="s">
        <v>38</v>
      </c>
      <c r="S258">
        <v>47.564869000000002</v>
      </c>
      <c r="T258">
        <v>7.615259</v>
      </c>
      <c r="U258" s="1" t="s">
        <v>53</v>
      </c>
      <c r="V258">
        <v>12</v>
      </c>
      <c r="W258">
        <v>93.86</v>
      </c>
      <c r="X258">
        <v>2.0630000000000002</v>
      </c>
    </row>
    <row r="259" spans="1:24">
      <c r="A259" s="2">
        <v>43908</v>
      </c>
      <c r="B259" s="4">
        <v>0.125</v>
      </c>
      <c r="C259" s="1" t="s">
        <v>55</v>
      </c>
      <c r="D259">
        <v>99</v>
      </c>
      <c r="E259">
        <v>28</v>
      </c>
      <c r="F259" s="1" t="s">
        <v>38</v>
      </c>
      <c r="J259">
        <v>1</v>
      </c>
      <c r="L259" s="1" t="s">
        <v>240</v>
      </c>
      <c r="N259" s="1" t="s">
        <v>38</v>
      </c>
      <c r="P259" s="1" t="s">
        <v>38</v>
      </c>
      <c r="R259" s="1" t="s">
        <v>38</v>
      </c>
      <c r="S259">
        <v>47.166666999999997</v>
      </c>
      <c r="T259">
        <v>9.509722</v>
      </c>
      <c r="U259" s="1" t="s">
        <v>56</v>
      </c>
      <c r="V259">
        <v>0</v>
      </c>
      <c r="W259">
        <v>72.540000000000006</v>
      </c>
    </row>
    <row r="260" spans="1:24">
      <c r="A260" s="2">
        <v>43908</v>
      </c>
      <c r="B260" s="4">
        <v>0.70833333333333337</v>
      </c>
      <c r="C260" s="1" t="s">
        <v>58</v>
      </c>
      <c r="D260">
        <v>30</v>
      </c>
      <c r="E260">
        <v>86</v>
      </c>
      <c r="F260" s="1" t="s">
        <v>38</v>
      </c>
      <c r="G260">
        <v>11</v>
      </c>
      <c r="H260">
        <v>5</v>
      </c>
      <c r="K260">
        <v>1</v>
      </c>
      <c r="L260" s="1" t="s">
        <v>241</v>
      </c>
      <c r="N260" s="1" t="s">
        <v>38</v>
      </c>
      <c r="P260" s="1" t="s">
        <v>38</v>
      </c>
      <c r="R260" s="1" t="s">
        <v>38</v>
      </c>
      <c r="S260">
        <v>46.718390999999997</v>
      </c>
      <c r="T260">
        <v>7.0740080000000001</v>
      </c>
      <c r="U260" s="1" t="s">
        <v>59</v>
      </c>
      <c r="V260">
        <v>10</v>
      </c>
      <c r="W260">
        <v>27.29</v>
      </c>
      <c r="X260">
        <v>0.317</v>
      </c>
    </row>
    <row r="261" spans="1:24">
      <c r="A261" s="2">
        <v>43908</v>
      </c>
      <c r="B261" s="4">
        <v>0.125</v>
      </c>
      <c r="C261" s="1" t="s">
        <v>61</v>
      </c>
      <c r="D261">
        <v>5631</v>
      </c>
      <c r="E261">
        <v>769</v>
      </c>
      <c r="F261" s="1" t="s">
        <v>38</v>
      </c>
      <c r="G261">
        <v>78</v>
      </c>
      <c r="H261">
        <v>20</v>
      </c>
      <c r="I261">
        <v>17</v>
      </c>
      <c r="K261">
        <v>5</v>
      </c>
      <c r="L261" s="1" t="s">
        <v>63</v>
      </c>
      <c r="N261" s="1" t="s">
        <v>38</v>
      </c>
      <c r="P261" s="1" t="s">
        <v>38</v>
      </c>
      <c r="Q261">
        <v>2</v>
      </c>
      <c r="R261" s="1" t="s">
        <v>38</v>
      </c>
      <c r="S261">
        <v>46.220528000000002</v>
      </c>
      <c r="T261">
        <v>6.1329349999999998</v>
      </c>
      <c r="U261" s="1" t="s">
        <v>62</v>
      </c>
      <c r="V261">
        <v>25</v>
      </c>
      <c r="W261">
        <v>155.29</v>
      </c>
      <c r="X261">
        <v>1.01</v>
      </c>
    </row>
    <row r="262" spans="1:24">
      <c r="A262" s="2">
        <v>43908</v>
      </c>
      <c r="B262" s="4">
        <v>0.125</v>
      </c>
      <c r="C262" s="1" t="s">
        <v>67</v>
      </c>
      <c r="E262">
        <v>116</v>
      </c>
      <c r="F262" s="1" t="s">
        <v>38</v>
      </c>
      <c r="G262">
        <v>13</v>
      </c>
      <c r="K262">
        <v>1</v>
      </c>
      <c r="L262" s="1" t="s">
        <v>69</v>
      </c>
      <c r="N262" s="1" t="s">
        <v>38</v>
      </c>
      <c r="P262" s="1" t="s">
        <v>38</v>
      </c>
      <c r="R262" s="1" t="s">
        <v>38</v>
      </c>
      <c r="S262">
        <v>46.656247999999998</v>
      </c>
      <c r="T262">
        <v>9.6281979999999994</v>
      </c>
      <c r="U262" s="1" t="s">
        <v>68</v>
      </c>
      <c r="V262">
        <v>1</v>
      </c>
      <c r="W262">
        <v>58.62</v>
      </c>
      <c r="X262">
        <v>0.505</v>
      </c>
    </row>
    <row r="263" spans="1:24">
      <c r="A263" s="2">
        <v>43908</v>
      </c>
      <c r="B263" s="4">
        <v>0.125</v>
      </c>
      <c r="C263" s="1" t="s">
        <v>70</v>
      </c>
      <c r="E263">
        <v>32</v>
      </c>
      <c r="F263" s="1" t="s">
        <v>38</v>
      </c>
      <c r="G263">
        <v>11</v>
      </c>
      <c r="L263" s="1" t="s">
        <v>302</v>
      </c>
      <c r="N263" s="1" t="s">
        <v>38</v>
      </c>
      <c r="P263" s="1" t="s">
        <v>38</v>
      </c>
      <c r="R263" s="1" t="s">
        <v>38</v>
      </c>
      <c r="S263">
        <v>47.350743999999999</v>
      </c>
      <c r="T263">
        <v>7.1561070000000004</v>
      </c>
      <c r="U263" s="1" t="s">
        <v>71</v>
      </c>
      <c r="V263">
        <v>26</v>
      </c>
      <c r="W263">
        <v>43.66</v>
      </c>
    </row>
    <row r="264" spans="1:24">
      <c r="A264" s="2">
        <v>43908</v>
      </c>
      <c r="B264" s="4">
        <v>0.66666666666666663</v>
      </c>
      <c r="C264" s="1" t="s">
        <v>72</v>
      </c>
      <c r="E264">
        <v>65</v>
      </c>
      <c r="F264" s="1" t="s">
        <v>38</v>
      </c>
      <c r="L264" s="1" t="s">
        <v>242</v>
      </c>
      <c r="N264" s="1" t="s">
        <v>38</v>
      </c>
      <c r="P264" s="1" t="s">
        <v>38</v>
      </c>
      <c r="R264" s="1" t="s">
        <v>38</v>
      </c>
      <c r="S264">
        <v>47.067762999999999</v>
      </c>
      <c r="T264">
        <v>8.1102000000000007</v>
      </c>
      <c r="U264" s="1" t="s">
        <v>73</v>
      </c>
      <c r="V264">
        <v>3</v>
      </c>
      <c r="W264">
        <v>15.99</v>
      </c>
    </row>
    <row r="265" spans="1:24">
      <c r="A265" s="2">
        <v>43908</v>
      </c>
      <c r="B265" s="4">
        <v>0.125</v>
      </c>
      <c r="C265" s="1" t="s">
        <v>75</v>
      </c>
      <c r="E265">
        <v>146</v>
      </c>
      <c r="F265" s="1" t="s">
        <v>38</v>
      </c>
      <c r="G265">
        <v>18</v>
      </c>
      <c r="H265">
        <v>3</v>
      </c>
      <c r="K265">
        <v>2</v>
      </c>
      <c r="L265" s="1" t="s">
        <v>77</v>
      </c>
      <c r="N265" s="1" t="s">
        <v>38</v>
      </c>
      <c r="P265" s="1" t="s">
        <v>38</v>
      </c>
      <c r="R265" s="1" t="s">
        <v>38</v>
      </c>
      <c r="S265">
        <v>46.995533999999999</v>
      </c>
      <c r="T265">
        <v>6.7801260000000001</v>
      </c>
      <c r="U265" s="1" t="s">
        <v>76</v>
      </c>
      <c r="V265">
        <v>24</v>
      </c>
      <c r="W265">
        <v>82.02</v>
      </c>
      <c r="X265">
        <v>1.1240000000000001</v>
      </c>
    </row>
    <row r="266" spans="1:24">
      <c r="A266" s="2">
        <v>43908</v>
      </c>
      <c r="B266" s="4">
        <v>0.125</v>
      </c>
      <c r="C266" s="1" t="s">
        <v>84</v>
      </c>
      <c r="E266">
        <v>61</v>
      </c>
      <c r="F266" s="1" t="s">
        <v>38</v>
      </c>
      <c r="L266" s="1" t="s">
        <v>86</v>
      </c>
      <c r="N266" s="1" t="s">
        <v>38</v>
      </c>
      <c r="P266" s="1" t="s">
        <v>38</v>
      </c>
      <c r="R266" s="1" t="s">
        <v>38</v>
      </c>
      <c r="S266">
        <v>47.183199999999999</v>
      </c>
      <c r="T266">
        <v>9.2747440000000001</v>
      </c>
      <c r="U266" s="1" t="s">
        <v>85</v>
      </c>
      <c r="V266">
        <v>17</v>
      </c>
      <c r="W266">
        <v>12.09</v>
      </c>
    </row>
    <row r="267" spans="1:24">
      <c r="A267" s="2">
        <v>43908</v>
      </c>
      <c r="B267" s="4">
        <v>0.125</v>
      </c>
      <c r="C267" s="1" t="s">
        <v>90</v>
      </c>
      <c r="E267">
        <v>43</v>
      </c>
      <c r="F267" s="1" t="s">
        <v>38</v>
      </c>
      <c r="L267" s="1" t="s">
        <v>243</v>
      </c>
      <c r="N267" s="1" t="s">
        <v>38</v>
      </c>
      <c r="P267" s="1" t="s">
        <v>38</v>
      </c>
      <c r="R267" s="1" t="s">
        <v>38</v>
      </c>
      <c r="S267">
        <v>47.304135000000002</v>
      </c>
      <c r="T267">
        <v>7.6393880000000003</v>
      </c>
      <c r="U267" s="1" t="s">
        <v>91</v>
      </c>
      <c r="V267">
        <v>11</v>
      </c>
      <c r="W267">
        <v>15.84</v>
      </c>
    </row>
    <row r="268" spans="1:24">
      <c r="A268" s="2">
        <v>43908</v>
      </c>
      <c r="B268" s="4">
        <v>0.125</v>
      </c>
      <c r="C268" s="1" t="s">
        <v>96</v>
      </c>
      <c r="D268">
        <v>276</v>
      </c>
      <c r="E268">
        <v>32</v>
      </c>
      <c r="F268" s="1" t="s">
        <v>38</v>
      </c>
      <c r="L268" s="1" t="s">
        <v>98</v>
      </c>
      <c r="N268" s="1" t="s">
        <v>38</v>
      </c>
      <c r="P268" s="1" t="s">
        <v>38</v>
      </c>
      <c r="R268" s="1" t="s">
        <v>38</v>
      </c>
      <c r="S268">
        <v>47.568714999999997</v>
      </c>
      <c r="T268">
        <v>9.0919570000000007</v>
      </c>
      <c r="U268" s="1" t="s">
        <v>97</v>
      </c>
      <c r="V268">
        <v>1</v>
      </c>
      <c r="W268">
        <v>11.69</v>
      </c>
    </row>
    <row r="269" spans="1:24">
      <c r="A269" s="2">
        <v>43908</v>
      </c>
      <c r="B269" s="4">
        <v>0.125</v>
      </c>
      <c r="C269" s="1" t="s">
        <v>99</v>
      </c>
      <c r="E269">
        <v>511</v>
      </c>
      <c r="F269" s="1" t="s">
        <v>38</v>
      </c>
      <c r="G269">
        <v>65</v>
      </c>
      <c r="H269">
        <v>13</v>
      </c>
      <c r="K269">
        <v>14</v>
      </c>
      <c r="L269" s="1" t="s">
        <v>244</v>
      </c>
      <c r="N269" s="1" t="s">
        <v>38</v>
      </c>
      <c r="P269" s="1" t="s">
        <v>38</v>
      </c>
      <c r="R269" s="1" t="s">
        <v>38</v>
      </c>
      <c r="S269">
        <v>46.295617</v>
      </c>
      <c r="T269">
        <v>8.8089239999999993</v>
      </c>
      <c r="U269" s="1" t="s">
        <v>100</v>
      </c>
      <c r="V269">
        <v>21</v>
      </c>
      <c r="W269">
        <v>144.47</v>
      </c>
      <c r="X269">
        <v>3.9580000000000002</v>
      </c>
    </row>
    <row r="270" spans="1:24">
      <c r="A270" s="2">
        <v>43908</v>
      </c>
      <c r="B270" s="4">
        <v>0.125</v>
      </c>
      <c r="C270" s="1" t="s">
        <v>102</v>
      </c>
      <c r="D270">
        <v>85</v>
      </c>
      <c r="E270">
        <v>5</v>
      </c>
      <c r="F270" s="1" t="s">
        <v>38</v>
      </c>
      <c r="L270" s="1" t="s">
        <v>245</v>
      </c>
      <c r="N270" s="1" t="s">
        <v>38</v>
      </c>
      <c r="P270" s="1" t="s">
        <v>38</v>
      </c>
      <c r="R270" s="1" t="s">
        <v>38</v>
      </c>
      <c r="S270">
        <v>46.771849000000003</v>
      </c>
      <c r="T270">
        <v>8.6285860000000003</v>
      </c>
      <c r="U270" s="1" t="s">
        <v>103</v>
      </c>
      <c r="V270">
        <v>4</v>
      </c>
      <c r="W270">
        <v>13.77</v>
      </c>
    </row>
    <row r="271" spans="1:24">
      <c r="A271" s="2">
        <v>43908</v>
      </c>
      <c r="B271" s="4">
        <v>0.125</v>
      </c>
      <c r="C271" s="1" t="s">
        <v>105</v>
      </c>
      <c r="E271">
        <v>796</v>
      </c>
      <c r="F271" s="1" t="s">
        <v>38</v>
      </c>
      <c r="G271">
        <v>128</v>
      </c>
      <c r="H271">
        <v>34</v>
      </c>
      <c r="J271">
        <v>16</v>
      </c>
      <c r="K271">
        <v>5</v>
      </c>
      <c r="L271" s="1" t="s">
        <v>125</v>
      </c>
      <c r="N271" s="1" t="s">
        <v>38</v>
      </c>
      <c r="P271" s="1" t="s">
        <v>38</v>
      </c>
      <c r="R271" s="1" t="s">
        <v>38</v>
      </c>
      <c r="S271">
        <v>46.570090999999998</v>
      </c>
      <c r="T271">
        <v>6.5578090000000007</v>
      </c>
      <c r="U271" s="1" t="s">
        <v>106</v>
      </c>
      <c r="V271">
        <v>22</v>
      </c>
      <c r="W271">
        <v>100.37</v>
      </c>
      <c r="X271">
        <v>0.63</v>
      </c>
    </row>
    <row r="272" spans="1:24">
      <c r="A272" s="2">
        <v>43908</v>
      </c>
      <c r="B272" s="4">
        <v>0.125</v>
      </c>
      <c r="C272" s="1" t="s">
        <v>108</v>
      </c>
      <c r="E272">
        <v>225</v>
      </c>
      <c r="F272" s="1" t="s">
        <v>38</v>
      </c>
      <c r="G272">
        <v>33</v>
      </c>
      <c r="H272">
        <v>2</v>
      </c>
      <c r="I272">
        <v>2</v>
      </c>
      <c r="J272">
        <v>3</v>
      </c>
      <c r="K272">
        <v>3</v>
      </c>
      <c r="L272" s="1" t="s">
        <v>129</v>
      </c>
      <c r="N272" s="1" t="s">
        <v>38</v>
      </c>
      <c r="P272" s="1" t="s">
        <v>38</v>
      </c>
      <c r="R272" s="1" t="s">
        <v>38</v>
      </c>
      <c r="S272">
        <v>46.209567</v>
      </c>
      <c r="T272">
        <v>7.6046589999999998</v>
      </c>
      <c r="U272" s="1" t="s">
        <v>109</v>
      </c>
      <c r="V272">
        <v>23</v>
      </c>
      <c r="W272">
        <v>65.89</v>
      </c>
      <c r="X272">
        <v>0.878</v>
      </c>
    </row>
    <row r="273" spans="1:24">
      <c r="A273" s="2">
        <v>43908</v>
      </c>
      <c r="B273" s="4">
        <v>0.60416666666666663</v>
      </c>
      <c r="C273" s="1" t="s">
        <v>114</v>
      </c>
      <c r="E273">
        <v>569</v>
      </c>
      <c r="F273" s="1" t="s">
        <v>38</v>
      </c>
      <c r="K273">
        <v>2</v>
      </c>
      <c r="L273" s="1" t="s">
        <v>116</v>
      </c>
      <c r="N273" s="1" t="s">
        <v>38</v>
      </c>
      <c r="P273" s="1" t="s">
        <v>38</v>
      </c>
      <c r="R273" s="1" t="s">
        <v>38</v>
      </c>
      <c r="S273">
        <v>47.412750000000003</v>
      </c>
      <c r="T273">
        <v>8.6550799999999999</v>
      </c>
      <c r="U273" s="1" t="s">
        <v>115</v>
      </c>
      <c r="V273">
        <v>1</v>
      </c>
      <c r="W273">
        <v>37.82</v>
      </c>
      <c r="X273">
        <v>0.13300000000000001</v>
      </c>
    </row>
    <row r="274" spans="1:24">
      <c r="A274" s="2">
        <v>43909</v>
      </c>
      <c r="B274" s="4">
        <v>0.625</v>
      </c>
      <c r="C274" s="1" t="s">
        <v>36</v>
      </c>
      <c r="E274">
        <v>118</v>
      </c>
      <c r="F274" s="1" t="s">
        <v>38</v>
      </c>
      <c r="G274">
        <v>17</v>
      </c>
      <c r="H274">
        <v>6</v>
      </c>
      <c r="I274">
        <v>3</v>
      </c>
      <c r="J274">
        <v>4</v>
      </c>
      <c r="L274" s="1" t="s">
        <v>246</v>
      </c>
      <c r="N274" s="1" t="s">
        <v>38</v>
      </c>
      <c r="P274" s="1" t="s">
        <v>38</v>
      </c>
      <c r="R274" s="1" t="s">
        <v>38</v>
      </c>
      <c r="S274">
        <v>47.409660000000002</v>
      </c>
      <c r="T274">
        <v>8.1568799999999992</v>
      </c>
      <c r="U274" s="1" t="s">
        <v>37</v>
      </c>
      <c r="V274">
        <v>1</v>
      </c>
      <c r="W274">
        <v>17.59</v>
      </c>
    </row>
    <row r="275" spans="1:24">
      <c r="A275" s="2">
        <v>43909</v>
      </c>
      <c r="B275" s="4">
        <v>0.125</v>
      </c>
      <c r="C275" s="1" t="s">
        <v>40</v>
      </c>
      <c r="E275">
        <v>6</v>
      </c>
      <c r="F275" s="1" t="s">
        <v>38</v>
      </c>
      <c r="G275">
        <v>1</v>
      </c>
      <c r="L275" s="1" t="s">
        <v>224</v>
      </c>
      <c r="N275" s="1" t="s">
        <v>38</v>
      </c>
      <c r="P275" s="1" t="s">
        <v>38</v>
      </c>
      <c r="R275" s="1" t="s">
        <v>38</v>
      </c>
      <c r="S275">
        <v>47.317264000000002</v>
      </c>
      <c r="T275">
        <v>9.4167539999999992</v>
      </c>
      <c r="U275" s="1" t="s">
        <v>41</v>
      </c>
      <c r="V275">
        <v>16</v>
      </c>
      <c r="W275">
        <v>37.270000000000003</v>
      </c>
    </row>
    <row r="276" spans="1:24">
      <c r="A276" s="2">
        <v>43909</v>
      </c>
      <c r="B276" s="4">
        <v>0.125</v>
      </c>
      <c r="C276" s="1" t="s">
        <v>46</v>
      </c>
      <c r="E276">
        <v>282</v>
      </c>
      <c r="F276" s="1" t="s">
        <v>38</v>
      </c>
      <c r="K276">
        <v>1</v>
      </c>
      <c r="L276" s="1" t="s">
        <v>48</v>
      </c>
      <c r="N276" s="1" t="s">
        <v>38</v>
      </c>
      <c r="P276" s="1" t="s">
        <v>38</v>
      </c>
      <c r="R276" s="1" t="s">
        <v>38</v>
      </c>
      <c r="S276">
        <v>46.823608</v>
      </c>
      <c r="T276">
        <v>7.6366670000000001</v>
      </c>
      <c r="U276" s="1" t="s">
        <v>47</v>
      </c>
      <c r="V276">
        <v>2</v>
      </c>
      <c r="W276">
        <v>27.35</v>
      </c>
      <c r="X276">
        <v>9.7000000000000003E-2</v>
      </c>
    </row>
    <row r="277" spans="1:24">
      <c r="A277" s="2">
        <v>43909</v>
      </c>
      <c r="B277" s="4">
        <v>0.125</v>
      </c>
      <c r="C277" s="1" t="s">
        <v>49</v>
      </c>
      <c r="E277">
        <v>134</v>
      </c>
      <c r="F277" s="1" t="s">
        <v>38</v>
      </c>
      <c r="G277">
        <v>19</v>
      </c>
      <c r="H277">
        <v>2</v>
      </c>
      <c r="J277">
        <v>16</v>
      </c>
      <c r="K277">
        <v>2</v>
      </c>
      <c r="L277" s="1" t="s">
        <v>247</v>
      </c>
      <c r="N277" s="1" t="s">
        <v>38</v>
      </c>
      <c r="P277" s="1" t="s">
        <v>38</v>
      </c>
      <c r="R277" s="1" t="s">
        <v>38</v>
      </c>
      <c r="S277">
        <v>47.45176</v>
      </c>
      <c r="T277">
        <v>7.7024140000000001</v>
      </c>
      <c r="U277" s="1" t="s">
        <v>50</v>
      </c>
      <c r="V277">
        <v>13</v>
      </c>
      <c r="W277">
        <v>46.69</v>
      </c>
      <c r="X277">
        <v>0.69699999999999995</v>
      </c>
    </row>
    <row r="278" spans="1:24">
      <c r="A278" s="2">
        <v>43909</v>
      </c>
      <c r="B278" s="4">
        <v>0.45833333333333331</v>
      </c>
      <c r="C278" s="1" t="s">
        <v>52</v>
      </c>
      <c r="D278">
        <v>235</v>
      </c>
      <c r="E278">
        <v>222</v>
      </c>
      <c r="F278" s="1" t="s">
        <v>38</v>
      </c>
      <c r="G278">
        <v>40</v>
      </c>
      <c r="H278">
        <v>2</v>
      </c>
      <c r="J278">
        <v>44</v>
      </c>
      <c r="K278">
        <v>4</v>
      </c>
      <c r="L278" s="1" t="s">
        <v>248</v>
      </c>
      <c r="M278">
        <v>199</v>
      </c>
      <c r="N278" s="1" t="s">
        <v>38</v>
      </c>
      <c r="P278" s="1" t="s">
        <v>38</v>
      </c>
      <c r="R278" s="1" t="s">
        <v>38</v>
      </c>
      <c r="S278">
        <v>47.564869000000002</v>
      </c>
      <c r="T278">
        <v>7.615259</v>
      </c>
      <c r="U278" s="1" t="s">
        <v>53</v>
      </c>
      <c r="V278">
        <v>12</v>
      </c>
      <c r="W278">
        <v>114.49</v>
      </c>
      <c r="X278">
        <v>2.0630000000000002</v>
      </c>
    </row>
    <row r="279" spans="1:24">
      <c r="A279" s="2">
        <v>43909</v>
      </c>
      <c r="B279" s="4">
        <v>0.125</v>
      </c>
      <c r="C279" s="1" t="s">
        <v>58</v>
      </c>
      <c r="D279">
        <v>30</v>
      </c>
      <c r="E279">
        <v>111</v>
      </c>
      <c r="F279" s="1" t="s">
        <v>38</v>
      </c>
      <c r="G279">
        <v>12</v>
      </c>
      <c r="H279">
        <v>5</v>
      </c>
      <c r="K279">
        <v>1</v>
      </c>
      <c r="L279" s="1" t="s">
        <v>60</v>
      </c>
      <c r="N279" s="1" t="s">
        <v>38</v>
      </c>
      <c r="P279" s="1" t="s">
        <v>38</v>
      </c>
      <c r="R279" s="1" t="s">
        <v>38</v>
      </c>
      <c r="S279">
        <v>46.718390999999997</v>
      </c>
      <c r="T279">
        <v>7.0740080000000001</v>
      </c>
      <c r="U279" s="1" t="s">
        <v>59</v>
      </c>
      <c r="V279">
        <v>10</v>
      </c>
      <c r="W279">
        <v>35.229999999999997</v>
      </c>
      <c r="X279">
        <v>0.317</v>
      </c>
    </row>
    <row r="280" spans="1:24">
      <c r="A280" s="2">
        <v>43909</v>
      </c>
      <c r="B280" s="4">
        <v>0.125</v>
      </c>
      <c r="C280" s="1" t="s">
        <v>61</v>
      </c>
      <c r="D280">
        <v>6345</v>
      </c>
      <c r="E280">
        <v>991</v>
      </c>
      <c r="F280" s="1" t="s">
        <v>38</v>
      </c>
      <c r="G280">
        <v>92</v>
      </c>
      <c r="H280">
        <v>19</v>
      </c>
      <c r="I280">
        <v>18</v>
      </c>
      <c r="K280">
        <v>6</v>
      </c>
      <c r="L280" s="1" t="s">
        <v>63</v>
      </c>
      <c r="N280" s="1" t="s">
        <v>38</v>
      </c>
      <c r="P280" s="1" t="s">
        <v>38</v>
      </c>
      <c r="Q280">
        <v>5</v>
      </c>
      <c r="R280" s="1" t="s">
        <v>38</v>
      </c>
      <c r="S280">
        <v>46.220528000000002</v>
      </c>
      <c r="T280">
        <v>6.1329349999999998</v>
      </c>
      <c r="U280" s="1" t="s">
        <v>62</v>
      </c>
      <c r="V280">
        <v>25</v>
      </c>
      <c r="W280">
        <v>200.12</v>
      </c>
      <c r="X280">
        <v>1.212</v>
      </c>
    </row>
    <row r="281" spans="1:24">
      <c r="A281" s="2">
        <v>43909</v>
      </c>
      <c r="B281" s="4">
        <v>0.125</v>
      </c>
      <c r="C281" s="1" t="s">
        <v>64</v>
      </c>
      <c r="E281">
        <v>17</v>
      </c>
      <c r="F281" s="1" t="s">
        <v>38</v>
      </c>
      <c r="L281" s="1" t="s">
        <v>233</v>
      </c>
      <c r="N281" s="1" t="s">
        <v>38</v>
      </c>
      <c r="P281" s="1" t="s">
        <v>38</v>
      </c>
      <c r="R281" s="1" t="s">
        <v>38</v>
      </c>
      <c r="S281">
        <v>46.931042000000005</v>
      </c>
      <c r="T281">
        <v>9.0657510000000006</v>
      </c>
      <c r="U281" s="1" t="s">
        <v>65</v>
      </c>
      <c r="V281">
        <v>8</v>
      </c>
      <c r="W281">
        <v>42.18</v>
      </c>
    </row>
    <row r="282" spans="1:24">
      <c r="A282" s="2">
        <v>43909</v>
      </c>
      <c r="B282" s="4">
        <v>0.125</v>
      </c>
      <c r="C282" s="1" t="s">
        <v>67</v>
      </c>
      <c r="E282">
        <v>145</v>
      </c>
      <c r="F282" s="1" t="s">
        <v>38</v>
      </c>
      <c r="G282">
        <v>18</v>
      </c>
      <c r="K282">
        <v>1</v>
      </c>
      <c r="L282" s="1" t="s">
        <v>69</v>
      </c>
      <c r="N282" s="1" t="s">
        <v>38</v>
      </c>
      <c r="P282" s="1" t="s">
        <v>38</v>
      </c>
      <c r="R282" s="1" t="s">
        <v>38</v>
      </c>
      <c r="S282">
        <v>46.656247999999998</v>
      </c>
      <c r="T282">
        <v>9.6281979999999994</v>
      </c>
      <c r="U282" s="1" t="s">
        <v>68</v>
      </c>
      <c r="V282">
        <v>1</v>
      </c>
      <c r="W282">
        <v>73.27</v>
      </c>
      <c r="X282">
        <v>0.505</v>
      </c>
    </row>
    <row r="283" spans="1:24">
      <c r="A283" s="2">
        <v>43909</v>
      </c>
      <c r="B283" s="4">
        <v>0.66666666666666663</v>
      </c>
      <c r="C283" s="1" t="s">
        <v>70</v>
      </c>
      <c r="E283">
        <v>36</v>
      </c>
      <c r="F283" s="1" t="s">
        <v>38</v>
      </c>
      <c r="G283">
        <v>12</v>
      </c>
      <c r="L283" s="1" t="s">
        <v>302</v>
      </c>
      <c r="N283" s="1" t="s">
        <v>38</v>
      </c>
      <c r="P283" s="1" t="s">
        <v>38</v>
      </c>
      <c r="R283" s="1" t="s">
        <v>38</v>
      </c>
      <c r="S283">
        <v>47.350743999999999</v>
      </c>
      <c r="T283">
        <v>7.1561070000000004</v>
      </c>
      <c r="U283" s="1" t="s">
        <v>71</v>
      </c>
      <c r="V283">
        <v>26</v>
      </c>
      <c r="W283">
        <v>49.11</v>
      </c>
    </row>
    <row r="284" spans="1:24">
      <c r="A284" s="2">
        <v>43909</v>
      </c>
      <c r="B284" s="4">
        <v>0.125</v>
      </c>
      <c r="C284" s="1" t="s">
        <v>75</v>
      </c>
      <c r="E284">
        <v>175</v>
      </c>
      <c r="F284" s="1" t="s">
        <v>38</v>
      </c>
      <c r="G284">
        <v>19</v>
      </c>
      <c r="H284">
        <v>3</v>
      </c>
      <c r="K284">
        <v>3</v>
      </c>
      <c r="L284" s="1" t="s">
        <v>77</v>
      </c>
      <c r="N284" s="1" t="s">
        <v>38</v>
      </c>
      <c r="P284" s="1" t="s">
        <v>38</v>
      </c>
      <c r="R284" s="1" t="s">
        <v>38</v>
      </c>
      <c r="S284">
        <v>46.995533999999999</v>
      </c>
      <c r="T284">
        <v>6.7801260000000001</v>
      </c>
      <c r="U284" s="1" t="s">
        <v>76</v>
      </c>
      <c r="V284">
        <v>24</v>
      </c>
      <c r="W284">
        <v>98.31</v>
      </c>
      <c r="X284">
        <v>1.6850000000000001</v>
      </c>
    </row>
    <row r="285" spans="1:24">
      <c r="A285" s="2">
        <v>43909</v>
      </c>
      <c r="B285" s="4">
        <v>0.125</v>
      </c>
      <c r="C285" s="1" t="s">
        <v>78</v>
      </c>
      <c r="E285">
        <v>25</v>
      </c>
      <c r="F285" s="1" t="s">
        <v>38</v>
      </c>
      <c r="L285" s="1" t="s">
        <v>80</v>
      </c>
      <c r="N285" s="1" t="s">
        <v>38</v>
      </c>
      <c r="P285" s="1" t="s">
        <v>38</v>
      </c>
      <c r="R285" s="1" t="s">
        <v>38</v>
      </c>
      <c r="S285">
        <v>46.926755</v>
      </c>
      <c r="T285">
        <v>8.4053020000000007</v>
      </c>
      <c r="U285" s="1" t="s">
        <v>79</v>
      </c>
      <c r="V285">
        <v>7</v>
      </c>
      <c r="W285">
        <v>58.14</v>
      </c>
    </row>
    <row r="286" spans="1:24">
      <c r="A286" s="2">
        <v>43909</v>
      </c>
      <c r="B286" s="4">
        <v>0.125</v>
      </c>
      <c r="C286" s="1" t="s">
        <v>84</v>
      </c>
      <c r="E286">
        <v>85</v>
      </c>
      <c r="F286" s="1" t="s">
        <v>38</v>
      </c>
      <c r="L286" s="1" t="s">
        <v>86</v>
      </c>
      <c r="N286" s="1" t="s">
        <v>38</v>
      </c>
      <c r="P286" s="1" t="s">
        <v>38</v>
      </c>
      <c r="R286" s="1" t="s">
        <v>38</v>
      </c>
      <c r="S286">
        <v>47.183199999999999</v>
      </c>
      <c r="T286">
        <v>9.2747440000000001</v>
      </c>
      <c r="U286" s="1" t="s">
        <v>85</v>
      </c>
      <c r="V286">
        <v>17</v>
      </c>
      <c r="W286">
        <v>16.84</v>
      </c>
    </row>
    <row r="287" spans="1:24">
      <c r="A287" s="2">
        <v>43909</v>
      </c>
      <c r="B287" s="4">
        <v>0.125</v>
      </c>
      <c r="C287" s="1" t="s">
        <v>96</v>
      </c>
      <c r="D287">
        <v>276</v>
      </c>
      <c r="E287">
        <v>36</v>
      </c>
      <c r="F287" s="1" t="s">
        <v>38</v>
      </c>
      <c r="L287" s="1" t="s">
        <v>98</v>
      </c>
      <c r="N287" s="1" t="s">
        <v>38</v>
      </c>
      <c r="P287" s="1" t="s">
        <v>38</v>
      </c>
      <c r="R287" s="1" t="s">
        <v>38</v>
      </c>
      <c r="S287">
        <v>47.568714999999997</v>
      </c>
      <c r="T287">
        <v>9.0919570000000007</v>
      </c>
      <c r="U287" s="1" t="s">
        <v>97</v>
      </c>
      <c r="V287">
        <v>1</v>
      </c>
      <c r="W287">
        <v>13.15</v>
      </c>
    </row>
    <row r="288" spans="1:24">
      <c r="A288" s="2">
        <v>43909</v>
      </c>
      <c r="B288" s="4">
        <v>0.125</v>
      </c>
      <c r="C288" s="1" t="s">
        <v>99</v>
      </c>
      <c r="E288">
        <v>638</v>
      </c>
      <c r="F288" s="1" t="s">
        <v>38</v>
      </c>
      <c r="G288">
        <v>155</v>
      </c>
      <c r="H288">
        <v>33</v>
      </c>
      <c r="K288">
        <v>15</v>
      </c>
      <c r="L288" s="1" t="s">
        <v>249</v>
      </c>
      <c r="N288" s="1" t="s">
        <v>38</v>
      </c>
      <c r="P288" s="1" t="s">
        <v>38</v>
      </c>
      <c r="R288" s="1" t="s">
        <v>38</v>
      </c>
      <c r="S288">
        <v>46.295617</v>
      </c>
      <c r="T288">
        <v>8.8089239999999993</v>
      </c>
      <c r="U288" s="1" t="s">
        <v>100</v>
      </c>
      <c r="V288">
        <v>21</v>
      </c>
      <c r="W288">
        <v>180.38</v>
      </c>
      <c r="X288">
        <v>4.2409999999999997</v>
      </c>
    </row>
    <row r="289" spans="1:24">
      <c r="A289" s="2">
        <v>43909</v>
      </c>
      <c r="B289" s="4">
        <v>0.125</v>
      </c>
      <c r="C289" s="1" t="s">
        <v>102</v>
      </c>
      <c r="D289">
        <v>85</v>
      </c>
      <c r="E289">
        <v>7</v>
      </c>
      <c r="F289" s="1" t="s">
        <v>38</v>
      </c>
      <c r="L289" s="1" t="s">
        <v>250</v>
      </c>
      <c r="N289" s="1" t="s">
        <v>38</v>
      </c>
      <c r="P289" s="1" t="s">
        <v>38</v>
      </c>
      <c r="R289" s="1" t="s">
        <v>38</v>
      </c>
      <c r="S289">
        <v>46.771849000000003</v>
      </c>
      <c r="T289">
        <v>8.6285860000000003</v>
      </c>
      <c r="U289" s="1" t="s">
        <v>103</v>
      </c>
      <c r="V289">
        <v>4</v>
      </c>
      <c r="W289">
        <v>19.28</v>
      </c>
    </row>
    <row r="290" spans="1:24">
      <c r="A290" s="2">
        <v>43909</v>
      </c>
      <c r="B290" s="4">
        <v>0.125</v>
      </c>
      <c r="C290" s="1" t="s">
        <v>105</v>
      </c>
      <c r="E290">
        <v>1212</v>
      </c>
      <c r="F290" s="1" t="s">
        <v>38</v>
      </c>
      <c r="G290">
        <v>140</v>
      </c>
      <c r="H290">
        <v>32</v>
      </c>
      <c r="J290">
        <v>52</v>
      </c>
      <c r="K290">
        <v>7</v>
      </c>
      <c r="L290" s="1" t="s">
        <v>125</v>
      </c>
      <c r="N290" s="1" t="s">
        <v>38</v>
      </c>
      <c r="P290" s="1" t="s">
        <v>38</v>
      </c>
      <c r="R290" s="1" t="s">
        <v>38</v>
      </c>
      <c r="S290">
        <v>46.570090999999998</v>
      </c>
      <c r="T290">
        <v>6.5578090000000007</v>
      </c>
      <c r="U290" s="1" t="s">
        <v>106</v>
      </c>
      <c r="V290">
        <v>22</v>
      </c>
      <c r="W290">
        <v>152.82</v>
      </c>
      <c r="X290">
        <v>0.88300000000000001</v>
      </c>
    </row>
    <row r="291" spans="1:24">
      <c r="A291" s="2">
        <v>43909</v>
      </c>
      <c r="B291" s="4">
        <v>0.125</v>
      </c>
      <c r="C291" s="1" t="s">
        <v>108</v>
      </c>
      <c r="E291">
        <v>311</v>
      </c>
      <c r="F291" s="1" t="s">
        <v>38</v>
      </c>
      <c r="G291">
        <v>42</v>
      </c>
      <c r="H291">
        <v>2</v>
      </c>
      <c r="I291">
        <v>2</v>
      </c>
      <c r="J291">
        <v>3</v>
      </c>
      <c r="K291">
        <v>4</v>
      </c>
      <c r="L291" s="1" t="s">
        <v>251</v>
      </c>
      <c r="N291" s="1" t="s">
        <v>38</v>
      </c>
      <c r="P291" s="1" t="s">
        <v>38</v>
      </c>
      <c r="R291" s="1" t="s">
        <v>38</v>
      </c>
      <c r="S291">
        <v>46.209567</v>
      </c>
      <c r="T291">
        <v>7.6046589999999998</v>
      </c>
      <c r="U291" s="1" t="s">
        <v>109</v>
      </c>
      <c r="V291">
        <v>23</v>
      </c>
      <c r="W291">
        <v>91.07</v>
      </c>
      <c r="X291">
        <v>1.171</v>
      </c>
    </row>
    <row r="292" spans="1:24">
      <c r="A292" s="2">
        <v>43909</v>
      </c>
      <c r="B292" s="4">
        <v>0.60416666666666663</v>
      </c>
      <c r="C292" s="1" t="s">
        <v>114</v>
      </c>
      <c r="E292">
        <v>680</v>
      </c>
      <c r="F292" s="1" t="s">
        <v>38</v>
      </c>
      <c r="G292">
        <v>60</v>
      </c>
      <c r="I292">
        <v>12</v>
      </c>
      <c r="K292">
        <v>3</v>
      </c>
      <c r="L292" s="1" t="s">
        <v>116</v>
      </c>
      <c r="N292" s="1" t="s">
        <v>38</v>
      </c>
      <c r="P292" s="1" t="s">
        <v>38</v>
      </c>
      <c r="R292" s="1" t="s">
        <v>38</v>
      </c>
      <c r="S292">
        <v>47.412750000000003</v>
      </c>
      <c r="T292">
        <v>8.6550799999999999</v>
      </c>
      <c r="U292" s="1" t="s">
        <v>115</v>
      </c>
      <c r="V292">
        <v>1</v>
      </c>
      <c r="W292">
        <v>45.2</v>
      </c>
      <c r="X292">
        <v>0.19900000000000001</v>
      </c>
    </row>
    <row r="293" spans="1:24">
      <c r="A293" s="2">
        <v>43910</v>
      </c>
      <c r="B293" s="4">
        <v>0.625</v>
      </c>
      <c r="C293" s="1" t="s">
        <v>36</v>
      </c>
      <c r="E293">
        <v>168</v>
      </c>
      <c r="F293" s="1" t="s">
        <v>38</v>
      </c>
      <c r="G293">
        <v>25</v>
      </c>
      <c r="H293">
        <v>4</v>
      </c>
      <c r="I293">
        <v>2</v>
      </c>
      <c r="J293">
        <v>4</v>
      </c>
      <c r="K293">
        <v>1</v>
      </c>
      <c r="L293" s="1" t="s">
        <v>252</v>
      </c>
      <c r="N293" s="1" t="s">
        <v>38</v>
      </c>
      <c r="P293" s="1" t="s">
        <v>38</v>
      </c>
      <c r="R293" s="1" t="s">
        <v>38</v>
      </c>
      <c r="S293">
        <v>47.409660000000002</v>
      </c>
      <c r="T293">
        <v>8.1568799999999992</v>
      </c>
      <c r="U293" s="1" t="s">
        <v>37</v>
      </c>
      <c r="V293">
        <v>1</v>
      </c>
      <c r="W293">
        <v>25.04</v>
      </c>
      <c r="X293">
        <v>0.14899999999999999</v>
      </c>
    </row>
    <row r="294" spans="1:24">
      <c r="A294" s="2">
        <v>43910</v>
      </c>
      <c r="B294" s="4">
        <v>0.125</v>
      </c>
      <c r="C294" s="1" t="s">
        <v>46</v>
      </c>
      <c r="E294">
        <v>377</v>
      </c>
      <c r="F294" s="1" t="s">
        <v>38</v>
      </c>
      <c r="K294">
        <v>2</v>
      </c>
      <c r="L294" s="1" t="s">
        <v>48</v>
      </c>
      <c r="N294" s="1" t="s">
        <v>38</v>
      </c>
      <c r="P294" s="1" t="s">
        <v>38</v>
      </c>
      <c r="R294" s="1" t="s">
        <v>38</v>
      </c>
      <c r="S294">
        <v>46.823608</v>
      </c>
      <c r="T294">
        <v>7.6366670000000001</v>
      </c>
      <c r="U294" s="1" t="s">
        <v>47</v>
      </c>
      <c r="V294">
        <v>2</v>
      </c>
      <c r="W294">
        <v>36.56</v>
      </c>
      <c r="X294">
        <v>0.19400000000000001</v>
      </c>
    </row>
    <row r="295" spans="1:24">
      <c r="A295" s="2">
        <v>43910</v>
      </c>
      <c r="B295" s="4">
        <v>0.125</v>
      </c>
      <c r="C295" s="1" t="s">
        <v>49</v>
      </c>
      <c r="E295">
        <v>184</v>
      </c>
      <c r="F295" s="1" t="s">
        <v>38</v>
      </c>
      <c r="G295">
        <v>27</v>
      </c>
      <c r="H295">
        <v>2</v>
      </c>
      <c r="J295">
        <v>18</v>
      </c>
      <c r="K295">
        <v>3</v>
      </c>
      <c r="L295" s="1" t="s">
        <v>253</v>
      </c>
      <c r="N295" s="1" t="s">
        <v>38</v>
      </c>
      <c r="P295" s="1" t="s">
        <v>38</v>
      </c>
      <c r="R295" s="1" t="s">
        <v>38</v>
      </c>
      <c r="S295">
        <v>47.45176</v>
      </c>
      <c r="T295">
        <v>7.7024140000000001</v>
      </c>
      <c r="U295" s="1" t="s">
        <v>50</v>
      </c>
      <c r="V295">
        <v>13</v>
      </c>
      <c r="W295">
        <v>64.11</v>
      </c>
      <c r="X295">
        <v>1.0449999999999999</v>
      </c>
    </row>
    <row r="296" spans="1:24">
      <c r="A296" s="2">
        <v>43910</v>
      </c>
      <c r="B296" s="4">
        <v>0.41666666666666669</v>
      </c>
      <c r="C296" s="1" t="s">
        <v>52</v>
      </c>
      <c r="D296">
        <v>235</v>
      </c>
      <c r="E296">
        <v>272</v>
      </c>
      <c r="F296" s="1" t="s">
        <v>38</v>
      </c>
      <c r="G296">
        <v>45</v>
      </c>
      <c r="H296">
        <v>2</v>
      </c>
      <c r="J296">
        <v>46</v>
      </c>
      <c r="K296">
        <v>4</v>
      </c>
      <c r="L296" s="1" t="s">
        <v>254</v>
      </c>
      <c r="M296">
        <v>232</v>
      </c>
      <c r="N296" s="1" t="s">
        <v>38</v>
      </c>
      <c r="P296" s="1" t="s">
        <v>38</v>
      </c>
      <c r="R296" s="1" t="s">
        <v>38</v>
      </c>
      <c r="S296">
        <v>47.564869000000002</v>
      </c>
      <c r="T296">
        <v>7.615259</v>
      </c>
      <c r="U296" s="1" t="s">
        <v>53</v>
      </c>
      <c r="V296">
        <v>12</v>
      </c>
      <c r="W296">
        <v>140.28</v>
      </c>
      <c r="X296">
        <v>2.0630000000000002</v>
      </c>
    </row>
    <row r="297" spans="1:24">
      <c r="A297" s="2">
        <v>43910</v>
      </c>
      <c r="B297" s="4">
        <v>0.125</v>
      </c>
      <c r="C297" s="1" t="s">
        <v>55</v>
      </c>
      <c r="D297">
        <v>99</v>
      </c>
      <c r="E297">
        <v>37</v>
      </c>
      <c r="F297" s="1" t="s">
        <v>38</v>
      </c>
      <c r="J297">
        <v>1</v>
      </c>
      <c r="L297" s="1" t="s">
        <v>255</v>
      </c>
      <c r="N297" s="1" t="s">
        <v>38</v>
      </c>
      <c r="P297" s="1" t="s">
        <v>38</v>
      </c>
      <c r="R297" s="1" t="s">
        <v>38</v>
      </c>
      <c r="S297">
        <v>47.166666999999997</v>
      </c>
      <c r="T297">
        <v>9.509722</v>
      </c>
      <c r="U297" s="1" t="s">
        <v>56</v>
      </c>
      <c r="V297">
        <v>0</v>
      </c>
      <c r="W297">
        <v>95.85</v>
      </c>
    </row>
    <row r="298" spans="1:24">
      <c r="A298" s="2">
        <v>43910</v>
      </c>
      <c r="B298" s="4">
        <v>0.125</v>
      </c>
      <c r="C298" s="1" t="s">
        <v>58</v>
      </c>
      <c r="D298">
        <v>30</v>
      </c>
      <c r="E298">
        <v>145</v>
      </c>
      <c r="F298" s="1" t="s">
        <v>38</v>
      </c>
      <c r="G298">
        <v>20</v>
      </c>
      <c r="H298">
        <v>6</v>
      </c>
      <c r="K298">
        <v>1</v>
      </c>
      <c r="L298" s="1" t="s">
        <v>60</v>
      </c>
      <c r="N298" s="1" t="s">
        <v>38</v>
      </c>
      <c r="P298" s="1" t="s">
        <v>38</v>
      </c>
      <c r="R298" s="1" t="s">
        <v>38</v>
      </c>
      <c r="S298">
        <v>46.718390999999997</v>
      </c>
      <c r="T298">
        <v>7.0740080000000001</v>
      </c>
      <c r="U298" s="1" t="s">
        <v>59</v>
      </c>
      <c r="V298">
        <v>10</v>
      </c>
      <c r="W298">
        <v>46.02</v>
      </c>
      <c r="X298">
        <v>0.317</v>
      </c>
    </row>
    <row r="299" spans="1:24">
      <c r="A299" s="2">
        <v>43910</v>
      </c>
      <c r="B299" s="4">
        <v>0.125</v>
      </c>
      <c r="C299" s="1" t="s">
        <v>61</v>
      </c>
      <c r="D299">
        <v>6871</v>
      </c>
      <c r="E299">
        <v>1150</v>
      </c>
      <c r="F299" s="1" t="s">
        <v>38</v>
      </c>
      <c r="G299">
        <v>109</v>
      </c>
      <c r="H299">
        <v>22</v>
      </c>
      <c r="I299">
        <v>21</v>
      </c>
      <c r="K299">
        <v>8</v>
      </c>
      <c r="L299" s="1" t="s">
        <v>63</v>
      </c>
      <c r="N299" s="1" t="s">
        <v>38</v>
      </c>
      <c r="P299" s="1" t="s">
        <v>38</v>
      </c>
      <c r="Q299">
        <v>5</v>
      </c>
      <c r="R299" s="1" t="s">
        <v>38</v>
      </c>
      <c r="S299">
        <v>46.220528000000002</v>
      </c>
      <c r="T299">
        <v>6.1329349999999998</v>
      </c>
      <c r="U299" s="1" t="s">
        <v>62</v>
      </c>
      <c r="V299">
        <v>25</v>
      </c>
      <c r="W299">
        <v>232.23</v>
      </c>
      <c r="X299">
        <v>1.6160000000000001</v>
      </c>
    </row>
    <row r="300" spans="1:24">
      <c r="A300" s="2">
        <v>43910</v>
      </c>
      <c r="B300" s="4">
        <v>0.125</v>
      </c>
      <c r="C300" s="1" t="s">
        <v>67</v>
      </c>
      <c r="E300">
        <v>213</v>
      </c>
      <c r="F300" s="1" t="s">
        <v>38</v>
      </c>
      <c r="G300">
        <v>24</v>
      </c>
      <c r="K300">
        <v>3</v>
      </c>
      <c r="L300" s="1" t="s">
        <v>69</v>
      </c>
      <c r="N300" s="1" t="s">
        <v>38</v>
      </c>
      <c r="P300" s="1" t="s">
        <v>38</v>
      </c>
      <c r="R300" s="1" t="s">
        <v>38</v>
      </c>
      <c r="S300">
        <v>46.656247999999998</v>
      </c>
      <c r="T300">
        <v>9.6281979999999994</v>
      </c>
      <c r="U300" s="1" t="s">
        <v>68</v>
      </c>
      <c r="V300">
        <v>1</v>
      </c>
      <c r="W300">
        <v>107.63</v>
      </c>
      <c r="X300">
        <v>1.516</v>
      </c>
    </row>
    <row r="301" spans="1:24">
      <c r="A301" s="2">
        <v>43910</v>
      </c>
      <c r="B301" s="4">
        <v>0.66666666666666663</v>
      </c>
      <c r="C301" s="1" t="s">
        <v>70</v>
      </c>
      <c r="E301">
        <v>44</v>
      </c>
      <c r="F301" s="1" t="s">
        <v>38</v>
      </c>
      <c r="G301">
        <v>14</v>
      </c>
      <c r="H301">
        <v>1</v>
      </c>
      <c r="L301" s="1" t="s">
        <v>302</v>
      </c>
      <c r="N301" s="1" t="s">
        <v>38</v>
      </c>
      <c r="P301" s="1" t="s">
        <v>38</v>
      </c>
      <c r="R301" s="1" t="s">
        <v>38</v>
      </c>
      <c r="S301">
        <v>47.350743999999999</v>
      </c>
      <c r="T301">
        <v>7.1561070000000004</v>
      </c>
      <c r="U301" s="1" t="s">
        <v>71</v>
      </c>
      <c r="V301">
        <v>26</v>
      </c>
      <c r="W301">
        <v>60.03</v>
      </c>
    </row>
    <row r="302" spans="1:24">
      <c r="A302" s="2">
        <v>43910</v>
      </c>
      <c r="B302" s="4">
        <v>0.40277777777777779</v>
      </c>
      <c r="C302" s="1" t="s">
        <v>72</v>
      </c>
      <c r="E302">
        <v>92</v>
      </c>
      <c r="F302" s="1" t="s">
        <v>38</v>
      </c>
      <c r="L302" s="1" t="s">
        <v>74</v>
      </c>
      <c r="N302" s="1" t="s">
        <v>38</v>
      </c>
      <c r="P302" s="1" t="s">
        <v>38</v>
      </c>
      <c r="R302" s="1" t="s">
        <v>38</v>
      </c>
      <c r="S302">
        <v>47.067762999999999</v>
      </c>
      <c r="T302">
        <v>8.1102000000000007</v>
      </c>
      <c r="U302" s="1" t="s">
        <v>73</v>
      </c>
      <c r="V302">
        <v>3</v>
      </c>
      <c r="W302">
        <v>22.63</v>
      </c>
    </row>
    <row r="303" spans="1:24">
      <c r="A303" s="2">
        <v>43910</v>
      </c>
      <c r="B303" s="4">
        <v>0.66666666666666663</v>
      </c>
      <c r="C303" s="1" t="s">
        <v>75</v>
      </c>
      <c r="E303">
        <v>188</v>
      </c>
      <c r="F303" s="1" t="s">
        <v>38</v>
      </c>
      <c r="G303">
        <v>21</v>
      </c>
      <c r="H303">
        <v>4</v>
      </c>
      <c r="K303">
        <v>3</v>
      </c>
      <c r="L303" s="1" t="s">
        <v>77</v>
      </c>
      <c r="N303" s="1" t="s">
        <v>38</v>
      </c>
      <c r="P303" s="1" t="s">
        <v>38</v>
      </c>
      <c r="R303" s="1" t="s">
        <v>38</v>
      </c>
      <c r="S303">
        <v>46.995533999999999</v>
      </c>
      <c r="T303">
        <v>6.7801260000000001</v>
      </c>
      <c r="U303" s="1" t="s">
        <v>76</v>
      </c>
      <c r="V303">
        <v>24</v>
      </c>
      <c r="W303">
        <v>105.62</v>
      </c>
      <c r="X303">
        <v>1.6850000000000001</v>
      </c>
    </row>
    <row r="304" spans="1:24">
      <c r="A304" s="2">
        <v>43910</v>
      </c>
      <c r="B304" s="4">
        <v>0.63888888888888884</v>
      </c>
      <c r="C304" s="1" t="s">
        <v>78</v>
      </c>
      <c r="E304">
        <v>28</v>
      </c>
      <c r="F304" s="1" t="s">
        <v>38</v>
      </c>
      <c r="L304" s="1" t="s">
        <v>80</v>
      </c>
      <c r="N304" s="1" t="s">
        <v>38</v>
      </c>
      <c r="P304" s="1" t="s">
        <v>38</v>
      </c>
      <c r="R304" s="1" t="s">
        <v>38</v>
      </c>
      <c r="S304">
        <v>46.926755</v>
      </c>
      <c r="T304">
        <v>8.4053020000000007</v>
      </c>
      <c r="U304" s="1" t="s">
        <v>79</v>
      </c>
      <c r="V304">
        <v>7</v>
      </c>
      <c r="W304">
        <v>65.12</v>
      </c>
    </row>
    <row r="305" spans="1:24">
      <c r="A305" s="2">
        <v>43910</v>
      </c>
      <c r="B305" s="4">
        <v>0.125</v>
      </c>
      <c r="C305" s="1" t="s">
        <v>84</v>
      </c>
      <c r="E305">
        <v>98</v>
      </c>
      <c r="F305" s="1" t="s">
        <v>38</v>
      </c>
      <c r="L305" s="1" t="s">
        <v>86</v>
      </c>
      <c r="N305" s="1" t="s">
        <v>38</v>
      </c>
      <c r="P305" s="1" t="s">
        <v>38</v>
      </c>
      <c r="R305" s="1" t="s">
        <v>38</v>
      </c>
      <c r="S305">
        <v>47.183199999999999</v>
      </c>
      <c r="T305">
        <v>9.2747440000000001</v>
      </c>
      <c r="U305" s="1" t="s">
        <v>85</v>
      </c>
      <c r="V305">
        <v>17</v>
      </c>
      <c r="W305">
        <v>19.420000000000002</v>
      </c>
    </row>
    <row r="306" spans="1:24">
      <c r="A306" s="2">
        <v>43910</v>
      </c>
      <c r="B306" s="4">
        <v>0.125</v>
      </c>
      <c r="C306" s="1" t="s">
        <v>87</v>
      </c>
      <c r="E306">
        <v>14</v>
      </c>
      <c r="F306" s="1" t="s">
        <v>38</v>
      </c>
      <c r="L306" s="1" t="s">
        <v>89</v>
      </c>
      <c r="N306" s="1" t="s">
        <v>38</v>
      </c>
      <c r="P306" s="1" t="s">
        <v>38</v>
      </c>
      <c r="R306" s="1" t="s">
        <v>38</v>
      </c>
      <c r="S306">
        <v>47.713569999999997</v>
      </c>
      <c r="T306">
        <v>8.5916700000000006</v>
      </c>
      <c r="U306" s="1" t="s">
        <v>88</v>
      </c>
      <c r="V306">
        <v>14</v>
      </c>
      <c r="W306">
        <v>17.2</v>
      </c>
    </row>
    <row r="307" spans="1:24">
      <c r="A307" s="2">
        <v>43910</v>
      </c>
      <c r="B307" s="4">
        <v>0.73402777777777772</v>
      </c>
      <c r="C307" s="1" t="s">
        <v>90</v>
      </c>
      <c r="E307">
        <v>66</v>
      </c>
      <c r="F307" s="1" t="s">
        <v>38</v>
      </c>
      <c r="L307" s="1" t="s">
        <v>256</v>
      </c>
      <c r="N307" s="1" t="s">
        <v>38</v>
      </c>
      <c r="P307" s="1" t="s">
        <v>38</v>
      </c>
      <c r="R307" s="1" t="s">
        <v>38</v>
      </c>
      <c r="S307">
        <v>47.304135000000002</v>
      </c>
      <c r="T307">
        <v>7.6393880000000003</v>
      </c>
      <c r="U307" s="1" t="s">
        <v>91</v>
      </c>
      <c r="V307">
        <v>11</v>
      </c>
      <c r="W307">
        <v>24.32</v>
      </c>
    </row>
    <row r="308" spans="1:24">
      <c r="A308" s="2">
        <v>43910</v>
      </c>
      <c r="B308" s="4">
        <v>0.125</v>
      </c>
      <c r="C308" s="1" t="s">
        <v>96</v>
      </c>
      <c r="D308">
        <v>276</v>
      </c>
      <c r="E308">
        <v>49</v>
      </c>
      <c r="F308" s="1" t="s">
        <v>38</v>
      </c>
      <c r="L308" s="1" t="s">
        <v>98</v>
      </c>
      <c r="N308" s="1" t="s">
        <v>38</v>
      </c>
      <c r="P308" s="1" t="s">
        <v>38</v>
      </c>
      <c r="R308" s="1" t="s">
        <v>38</v>
      </c>
      <c r="S308">
        <v>47.568714999999997</v>
      </c>
      <c r="T308">
        <v>9.0919570000000007</v>
      </c>
      <c r="U308" s="1" t="s">
        <v>97</v>
      </c>
      <c r="V308">
        <v>1</v>
      </c>
      <c r="W308">
        <v>17.899999999999999</v>
      </c>
    </row>
    <row r="309" spans="1:24">
      <c r="A309" s="2">
        <v>43910</v>
      </c>
      <c r="B309" s="4">
        <v>0.33333333333333331</v>
      </c>
      <c r="C309" s="1" t="s">
        <v>99</v>
      </c>
      <c r="E309">
        <v>834</v>
      </c>
      <c r="F309" s="1" t="s">
        <v>38</v>
      </c>
      <c r="G309">
        <v>168</v>
      </c>
      <c r="H309">
        <v>35</v>
      </c>
      <c r="K309">
        <v>22</v>
      </c>
      <c r="L309" s="1" t="s">
        <v>257</v>
      </c>
      <c r="N309" s="1" t="s">
        <v>38</v>
      </c>
      <c r="P309" s="1" t="s">
        <v>38</v>
      </c>
      <c r="R309" s="1" t="s">
        <v>38</v>
      </c>
      <c r="S309">
        <v>46.295617</v>
      </c>
      <c r="T309">
        <v>8.8089239999999993</v>
      </c>
      <c r="U309" s="1" t="s">
        <v>100</v>
      </c>
      <c r="V309">
        <v>21</v>
      </c>
      <c r="W309">
        <v>235.79</v>
      </c>
      <c r="X309">
        <v>6.22</v>
      </c>
    </row>
    <row r="310" spans="1:24">
      <c r="A310" s="2">
        <v>43910</v>
      </c>
      <c r="B310" s="4">
        <v>0.5</v>
      </c>
      <c r="C310" s="1" t="s">
        <v>102</v>
      </c>
      <c r="D310">
        <v>85</v>
      </c>
      <c r="E310">
        <v>7</v>
      </c>
      <c r="F310" s="1" t="s">
        <v>38</v>
      </c>
      <c r="L310" s="1" t="s">
        <v>258</v>
      </c>
      <c r="N310" s="1" t="s">
        <v>38</v>
      </c>
      <c r="P310" s="1" t="s">
        <v>38</v>
      </c>
      <c r="R310" s="1" t="s">
        <v>38</v>
      </c>
      <c r="S310">
        <v>46.771849000000003</v>
      </c>
      <c r="T310">
        <v>8.6285860000000003</v>
      </c>
      <c r="U310" s="1" t="s">
        <v>103</v>
      </c>
      <c r="V310">
        <v>4</v>
      </c>
      <c r="W310">
        <v>19.28</v>
      </c>
    </row>
    <row r="311" spans="1:24">
      <c r="A311" s="2">
        <v>43910</v>
      </c>
      <c r="B311" s="4">
        <v>0.125</v>
      </c>
      <c r="C311" s="1" t="s">
        <v>105</v>
      </c>
      <c r="E311">
        <v>1432</v>
      </c>
      <c r="F311" s="1" t="s">
        <v>38</v>
      </c>
      <c r="G311">
        <v>152</v>
      </c>
      <c r="H311">
        <v>30</v>
      </c>
      <c r="J311">
        <v>62</v>
      </c>
      <c r="K311">
        <v>12</v>
      </c>
      <c r="L311" s="1" t="s">
        <v>125</v>
      </c>
      <c r="N311" s="1" t="s">
        <v>38</v>
      </c>
      <c r="P311" s="1" t="s">
        <v>38</v>
      </c>
      <c r="R311" s="1" t="s">
        <v>38</v>
      </c>
      <c r="S311">
        <v>46.570090999999998</v>
      </c>
      <c r="T311">
        <v>6.5578090000000007</v>
      </c>
      <c r="U311" s="1" t="s">
        <v>106</v>
      </c>
      <c r="V311">
        <v>22</v>
      </c>
      <c r="W311">
        <v>180.56</v>
      </c>
      <c r="X311">
        <v>1.5129999999999999</v>
      </c>
    </row>
    <row r="312" spans="1:24">
      <c r="A312" s="2">
        <v>43910</v>
      </c>
      <c r="B312" s="4">
        <v>0.125</v>
      </c>
      <c r="C312" s="1" t="s">
        <v>108</v>
      </c>
      <c r="E312">
        <v>346</v>
      </c>
      <c r="F312" s="1" t="s">
        <v>38</v>
      </c>
      <c r="G312">
        <v>47</v>
      </c>
      <c r="H312">
        <v>5</v>
      </c>
      <c r="I312">
        <v>5</v>
      </c>
      <c r="J312">
        <v>3</v>
      </c>
      <c r="K312">
        <v>6</v>
      </c>
      <c r="L312" s="1" t="s">
        <v>259</v>
      </c>
      <c r="N312" s="1" t="s">
        <v>38</v>
      </c>
      <c r="P312" s="1" t="s">
        <v>38</v>
      </c>
      <c r="R312" s="1" t="s">
        <v>38</v>
      </c>
      <c r="S312">
        <v>46.209567</v>
      </c>
      <c r="T312">
        <v>7.6046589999999998</v>
      </c>
      <c r="U312" s="1" t="s">
        <v>109</v>
      </c>
      <c r="V312">
        <v>23</v>
      </c>
      <c r="W312">
        <v>101.32</v>
      </c>
      <c r="X312">
        <v>1.7569999999999999</v>
      </c>
    </row>
    <row r="313" spans="1:24">
      <c r="A313" s="2">
        <v>43910</v>
      </c>
      <c r="B313" s="4">
        <v>0.125</v>
      </c>
      <c r="C313" s="1" t="s">
        <v>111</v>
      </c>
      <c r="E313">
        <v>48</v>
      </c>
      <c r="F313" s="1" t="s">
        <v>38</v>
      </c>
      <c r="G313">
        <v>1</v>
      </c>
      <c r="J313">
        <v>5</v>
      </c>
      <c r="L313" s="1" t="s">
        <v>260</v>
      </c>
      <c r="N313" s="1" t="s">
        <v>38</v>
      </c>
      <c r="P313" s="1" t="s">
        <v>38</v>
      </c>
      <c r="R313" s="1" t="s">
        <v>38</v>
      </c>
      <c r="S313">
        <v>47.157296000000002</v>
      </c>
      <c r="T313">
        <v>8.5372939999999993</v>
      </c>
      <c r="U313" s="1" t="s">
        <v>112</v>
      </c>
      <c r="V313">
        <v>9</v>
      </c>
      <c r="W313">
        <v>38.28</v>
      </c>
    </row>
    <row r="314" spans="1:24">
      <c r="A314" s="2">
        <v>43910</v>
      </c>
      <c r="B314" s="4">
        <v>0.60416666666666663</v>
      </c>
      <c r="C314" s="1" t="s">
        <v>114</v>
      </c>
      <c r="E314">
        <v>712</v>
      </c>
      <c r="F314" s="1" t="s">
        <v>38</v>
      </c>
      <c r="G314">
        <v>78</v>
      </c>
      <c r="I314">
        <v>15</v>
      </c>
      <c r="K314">
        <v>4</v>
      </c>
      <c r="L314" s="1" t="s">
        <v>116</v>
      </c>
      <c r="N314" s="1" t="s">
        <v>38</v>
      </c>
      <c r="P314" s="1" t="s">
        <v>38</v>
      </c>
      <c r="R314" s="1" t="s">
        <v>38</v>
      </c>
      <c r="S314">
        <v>47.412750000000003</v>
      </c>
      <c r="T314">
        <v>8.6550799999999999</v>
      </c>
      <c r="U314" s="1" t="s">
        <v>115</v>
      </c>
      <c r="V314">
        <v>1</v>
      </c>
      <c r="W314">
        <v>47.33</v>
      </c>
      <c r="X314">
        <v>0.26600000000000001</v>
      </c>
    </row>
    <row r="315" spans="1:24">
      <c r="A315" s="2">
        <v>43911</v>
      </c>
      <c r="B315" s="4">
        <v>0.125</v>
      </c>
      <c r="C315" s="1" t="s">
        <v>43</v>
      </c>
      <c r="E315">
        <v>11</v>
      </c>
      <c r="F315" s="1" t="s">
        <v>38</v>
      </c>
      <c r="G315">
        <v>3</v>
      </c>
      <c r="K315">
        <v>1</v>
      </c>
      <c r="L315" s="1" t="s">
        <v>261</v>
      </c>
      <c r="N315" s="1" t="s">
        <v>38</v>
      </c>
      <c r="P315" s="1" t="s">
        <v>38</v>
      </c>
      <c r="R315" s="1" t="s">
        <v>38</v>
      </c>
      <c r="S315">
        <v>47.416351999999996</v>
      </c>
      <c r="T315">
        <v>9.3679100000000002</v>
      </c>
      <c r="U315" s="1" t="s">
        <v>44</v>
      </c>
      <c r="V315">
        <v>15</v>
      </c>
      <c r="W315">
        <v>19.93</v>
      </c>
      <c r="X315">
        <v>1.8120000000000001</v>
      </c>
    </row>
    <row r="316" spans="1:24">
      <c r="A316" s="2">
        <v>43911</v>
      </c>
      <c r="B316" s="4">
        <v>0.125</v>
      </c>
      <c r="C316" s="1" t="s">
        <v>46</v>
      </c>
      <c r="E316">
        <v>418</v>
      </c>
      <c r="F316" s="1" t="s">
        <v>38</v>
      </c>
      <c r="K316">
        <v>3</v>
      </c>
      <c r="L316" s="1" t="s">
        <v>48</v>
      </c>
      <c r="N316" s="1" t="s">
        <v>38</v>
      </c>
      <c r="P316" s="1" t="s">
        <v>38</v>
      </c>
      <c r="R316" s="1" t="s">
        <v>38</v>
      </c>
      <c r="S316">
        <v>46.823608</v>
      </c>
      <c r="T316">
        <v>7.6366670000000001</v>
      </c>
      <c r="U316" s="1" t="s">
        <v>47</v>
      </c>
      <c r="V316">
        <v>2</v>
      </c>
      <c r="W316">
        <v>40.54</v>
      </c>
      <c r="X316">
        <v>0.29099999999999998</v>
      </c>
    </row>
    <row r="317" spans="1:24">
      <c r="A317" s="2">
        <v>43911</v>
      </c>
      <c r="B317" s="4">
        <v>0.125</v>
      </c>
      <c r="C317" s="1" t="s">
        <v>49</v>
      </c>
      <c r="E317">
        <v>282</v>
      </c>
      <c r="F317" s="1" t="s">
        <v>38</v>
      </c>
      <c r="G317">
        <v>30</v>
      </c>
      <c r="H317">
        <v>4</v>
      </c>
      <c r="J317">
        <v>21</v>
      </c>
      <c r="K317">
        <v>3</v>
      </c>
      <c r="L317" s="1" t="s">
        <v>262</v>
      </c>
      <c r="N317" s="1" t="s">
        <v>38</v>
      </c>
      <c r="P317" s="1" t="s">
        <v>38</v>
      </c>
      <c r="R317" s="1" t="s">
        <v>38</v>
      </c>
      <c r="S317">
        <v>47.45176</v>
      </c>
      <c r="T317">
        <v>7.7024140000000001</v>
      </c>
      <c r="U317" s="1" t="s">
        <v>50</v>
      </c>
      <c r="V317">
        <v>13</v>
      </c>
      <c r="W317">
        <v>98.26</v>
      </c>
      <c r="X317">
        <v>1.0449999999999999</v>
      </c>
    </row>
    <row r="318" spans="1:24">
      <c r="A318" s="2">
        <v>43911</v>
      </c>
      <c r="B318" s="4">
        <v>0.41666666666666669</v>
      </c>
      <c r="C318" s="1" t="s">
        <v>52</v>
      </c>
      <c r="D318">
        <v>235</v>
      </c>
      <c r="E318">
        <v>299</v>
      </c>
      <c r="F318" s="1" t="s">
        <v>38</v>
      </c>
      <c r="G318">
        <v>46</v>
      </c>
      <c r="H318">
        <v>2</v>
      </c>
      <c r="J318">
        <v>57</v>
      </c>
      <c r="K318">
        <v>5</v>
      </c>
      <c r="L318" s="1" t="s">
        <v>263</v>
      </c>
      <c r="M318">
        <v>242</v>
      </c>
      <c r="N318" s="1" t="s">
        <v>38</v>
      </c>
      <c r="P318" s="1" t="s">
        <v>38</v>
      </c>
      <c r="R318" s="1" t="s">
        <v>38</v>
      </c>
      <c r="S318">
        <v>47.564869000000002</v>
      </c>
      <c r="T318">
        <v>7.615259</v>
      </c>
      <c r="U318" s="1" t="s">
        <v>53</v>
      </c>
      <c r="V318">
        <v>12</v>
      </c>
      <c r="W318">
        <v>154.19999999999999</v>
      </c>
      <c r="X318">
        <v>2.5790000000000002</v>
      </c>
    </row>
    <row r="319" spans="1:24">
      <c r="A319" s="2">
        <v>43911</v>
      </c>
      <c r="B319" s="4">
        <v>0.125</v>
      </c>
      <c r="C319" s="1" t="s">
        <v>55</v>
      </c>
      <c r="D319">
        <v>99</v>
      </c>
      <c r="E319">
        <v>44</v>
      </c>
      <c r="F319" s="1" t="s">
        <v>38</v>
      </c>
      <c r="J319">
        <v>1</v>
      </c>
      <c r="L319" s="1" t="s">
        <v>264</v>
      </c>
      <c r="N319" s="1" t="s">
        <v>38</v>
      </c>
      <c r="P319" s="1" t="s">
        <v>38</v>
      </c>
      <c r="R319" s="1" t="s">
        <v>38</v>
      </c>
      <c r="S319">
        <v>47.166666999999997</v>
      </c>
      <c r="T319">
        <v>9.509722</v>
      </c>
      <c r="U319" s="1" t="s">
        <v>56</v>
      </c>
      <c r="V319">
        <v>0</v>
      </c>
      <c r="W319">
        <v>113.99</v>
      </c>
    </row>
    <row r="320" spans="1:24">
      <c r="A320" s="2">
        <v>43911</v>
      </c>
      <c r="B320" s="4">
        <v>0.125</v>
      </c>
      <c r="C320" s="1" t="s">
        <v>58</v>
      </c>
      <c r="D320">
        <v>30</v>
      </c>
      <c r="E320">
        <v>167</v>
      </c>
      <c r="F320" s="1" t="s">
        <v>38</v>
      </c>
      <c r="G320">
        <v>28</v>
      </c>
      <c r="H320">
        <v>6</v>
      </c>
      <c r="K320">
        <v>2</v>
      </c>
      <c r="L320" s="1" t="s">
        <v>60</v>
      </c>
      <c r="N320" s="1" t="s">
        <v>38</v>
      </c>
      <c r="P320" s="1" t="s">
        <v>38</v>
      </c>
      <c r="R320" s="1" t="s">
        <v>38</v>
      </c>
      <c r="S320">
        <v>46.718390999999997</v>
      </c>
      <c r="T320">
        <v>7.0740080000000001</v>
      </c>
      <c r="U320" s="1" t="s">
        <v>59</v>
      </c>
      <c r="V320">
        <v>10</v>
      </c>
      <c r="W320">
        <v>53</v>
      </c>
      <c r="X320">
        <v>0.63500000000000001</v>
      </c>
    </row>
    <row r="321" spans="1:24">
      <c r="A321" s="2">
        <v>43911</v>
      </c>
      <c r="B321" s="4">
        <v>0.125</v>
      </c>
      <c r="C321" s="1" t="s">
        <v>61</v>
      </c>
      <c r="D321">
        <v>7236</v>
      </c>
      <c r="E321">
        <v>1276</v>
      </c>
      <c r="F321" s="1" t="s">
        <v>38</v>
      </c>
      <c r="G321">
        <v>145</v>
      </c>
      <c r="H321">
        <v>25</v>
      </c>
      <c r="I321">
        <v>24</v>
      </c>
      <c r="K321">
        <v>8</v>
      </c>
      <c r="L321" s="1" t="s">
        <v>63</v>
      </c>
      <c r="N321" s="1" t="s">
        <v>38</v>
      </c>
      <c r="P321" s="1" t="s">
        <v>38</v>
      </c>
      <c r="Q321">
        <v>13</v>
      </c>
      <c r="R321" s="1" t="s">
        <v>38</v>
      </c>
      <c r="S321">
        <v>46.220528000000002</v>
      </c>
      <c r="T321">
        <v>6.1329349999999998</v>
      </c>
      <c r="U321" s="1" t="s">
        <v>62</v>
      </c>
      <c r="V321">
        <v>25</v>
      </c>
      <c r="W321">
        <v>257.67</v>
      </c>
      <c r="X321">
        <v>1.6160000000000001</v>
      </c>
    </row>
    <row r="322" spans="1:24">
      <c r="A322" s="2">
        <v>43911</v>
      </c>
      <c r="B322" s="4">
        <v>0.125</v>
      </c>
      <c r="C322" s="1" t="s">
        <v>67</v>
      </c>
      <c r="E322">
        <v>239</v>
      </c>
      <c r="F322" s="1" t="s">
        <v>38</v>
      </c>
      <c r="G322">
        <v>24</v>
      </c>
      <c r="K322">
        <v>3</v>
      </c>
      <c r="L322" s="1" t="s">
        <v>69</v>
      </c>
      <c r="N322" s="1" t="s">
        <v>38</v>
      </c>
      <c r="P322" s="1" t="s">
        <v>38</v>
      </c>
      <c r="R322" s="1" t="s">
        <v>38</v>
      </c>
      <c r="S322">
        <v>46.656247999999998</v>
      </c>
      <c r="T322">
        <v>9.6281979999999994</v>
      </c>
      <c r="U322" s="1" t="s">
        <v>68</v>
      </c>
      <c r="V322">
        <v>1</v>
      </c>
      <c r="W322">
        <v>120.77</v>
      </c>
      <c r="X322">
        <v>1.516</v>
      </c>
    </row>
    <row r="323" spans="1:24">
      <c r="A323" s="2">
        <v>43911</v>
      </c>
      <c r="B323" s="4">
        <v>0.75</v>
      </c>
      <c r="C323" s="1" t="s">
        <v>70</v>
      </c>
      <c r="E323">
        <v>54</v>
      </c>
      <c r="F323" s="1" t="s">
        <v>38</v>
      </c>
      <c r="G323">
        <v>13</v>
      </c>
      <c r="H323">
        <v>1</v>
      </c>
      <c r="L323" s="1" t="s">
        <v>302</v>
      </c>
      <c r="N323" s="1" t="s">
        <v>38</v>
      </c>
      <c r="P323" s="1" t="s">
        <v>38</v>
      </c>
      <c r="R323" s="1" t="s">
        <v>38</v>
      </c>
      <c r="S323">
        <v>47.350743999999999</v>
      </c>
      <c r="T323">
        <v>7.1561070000000004</v>
      </c>
      <c r="U323" s="1" t="s">
        <v>71</v>
      </c>
      <c r="V323">
        <v>26</v>
      </c>
      <c r="W323">
        <v>73.67</v>
      </c>
    </row>
    <row r="324" spans="1:24">
      <c r="A324" s="2">
        <v>43911</v>
      </c>
      <c r="B324" s="4">
        <v>0.45833333333333331</v>
      </c>
      <c r="C324" s="1" t="s">
        <v>72</v>
      </c>
      <c r="E324">
        <v>109</v>
      </c>
      <c r="F324" s="1" t="s">
        <v>38</v>
      </c>
      <c r="K324">
        <v>1</v>
      </c>
      <c r="L324" s="1" t="s">
        <v>265</v>
      </c>
      <c r="N324" s="1" t="s">
        <v>38</v>
      </c>
      <c r="P324" s="1" t="s">
        <v>38</v>
      </c>
      <c r="R324" s="1" t="s">
        <v>38</v>
      </c>
      <c r="S324">
        <v>47.067762999999999</v>
      </c>
      <c r="T324">
        <v>8.1102000000000007</v>
      </c>
      <c r="U324" s="1" t="s">
        <v>73</v>
      </c>
      <c r="V324">
        <v>3</v>
      </c>
      <c r="W324">
        <v>26.81</v>
      </c>
      <c r="X324">
        <v>0.246</v>
      </c>
    </row>
    <row r="325" spans="1:24">
      <c r="A325" s="2">
        <v>43911</v>
      </c>
      <c r="B325" s="4">
        <v>0.64583333333333337</v>
      </c>
      <c r="C325" s="1" t="s">
        <v>75</v>
      </c>
      <c r="E325">
        <v>200</v>
      </c>
      <c r="F325" s="1" t="s">
        <v>38</v>
      </c>
      <c r="G325">
        <v>20</v>
      </c>
      <c r="H325">
        <v>5</v>
      </c>
      <c r="K325">
        <v>4</v>
      </c>
      <c r="L325" s="1" t="s">
        <v>77</v>
      </c>
      <c r="N325" s="1" t="s">
        <v>38</v>
      </c>
      <c r="P325" s="1" t="s">
        <v>38</v>
      </c>
      <c r="R325" s="1" t="s">
        <v>38</v>
      </c>
      <c r="S325">
        <v>46.995533999999999</v>
      </c>
      <c r="T325">
        <v>6.7801260000000001</v>
      </c>
      <c r="U325" s="1" t="s">
        <v>76</v>
      </c>
      <c r="V325">
        <v>24</v>
      </c>
      <c r="W325">
        <v>112.36</v>
      </c>
      <c r="X325">
        <v>2.2469999999999999</v>
      </c>
    </row>
    <row r="326" spans="1:24">
      <c r="A326" s="2">
        <v>43911</v>
      </c>
      <c r="B326" s="4">
        <v>0.76041666666666663</v>
      </c>
      <c r="C326" s="1" t="s">
        <v>78</v>
      </c>
      <c r="E326">
        <v>33</v>
      </c>
      <c r="F326" s="1" t="s">
        <v>38</v>
      </c>
      <c r="L326" s="1" t="s">
        <v>80</v>
      </c>
      <c r="N326" s="1" t="s">
        <v>38</v>
      </c>
      <c r="P326" s="1" t="s">
        <v>38</v>
      </c>
      <c r="R326" s="1" t="s">
        <v>38</v>
      </c>
      <c r="S326">
        <v>46.926755</v>
      </c>
      <c r="T326">
        <v>8.4053020000000007</v>
      </c>
      <c r="U326" s="1" t="s">
        <v>79</v>
      </c>
      <c r="V326">
        <v>7</v>
      </c>
      <c r="W326">
        <v>76.739999999999995</v>
      </c>
    </row>
    <row r="327" spans="1:24">
      <c r="A327" s="2">
        <v>43911</v>
      </c>
      <c r="B327" s="4">
        <v>0.125</v>
      </c>
      <c r="C327" s="1" t="s">
        <v>96</v>
      </c>
      <c r="D327">
        <v>276</v>
      </c>
      <c r="E327">
        <v>56</v>
      </c>
      <c r="F327" s="1" t="s">
        <v>38</v>
      </c>
      <c r="L327" s="1" t="s">
        <v>98</v>
      </c>
      <c r="N327" s="1" t="s">
        <v>38</v>
      </c>
      <c r="P327" s="1" t="s">
        <v>38</v>
      </c>
      <c r="R327" s="1" t="s">
        <v>38</v>
      </c>
      <c r="S327">
        <v>47.568714999999997</v>
      </c>
      <c r="T327">
        <v>9.0919570000000007</v>
      </c>
      <c r="U327" s="1" t="s">
        <v>97</v>
      </c>
      <c r="V327">
        <v>1</v>
      </c>
      <c r="W327">
        <v>20.45</v>
      </c>
    </row>
    <row r="328" spans="1:24">
      <c r="A328" s="2">
        <v>43911</v>
      </c>
      <c r="B328" s="4">
        <v>0.33333333333333331</v>
      </c>
      <c r="C328" s="1" t="s">
        <v>99</v>
      </c>
      <c r="E328">
        <v>918</v>
      </c>
      <c r="F328" s="1" t="s">
        <v>38</v>
      </c>
      <c r="G328">
        <v>184</v>
      </c>
      <c r="H328">
        <v>40</v>
      </c>
      <c r="I328">
        <v>37</v>
      </c>
      <c r="K328">
        <v>28</v>
      </c>
      <c r="L328" s="1" t="s">
        <v>266</v>
      </c>
      <c r="N328" s="1" t="s">
        <v>38</v>
      </c>
      <c r="P328" s="1" t="s">
        <v>267</v>
      </c>
      <c r="R328" s="1" t="s">
        <v>38</v>
      </c>
      <c r="S328">
        <v>46.295617</v>
      </c>
      <c r="T328">
        <v>8.8089239999999993</v>
      </c>
      <c r="U328" s="1" t="s">
        <v>100</v>
      </c>
      <c r="V328">
        <v>21</v>
      </c>
      <c r="W328">
        <v>259.54000000000002</v>
      </c>
      <c r="X328">
        <v>7.9160000000000004</v>
      </c>
    </row>
    <row r="329" spans="1:24">
      <c r="A329" s="2">
        <v>43911</v>
      </c>
      <c r="B329" s="4">
        <v>0.33333333333333331</v>
      </c>
      <c r="C329" s="1" t="s">
        <v>102</v>
      </c>
      <c r="D329">
        <v>85</v>
      </c>
      <c r="E329">
        <v>12</v>
      </c>
      <c r="F329" s="1" t="s">
        <v>38</v>
      </c>
      <c r="L329" s="1" t="s">
        <v>258</v>
      </c>
      <c r="N329" s="1" t="s">
        <v>38</v>
      </c>
      <c r="P329" s="1" t="s">
        <v>38</v>
      </c>
      <c r="R329" s="1" t="s">
        <v>38</v>
      </c>
      <c r="S329">
        <v>46.771849000000003</v>
      </c>
      <c r="T329">
        <v>8.6285860000000003</v>
      </c>
      <c r="U329" s="1" t="s">
        <v>103</v>
      </c>
      <c r="V329">
        <v>4</v>
      </c>
      <c r="W329">
        <v>33.06</v>
      </c>
    </row>
    <row r="330" spans="1:24">
      <c r="A330" s="2">
        <v>43911</v>
      </c>
      <c r="B330" s="4">
        <v>0.125</v>
      </c>
      <c r="C330" s="1" t="s">
        <v>105</v>
      </c>
      <c r="E330">
        <v>1676</v>
      </c>
      <c r="F330" s="1" t="s">
        <v>38</v>
      </c>
      <c r="G330">
        <v>175</v>
      </c>
      <c r="H330">
        <v>23</v>
      </c>
      <c r="J330">
        <v>70</v>
      </c>
      <c r="K330">
        <v>15</v>
      </c>
      <c r="L330" s="1" t="s">
        <v>125</v>
      </c>
      <c r="N330" s="1" t="s">
        <v>38</v>
      </c>
      <c r="P330" s="1" t="s">
        <v>38</v>
      </c>
      <c r="R330" s="1" t="s">
        <v>38</v>
      </c>
      <c r="S330">
        <v>46.570090999999998</v>
      </c>
      <c r="T330">
        <v>6.5578090000000007</v>
      </c>
      <c r="U330" s="1" t="s">
        <v>106</v>
      </c>
      <c r="V330">
        <v>22</v>
      </c>
      <c r="W330">
        <v>211.32</v>
      </c>
      <c r="X330">
        <v>1.891</v>
      </c>
    </row>
    <row r="331" spans="1:24">
      <c r="A331" s="2">
        <v>43911</v>
      </c>
      <c r="B331" s="4">
        <v>0.125</v>
      </c>
      <c r="C331" s="1" t="s">
        <v>108</v>
      </c>
      <c r="E331">
        <v>433</v>
      </c>
      <c r="F331" s="1" t="s">
        <v>38</v>
      </c>
      <c r="G331">
        <v>55</v>
      </c>
      <c r="H331">
        <v>6</v>
      </c>
      <c r="I331">
        <v>5</v>
      </c>
      <c r="J331">
        <v>3</v>
      </c>
      <c r="K331">
        <v>7</v>
      </c>
      <c r="L331" s="1" t="s">
        <v>259</v>
      </c>
      <c r="N331" s="1" t="s">
        <v>38</v>
      </c>
      <c r="P331" s="1" t="s">
        <v>38</v>
      </c>
      <c r="R331" s="1" t="s">
        <v>38</v>
      </c>
      <c r="S331">
        <v>46.209567</v>
      </c>
      <c r="T331">
        <v>7.6046589999999998</v>
      </c>
      <c r="U331" s="1" t="s">
        <v>109</v>
      </c>
      <c r="V331">
        <v>23</v>
      </c>
      <c r="W331">
        <v>126.79</v>
      </c>
      <c r="X331">
        <v>2.0499999999999998</v>
      </c>
    </row>
    <row r="332" spans="1:24">
      <c r="A332" s="2">
        <v>43911</v>
      </c>
      <c r="B332" s="4">
        <v>0.60416666666666663</v>
      </c>
      <c r="C332" s="1" t="s">
        <v>114</v>
      </c>
      <c r="E332">
        <v>712</v>
      </c>
      <c r="F332" s="1" t="s">
        <v>38</v>
      </c>
      <c r="G332">
        <v>83</v>
      </c>
      <c r="I332">
        <v>23</v>
      </c>
      <c r="K332">
        <v>5</v>
      </c>
      <c r="L332" s="1" t="s">
        <v>116</v>
      </c>
      <c r="N332" s="1" t="s">
        <v>38</v>
      </c>
      <c r="P332" s="1" t="s">
        <v>38</v>
      </c>
      <c r="R332" s="1" t="s">
        <v>38</v>
      </c>
      <c r="S332">
        <v>47.412750000000003</v>
      </c>
      <c r="T332">
        <v>8.6550799999999999</v>
      </c>
      <c r="U332" s="1" t="s">
        <v>115</v>
      </c>
      <c r="V332">
        <v>1</v>
      </c>
      <c r="W332">
        <v>47.33</v>
      </c>
      <c r="X332">
        <v>0.33200000000000002</v>
      </c>
    </row>
    <row r="333" spans="1:24">
      <c r="A333" s="2">
        <v>43912</v>
      </c>
      <c r="B333" s="4">
        <v>0.5</v>
      </c>
      <c r="C333" s="1" t="s">
        <v>36</v>
      </c>
      <c r="E333">
        <v>232</v>
      </c>
      <c r="F333" s="1" t="s">
        <v>38</v>
      </c>
      <c r="G333">
        <v>25</v>
      </c>
      <c r="H333">
        <v>4</v>
      </c>
      <c r="I333">
        <v>2</v>
      </c>
      <c r="J333">
        <v>4</v>
      </c>
      <c r="K333">
        <v>1</v>
      </c>
      <c r="L333" s="1" t="s">
        <v>268</v>
      </c>
      <c r="N333" s="1" t="s">
        <v>38</v>
      </c>
      <c r="P333" s="1" t="s">
        <v>38</v>
      </c>
      <c r="R333" s="1" t="s">
        <v>38</v>
      </c>
      <c r="S333">
        <v>47.409660000000002</v>
      </c>
      <c r="T333">
        <v>8.1568799999999992</v>
      </c>
      <c r="U333" s="1" t="s">
        <v>37</v>
      </c>
      <c r="V333">
        <v>1</v>
      </c>
      <c r="W333">
        <v>34.58</v>
      </c>
      <c r="X333">
        <v>0.14899999999999999</v>
      </c>
    </row>
    <row r="334" spans="1:24">
      <c r="A334" s="2">
        <v>43912</v>
      </c>
      <c r="B334" s="4">
        <v>0.125</v>
      </c>
      <c r="C334" s="1" t="s">
        <v>49</v>
      </c>
      <c r="E334">
        <v>289</v>
      </c>
      <c r="F334" s="1" t="s">
        <v>38</v>
      </c>
      <c r="G334">
        <v>40</v>
      </c>
      <c r="H334">
        <v>7</v>
      </c>
      <c r="J334">
        <v>21</v>
      </c>
      <c r="K334">
        <v>3</v>
      </c>
      <c r="L334" s="1" t="s">
        <v>269</v>
      </c>
      <c r="N334" s="1" t="s">
        <v>38</v>
      </c>
      <c r="P334" s="1" t="s">
        <v>38</v>
      </c>
      <c r="R334" s="1" t="s">
        <v>38</v>
      </c>
      <c r="S334">
        <v>47.45176</v>
      </c>
      <c r="T334">
        <v>7.7024140000000001</v>
      </c>
      <c r="U334" s="1" t="s">
        <v>50</v>
      </c>
      <c r="V334">
        <v>13</v>
      </c>
      <c r="W334">
        <v>100.7</v>
      </c>
      <c r="X334">
        <v>1.0449999999999999</v>
      </c>
    </row>
    <row r="335" spans="1:24">
      <c r="A335" s="2">
        <v>43912</v>
      </c>
      <c r="B335" s="4">
        <v>0.4375</v>
      </c>
      <c r="C335" s="1" t="s">
        <v>52</v>
      </c>
      <c r="D335">
        <v>235</v>
      </c>
      <c r="E335">
        <v>358</v>
      </c>
      <c r="F335" s="1" t="s">
        <v>38</v>
      </c>
      <c r="G335">
        <v>50</v>
      </c>
      <c r="H335">
        <v>2</v>
      </c>
      <c r="J335">
        <v>73</v>
      </c>
      <c r="K335">
        <v>5</v>
      </c>
      <c r="L335" s="1" t="s">
        <v>270</v>
      </c>
      <c r="M335">
        <v>265</v>
      </c>
      <c r="N335" s="1" t="s">
        <v>38</v>
      </c>
      <c r="P335" s="1" t="s">
        <v>38</v>
      </c>
      <c r="R335" s="1" t="s">
        <v>38</v>
      </c>
      <c r="S335">
        <v>47.564869000000002</v>
      </c>
      <c r="T335">
        <v>7.615259</v>
      </c>
      <c r="U335" s="1" t="s">
        <v>53</v>
      </c>
      <c r="V335">
        <v>12</v>
      </c>
      <c r="W335">
        <v>184.63</v>
      </c>
      <c r="X335">
        <v>2.5790000000000002</v>
      </c>
    </row>
    <row r="336" spans="1:24">
      <c r="A336" s="2">
        <v>43912</v>
      </c>
      <c r="B336" s="4">
        <v>0.125</v>
      </c>
      <c r="C336" s="1" t="s">
        <v>55</v>
      </c>
      <c r="D336">
        <v>99</v>
      </c>
      <c r="E336">
        <v>46</v>
      </c>
      <c r="F336" s="1" t="s">
        <v>38</v>
      </c>
      <c r="J336">
        <v>1</v>
      </c>
      <c r="L336" s="1" t="s">
        <v>271</v>
      </c>
      <c r="N336" s="1" t="s">
        <v>38</v>
      </c>
      <c r="P336" s="1" t="s">
        <v>38</v>
      </c>
      <c r="R336" s="1" t="s">
        <v>38</v>
      </c>
      <c r="S336">
        <v>47.166666999999997</v>
      </c>
      <c r="T336">
        <v>9.509722</v>
      </c>
      <c r="U336" s="1" t="s">
        <v>56</v>
      </c>
      <c r="V336">
        <v>0</v>
      </c>
      <c r="W336">
        <v>119.17</v>
      </c>
    </row>
    <row r="337" spans="1:24">
      <c r="A337" s="2">
        <v>43912</v>
      </c>
      <c r="B337" s="4">
        <v>0.125</v>
      </c>
      <c r="C337" s="1" t="s">
        <v>58</v>
      </c>
      <c r="D337">
        <v>30</v>
      </c>
      <c r="E337">
        <v>202</v>
      </c>
      <c r="F337" s="1" t="s">
        <v>38</v>
      </c>
      <c r="G337">
        <v>32</v>
      </c>
      <c r="H337">
        <v>8</v>
      </c>
      <c r="K337">
        <v>3</v>
      </c>
      <c r="L337" s="1" t="s">
        <v>60</v>
      </c>
      <c r="N337" s="1" t="s">
        <v>38</v>
      </c>
      <c r="P337" s="1" t="s">
        <v>38</v>
      </c>
      <c r="R337" s="1" t="s">
        <v>38</v>
      </c>
      <c r="S337">
        <v>46.718390999999997</v>
      </c>
      <c r="T337">
        <v>7.0740080000000001</v>
      </c>
      <c r="U337" s="1" t="s">
        <v>59</v>
      </c>
      <c r="V337">
        <v>10</v>
      </c>
      <c r="W337">
        <v>64.11</v>
      </c>
      <c r="X337">
        <v>0.95199999999999996</v>
      </c>
    </row>
    <row r="338" spans="1:24">
      <c r="A338" s="2">
        <v>43912</v>
      </c>
      <c r="B338" s="4">
        <v>0.125</v>
      </c>
      <c r="C338" s="1" t="s">
        <v>61</v>
      </c>
      <c r="D338">
        <v>7493</v>
      </c>
      <c r="E338">
        <v>1432</v>
      </c>
      <c r="F338" s="1" t="s">
        <v>38</v>
      </c>
      <c r="G338">
        <v>179</v>
      </c>
      <c r="H338">
        <v>36</v>
      </c>
      <c r="I338">
        <v>36</v>
      </c>
      <c r="K338">
        <v>9</v>
      </c>
      <c r="L338" s="1" t="s">
        <v>63</v>
      </c>
      <c r="N338" s="1" t="s">
        <v>38</v>
      </c>
      <c r="P338" s="1" t="s">
        <v>38</v>
      </c>
      <c r="Q338">
        <v>6</v>
      </c>
      <c r="R338" s="1" t="s">
        <v>272</v>
      </c>
      <c r="S338">
        <v>46.220528000000002</v>
      </c>
      <c r="T338">
        <v>6.1329349999999998</v>
      </c>
      <c r="U338" s="1" t="s">
        <v>62</v>
      </c>
      <c r="V338">
        <v>25</v>
      </c>
      <c r="W338">
        <v>289.18</v>
      </c>
      <c r="X338">
        <v>1.8169999999999999</v>
      </c>
    </row>
    <row r="339" spans="1:24">
      <c r="A339" s="2">
        <v>43912</v>
      </c>
      <c r="B339" s="4">
        <v>0.5625</v>
      </c>
      <c r="C339" s="1" t="s">
        <v>64</v>
      </c>
      <c r="E339">
        <v>31</v>
      </c>
      <c r="F339" s="1" t="s">
        <v>38</v>
      </c>
      <c r="G339">
        <v>3</v>
      </c>
      <c r="L339" s="1" t="s">
        <v>66</v>
      </c>
      <c r="N339" s="1" t="s">
        <v>38</v>
      </c>
      <c r="P339" s="1" t="s">
        <v>38</v>
      </c>
      <c r="R339" s="1" t="s">
        <v>38</v>
      </c>
      <c r="S339">
        <v>46.931042000000005</v>
      </c>
      <c r="T339">
        <v>9.0657510000000006</v>
      </c>
      <c r="U339" s="1" t="s">
        <v>65</v>
      </c>
      <c r="V339">
        <v>8</v>
      </c>
      <c r="W339">
        <v>76.92</v>
      </c>
    </row>
    <row r="340" spans="1:24">
      <c r="A340" s="2">
        <v>43912</v>
      </c>
      <c r="B340" s="4">
        <v>0.125</v>
      </c>
      <c r="C340" s="1" t="s">
        <v>67</v>
      </c>
      <c r="E340">
        <v>266</v>
      </c>
      <c r="F340" s="1" t="s">
        <v>38</v>
      </c>
      <c r="G340">
        <v>27</v>
      </c>
      <c r="K340">
        <v>6</v>
      </c>
      <c r="L340" s="1" t="s">
        <v>69</v>
      </c>
      <c r="N340" s="1" t="s">
        <v>38</v>
      </c>
      <c r="P340" s="1" t="s">
        <v>38</v>
      </c>
      <c r="R340" s="1" t="s">
        <v>38</v>
      </c>
      <c r="S340">
        <v>46.656247999999998</v>
      </c>
      <c r="T340">
        <v>9.6281979999999994</v>
      </c>
      <c r="U340" s="1" t="s">
        <v>68</v>
      </c>
      <c r="V340">
        <v>1</v>
      </c>
      <c r="W340">
        <v>134.41</v>
      </c>
      <c r="X340">
        <v>3.032</v>
      </c>
    </row>
    <row r="341" spans="1:24">
      <c r="A341" s="2">
        <v>43912</v>
      </c>
      <c r="B341" s="4">
        <v>0.70833333333333337</v>
      </c>
      <c r="C341" s="1" t="s">
        <v>70</v>
      </c>
      <c r="E341">
        <v>61</v>
      </c>
      <c r="F341" s="1" t="s">
        <v>38</v>
      </c>
      <c r="G341">
        <v>18</v>
      </c>
      <c r="H341">
        <v>2</v>
      </c>
      <c r="L341" s="1" t="s">
        <v>302</v>
      </c>
      <c r="N341" s="1" t="s">
        <v>38</v>
      </c>
      <c r="P341" s="1" t="s">
        <v>38</v>
      </c>
      <c r="R341" s="1" t="s">
        <v>38</v>
      </c>
      <c r="S341">
        <v>47.350743999999999</v>
      </c>
      <c r="T341">
        <v>7.1561070000000004</v>
      </c>
      <c r="U341" s="1" t="s">
        <v>71</v>
      </c>
      <c r="V341">
        <v>26</v>
      </c>
      <c r="W341">
        <v>83.22</v>
      </c>
    </row>
    <row r="342" spans="1:24">
      <c r="A342" s="2">
        <v>43912</v>
      </c>
      <c r="B342" s="4">
        <v>0.45833333333333331</v>
      </c>
      <c r="C342" s="1" t="s">
        <v>72</v>
      </c>
      <c r="E342">
        <v>131</v>
      </c>
      <c r="F342" s="1" t="s">
        <v>38</v>
      </c>
      <c r="K342">
        <v>1</v>
      </c>
      <c r="L342" s="1" t="s">
        <v>74</v>
      </c>
      <c r="N342" s="1" t="s">
        <v>38</v>
      </c>
      <c r="P342" s="1" t="s">
        <v>38</v>
      </c>
      <c r="R342" s="1" t="s">
        <v>38</v>
      </c>
      <c r="S342">
        <v>47.067762999999999</v>
      </c>
      <c r="T342">
        <v>8.1102000000000007</v>
      </c>
      <c r="U342" s="1" t="s">
        <v>73</v>
      </c>
      <c r="V342">
        <v>3</v>
      </c>
      <c r="W342">
        <v>32.229999999999997</v>
      </c>
      <c r="X342">
        <v>0.246</v>
      </c>
    </row>
    <row r="343" spans="1:24">
      <c r="A343" s="2">
        <v>43912</v>
      </c>
      <c r="B343" s="4">
        <v>0.625</v>
      </c>
      <c r="C343" s="1" t="s">
        <v>75</v>
      </c>
      <c r="E343">
        <v>216</v>
      </c>
      <c r="F343" s="1" t="s">
        <v>38</v>
      </c>
      <c r="G343">
        <v>28</v>
      </c>
      <c r="H343">
        <v>6</v>
      </c>
      <c r="K343">
        <v>4</v>
      </c>
      <c r="L343" s="1" t="s">
        <v>77</v>
      </c>
      <c r="N343" s="1" t="s">
        <v>38</v>
      </c>
      <c r="P343" s="1" t="s">
        <v>38</v>
      </c>
      <c r="R343" s="1" t="s">
        <v>38</v>
      </c>
      <c r="S343">
        <v>46.995533999999999</v>
      </c>
      <c r="T343">
        <v>6.7801260000000001</v>
      </c>
      <c r="U343" s="1" t="s">
        <v>76</v>
      </c>
      <c r="V343">
        <v>24</v>
      </c>
      <c r="W343">
        <v>121.35</v>
      </c>
      <c r="X343">
        <v>2.2469999999999999</v>
      </c>
    </row>
    <row r="344" spans="1:24">
      <c r="A344" s="2">
        <v>43912</v>
      </c>
      <c r="B344" s="4">
        <v>0.68402777777777779</v>
      </c>
      <c r="C344" s="1" t="s">
        <v>78</v>
      </c>
      <c r="E344">
        <v>36</v>
      </c>
      <c r="F344" s="1" t="s">
        <v>38</v>
      </c>
      <c r="L344" s="1" t="s">
        <v>80</v>
      </c>
      <c r="N344" s="1" t="s">
        <v>38</v>
      </c>
      <c r="P344" s="1" t="s">
        <v>38</v>
      </c>
      <c r="R344" s="1" t="s">
        <v>38</v>
      </c>
      <c r="S344">
        <v>46.926755</v>
      </c>
      <c r="T344">
        <v>8.4053020000000007</v>
      </c>
      <c r="U344" s="1" t="s">
        <v>79</v>
      </c>
      <c r="V344">
        <v>7</v>
      </c>
      <c r="W344">
        <v>83.72</v>
      </c>
    </row>
    <row r="345" spans="1:24">
      <c r="A345" s="2">
        <v>43912</v>
      </c>
      <c r="B345" s="4">
        <v>0.125</v>
      </c>
      <c r="C345" s="1" t="s">
        <v>96</v>
      </c>
      <c r="D345">
        <v>276</v>
      </c>
      <c r="E345">
        <v>75</v>
      </c>
      <c r="F345" s="1" t="s">
        <v>38</v>
      </c>
      <c r="L345" s="1" t="s">
        <v>98</v>
      </c>
      <c r="N345" s="1" t="s">
        <v>38</v>
      </c>
      <c r="P345" s="1" t="s">
        <v>38</v>
      </c>
      <c r="R345" s="1" t="s">
        <v>38</v>
      </c>
      <c r="S345">
        <v>47.568714999999997</v>
      </c>
      <c r="T345">
        <v>9.0919570000000007</v>
      </c>
      <c r="U345" s="1" t="s">
        <v>97</v>
      </c>
      <c r="V345">
        <v>1</v>
      </c>
      <c r="W345">
        <v>27.39</v>
      </c>
    </row>
    <row r="346" spans="1:24">
      <c r="A346" s="2">
        <v>43912</v>
      </c>
      <c r="B346" s="4">
        <v>0.33333333333333331</v>
      </c>
      <c r="C346" s="1" t="s">
        <v>99</v>
      </c>
      <c r="E346">
        <v>939</v>
      </c>
      <c r="F346" s="1" t="s">
        <v>38</v>
      </c>
      <c r="G346">
        <v>246</v>
      </c>
      <c r="H346">
        <v>46</v>
      </c>
      <c r="I346">
        <v>43</v>
      </c>
      <c r="K346">
        <v>37</v>
      </c>
      <c r="L346" s="1" t="s">
        <v>273</v>
      </c>
      <c r="N346" s="1" t="s">
        <v>38</v>
      </c>
      <c r="P346" s="1" t="s">
        <v>274</v>
      </c>
      <c r="R346" s="1" t="s">
        <v>38</v>
      </c>
      <c r="S346">
        <v>46.295617</v>
      </c>
      <c r="T346">
        <v>8.8089239999999993</v>
      </c>
      <c r="U346" s="1" t="s">
        <v>100</v>
      </c>
      <c r="V346">
        <v>21</v>
      </c>
      <c r="W346">
        <v>265.48</v>
      </c>
      <c r="X346">
        <v>10.461</v>
      </c>
    </row>
    <row r="347" spans="1:24">
      <c r="A347" s="2">
        <v>43912</v>
      </c>
      <c r="B347" s="4">
        <v>0.125</v>
      </c>
      <c r="C347" s="1" t="s">
        <v>105</v>
      </c>
      <c r="E347">
        <v>1782</v>
      </c>
      <c r="F347" s="1" t="s">
        <v>38</v>
      </c>
      <c r="G347">
        <v>203</v>
      </c>
      <c r="H347">
        <v>23</v>
      </c>
      <c r="J347">
        <v>75</v>
      </c>
      <c r="K347">
        <v>16</v>
      </c>
      <c r="L347" s="1" t="s">
        <v>125</v>
      </c>
      <c r="N347" s="1" t="s">
        <v>38</v>
      </c>
      <c r="P347" s="1" t="s">
        <v>38</v>
      </c>
      <c r="R347" s="1" t="s">
        <v>38</v>
      </c>
      <c r="S347">
        <v>46.570090999999998</v>
      </c>
      <c r="T347">
        <v>6.5578090000000007</v>
      </c>
      <c r="U347" s="1" t="s">
        <v>106</v>
      </c>
      <c r="V347">
        <v>22</v>
      </c>
      <c r="W347">
        <v>224.69</v>
      </c>
      <c r="X347">
        <v>2.0169999999999999</v>
      </c>
    </row>
    <row r="348" spans="1:24">
      <c r="A348" s="2">
        <v>43912</v>
      </c>
      <c r="B348" s="4">
        <v>0.125</v>
      </c>
      <c r="C348" s="1" t="s">
        <v>108</v>
      </c>
      <c r="E348">
        <v>490</v>
      </c>
      <c r="F348" s="1" t="s">
        <v>38</v>
      </c>
      <c r="G348">
        <v>64</v>
      </c>
      <c r="H348">
        <v>7</v>
      </c>
      <c r="I348">
        <v>6</v>
      </c>
      <c r="J348">
        <v>3</v>
      </c>
      <c r="K348">
        <v>10</v>
      </c>
      <c r="L348" s="1" t="s">
        <v>259</v>
      </c>
      <c r="N348" s="1" t="s">
        <v>38</v>
      </c>
      <c r="P348" s="1" t="s">
        <v>38</v>
      </c>
      <c r="R348" s="1" t="s">
        <v>38</v>
      </c>
      <c r="S348">
        <v>46.209567</v>
      </c>
      <c r="T348">
        <v>7.6046589999999998</v>
      </c>
      <c r="U348" s="1" t="s">
        <v>109</v>
      </c>
      <c r="V348">
        <v>23</v>
      </c>
      <c r="W348">
        <v>143.47999999999999</v>
      </c>
      <c r="X348">
        <v>2.9279999999999999</v>
      </c>
    </row>
    <row r="349" spans="1:24">
      <c r="A349" s="2">
        <v>43912</v>
      </c>
      <c r="B349" s="4">
        <v>0.60416666666666663</v>
      </c>
      <c r="C349" s="1" t="s">
        <v>114</v>
      </c>
      <c r="E349">
        <v>712</v>
      </c>
      <c r="F349" s="1" t="s">
        <v>38</v>
      </c>
      <c r="G349">
        <v>110</v>
      </c>
      <c r="I349">
        <v>22</v>
      </c>
      <c r="K349">
        <v>6</v>
      </c>
      <c r="L349" s="1" t="s">
        <v>116</v>
      </c>
      <c r="N349" s="1" t="s">
        <v>38</v>
      </c>
      <c r="P349" s="1" t="s">
        <v>38</v>
      </c>
      <c r="R349" s="1" t="s">
        <v>38</v>
      </c>
      <c r="S349">
        <v>47.412750000000003</v>
      </c>
      <c r="T349">
        <v>8.6550799999999999</v>
      </c>
      <c r="U349" s="1" t="s">
        <v>115</v>
      </c>
      <c r="V349">
        <v>1</v>
      </c>
      <c r="W349">
        <v>47.33</v>
      </c>
      <c r="X349">
        <v>0.39900000000000002</v>
      </c>
    </row>
    <row r="350" spans="1:24">
      <c r="A350" s="2">
        <v>43913</v>
      </c>
      <c r="B350" s="4">
        <v>0.625</v>
      </c>
      <c r="C350" s="1" t="s">
        <v>36</v>
      </c>
      <c r="E350">
        <v>241</v>
      </c>
      <c r="F350" s="1" t="s">
        <v>38</v>
      </c>
      <c r="G350">
        <v>10</v>
      </c>
      <c r="H350">
        <v>3</v>
      </c>
      <c r="I350">
        <v>2</v>
      </c>
      <c r="J350">
        <v>4</v>
      </c>
      <c r="K350">
        <v>1</v>
      </c>
      <c r="L350" s="1" t="s">
        <v>275</v>
      </c>
      <c r="N350" s="1" t="s">
        <v>38</v>
      </c>
      <c r="P350" s="1" t="s">
        <v>38</v>
      </c>
      <c r="R350" s="1" t="s">
        <v>38</v>
      </c>
      <c r="S350">
        <v>47.409660000000002</v>
      </c>
      <c r="T350">
        <v>8.1568799999999992</v>
      </c>
      <c r="U350" s="1" t="s">
        <v>37</v>
      </c>
      <c r="V350">
        <v>1</v>
      </c>
      <c r="W350">
        <v>35.92</v>
      </c>
      <c r="X350">
        <v>0.14899999999999999</v>
      </c>
    </row>
    <row r="351" spans="1:24">
      <c r="A351" s="2">
        <v>43913</v>
      </c>
      <c r="B351" s="4">
        <v>0.41666666666666669</v>
      </c>
      <c r="C351" s="1" t="s">
        <v>43</v>
      </c>
      <c r="E351">
        <v>30</v>
      </c>
      <c r="F351" s="1" t="s">
        <v>38</v>
      </c>
      <c r="G351">
        <v>7</v>
      </c>
      <c r="K351">
        <v>1</v>
      </c>
      <c r="L351" s="1" t="s">
        <v>45</v>
      </c>
      <c r="N351" s="1" t="s">
        <v>38</v>
      </c>
      <c r="P351" s="1" t="s">
        <v>38</v>
      </c>
      <c r="R351" s="1" t="s">
        <v>38</v>
      </c>
      <c r="S351">
        <v>47.416351999999996</v>
      </c>
      <c r="T351">
        <v>9.3679100000000002</v>
      </c>
      <c r="U351" s="1" t="s">
        <v>44</v>
      </c>
      <c r="V351">
        <v>15</v>
      </c>
      <c r="W351">
        <v>54.35</v>
      </c>
      <c r="X351">
        <v>1.8120000000000001</v>
      </c>
    </row>
    <row r="352" spans="1:24">
      <c r="A352" s="2">
        <v>43913</v>
      </c>
      <c r="B352" s="4">
        <v>0.125</v>
      </c>
      <c r="C352" s="1" t="s">
        <v>46</v>
      </c>
      <c r="E352">
        <v>470</v>
      </c>
      <c r="F352" s="1" t="s">
        <v>38</v>
      </c>
      <c r="K352">
        <v>5</v>
      </c>
      <c r="L352" s="1" t="s">
        <v>48</v>
      </c>
      <c r="N352" s="1" t="s">
        <v>38</v>
      </c>
      <c r="P352" s="1" t="s">
        <v>38</v>
      </c>
      <c r="R352" s="1" t="s">
        <v>38</v>
      </c>
      <c r="S352">
        <v>46.823608</v>
      </c>
      <c r="T352">
        <v>7.6366670000000001</v>
      </c>
      <c r="U352" s="1" t="s">
        <v>47</v>
      </c>
      <c r="V352">
        <v>2</v>
      </c>
      <c r="W352">
        <v>45.58</v>
      </c>
      <c r="X352">
        <v>0.48499999999999999</v>
      </c>
    </row>
    <row r="353" spans="1:24">
      <c r="A353" s="2">
        <v>43913</v>
      </c>
      <c r="B353" s="4">
        <v>0.125</v>
      </c>
      <c r="C353" s="1" t="s">
        <v>49</v>
      </c>
      <c r="E353">
        <v>302</v>
      </c>
      <c r="F353" s="1" t="s">
        <v>38</v>
      </c>
      <c r="G353">
        <v>51</v>
      </c>
      <c r="H353">
        <v>10</v>
      </c>
      <c r="J353">
        <v>35</v>
      </c>
      <c r="K353">
        <v>3</v>
      </c>
      <c r="L353" s="1" t="s">
        <v>276</v>
      </c>
      <c r="N353" s="1" t="s">
        <v>38</v>
      </c>
      <c r="P353" s="1" t="s">
        <v>38</v>
      </c>
      <c r="R353" s="1" t="s">
        <v>38</v>
      </c>
      <c r="S353">
        <v>47.45176</v>
      </c>
      <c r="T353">
        <v>7.7024140000000001</v>
      </c>
      <c r="U353" s="1" t="s">
        <v>50</v>
      </c>
      <c r="V353">
        <v>13</v>
      </c>
      <c r="W353">
        <v>105.23</v>
      </c>
      <c r="X353">
        <v>1.0449999999999999</v>
      </c>
    </row>
    <row r="354" spans="1:24">
      <c r="A354" s="2">
        <v>43913</v>
      </c>
      <c r="B354" s="4">
        <v>0.41666666666666669</v>
      </c>
      <c r="C354" s="1" t="s">
        <v>52</v>
      </c>
      <c r="D354">
        <v>235</v>
      </c>
      <c r="E354">
        <v>376</v>
      </c>
      <c r="F354" s="1" t="s">
        <v>38</v>
      </c>
      <c r="G354">
        <v>56</v>
      </c>
      <c r="H354">
        <v>2</v>
      </c>
      <c r="J354">
        <v>78</v>
      </c>
      <c r="K354">
        <v>5</v>
      </c>
      <c r="L354" s="1" t="s">
        <v>277</v>
      </c>
      <c r="M354">
        <v>276</v>
      </c>
      <c r="N354" s="1" t="s">
        <v>38</v>
      </c>
      <c r="P354" s="1" t="s">
        <v>38</v>
      </c>
      <c r="R354" s="1" t="s">
        <v>38</v>
      </c>
      <c r="S354">
        <v>47.564869000000002</v>
      </c>
      <c r="T354">
        <v>7.615259</v>
      </c>
      <c r="U354" s="1" t="s">
        <v>53</v>
      </c>
      <c r="V354">
        <v>12</v>
      </c>
      <c r="W354">
        <v>193.91</v>
      </c>
      <c r="X354">
        <v>2.5790000000000002</v>
      </c>
    </row>
    <row r="355" spans="1:24">
      <c r="A355" s="2">
        <v>43913</v>
      </c>
      <c r="B355" s="4">
        <v>0.75</v>
      </c>
      <c r="C355" s="1" t="s">
        <v>55</v>
      </c>
      <c r="D355">
        <v>99</v>
      </c>
      <c r="E355">
        <v>51</v>
      </c>
      <c r="F355" s="1" t="s">
        <v>38</v>
      </c>
      <c r="J355">
        <v>1</v>
      </c>
      <c r="L355" s="1" t="s">
        <v>278</v>
      </c>
      <c r="N355" s="1" t="s">
        <v>38</v>
      </c>
      <c r="P355" s="1" t="s">
        <v>38</v>
      </c>
      <c r="R355" s="1" t="s">
        <v>38</v>
      </c>
      <c r="S355">
        <v>47.166666999999997</v>
      </c>
      <c r="T355">
        <v>9.509722</v>
      </c>
      <c r="U355" s="1" t="s">
        <v>56</v>
      </c>
      <c r="V355">
        <v>0</v>
      </c>
      <c r="W355">
        <v>132.12</v>
      </c>
    </row>
    <row r="356" spans="1:24">
      <c r="A356" s="2">
        <v>43913</v>
      </c>
      <c r="B356" s="4">
        <v>0.125</v>
      </c>
      <c r="C356" s="1" t="s">
        <v>58</v>
      </c>
      <c r="D356">
        <v>30</v>
      </c>
      <c r="E356">
        <v>226</v>
      </c>
      <c r="F356" s="1" t="s">
        <v>38</v>
      </c>
      <c r="G356">
        <v>35</v>
      </c>
      <c r="H356">
        <v>7</v>
      </c>
      <c r="K356">
        <v>4</v>
      </c>
      <c r="L356" s="1" t="s">
        <v>60</v>
      </c>
      <c r="N356" s="1" t="s">
        <v>38</v>
      </c>
      <c r="P356" s="1" t="s">
        <v>38</v>
      </c>
      <c r="R356" s="1" t="s">
        <v>38</v>
      </c>
      <c r="S356">
        <v>46.718390999999997</v>
      </c>
      <c r="T356">
        <v>7.0740080000000001</v>
      </c>
      <c r="U356" s="1" t="s">
        <v>59</v>
      </c>
      <c r="V356">
        <v>10</v>
      </c>
      <c r="W356">
        <v>71.72</v>
      </c>
      <c r="X356">
        <v>1.2689999999999999</v>
      </c>
    </row>
    <row r="357" spans="1:24">
      <c r="A357" s="2">
        <v>43913</v>
      </c>
      <c r="B357" s="4">
        <v>0.5</v>
      </c>
      <c r="C357" s="1" t="s">
        <v>61</v>
      </c>
      <c r="D357">
        <v>7895</v>
      </c>
      <c r="E357">
        <v>1582</v>
      </c>
      <c r="F357" s="1" t="s">
        <v>38</v>
      </c>
      <c r="G357">
        <v>214</v>
      </c>
      <c r="H357">
        <v>43</v>
      </c>
      <c r="I357">
        <v>41</v>
      </c>
      <c r="K357">
        <v>13</v>
      </c>
      <c r="L357" s="1" t="s">
        <v>63</v>
      </c>
      <c r="N357" s="1" t="s">
        <v>38</v>
      </c>
      <c r="P357" s="1" t="s">
        <v>38</v>
      </c>
      <c r="Q357">
        <v>11</v>
      </c>
      <c r="R357" s="1" t="s">
        <v>38</v>
      </c>
      <c r="S357">
        <v>46.220528000000002</v>
      </c>
      <c r="T357">
        <v>6.1329349999999998</v>
      </c>
      <c r="U357" s="1" t="s">
        <v>62</v>
      </c>
      <c r="V357">
        <v>25</v>
      </c>
      <c r="W357">
        <v>319.47000000000003</v>
      </c>
      <c r="X357">
        <v>2.625</v>
      </c>
    </row>
    <row r="358" spans="1:24">
      <c r="A358" s="2">
        <v>43913</v>
      </c>
      <c r="B358" s="4">
        <v>0.75</v>
      </c>
      <c r="C358" s="1" t="s">
        <v>70</v>
      </c>
      <c r="E358">
        <v>69</v>
      </c>
      <c r="F358" s="1" t="s">
        <v>38</v>
      </c>
      <c r="G358">
        <v>18</v>
      </c>
      <c r="H358">
        <v>3</v>
      </c>
      <c r="L358" s="1" t="s">
        <v>302</v>
      </c>
      <c r="N358" s="1" t="s">
        <v>38</v>
      </c>
      <c r="P358" s="1" t="s">
        <v>38</v>
      </c>
      <c r="R358" s="1" t="s">
        <v>38</v>
      </c>
      <c r="S358">
        <v>47.350743999999999</v>
      </c>
      <c r="T358">
        <v>7.1561070000000004</v>
      </c>
      <c r="U358" s="1" t="s">
        <v>71</v>
      </c>
      <c r="V358">
        <v>26</v>
      </c>
      <c r="W358">
        <v>94.13</v>
      </c>
    </row>
    <row r="359" spans="1:24">
      <c r="A359" s="2">
        <v>43913</v>
      </c>
      <c r="B359" s="4">
        <v>0.45833333333333331</v>
      </c>
      <c r="C359" s="1" t="s">
        <v>72</v>
      </c>
      <c r="E359">
        <v>156</v>
      </c>
      <c r="F359" s="1" t="s">
        <v>38</v>
      </c>
      <c r="K359">
        <v>1</v>
      </c>
      <c r="L359" s="1" t="s">
        <v>74</v>
      </c>
      <c r="N359" s="1" t="s">
        <v>38</v>
      </c>
      <c r="P359" s="1" t="s">
        <v>38</v>
      </c>
      <c r="R359" s="1" t="s">
        <v>38</v>
      </c>
      <c r="S359">
        <v>47.067762999999999</v>
      </c>
      <c r="T359">
        <v>8.1102000000000007</v>
      </c>
      <c r="U359" s="1" t="s">
        <v>73</v>
      </c>
      <c r="V359">
        <v>3</v>
      </c>
      <c r="W359">
        <v>38.380000000000003</v>
      </c>
      <c r="X359">
        <v>0.246</v>
      </c>
    </row>
    <row r="360" spans="1:24">
      <c r="A360" s="2">
        <v>43913</v>
      </c>
      <c r="B360" s="4">
        <v>0.625</v>
      </c>
      <c r="C360" s="1" t="s">
        <v>75</v>
      </c>
      <c r="E360">
        <v>247</v>
      </c>
      <c r="F360" s="1" t="s">
        <v>38</v>
      </c>
      <c r="G360">
        <v>33</v>
      </c>
      <c r="H360">
        <v>11</v>
      </c>
      <c r="I360">
        <v>6</v>
      </c>
      <c r="K360">
        <v>5</v>
      </c>
      <c r="L360" s="1" t="s">
        <v>77</v>
      </c>
      <c r="N360" s="1" t="s">
        <v>38</v>
      </c>
      <c r="P360" s="1" t="s">
        <v>38</v>
      </c>
      <c r="R360" s="1" t="s">
        <v>38</v>
      </c>
      <c r="S360">
        <v>46.995533999999999</v>
      </c>
      <c r="T360">
        <v>6.7801260000000001</v>
      </c>
      <c r="U360" s="1" t="s">
        <v>76</v>
      </c>
      <c r="V360">
        <v>24</v>
      </c>
      <c r="W360">
        <v>138.76</v>
      </c>
      <c r="X360">
        <v>2.8090000000000002</v>
      </c>
    </row>
    <row r="361" spans="1:24">
      <c r="A361" s="2">
        <v>43913</v>
      </c>
      <c r="B361" s="4">
        <v>0.79166666666666663</v>
      </c>
      <c r="C361" s="1" t="s">
        <v>78</v>
      </c>
      <c r="E361">
        <v>39</v>
      </c>
      <c r="F361" s="1" t="s">
        <v>38</v>
      </c>
      <c r="L361" s="1" t="s">
        <v>80</v>
      </c>
      <c r="N361" s="1" t="s">
        <v>38</v>
      </c>
      <c r="P361" s="1" t="s">
        <v>38</v>
      </c>
      <c r="R361" s="1" t="s">
        <v>38</v>
      </c>
      <c r="S361">
        <v>46.926755</v>
      </c>
      <c r="T361">
        <v>8.4053020000000007</v>
      </c>
      <c r="U361" s="1" t="s">
        <v>79</v>
      </c>
      <c r="V361">
        <v>7</v>
      </c>
      <c r="W361">
        <v>90.7</v>
      </c>
    </row>
    <row r="362" spans="1:24">
      <c r="A362" s="2">
        <v>43913</v>
      </c>
      <c r="B362" s="4">
        <v>0.125</v>
      </c>
      <c r="C362" s="1" t="s">
        <v>81</v>
      </c>
      <c r="D362">
        <v>6</v>
      </c>
      <c r="E362">
        <v>25</v>
      </c>
      <c r="F362" s="1" t="s">
        <v>38</v>
      </c>
      <c r="L362" s="1" t="s">
        <v>83</v>
      </c>
      <c r="N362" s="1" t="s">
        <v>38</v>
      </c>
      <c r="P362" s="1" t="s">
        <v>38</v>
      </c>
      <c r="R362" s="1" t="s">
        <v>38</v>
      </c>
      <c r="S362">
        <v>46.804527</v>
      </c>
      <c r="T362">
        <v>8.1443170000000009</v>
      </c>
      <c r="U362" s="1" t="s">
        <v>82</v>
      </c>
      <c r="V362">
        <v>6</v>
      </c>
      <c r="W362">
        <v>66.489999999999995</v>
      </c>
    </row>
    <row r="363" spans="1:24">
      <c r="A363" s="2">
        <v>43913</v>
      </c>
      <c r="B363" s="4">
        <v>0.125</v>
      </c>
      <c r="C363" s="1" t="s">
        <v>84</v>
      </c>
      <c r="E363">
        <v>228</v>
      </c>
      <c r="F363" s="1" t="s">
        <v>38</v>
      </c>
      <c r="K363">
        <v>1</v>
      </c>
      <c r="L363" s="1" t="s">
        <v>86</v>
      </c>
      <c r="N363" s="1" t="s">
        <v>38</v>
      </c>
      <c r="P363" s="1" t="s">
        <v>38</v>
      </c>
      <c r="R363" s="1" t="s">
        <v>38</v>
      </c>
      <c r="S363">
        <v>47.183199999999999</v>
      </c>
      <c r="T363">
        <v>9.2747440000000001</v>
      </c>
      <c r="U363" s="1" t="s">
        <v>85</v>
      </c>
      <c r="V363">
        <v>17</v>
      </c>
      <c r="W363">
        <v>45.18</v>
      </c>
      <c r="X363">
        <v>0.19800000000000001</v>
      </c>
    </row>
    <row r="364" spans="1:24">
      <c r="A364" s="2">
        <v>43913</v>
      </c>
      <c r="B364" s="4">
        <v>0.125</v>
      </c>
      <c r="C364" s="1" t="s">
        <v>87</v>
      </c>
      <c r="E364">
        <v>30</v>
      </c>
      <c r="F364" s="1" t="s">
        <v>38</v>
      </c>
      <c r="L364" s="1" t="s">
        <v>89</v>
      </c>
      <c r="N364" s="1" t="s">
        <v>38</v>
      </c>
      <c r="P364" s="1" t="s">
        <v>38</v>
      </c>
      <c r="R364" s="1" t="s">
        <v>38</v>
      </c>
      <c r="S364">
        <v>47.713569999999997</v>
      </c>
      <c r="T364">
        <v>8.5916700000000006</v>
      </c>
      <c r="U364" s="1" t="s">
        <v>88</v>
      </c>
      <c r="V364">
        <v>14</v>
      </c>
      <c r="W364">
        <v>36.86</v>
      </c>
    </row>
    <row r="365" spans="1:24">
      <c r="A365" s="2">
        <v>43913</v>
      </c>
      <c r="B365" s="4">
        <v>0.5</v>
      </c>
      <c r="C365" s="1" t="s">
        <v>90</v>
      </c>
      <c r="E365">
        <v>95</v>
      </c>
      <c r="F365" s="1" t="s">
        <v>38</v>
      </c>
      <c r="K365">
        <v>1</v>
      </c>
      <c r="L365" s="1" t="s">
        <v>92</v>
      </c>
      <c r="N365" s="1" t="s">
        <v>38</v>
      </c>
      <c r="P365" s="1" t="s">
        <v>38</v>
      </c>
      <c r="R365" s="1" t="s">
        <v>38</v>
      </c>
      <c r="S365">
        <v>47.304135000000002</v>
      </c>
      <c r="T365">
        <v>7.6393880000000003</v>
      </c>
      <c r="U365" s="1" t="s">
        <v>91</v>
      </c>
      <c r="V365">
        <v>11</v>
      </c>
      <c r="W365">
        <v>35</v>
      </c>
      <c r="X365">
        <v>0.36799999999999999</v>
      </c>
    </row>
    <row r="366" spans="1:24">
      <c r="A366" s="2">
        <v>43913</v>
      </c>
      <c r="B366" s="4">
        <v>0.125</v>
      </c>
      <c r="C366" s="1" t="s">
        <v>96</v>
      </c>
      <c r="D366">
        <v>276</v>
      </c>
      <c r="E366">
        <v>81</v>
      </c>
      <c r="F366" s="1" t="s">
        <v>38</v>
      </c>
      <c r="L366" s="1" t="s">
        <v>98</v>
      </c>
      <c r="N366" s="1" t="s">
        <v>38</v>
      </c>
      <c r="P366" s="1" t="s">
        <v>38</v>
      </c>
      <c r="R366" s="1" t="s">
        <v>38</v>
      </c>
      <c r="S366">
        <v>47.568714999999997</v>
      </c>
      <c r="T366">
        <v>9.0919570000000007</v>
      </c>
      <c r="U366" s="1" t="s">
        <v>97</v>
      </c>
      <c r="V366">
        <v>1</v>
      </c>
      <c r="W366">
        <v>29.58</v>
      </c>
    </row>
    <row r="367" spans="1:24">
      <c r="A367" s="2">
        <v>43913</v>
      </c>
      <c r="B367" s="4">
        <v>0.33333333333333331</v>
      </c>
      <c r="C367" s="1" t="s">
        <v>99</v>
      </c>
      <c r="E367">
        <v>1165</v>
      </c>
      <c r="F367" s="1" t="s">
        <v>38</v>
      </c>
      <c r="G367">
        <v>261</v>
      </c>
      <c r="H367">
        <v>45</v>
      </c>
      <c r="I367">
        <v>43</v>
      </c>
      <c r="K367">
        <v>48</v>
      </c>
      <c r="L367" s="1" t="s">
        <v>279</v>
      </c>
      <c r="N367" s="1" t="s">
        <v>38</v>
      </c>
      <c r="P367" s="1" t="s">
        <v>274</v>
      </c>
      <c r="R367" s="1" t="s">
        <v>38</v>
      </c>
      <c r="S367">
        <v>46.295617</v>
      </c>
      <c r="T367">
        <v>8.8089239999999993</v>
      </c>
      <c r="U367" s="1" t="s">
        <v>100</v>
      </c>
      <c r="V367">
        <v>21</v>
      </c>
      <c r="W367">
        <v>329.38</v>
      </c>
      <c r="X367">
        <v>13.571</v>
      </c>
    </row>
    <row r="368" spans="1:24">
      <c r="A368" s="2">
        <v>43913</v>
      </c>
      <c r="B368" s="4">
        <v>0.125</v>
      </c>
      <c r="C368" s="1" t="s">
        <v>102</v>
      </c>
      <c r="D368">
        <v>85</v>
      </c>
      <c r="E368">
        <v>22</v>
      </c>
      <c r="F368" s="1" t="s">
        <v>38</v>
      </c>
      <c r="G368">
        <v>1</v>
      </c>
      <c r="J368">
        <v>1</v>
      </c>
      <c r="L368" s="1" t="s">
        <v>258</v>
      </c>
      <c r="N368" s="1" t="s">
        <v>38</v>
      </c>
      <c r="P368" s="1" t="s">
        <v>38</v>
      </c>
      <c r="R368" s="1" t="s">
        <v>38</v>
      </c>
      <c r="S368">
        <v>46.771849000000003</v>
      </c>
      <c r="T368">
        <v>8.6285860000000003</v>
      </c>
      <c r="U368" s="1" t="s">
        <v>103</v>
      </c>
      <c r="V368">
        <v>4</v>
      </c>
      <c r="W368">
        <v>60.61</v>
      </c>
    </row>
    <row r="369" spans="1:24">
      <c r="A369" s="2">
        <v>43913</v>
      </c>
      <c r="B369" s="4">
        <v>0.125</v>
      </c>
      <c r="C369" s="1" t="s">
        <v>105</v>
      </c>
      <c r="E369">
        <v>1822</v>
      </c>
      <c r="F369" s="1" t="s">
        <v>38</v>
      </c>
      <c r="G369">
        <v>223</v>
      </c>
      <c r="H369">
        <v>41</v>
      </c>
      <c r="J369">
        <v>91</v>
      </c>
      <c r="K369">
        <v>25</v>
      </c>
      <c r="L369" s="1" t="s">
        <v>125</v>
      </c>
      <c r="N369" s="1" t="s">
        <v>38</v>
      </c>
      <c r="P369" s="1" t="s">
        <v>38</v>
      </c>
      <c r="R369" s="1" t="s">
        <v>38</v>
      </c>
      <c r="S369">
        <v>46.570090999999998</v>
      </c>
      <c r="T369">
        <v>6.5578090000000007</v>
      </c>
      <c r="U369" s="1" t="s">
        <v>106</v>
      </c>
      <c r="V369">
        <v>22</v>
      </c>
      <c r="W369">
        <v>229.73</v>
      </c>
      <c r="X369">
        <v>3.1520000000000001</v>
      </c>
    </row>
    <row r="370" spans="1:24">
      <c r="A370" s="2">
        <v>43913</v>
      </c>
      <c r="B370" s="4">
        <v>0.125</v>
      </c>
      <c r="C370" s="1" t="s">
        <v>108</v>
      </c>
      <c r="E370">
        <v>527</v>
      </c>
      <c r="F370" s="1" t="s">
        <v>38</v>
      </c>
      <c r="G370">
        <v>70</v>
      </c>
      <c r="H370">
        <v>10</v>
      </c>
      <c r="I370">
        <v>7</v>
      </c>
      <c r="J370">
        <v>3</v>
      </c>
      <c r="K370">
        <v>12</v>
      </c>
      <c r="L370" s="1" t="s">
        <v>259</v>
      </c>
      <c r="N370" s="1" t="s">
        <v>38</v>
      </c>
      <c r="P370" s="1" t="s">
        <v>38</v>
      </c>
      <c r="R370" s="1" t="s">
        <v>38</v>
      </c>
      <c r="S370">
        <v>46.209567</v>
      </c>
      <c r="T370">
        <v>7.6046589999999998</v>
      </c>
      <c r="U370" s="1" t="s">
        <v>109</v>
      </c>
      <c r="V370">
        <v>23</v>
      </c>
      <c r="W370">
        <v>154.32</v>
      </c>
      <c r="X370">
        <v>3.5139999999999998</v>
      </c>
    </row>
    <row r="371" spans="1:24">
      <c r="A371" s="2">
        <v>43913</v>
      </c>
      <c r="B371" s="4">
        <v>0.33333333333333331</v>
      </c>
      <c r="C371" s="1" t="s">
        <v>111</v>
      </c>
      <c r="E371">
        <v>62</v>
      </c>
      <c r="F371" s="1" t="s">
        <v>38</v>
      </c>
      <c r="G371">
        <v>1</v>
      </c>
      <c r="J371">
        <v>10</v>
      </c>
      <c r="L371" s="1" t="s">
        <v>113</v>
      </c>
      <c r="N371" s="1" t="s">
        <v>38</v>
      </c>
      <c r="P371" s="1" t="s">
        <v>38</v>
      </c>
      <c r="R371" s="1" t="s">
        <v>38</v>
      </c>
      <c r="S371">
        <v>47.157296000000002</v>
      </c>
      <c r="T371">
        <v>8.5372939999999993</v>
      </c>
      <c r="U371" s="1" t="s">
        <v>112</v>
      </c>
      <c r="V371">
        <v>9</v>
      </c>
      <c r="W371">
        <v>49.44</v>
      </c>
    </row>
    <row r="372" spans="1:24">
      <c r="A372" s="2">
        <v>43913</v>
      </c>
      <c r="B372" s="4">
        <v>0.60416666666666663</v>
      </c>
      <c r="C372" s="1" t="s">
        <v>114</v>
      </c>
      <c r="E372">
        <v>1076</v>
      </c>
      <c r="F372" s="1" t="s">
        <v>38</v>
      </c>
      <c r="G372">
        <v>127</v>
      </c>
      <c r="I372">
        <v>27</v>
      </c>
      <c r="K372">
        <v>6</v>
      </c>
      <c r="L372" s="1" t="s">
        <v>116</v>
      </c>
      <c r="N372" s="1" t="s">
        <v>38</v>
      </c>
      <c r="P372" s="1" t="s">
        <v>38</v>
      </c>
      <c r="R372" s="1" t="s">
        <v>38</v>
      </c>
      <c r="S372">
        <v>47.412750000000003</v>
      </c>
      <c r="T372">
        <v>8.6550799999999999</v>
      </c>
      <c r="U372" s="1" t="s">
        <v>115</v>
      </c>
      <c r="V372">
        <v>1</v>
      </c>
      <c r="W372">
        <v>71.53</v>
      </c>
      <c r="X372">
        <v>0.39900000000000002</v>
      </c>
    </row>
    <row r="373" spans="1:24">
      <c r="A373" s="2">
        <v>43914</v>
      </c>
      <c r="B373" s="4">
        <v>0.625</v>
      </c>
      <c r="C373" s="1" t="s">
        <v>36</v>
      </c>
      <c r="E373">
        <v>266</v>
      </c>
      <c r="F373" s="1" t="s">
        <v>38</v>
      </c>
      <c r="G373">
        <v>24</v>
      </c>
      <c r="H373">
        <v>2</v>
      </c>
      <c r="I373">
        <v>2</v>
      </c>
      <c r="J373">
        <v>4</v>
      </c>
      <c r="K373">
        <v>2</v>
      </c>
      <c r="L373" s="1" t="s">
        <v>280</v>
      </c>
      <c r="N373" s="1" t="s">
        <v>38</v>
      </c>
      <c r="P373" s="1" t="s">
        <v>38</v>
      </c>
      <c r="R373" s="1" t="s">
        <v>38</v>
      </c>
      <c r="S373">
        <v>47.409660000000002</v>
      </c>
      <c r="T373">
        <v>8.1568799999999992</v>
      </c>
      <c r="U373" s="1" t="s">
        <v>37</v>
      </c>
      <c r="V373">
        <v>1</v>
      </c>
      <c r="W373">
        <v>39.64</v>
      </c>
      <c r="X373">
        <v>0.29799999999999999</v>
      </c>
    </row>
    <row r="374" spans="1:24">
      <c r="A374" s="2">
        <v>43914</v>
      </c>
      <c r="B374" s="4">
        <v>0.70833333333333337</v>
      </c>
      <c r="C374" s="1" t="s">
        <v>40</v>
      </c>
      <c r="E374">
        <v>8</v>
      </c>
      <c r="F374" s="1" t="s">
        <v>38</v>
      </c>
      <c r="G374">
        <v>1</v>
      </c>
      <c r="L374" s="1" t="s">
        <v>42</v>
      </c>
      <c r="N374" s="1" t="s">
        <v>38</v>
      </c>
      <c r="P374" s="1" t="s">
        <v>38</v>
      </c>
      <c r="R374" s="1" t="s">
        <v>38</v>
      </c>
      <c r="S374">
        <v>47.317264000000002</v>
      </c>
      <c r="T374">
        <v>9.4167539999999992</v>
      </c>
      <c r="U374" s="1" t="s">
        <v>41</v>
      </c>
      <c r="V374">
        <v>16</v>
      </c>
      <c r="W374">
        <v>49.69</v>
      </c>
    </row>
    <row r="375" spans="1:24">
      <c r="A375" s="2">
        <v>43914</v>
      </c>
      <c r="B375" s="4">
        <v>0.41666666666666669</v>
      </c>
      <c r="C375" s="1" t="s">
        <v>43</v>
      </c>
      <c r="E375">
        <v>33</v>
      </c>
      <c r="F375" s="1" t="s">
        <v>38</v>
      </c>
      <c r="G375">
        <v>6</v>
      </c>
      <c r="K375">
        <v>2</v>
      </c>
      <c r="L375" s="1" t="s">
        <v>45</v>
      </c>
      <c r="N375" s="1" t="s">
        <v>38</v>
      </c>
      <c r="P375" s="1" t="s">
        <v>38</v>
      </c>
      <c r="R375" s="1" t="s">
        <v>38</v>
      </c>
      <c r="S375">
        <v>47.416351999999996</v>
      </c>
      <c r="T375">
        <v>9.3679100000000002</v>
      </c>
      <c r="U375" s="1" t="s">
        <v>44</v>
      </c>
      <c r="V375">
        <v>15</v>
      </c>
      <c r="W375">
        <v>59.78</v>
      </c>
      <c r="X375">
        <v>3.6230000000000002</v>
      </c>
    </row>
    <row r="376" spans="1:24">
      <c r="A376" s="2">
        <v>43914</v>
      </c>
      <c r="B376" s="4">
        <v>0.125</v>
      </c>
      <c r="C376" s="1" t="s">
        <v>46</v>
      </c>
      <c r="E376">
        <v>532</v>
      </c>
      <c r="F376" s="1" t="s">
        <v>38</v>
      </c>
      <c r="K376">
        <v>6</v>
      </c>
      <c r="L376" s="1" t="s">
        <v>48</v>
      </c>
      <c r="N376" s="1" t="s">
        <v>38</v>
      </c>
      <c r="P376" s="1" t="s">
        <v>38</v>
      </c>
      <c r="R376" s="1" t="s">
        <v>38</v>
      </c>
      <c r="S376">
        <v>46.823608</v>
      </c>
      <c r="T376">
        <v>7.6366670000000001</v>
      </c>
      <c r="U376" s="1" t="s">
        <v>47</v>
      </c>
      <c r="V376">
        <v>2</v>
      </c>
      <c r="W376">
        <v>51.6</v>
      </c>
      <c r="X376">
        <v>0.58199999999999996</v>
      </c>
    </row>
    <row r="377" spans="1:24">
      <c r="A377" s="2">
        <v>43914</v>
      </c>
      <c r="B377" s="4">
        <v>0.125</v>
      </c>
      <c r="C377" s="1" t="s">
        <v>49</v>
      </c>
      <c r="E377">
        <v>306</v>
      </c>
      <c r="F377" s="1" t="s">
        <v>38</v>
      </c>
      <c r="G377">
        <v>66</v>
      </c>
      <c r="H377">
        <v>11</v>
      </c>
      <c r="J377">
        <v>40</v>
      </c>
      <c r="K377">
        <v>4</v>
      </c>
      <c r="L377" s="1" t="s">
        <v>51</v>
      </c>
      <c r="N377" s="1" t="s">
        <v>38</v>
      </c>
      <c r="P377" s="1" t="s">
        <v>38</v>
      </c>
      <c r="R377" s="1" t="s">
        <v>38</v>
      </c>
      <c r="S377">
        <v>47.45176</v>
      </c>
      <c r="T377">
        <v>7.7024140000000001</v>
      </c>
      <c r="U377" s="1" t="s">
        <v>50</v>
      </c>
      <c r="V377">
        <v>13</v>
      </c>
      <c r="W377">
        <v>106.62</v>
      </c>
      <c r="X377">
        <v>1.3939999999999999</v>
      </c>
    </row>
    <row r="378" spans="1:24">
      <c r="A378" s="2">
        <v>43914</v>
      </c>
      <c r="B378" s="4">
        <v>0.375</v>
      </c>
      <c r="C378" s="1" t="s">
        <v>52</v>
      </c>
      <c r="D378">
        <v>235</v>
      </c>
      <c r="E378">
        <v>414</v>
      </c>
      <c r="F378" s="1" t="s">
        <v>38</v>
      </c>
      <c r="G378">
        <v>58</v>
      </c>
      <c r="H378">
        <v>2</v>
      </c>
      <c r="J378">
        <v>105</v>
      </c>
      <c r="K378">
        <v>5</v>
      </c>
      <c r="L378" s="1" t="s">
        <v>281</v>
      </c>
      <c r="M378">
        <v>291</v>
      </c>
      <c r="N378" s="1" t="s">
        <v>38</v>
      </c>
      <c r="P378" s="1" t="s">
        <v>38</v>
      </c>
      <c r="R378" s="1" t="s">
        <v>38</v>
      </c>
      <c r="S378">
        <v>47.564869000000002</v>
      </c>
      <c r="T378">
        <v>7.615259</v>
      </c>
      <c r="U378" s="1" t="s">
        <v>53</v>
      </c>
      <c r="V378">
        <v>12</v>
      </c>
      <c r="W378">
        <v>213.51</v>
      </c>
      <c r="X378">
        <v>2.5790000000000002</v>
      </c>
    </row>
    <row r="379" spans="1:24">
      <c r="A379" s="2">
        <v>43914</v>
      </c>
      <c r="B379" s="4">
        <v>0.125</v>
      </c>
      <c r="C379" s="1" t="s">
        <v>55</v>
      </c>
      <c r="D379">
        <v>99</v>
      </c>
      <c r="E379">
        <v>51</v>
      </c>
      <c r="F379" s="1" t="s">
        <v>38</v>
      </c>
      <c r="J379">
        <v>1</v>
      </c>
      <c r="L379" s="1" t="s">
        <v>282</v>
      </c>
      <c r="N379" s="1" t="s">
        <v>38</v>
      </c>
      <c r="P379" s="1" t="s">
        <v>38</v>
      </c>
      <c r="R379" s="1" t="s">
        <v>38</v>
      </c>
      <c r="S379">
        <v>47.166666999999997</v>
      </c>
      <c r="T379">
        <v>9.509722</v>
      </c>
      <c r="U379" s="1" t="s">
        <v>56</v>
      </c>
      <c r="V379">
        <v>0</v>
      </c>
      <c r="W379">
        <v>132.12</v>
      </c>
    </row>
    <row r="380" spans="1:24">
      <c r="A380" s="2">
        <v>43914</v>
      </c>
      <c r="B380" s="4">
        <v>0.125</v>
      </c>
      <c r="C380" s="1" t="s">
        <v>58</v>
      </c>
      <c r="D380">
        <v>30</v>
      </c>
      <c r="E380">
        <v>255</v>
      </c>
      <c r="F380" s="1" t="s">
        <v>38</v>
      </c>
      <c r="G380">
        <v>35</v>
      </c>
      <c r="H380">
        <v>7</v>
      </c>
      <c r="K380">
        <v>5</v>
      </c>
      <c r="L380" s="1" t="s">
        <v>60</v>
      </c>
      <c r="N380" s="1" t="s">
        <v>38</v>
      </c>
      <c r="P380" s="1" t="s">
        <v>38</v>
      </c>
      <c r="R380" s="1" t="s">
        <v>38</v>
      </c>
      <c r="S380">
        <v>46.718390999999997</v>
      </c>
      <c r="T380">
        <v>7.0740080000000001</v>
      </c>
      <c r="U380" s="1" t="s">
        <v>59</v>
      </c>
      <c r="V380">
        <v>10</v>
      </c>
      <c r="W380">
        <v>80.930000000000007</v>
      </c>
      <c r="X380">
        <v>1.587</v>
      </c>
    </row>
    <row r="381" spans="1:24">
      <c r="A381" s="2">
        <v>43914</v>
      </c>
      <c r="B381" s="4">
        <v>0.5</v>
      </c>
      <c r="C381" s="1" t="s">
        <v>61</v>
      </c>
      <c r="D381">
        <v>8232</v>
      </c>
      <c r="E381">
        <v>1679</v>
      </c>
      <c r="F381" s="1" t="s">
        <v>38</v>
      </c>
      <c r="G381">
        <v>238</v>
      </c>
      <c r="H381">
        <v>41</v>
      </c>
      <c r="I381">
        <v>41</v>
      </c>
      <c r="J381">
        <v>103</v>
      </c>
      <c r="K381">
        <v>14</v>
      </c>
      <c r="L381" s="1" t="s">
        <v>63</v>
      </c>
      <c r="N381" s="1" t="s">
        <v>38</v>
      </c>
      <c r="P381" s="1" t="s">
        <v>38</v>
      </c>
      <c r="Q381">
        <v>21</v>
      </c>
      <c r="R381" s="1" t="s">
        <v>38</v>
      </c>
      <c r="S381">
        <v>46.220528000000002</v>
      </c>
      <c r="T381">
        <v>6.1329349999999998</v>
      </c>
      <c r="U381" s="1" t="s">
        <v>62</v>
      </c>
      <c r="V381">
        <v>25</v>
      </c>
      <c r="W381">
        <v>339.05</v>
      </c>
      <c r="X381">
        <v>2.827</v>
      </c>
    </row>
    <row r="382" spans="1:24">
      <c r="A382" s="2">
        <v>43914</v>
      </c>
      <c r="B382" s="4">
        <v>0.5625</v>
      </c>
      <c r="C382" s="1" t="s">
        <v>64</v>
      </c>
      <c r="E382">
        <v>33</v>
      </c>
      <c r="F382" s="1" t="s">
        <v>38</v>
      </c>
      <c r="G382">
        <v>3</v>
      </c>
      <c r="L382" s="1" t="s">
        <v>66</v>
      </c>
      <c r="N382" s="1" t="s">
        <v>38</v>
      </c>
      <c r="P382" s="1" t="s">
        <v>38</v>
      </c>
      <c r="R382" s="1" t="s">
        <v>38</v>
      </c>
      <c r="S382">
        <v>46.931042000000005</v>
      </c>
      <c r="T382">
        <v>9.0657510000000006</v>
      </c>
      <c r="U382" s="1" t="s">
        <v>65</v>
      </c>
      <c r="V382">
        <v>8</v>
      </c>
      <c r="W382">
        <v>81.89</v>
      </c>
    </row>
    <row r="383" spans="1:24">
      <c r="A383" s="2">
        <v>43914</v>
      </c>
      <c r="B383" s="4">
        <v>0.125</v>
      </c>
      <c r="C383" s="1" t="s">
        <v>67</v>
      </c>
      <c r="E383">
        <v>276</v>
      </c>
      <c r="F383" s="1" t="s">
        <v>38</v>
      </c>
      <c r="G383">
        <v>29</v>
      </c>
      <c r="K383">
        <v>6</v>
      </c>
      <c r="L383" s="1" t="s">
        <v>69</v>
      </c>
      <c r="N383" s="1" t="s">
        <v>38</v>
      </c>
      <c r="P383" s="1" t="s">
        <v>38</v>
      </c>
      <c r="R383" s="1" t="s">
        <v>38</v>
      </c>
      <c r="S383">
        <v>46.656247999999998</v>
      </c>
      <c r="T383">
        <v>9.6281979999999994</v>
      </c>
      <c r="U383" s="1" t="s">
        <v>68</v>
      </c>
      <c r="V383">
        <v>1</v>
      </c>
      <c r="W383">
        <v>139.46</v>
      </c>
      <c r="X383">
        <v>3.032</v>
      </c>
    </row>
    <row r="384" spans="1:24">
      <c r="A384" s="2">
        <v>43914</v>
      </c>
      <c r="B384" s="4">
        <v>0.70833333333333337</v>
      </c>
      <c r="C384" s="1" t="s">
        <v>70</v>
      </c>
      <c r="E384">
        <v>82</v>
      </c>
      <c r="F384" s="1" t="s">
        <v>38</v>
      </c>
      <c r="G384">
        <v>22</v>
      </c>
      <c r="H384">
        <v>4</v>
      </c>
      <c r="L384" s="1" t="s">
        <v>302</v>
      </c>
      <c r="N384" s="1" t="s">
        <v>38</v>
      </c>
      <c r="P384" s="1" t="s">
        <v>38</v>
      </c>
      <c r="R384" s="1" t="s">
        <v>38</v>
      </c>
      <c r="S384">
        <v>47.350743999999999</v>
      </c>
      <c r="T384">
        <v>7.1561070000000004</v>
      </c>
      <c r="U384" s="1" t="s">
        <v>71</v>
      </c>
      <c r="V384">
        <v>26</v>
      </c>
      <c r="W384">
        <v>111.87</v>
      </c>
    </row>
    <row r="385" spans="1:24">
      <c r="A385" s="2">
        <v>43914</v>
      </c>
      <c r="B385" s="4">
        <v>0.45833333333333331</v>
      </c>
      <c r="C385" s="1" t="s">
        <v>72</v>
      </c>
      <c r="E385">
        <v>205</v>
      </c>
      <c r="F385" s="1" t="s">
        <v>38</v>
      </c>
      <c r="K385">
        <v>2</v>
      </c>
      <c r="L385" s="1" t="s">
        <v>74</v>
      </c>
      <c r="N385" s="1" t="s">
        <v>38</v>
      </c>
      <c r="P385" s="1" t="s">
        <v>38</v>
      </c>
      <c r="R385" s="1" t="s">
        <v>38</v>
      </c>
      <c r="S385">
        <v>47.067762999999999</v>
      </c>
      <c r="T385">
        <v>8.1102000000000007</v>
      </c>
      <c r="U385" s="1" t="s">
        <v>73</v>
      </c>
      <c r="V385">
        <v>3</v>
      </c>
      <c r="W385">
        <v>50.43</v>
      </c>
      <c r="X385">
        <v>0.49199999999999999</v>
      </c>
    </row>
    <row r="386" spans="1:24">
      <c r="A386" s="2">
        <v>43914</v>
      </c>
      <c r="B386" s="4">
        <v>0.625</v>
      </c>
      <c r="C386" s="1" t="s">
        <v>75</v>
      </c>
      <c r="E386">
        <v>265</v>
      </c>
      <c r="F386" s="1" t="s">
        <v>38</v>
      </c>
      <c r="G386">
        <v>32</v>
      </c>
      <c r="H386">
        <v>8</v>
      </c>
      <c r="I386">
        <v>6</v>
      </c>
      <c r="K386">
        <v>6</v>
      </c>
      <c r="L386" s="1" t="s">
        <v>77</v>
      </c>
      <c r="N386" s="1" t="s">
        <v>38</v>
      </c>
      <c r="P386" s="1" t="s">
        <v>38</v>
      </c>
      <c r="R386" s="1" t="s">
        <v>38</v>
      </c>
      <c r="S386">
        <v>46.995533999999999</v>
      </c>
      <c r="T386">
        <v>6.7801260000000001</v>
      </c>
      <c r="U386" s="1" t="s">
        <v>76</v>
      </c>
      <c r="V386">
        <v>24</v>
      </c>
      <c r="W386">
        <v>148.88</v>
      </c>
      <c r="X386">
        <v>3.371</v>
      </c>
    </row>
    <row r="387" spans="1:24">
      <c r="A387" s="2">
        <v>43914</v>
      </c>
      <c r="B387" s="4">
        <v>0.63541666666666663</v>
      </c>
      <c r="C387" s="1" t="s">
        <v>78</v>
      </c>
      <c r="E387">
        <v>42</v>
      </c>
      <c r="F387" s="1" t="s">
        <v>38</v>
      </c>
      <c r="L387" s="1" t="s">
        <v>80</v>
      </c>
      <c r="N387" s="1" t="s">
        <v>38</v>
      </c>
      <c r="P387" s="1" t="s">
        <v>38</v>
      </c>
      <c r="R387" s="1" t="s">
        <v>38</v>
      </c>
      <c r="S387">
        <v>46.926755</v>
      </c>
      <c r="T387">
        <v>8.4053020000000007</v>
      </c>
      <c r="U387" s="1" t="s">
        <v>79</v>
      </c>
      <c r="V387">
        <v>7</v>
      </c>
      <c r="W387">
        <v>97.67</v>
      </c>
    </row>
    <row r="388" spans="1:24">
      <c r="A388" s="2">
        <v>43914</v>
      </c>
      <c r="B388" s="4">
        <v>0.125</v>
      </c>
      <c r="C388" s="1" t="s">
        <v>81</v>
      </c>
      <c r="D388">
        <v>6</v>
      </c>
      <c r="E388">
        <v>25</v>
      </c>
      <c r="F388" s="1" t="s">
        <v>38</v>
      </c>
      <c r="L388" s="1" t="s">
        <v>83</v>
      </c>
      <c r="N388" s="1" t="s">
        <v>38</v>
      </c>
      <c r="P388" s="1" t="s">
        <v>38</v>
      </c>
      <c r="R388" s="1" t="s">
        <v>38</v>
      </c>
      <c r="S388">
        <v>46.804527</v>
      </c>
      <c r="T388">
        <v>8.1443170000000009</v>
      </c>
      <c r="U388" s="1" t="s">
        <v>82</v>
      </c>
      <c r="V388">
        <v>6</v>
      </c>
      <c r="W388">
        <v>66.489999999999995</v>
      </c>
    </row>
    <row r="389" spans="1:24">
      <c r="A389" s="2">
        <v>43914</v>
      </c>
      <c r="B389" s="4">
        <v>0.125</v>
      </c>
      <c r="C389" s="1" t="s">
        <v>87</v>
      </c>
      <c r="E389">
        <v>32</v>
      </c>
      <c r="F389" s="1" t="s">
        <v>38</v>
      </c>
      <c r="L389" s="1" t="s">
        <v>89</v>
      </c>
      <c r="N389" s="1" t="s">
        <v>38</v>
      </c>
      <c r="P389" s="1" t="s">
        <v>38</v>
      </c>
      <c r="R389" s="1" t="s">
        <v>38</v>
      </c>
      <c r="S389">
        <v>47.713569999999997</v>
      </c>
      <c r="T389">
        <v>8.5916700000000006</v>
      </c>
      <c r="U389" s="1" t="s">
        <v>88</v>
      </c>
      <c r="V389">
        <v>14</v>
      </c>
      <c r="W389">
        <v>39.31</v>
      </c>
    </row>
    <row r="390" spans="1:24">
      <c r="A390" s="2">
        <v>43914</v>
      </c>
      <c r="B390" s="4">
        <v>0.125</v>
      </c>
      <c r="C390" s="1" t="s">
        <v>90</v>
      </c>
      <c r="E390">
        <v>104</v>
      </c>
      <c r="F390" s="1" t="s">
        <v>38</v>
      </c>
      <c r="K390">
        <v>1</v>
      </c>
      <c r="L390" s="1" t="s">
        <v>92</v>
      </c>
      <c r="N390" s="1" t="s">
        <v>38</v>
      </c>
      <c r="P390" s="1" t="s">
        <v>38</v>
      </c>
      <c r="R390" s="1" t="s">
        <v>38</v>
      </c>
      <c r="S390">
        <v>47.304135000000002</v>
      </c>
      <c r="T390">
        <v>7.6393880000000003</v>
      </c>
      <c r="U390" s="1" t="s">
        <v>91</v>
      </c>
      <c r="V390">
        <v>11</v>
      </c>
      <c r="W390">
        <v>38.32</v>
      </c>
      <c r="X390">
        <v>0.36799999999999999</v>
      </c>
    </row>
    <row r="391" spans="1:24">
      <c r="A391" s="2">
        <v>43914</v>
      </c>
      <c r="B391" s="4">
        <v>0.125</v>
      </c>
      <c r="C391" s="1" t="s">
        <v>96</v>
      </c>
      <c r="D391">
        <v>276</v>
      </c>
      <c r="E391">
        <v>87</v>
      </c>
      <c r="F391" s="1" t="s">
        <v>38</v>
      </c>
      <c r="K391">
        <v>1</v>
      </c>
      <c r="L391" s="1" t="s">
        <v>283</v>
      </c>
      <c r="N391" s="1" t="s">
        <v>38</v>
      </c>
      <c r="P391" s="1" t="s">
        <v>38</v>
      </c>
      <c r="R391" s="1" t="s">
        <v>38</v>
      </c>
      <c r="S391">
        <v>47.568714999999997</v>
      </c>
      <c r="T391">
        <v>9.0919570000000007</v>
      </c>
      <c r="U391" s="1" t="s">
        <v>97</v>
      </c>
      <c r="V391">
        <v>1</v>
      </c>
      <c r="W391">
        <v>31.78</v>
      </c>
      <c r="X391">
        <v>0.36499999999999999</v>
      </c>
    </row>
    <row r="392" spans="1:24">
      <c r="A392" s="2">
        <v>43914</v>
      </c>
      <c r="B392" s="4">
        <v>0.33333333333333331</v>
      </c>
      <c r="C392" s="1" t="s">
        <v>99</v>
      </c>
      <c r="E392">
        <v>1211</v>
      </c>
      <c r="F392" s="1" t="s">
        <v>38</v>
      </c>
      <c r="G392">
        <v>285</v>
      </c>
      <c r="H392">
        <v>50</v>
      </c>
      <c r="I392">
        <v>48</v>
      </c>
      <c r="K392">
        <v>53</v>
      </c>
      <c r="L392" s="1" t="s">
        <v>284</v>
      </c>
      <c r="N392" s="1" t="s">
        <v>38</v>
      </c>
      <c r="P392" s="1" t="s">
        <v>285</v>
      </c>
      <c r="R392" s="1" t="s">
        <v>38</v>
      </c>
      <c r="S392">
        <v>46.295617</v>
      </c>
      <c r="T392">
        <v>8.8089239999999993</v>
      </c>
      <c r="U392" s="1" t="s">
        <v>100</v>
      </c>
      <c r="V392">
        <v>21</v>
      </c>
      <c r="W392">
        <v>342.38</v>
      </c>
      <c r="X392">
        <v>14.984</v>
      </c>
    </row>
    <row r="393" spans="1:24">
      <c r="A393" s="2">
        <v>43914</v>
      </c>
      <c r="B393" s="4">
        <v>0.5</v>
      </c>
      <c r="C393" s="1" t="s">
        <v>102</v>
      </c>
      <c r="D393">
        <v>85</v>
      </c>
      <c r="E393">
        <v>25</v>
      </c>
      <c r="F393" s="1" t="s">
        <v>38</v>
      </c>
      <c r="G393">
        <v>1</v>
      </c>
      <c r="J393">
        <v>1</v>
      </c>
      <c r="L393" s="1" t="s">
        <v>258</v>
      </c>
      <c r="N393" s="1" t="s">
        <v>38</v>
      </c>
      <c r="P393" s="1" t="s">
        <v>38</v>
      </c>
      <c r="R393" s="1" t="s">
        <v>38</v>
      </c>
      <c r="S393">
        <v>46.771849000000003</v>
      </c>
      <c r="T393">
        <v>8.6285860000000003</v>
      </c>
      <c r="U393" s="1" t="s">
        <v>103</v>
      </c>
      <c r="V393">
        <v>4</v>
      </c>
      <c r="W393">
        <v>68.87</v>
      </c>
    </row>
    <row r="394" spans="1:24">
      <c r="A394" s="2">
        <v>43914</v>
      </c>
      <c r="B394" s="4">
        <v>0.125</v>
      </c>
      <c r="C394" s="1" t="s">
        <v>105</v>
      </c>
      <c r="E394">
        <v>2162</v>
      </c>
      <c r="F394" s="1" t="s">
        <v>38</v>
      </c>
      <c r="G394">
        <v>266</v>
      </c>
      <c r="H394">
        <v>46</v>
      </c>
      <c r="J394">
        <v>100</v>
      </c>
      <c r="K394">
        <v>29</v>
      </c>
      <c r="L394" s="1" t="s">
        <v>125</v>
      </c>
      <c r="N394" s="1" t="s">
        <v>38</v>
      </c>
      <c r="P394" s="1" t="s">
        <v>38</v>
      </c>
      <c r="R394" s="1" t="s">
        <v>38</v>
      </c>
      <c r="S394">
        <v>46.570090999999998</v>
      </c>
      <c r="T394">
        <v>6.5578090000000007</v>
      </c>
      <c r="U394" s="1" t="s">
        <v>106</v>
      </c>
      <c r="V394">
        <v>22</v>
      </c>
      <c r="W394">
        <v>272.60000000000002</v>
      </c>
      <c r="X394">
        <v>3.657</v>
      </c>
    </row>
    <row r="395" spans="1:24">
      <c r="A395" s="2">
        <v>43914</v>
      </c>
      <c r="B395" s="4">
        <v>0.66666666666666663</v>
      </c>
      <c r="C395" s="1" t="s">
        <v>108</v>
      </c>
      <c r="E395">
        <v>606</v>
      </c>
      <c r="F395" s="1" t="s">
        <v>38</v>
      </c>
      <c r="G395">
        <v>80</v>
      </c>
      <c r="H395">
        <v>11</v>
      </c>
      <c r="I395">
        <v>9</v>
      </c>
      <c r="J395">
        <v>3</v>
      </c>
      <c r="K395">
        <v>13</v>
      </c>
      <c r="L395" s="1" t="s">
        <v>259</v>
      </c>
      <c r="N395" s="1" t="s">
        <v>38</v>
      </c>
      <c r="P395" s="1" t="s">
        <v>38</v>
      </c>
      <c r="R395" s="1" t="s">
        <v>38</v>
      </c>
      <c r="S395">
        <v>46.209567</v>
      </c>
      <c r="T395">
        <v>7.6046589999999998</v>
      </c>
      <c r="U395" s="1" t="s">
        <v>109</v>
      </c>
      <c r="V395">
        <v>23</v>
      </c>
      <c r="W395">
        <v>177.45</v>
      </c>
      <c r="X395">
        <v>3.8069999999999999</v>
      </c>
    </row>
    <row r="396" spans="1:24">
      <c r="A396" s="2">
        <v>43914</v>
      </c>
      <c r="B396" s="4">
        <v>0.33333333333333331</v>
      </c>
      <c r="C396" s="1" t="s">
        <v>111</v>
      </c>
      <c r="E396">
        <v>72</v>
      </c>
      <c r="F396" s="1" t="s">
        <v>38</v>
      </c>
      <c r="G396">
        <v>1</v>
      </c>
      <c r="J396">
        <v>12</v>
      </c>
      <c r="L396" s="1" t="s">
        <v>113</v>
      </c>
      <c r="N396" s="1" t="s">
        <v>38</v>
      </c>
      <c r="P396" s="1" t="s">
        <v>38</v>
      </c>
      <c r="R396" s="1" t="s">
        <v>38</v>
      </c>
      <c r="S396">
        <v>47.157296000000002</v>
      </c>
      <c r="T396">
        <v>8.5372939999999993</v>
      </c>
      <c r="U396" s="1" t="s">
        <v>112</v>
      </c>
      <c r="V396">
        <v>9</v>
      </c>
      <c r="W396">
        <v>57.42</v>
      </c>
    </row>
    <row r="397" spans="1:24">
      <c r="A397" s="2">
        <v>43914</v>
      </c>
      <c r="B397" s="4">
        <v>0.60416666666666663</v>
      </c>
      <c r="C397" s="1" t="s">
        <v>114</v>
      </c>
      <c r="E397">
        <v>1224</v>
      </c>
      <c r="F397" s="1" t="s">
        <v>38</v>
      </c>
      <c r="G397">
        <v>138</v>
      </c>
      <c r="I397">
        <v>26</v>
      </c>
      <c r="K397">
        <v>8</v>
      </c>
      <c r="L397" s="1" t="s">
        <v>116</v>
      </c>
      <c r="N397" s="1" t="s">
        <v>38</v>
      </c>
      <c r="P397" s="1" t="s">
        <v>38</v>
      </c>
      <c r="R397" s="1" t="s">
        <v>38</v>
      </c>
      <c r="S397">
        <v>47.412750000000003</v>
      </c>
      <c r="T397">
        <v>8.6550799999999999</v>
      </c>
      <c r="U397" s="1" t="s">
        <v>115</v>
      </c>
      <c r="V397">
        <v>1</v>
      </c>
      <c r="W397">
        <v>81.37</v>
      </c>
      <c r="X397">
        <v>0.53200000000000003</v>
      </c>
    </row>
    <row r="398" spans="1:24">
      <c r="A398" s="2">
        <v>43915</v>
      </c>
      <c r="B398" s="4">
        <v>0.625</v>
      </c>
      <c r="C398" s="1" t="s">
        <v>36</v>
      </c>
      <c r="E398">
        <v>319</v>
      </c>
      <c r="F398" s="1" t="s">
        <v>38</v>
      </c>
      <c r="G398">
        <v>16</v>
      </c>
      <c r="H398">
        <v>5</v>
      </c>
      <c r="I398">
        <v>5</v>
      </c>
      <c r="J398">
        <v>4</v>
      </c>
      <c r="K398">
        <v>2</v>
      </c>
      <c r="L398" s="1" t="s">
        <v>286</v>
      </c>
      <c r="N398" s="1" t="s">
        <v>38</v>
      </c>
      <c r="P398" s="1" t="s">
        <v>38</v>
      </c>
      <c r="R398" s="1" t="s">
        <v>38</v>
      </c>
      <c r="S398">
        <v>47.409660000000002</v>
      </c>
      <c r="T398">
        <v>8.1568799999999992</v>
      </c>
      <c r="U398" s="1" t="s">
        <v>37</v>
      </c>
      <c r="V398">
        <v>1</v>
      </c>
      <c r="W398">
        <v>47.54</v>
      </c>
      <c r="X398">
        <v>0.29799999999999999</v>
      </c>
    </row>
    <row r="399" spans="1:24">
      <c r="A399" s="2">
        <v>43915</v>
      </c>
      <c r="B399" s="4">
        <v>0.70833333333333337</v>
      </c>
      <c r="C399" s="1" t="s">
        <v>40</v>
      </c>
      <c r="E399">
        <v>9</v>
      </c>
      <c r="F399" s="1" t="s">
        <v>38</v>
      </c>
      <c r="G399">
        <v>1</v>
      </c>
      <c r="L399" s="1" t="s">
        <v>42</v>
      </c>
      <c r="N399" s="1" t="s">
        <v>38</v>
      </c>
      <c r="P399" s="1" t="s">
        <v>38</v>
      </c>
      <c r="R399" s="1" t="s">
        <v>38</v>
      </c>
      <c r="S399">
        <v>47.317264000000002</v>
      </c>
      <c r="T399">
        <v>9.4167539999999992</v>
      </c>
      <c r="U399" s="1" t="s">
        <v>41</v>
      </c>
      <c r="V399">
        <v>16</v>
      </c>
      <c r="W399">
        <v>55.9</v>
      </c>
    </row>
    <row r="400" spans="1:24">
      <c r="A400" s="2">
        <v>43915</v>
      </c>
      <c r="B400" s="4">
        <v>0.33333333333333331</v>
      </c>
      <c r="C400" s="1" t="s">
        <v>43</v>
      </c>
      <c r="E400">
        <v>34</v>
      </c>
      <c r="F400" s="1" t="s">
        <v>38</v>
      </c>
      <c r="G400">
        <v>6</v>
      </c>
      <c r="K400">
        <v>2</v>
      </c>
      <c r="L400" s="1" t="s">
        <v>45</v>
      </c>
      <c r="N400" s="1" t="s">
        <v>38</v>
      </c>
      <c r="P400" s="1" t="s">
        <v>38</v>
      </c>
      <c r="R400" s="1" t="s">
        <v>38</v>
      </c>
      <c r="S400">
        <v>47.416351999999996</v>
      </c>
      <c r="T400">
        <v>9.3679100000000002</v>
      </c>
      <c r="U400" s="1" t="s">
        <v>44</v>
      </c>
      <c r="V400">
        <v>15</v>
      </c>
      <c r="W400">
        <v>61.59</v>
      </c>
      <c r="X400">
        <v>3.6230000000000002</v>
      </c>
    </row>
    <row r="401" spans="1:24">
      <c r="A401" s="2">
        <v>43915</v>
      </c>
      <c r="B401" s="4">
        <v>0.125</v>
      </c>
      <c r="C401" s="1" t="s">
        <v>46</v>
      </c>
      <c r="E401">
        <v>624</v>
      </c>
      <c r="F401" s="1" t="s">
        <v>38</v>
      </c>
      <c r="K401">
        <v>6</v>
      </c>
      <c r="L401" s="1" t="s">
        <v>48</v>
      </c>
      <c r="N401" s="1" t="s">
        <v>38</v>
      </c>
      <c r="P401" s="1" t="s">
        <v>38</v>
      </c>
      <c r="R401" s="1" t="s">
        <v>38</v>
      </c>
      <c r="S401">
        <v>46.823608</v>
      </c>
      <c r="T401">
        <v>7.6366670000000001</v>
      </c>
      <c r="U401" s="1" t="s">
        <v>47</v>
      </c>
      <c r="V401">
        <v>2</v>
      </c>
      <c r="W401">
        <v>60.52</v>
      </c>
      <c r="X401">
        <v>0.58199999999999996</v>
      </c>
    </row>
    <row r="402" spans="1:24">
      <c r="A402" s="2">
        <v>43915</v>
      </c>
      <c r="B402" s="4">
        <v>0.125</v>
      </c>
      <c r="C402" s="1" t="s">
        <v>49</v>
      </c>
      <c r="E402">
        <v>341</v>
      </c>
      <c r="F402" s="1" t="s">
        <v>38</v>
      </c>
      <c r="G402">
        <v>68</v>
      </c>
      <c r="H402">
        <v>8</v>
      </c>
      <c r="J402">
        <v>46</v>
      </c>
      <c r="K402">
        <v>5</v>
      </c>
      <c r="L402" s="1" t="s">
        <v>51</v>
      </c>
      <c r="N402" s="1" t="s">
        <v>38</v>
      </c>
      <c r="P402" s="1" t="s">
        <v>38</v>
      </c>
      <c r="R402" s="1" t="s">
        <v>38</v>
      </c>
      <c r="S402">
        <v>47.45176</v>
      </c>
      <c r="T402">
        <v>7.7024140000000001</v>
      </c>
      <c r="U402" s="1" t="s">
        <v>50</v>
      </c>
      <c r="V402">
        <v>13</v>
      </c>
      <c r="W402">
        <v>118.82</v>
      </c>
      <c r="X402">
        <v>1.742</v>
      </c>
    </row>
    <row r="403" spans="1:24">
      <c r="A403" s="2">
        <v>43915</v>
      </c>
      <c r="B403" s="4">
        <v>0.41666666666666669</v>
      </c>
      <c r="C403" s="1" t="s">
        <v>52</v>
      </c>
      <c r="D403">
        <v>235</v>
      </c>
      <c r="E403">
        <v>466</v>
      </c>
      <c r="F403" s="1" t="s">
        <v>38</v>
      </c>
      <c r="G403">
        <v>58</v>
      </c>
      <c r="H403">
        <v>2</v>
      </c>
      <c r="J403">
        <v>128</v>
      </c>
      <c r="K403">
        <v>8</v>
      </c>
      <c r="L403" s="1" t="s">
        <v>287</v>
      </c>
      <c r="M403">
        <v>307</v>
      </c>
      <c r="N403" s="1" t="s">
        <v>38</v>
      </c>
      <c r="P403" s="1" t="s">
        <v>38</v>
      </c>
      <c r="R403" s="1" t="s">
        <v>38</v>
      </c>
      <c r="S403">
        <v>47.564869000000002</v>
      </c>
      <c r="T403">
        <v>7.615259</v>
      </c>
      <c r="U403" s="1" t="s">
        <v>53</v>
      </c>
      <c r="V403">
        <v>12</v>
      </c>
      <c r="W403">
        <v>240.33</v>
      </c>
      <c r="X403">
        <v>4.1260000000000003</v>
      </c>
    </row>
    <row r="404" spans="1:24">
      <c r="A404" s="2">
        <v>43915</v>
      </c>
      <c r="B404" s="4">
        <v>0.125</v>
      </c>
      <c r="C404" s="1" t="s">
        <v>55</v>
      </c>
      <c r="D404">
        <v>99</v>
      </c>
      <c r="E404">
        <v>53</v>
      </c>
      <c r="F404" s="1" t="s">
        <v>38</v>
      </c>
      <c r="J404">
        <v>1</v>
      </c>
      <c r="L404" s="1" t="s">
        <v>288</v>
      </c>
      <c r="N404" s="1" t="s">
        <v>38</v>
      </c>
      <c r="P404" s="1" t="s">
        <v>38</v>
      </c>
      <c r="R404" s="1" t="s">
        <v>38</v>
      </c>
      <c r="S404">
        <v>47.166666999999997</v>
      </c>
      <c r="T404">
        <v>9.509722</v>
      </c>
      <c r="U404" s="1" t="s">
        <v>56</v>
      </c>
      <c r="V404">
        <v>0</v>
      </c>
      <c r="W404">
        <v>137.31</v>
      </c>
    </row>
    <row r="405" spans="1:24">
      <c r="A405" s="2">
        <v>43915</v>
      </c>
      <c r="B405" s="4">
        <v>0.125</v>
      </c>
      <c r="C405" s="1" t="s">
        <v>58</v>
      </c>
      <c r="D405">
        <v>30</v>
      </c>
      <c r="E405">
        <v>293</v>
      </c>
      <c r="F405" s="1" t="s">
        <v>38</v>
      </c>
      <c r="G405">
        <v>39</v>
      </c>
      <c r="H405">
        <v>7</v>
      </c>
      <c r="K405">
        <v>6</v>
      </c>
      <c r="L405" s="1" t="s">
        <v>60</v>
      </c>
      <c r="N405" s="1" t="s">
        <v>38</v>
      </c>
      <c r="P405" s="1" t="s">
        <v>38</v>
      </c>
      <c r="R405" s="1" t="s">
        <v>38</v>
      </c>
      <c r="S405">
        <v>46.718390999999997</v>
      </c>
      <c r="T405">
        <v>7.0740080000000001</v>
      </c>
      <c r="U405" s="1" t="s">
        <v>59</v>
      </c>
      <c r="V405">
        <v>10</v>
      </c>
      <c r="W405">
        <v>92.99</v>
      </c>
      <c r="X405">
        <v>1.9039999999999999</v>
      </c>
    </row>
    <row r="406" spans="1:24">
      <c r="A406" s="2">
        <v>43915</v>
      </c>
      <c r="B406" s="4">
        <v>0.5</v>
      </c>
      <c r="C406" s="1" t="s">
        <v>61</v>
      </c>
      <c r="D406">
        <v>8671</v>
      </c>
      <c r="E406">
        <v>1809</v>
      </c>
      <c r="F406" s="1" t="s">
        <v>38</v>
      </c>
      <c r="G406">
        <v>258</v>
      </c>
      <c r="H406">
        <v>50</v>
      </c>
      <c r="I406">
        <v>48</v>
      </c>
      <c r="J406">
        <v>122</v>
      </c>
      <c r="K406">
        <v>21</v>
      </c>
      <c r="L406" s="1" t="s">
        <v>63</v>
      </c>
      <c r="N406" s="1" t="s">
        <v>38</v>
      </c>
      <c r="P406" s="1" t="s">
        <v>38</v>
      </c>
      <c r="Q406">
        <v>18</v>
      </c>
      <c r="R406" s="1" t="s">
        <v>38</v>
      </c>
      <c r="S406">
        <v>46.220528000000002</v>
      </c>
      <c r="T406">
        <v>6.1329349999999998</v>
      </c>
      <c r="U406" s="1" t="s">
        <v>62</v>
      </c>
      <c r="V406">
        <v>25</v>
      </c>
      <c r="W406">
        <v>365.31</v>
      </c>
      <c r="X406">
        <v>4.2409999999999997</v>
      </c>
    </row>
    <row r="407" spans="1:24">
      <c r="A407" s="2">
        <v>43915</v>
      </c>
      <c r="B407" s="4">
        <v>0.5625</v>
      </c>
      <c r="C407" s="1" t="s">
        <v>64</v>
      </c>
      <c r="E407">
        <v>40</v>
      </c>
      <c r="F407" s="1" t="s">
        <v>38</v>
      </c>
      <c r="G407">
        <v>2</v>
      </c>
      <c r="L407" s="1" t="s">
        <v>66</v>
      </c>
      <c r="N407" s="1" t="s">
        <v>38</v>
      </c>
      <c r="P407" s="1" t="s">
        <v>38</v>
      </c>
      <c r="R407" s="1" t="s">
        <v>38</v>
      </c>
      <c r="S407">
        <v>46.931042000000005</v>
      </c>
      <c r="T407">
        <v>9.0657510000000006</v>
      </c>
      <c r="U407" s="1" t="s">
        <v>65</v>
      </c>
      <c r="V407">
        <v>8</v>
      </c>
      <c r="W407">
        <v>99.26</v>
      </c>
    </row>
    <row r="408" spans="1:24">
      <c r="A408" s="2">
        <v>43915</v>
      </c>
      <c r="B408" s="4">
        <v>0.125</v>
      </c>
      <c r="C408" s="1" t="s">
        <v>67</v>
      </c>
      <c r="E408">
        <v>322</v>
      </c>
      <c r="F408" s="1" t="s">
        <v>38</v>
      </c>
      <c r="G408">
        <v>43</v>
      </c>
      <c r="K408">
        <v>6</v>
      </c>
      <c r="L408" s="1" t="s">
        <v>69</v>
      </c>
      <c r="N408" s="1" t="s">
        <v>38</v>
      </c>
      <c r="P408" s="1" t="s">
        <v>38</v>
      </c>
      <c r="R408" s="1" t="s">
        <v>38</v>
      </c>
      <c r="S408">
        <v>46.656247999999998</v>
      </c>
      <c r="T408">
        <v>9.6281979999999994</v>
      </c>
      <c r="U408" s="1" t="s">
        <v>68</v>
      </c>
      <c r="V408">
        <v>1</v>
      </c>
      <c r="W408">
        <v>162.71</v>
      </c>
      <c r="X408">
        <v>3.032</v>
      </c>
    </row>
    <row r="409" spans="1:24">
      <c r="A409" s="2">
        <v>43915</v>
      </c>
      <c r="B409" s="4">
        <v>0.75</v>
      </c>
      <c r="C409" s="1" t="s">
        <v>70</v>
      </c>
      <c r="E409">
        <v>92</v>
      </c>
      <c r="F409" s="1" t="s">
        <v>38</v>
      </c>
      <c r="G409">
        <v>23</v>
      </c>
      <c r="H409">
        <v>4</v>
      </c>
      <c r="L409" s="1" t="s">
        <v>302</v>
      </c>
      <c r="N409" s="1" t="s">
        <v>38</v>
      </c>
      <c r="P409" s="1" t="s">
        <v>38</v>
      </c>
      <c r="R409" s="1" t="s">
        <v>38</v>
      </c>
      <c r="S409">
        <v>47.350743999999999</v>
      </c>
      <c r="T409">
        <v>7.1561070000000004</v>
      </c>
      <c r="U409" s="1" t="s">
        <v>71</v>
      </c>
      <c r="V409">
        <v>26</v>
      </c>
      <c r="W409">
        <v>125.51</v>
      </c>
    </row>
    <row r="410" spans="1:24">
      <c r="A410" s="2">
        <v>43915</v>
      </c>
      <c r="B410" s="4">
        <v>0.45833333333333331</v>
      </c>
      <c r="C410" s="1" t="s">
        <v>72</v>
      </c>
      <c r="E410">
        <v>228</v>
      </c>
      <c r="F410" s="1" t="s">
        <v>38</v>
      </c>
      <c r="K410">
        <v>2</v>
      </c>
      <c r="L410" s="1" t="s">
        <v>74</v>
      </c>
      <c r="N410" s="1" t="s">
        <v>38</v>
      </c>
      <c r="P410" s="1" t="s">
        <v>38</v>
      </c>
      <c r="R410" s="1" t="s">
        <v>38</v>
      </c>
      <c r="S410">
        <v>47.067762999999999</v>
      </c>
      <c r="T410">
        <v>8.1102000000000007</v>
      </c>
      <c r="U410" s="1" t="s">
        <v>73</v>
      </c>
      <c r="V410">
        <v>3</v>
      </c>
      <c r="W410">
        <v>56.09</v>
      </c>
      <c r="X410">
        <v>0.49199999999999999</v>
      </c>
    </row>
    <row r="411" spans="1:24">
      <c r="A411" s="2">
        <v>43915</v>
      </c>
      <c r="B411" s="4">
        <v>0.58333333333333337</v>
      </c>
      <c r="C411" s="1" t="s">
        <v>75</v>
      </c>
      <c r="E411">
        <v>280</v>
      </c>
      <c r="F411" s="1" t="s">
        <v>38</v>
      </c>
      <c r="G411">
        <v>41</v>
      </c>
      <c r="H411">
        <v>10</v>
      </c>
      <c r="I411">
        <v>7</v>
      </c>
      <c r="K411">
        <v>9</v>
      </c>
      <c r="L411" s="1" t="s">
        <v>77</v>
      </c>
      <c r="N411" s="1" t="s">
        <v>38</v>
      </c>
      <c r="P411" s="1" t="s">
        <v>38</v>
      </c>
      <c r="R411" s="1" t="s">
        <v>38</v>
      </c>
      <c r="S411">
        <v>46.995533999999999</v>
      </c>
      <c r="T411">
        <v>6.7801260000000001</v>
      </c>
      <c r="U411" s="1" t="s">
        <v>76</v>
      </c>
      <c r="V411">
        <v>24</v>
      </c>
      <c r="W411">
        <v>157.30000000000001</v>
      </c>
      <c r="X411">
        <v>5.056</v>
      </c>
    </row>
    <row r="412" spans="1:24">
      <c r="A412" s="2">
        <v>43915</v>
      </c>
      <c r="B412" s="4">
        <v>0.64583333333333337</v>
      </c>
      <c r="C412" s="1" t="s">
        <v>78</v>
      </c>
      <c r="E412">
        <v>44</v>
      </c>
      <c r="F412" s="1" t="s">
        <v>38</v>
      </c>
      <c r="L412" s="1" t="s">
        <v>80</v>
      </c>
      <c r="N412" s="1" t="s">
        <v>38</v>
      </c>
      <c r="P412" s="1" t="s">
        <v>38</v>
      </c>
      <c r="R412" s="1" t="s">
        <v>38</v>
      </c>
      <c r="S412">
        <v>46.926755</v>
      </c>
      <c r="T412">
        <v>8.4053020000000007</v>
      </c>
      <c r="U412" s="1" t="s">
        <v>79</v>
      </c>
      <c r="V412">
        <v>7</v>
      </c>
      <c r="W412">
        <v>102.33</v>
      </c>
    </row>
    <row r="413" spans="1:24">
      <c r="A413" s="2">
        <v>43915</v>
      </c>
      <c r="B413" s="4">
        <v>0.125</v>
      </c>
      <c r="C413" s="1" t="s">
        <v>81</v>
      </c>
      <c r="D413">
        <v>6</v>
      </c>
      <c r="E413">
        <v>27</v>
      </c>
      <c r="F413" s="1" t="s">
        <v>38</v>
      </c>
      <c r="L413" s="1" t="s">
        <v>83</v>
      </c>
      <c r="N413" s="1" t="s">
        <v>38</v>
      </c>
      <c r="P413" s="1" t="s">
        <v>38</v>
      </c>
      <c r="R413" s="1" t="s">
        <v>38</v>
      </c>
      <c r="S413">
        <v>46.804527</v>
      </c>
      <c r="T413">
        <v>8.1443170000000009</v>
      </c>
      <c r="U413" s="1" t="s">
        <v>82</v>
      </c>
      <c r="V413">
        <v>6</v>
      </c>
      <c r="W413">
        <v>71.81</v>
      </c>
    </row>
    <row r="414" spans="1:24">
      <c r="A414" s="2">
        <v>43915</v>
      </c>
      <c r="B414" s="4">
        <v>0.125</v>
      </c>
      <c r="C414" s="1" t="s">
        <v>84</v>
      </c>
      <c r="E414">
        <v>228</v>
      </c>
      <c r="F414" s="1" t="s">
        <v>38</v>
      </c>
      <c r="K414">
        <v>1</v>
      </c>
      <c r="L414" s="1" t="s">
        <v>86</v>
      </c>
      <c r="N414" s="1" t="s">
        <v>38</v>
      </c>
      <c r="P414" s="1" t="s">
        <v>38</v>
      </c>
      <c r="R414" s="1" t="s">
        <v>38</v>
      </c>
      <c r="S414">
        <v>47.183199999999999</v>
      </c>
      <c r="T414">
        <v>9.2747440000000001</v>
      </c>
      <c r="U414" s="1" t="s">
        <v>85</v>
      </c>
      <c r="V414">
        <v>17</v>
      </c>
      <c r="W414">
        <v>45.18</v>
      </c>
      <c r="X414">
        <v>0.19800000000000001</v>
      </c>
    </row>
    <row r="415" spans="1:24">
      <c r="A415" s="2">
        <v>43915</v>
      </c>
      <c r="B415" s="4">
        <v>0.33333333333333331</v>
      </c>
      <c r="C415" s="1" t="s">
        <v>87</v>
      </c>
      <c r="E415">
        <v>34</v>
      </c>
      <c r="F415" s="1" t="s">
        <v>38</v>
      </c>
      <c r="L415" s="1" t="s">
        <v>89</v>
      </c>
      <c r="N415" s="1" t="s">
        <v>38</v>
      </c>
      <c r="P415" s="1" t="s">
        <v>38</v>
      </c>
      <c r="R415" s="1" t="s">
        <v>38</v>
      </c>
      <c r="S415">
        <v>47.713569999999997</v>
      </c>
      <c r="T415">
        <v>8.5916700000000006</v>
      </c>
      <c r="U415" s="1" t="s">
        <v>88</v>
      </c>
      <c r="V415">
        <v>14</v>
      </c>
      <c r="W415">
        <v>41.77</v>
      </c>
    </row>
    <row r="416" spans="1:24">
      <c r="A416" s="2">
        <v>43915</v>
      </c>
      <c r="B416" s="4">
        <v>0.125</v>
      </c>
      <c r="C416" s="1" t="s">
        <v>90</v>
      </c>
      <c r="E416">
        <v>129</v>
      </c>
      <c r="F416" s="1" t="s">
        <v>38</v>
      </c>
      <c r="K416">
        <v>1</v>
      </c>
      <c r="L416" s="1" t="s">
        <v>92</v>
      </c>
      <c r="N416" s="1" t="s">
        <v>38</v>
      </c>
      <c r="P416" s="1" t="s">
        <v>38</v>
      </c>
      <c r="R416" s="1" t="s">
        <v>38</v>
      </c>
      <c r="S416">
        <v>47.304135000000002</v>
      </c>
      <c r="T416">
        <v>7.6393880000000003</v>
      </c>
      <c r="U416" s="1" t="s">
        <v>91</v>
      </c>
      <c r="V416">
        <v>11</v>
      </c>
      <c r="W416">
        <v>47.53</v>
      </c>
      <c r="X416">
        <v>0.36799999999999999</v>
      </c>
    </row>
    <row r="417" spans="1:24">
      <c r="A417" s="2">
        <v>43915</v>
      </c>
      <c r="B417" s="4">
        <v>0.125</v>
      </c>
      <c r="C417" s="1" t="s">
        <v>93</v>
      </c>
      <c r="D417">
        <v>10</v>
      </c>
      <c r="E417">
        <v>99</v>
      </c>
      <c r="F417" s="1" t="s">
        <v>38</v>
      </c>
      <c r="G417">
        <v>1</v>
      </c>
      <c r="J417">
        <v>10</v>
      </c>
      <c r="L417" s="1" t="s">
        <v>289</v>
      </c>
      <c r="N417" s="1" t="s">
        <v>38</v>
      </c>
      <c r="P417" s="1" t="s">
        <v>38</v>
      </c>
      <c r="R417" s="1" t="s">
        <v>38</v>
      </c>
      <c r="S417">
        <v>47.061787000000002</v>
      </c>
      <c r="T417">
        <v>8.7565849999999994</v>
      </c>
      <c r="U417" s="1" t="s">
        <v>94</v>
      </c>
      <c r="V417">
        <v>5</v>
      </c>
      <c r="W417">
        <v>62.94</v>
      </c>
    </row>
    <row r="418" spans="1:24">
      <c r="A418" s="2">
        <v>43915</v>
      </c>
      <c r="B418" s="4">
        <v>0.125</v>
      </c>
      <c r="C418" s="1" t="s">
        <v>96</v>
      </c>
      <c r="D418">
        <v>276</v>
      </c>
      <c r="E418">
        <v>96</v>
      </c>
      <c r="F418" s="1" t="s">
        <v>38</v>
      </c>
      <c r="K418">
        <v>1</v>
      </c>
      <c r="L418" s="1" t="s">
        <v>98</v>
      </c>
      <c r="N418" s="1" t="s">
        <v>38</v>
      </c>
      <c r="P418" s="1" t="s">
        <v>38</v>
      </c>
      <c r="R418" s="1" t="s">
        <v>38</v>
      </c>
      <c r="S418">
        <v>47.568714999999997</v>
      </c>
      <c r="T418">
        <v>9.0919570000000007</v>
      </c>
      <c r="U418" s="1" t="s">
        <v>97</v>
      </c>
      <c r="V418">
        <v>1</v>
      </c>
      <c r="W418">
        <v>35.06</v>
      </c>
      <c r="X418">
        <v>0.36499999999999999</v>
      </c>
    </row>
    <row r="419" spans="1:24">
      <c r="A419" s="2">
        <v>43915</v>
      </c>
      <c r="B419" s="4">
        <v>0.33333333333333331</v>
      </c>
      <c r="C419" s="1" t="s">
        <v>99</v>
      </c>
      <c r="E419">
        <v>1354</v>
      </c>
      <c r="F419" s="1" t="s">
        <v>38</v>
      </c>
      <c r="G419">
        <v>306</v>
      </c>
      <c r="H419">
        <v>57</v>
      </c>
      <c r="I419">
        <v>55</v>
      </c>
      <c r="K419">
        <v>60</v>
      </c>
      <c r="L419" s="1" t="s">
        <v>290</v>
      </c>
      <c r="N419" s="1" t="s">
        <v>38</v>
      </c>
      <c r="P419" s="1" t="s">
        <v>291</v>
      </c>
      <c r="R419" s="1" t="s">
        <v>38</v>
      </c>
      <c r="S419">
        <v>46.295617</v>
      </c>
      <c r="T419">
        <v>8.8089239999999993</v>
      </c>
      <c r="U419" s="1" t="s">
        <v>100</v>
      </c>
      <c r="V419">
        <v>21</v>
      </c>
      <c r="W419">
        <v>382.81</v>
      </c>
      <c r="X419">
        <v>16.963999999999999</v>
      </c>
    </row>
    <row r="420" spans="1:24">
      <c r="A420" s="2">
        <v>43915</v>
      </c>
      <c r="B420" s="4">
        <v>0.125</v>
      </c>
      <c r="C420" s="1" t="s">
        <v>105</v>
      </c>
      <c r="E420">
        <v>2215</v>
      </c>
      <c r="F420" s="1" t="s">
        <v>38</v>
      </c>
      <c r="G420">
        <v>291</v>
      </c>
      <c r="H420">
        <v>58</v>
      </c>
      <c r="J420">
        <v>117</v>
      </c>
      <c r="K420">
        <v>36</v>
      </c>
      <c r="L420" s="1" t="s">
        <v>125</v>
      </c>
      <c r="N420" s="1" t="s">
        <v>38</v>
      </c>
      <c r="P420" s="1" t="s">
        <v>38</v>
      </c>
      <c r="R420" s="1" t="s">
        <v>38</v>
      </c>
      <c r="S420">
        <v>46.570090999999998</v>
      </c>
      <c r="T420">
        <v>6.5578090000000007</v>
      </c>
      <c r="U420" s="1" t="s">
        <v>106</v>
      </c>
      <c r="V420">
        <v>22</v>
      </c>
      <c r="W420">
        <v>279.27999999999997</v>
      </c>
      <c r="X420">
        <v>4.5389999999999997</v>
      </c>
    </row>
    <row r="421" spans="1:24">
      <c r="A421" s="2">
        <v>43915</v>
      </c>
      <c r="B421" s="4">
        <v>0.625</v>
      </c>
      <c r="C421" s="1" t="s">
        <v>108</v>
      </c>
      <c r="E421">
        <v>651</v>
      </c>
      <c r="F421" s="1" t="s">
        <v>38</v>
      </c>
      <c r="G421">
        <v>84</v>
      </c>
      <c r="H421">
        <v>11</v>
      </c>
      <c r="I421">
        <v>9</v>
      </c>
      <c r="J421">
        <v>3</v>
      </c>
      <c r="K421">
        <v>14</v>
      </c>
      <c r="L421" s="1" t="s">
        <v>129</v>
      </c>
      <c r="N421" s="1" t="s">
        <v>38</v>
      </c>
      <c r="P421" s="1" t="s">
        <v>38</v>
      </c>
      <c r="R421" s="1" t="s">
        <v>38</v>
      </c>
      <c r="S421">
        <v>46.209567</v>
      </c>
      <c r="T421">
        <v>7.6046589999999998</v>
      </c>
      <c r="U421" s="1" t="s">
        <v>109</v>
      </c>
      <c r="V421">
        <v>23</v>
      </c>
      <c r="W421">
        <v>190.63</v>
      </c>
      <c r="X421">
        <v>4.0999999999999996</v>
      </c>
    </row>
    <row r="422" spans="1:24">
      <c r="A422" s="2">
        <v>43915</v>
      </c>
      <c r="B422" s="4">
        <v>0.33333333333333331</v>
      </c>
      <c r="C422" s="1" t="s">
        <v>111</v>
      </c>
      <c r="E422">
        <v>80</v>
      </c>
      <c r="F422" s="1" t="s">
        <v>38</v>
      </c>
      <c r="G422">
        <v>1</v>
      </c>
      <c r="J422">
        <v>12</v>
      </c>
      <c r="L422" s="1" t="s">
        <v>113</v>
      </c>
      <c r="N422" s="1" t="s">
        <v>38</v>
      </c>
      <c r="P422" s="1" t="s">
        <v>38</v>
      </c>
      <c r="R422" s="1" t="s">
        <v>38</v>
      </c>
      <c r="S422">
        <v>47.157296000000002</v>
      </c>
      <c r="T422">
        <v>8.5372939999999993</v>
      </c>
      <c r="U422" s="1" t="s">
        <v>112</v>
      </c>
      <c r="V422">
        <v>9</v>
      </c>
      <c r="W422">
        <v>63.8</v>
      </c>
    </row>
    <row r="423" spans="1:24">
      <c r="A423" s="2">
        <v>43915</v>
      </c>
      <c r="B423" s="4">
        <v>0.60416666666666663</v>
      </c>
      <c r="C423" s="1" t="s">
        <v>114</v>
      </c>
      <c r="E423">
        <v>1371</v>
      </c>
      <c r="F423" s="1" t="s">
        <v>38</v>
      </c>
      <c r="G423">
        <v>146</v>
      </c>
      <c r="I423">
        <v>28</v>
      </c>
      <c r="K423">
        <v>10</v>
      </c>
      <c r="L423" s="1" t="s">
        <v>116</v>
      </c>
      <c r="N423" s="1" t="s">
        <v>38</v>
      </c>
      <c r="P423" s="1" t="s">
        <v>38</v>
      </c>
      <c r="R423" s="1" t="s">
        <v>38</v>
      </c>
      <c r="S423">
        <v>47.412750000000003</v>
      </c>
      <c r="T423">
        <v>8.6550799999999999</v>
      </c>
      <c r="U423" s="1" t="s">
        <v>115</v>
      </c>
      <c r="V423">
        <v>1</v>
      </c>
      <c r="W423">
        <v>91.14</v>
      </c>
      <c r="X423">
        <v>0.66500000000000004</v>
      </c>
    </row>
    <row r="424" spans="1:24">
      <c r="A424" s="2">
        <v>43916</v>
      </c>
      <c r="B424" s="4">
        <v>0.625</v>
      </c>
      <c r="C424" s="1" t="s">
        <v>36</v>
      </c>
      <c r="E424">
        <v>349</v>
      </c>
      <c r="F424" s="1" t="s">
        <v>38</v>
      </c>
      <c r="G424">
        <v>38</v>
      </c>
      <c r="H424">
        <v>10</v>
      </c>
      <c r="I424">
        <v>9</v>
      </c>
      <c r="J424">
        <v>4</v>
      </c>
      <c r="K424">
        <v>2</v>
      </c>
      <c r="L424" s="1" t="s">
        <v>292</v>
      </c>
      <c r="N424" s="1" t="s">
        <v>38</v>
      </c>
      <c r="P424" s="1" t="s">
        <v>38</v>
      </c>
      <c r="R424" s="1" t="s">
        <v>38</v>
      </c>
      <c r="S424">
        <v>47.409660000000002</v>
      </c>
      <c r="T424">
        <v>8.1568799999999992</v>
      </c>
      <c r="U424" s="1" t="s">
        <v>37</v>
      </c>
      <c r="V424">
        <v>1</v>
      </c>
      <c r="W424">
        <v>52.01</v>
      </c>
      <c r="X424">
        <v>0.29799999999999999</v>
      </c>
    </row>
    <row r="425" spans="1:24">
      <c r="A425" s="2">
        <v>43916</v>
      </c>
      <c r="B425" s="4">
        <v>0.75</v>
      </c>
      <c r="C425" s="1" t="s">
        <v>40</v>
      </c>
      <c r="E425">
        <v>11</v>
      </c>
      <c r="F425" s="1" t="s">
        <v>38</v>
      </c>
      <c r="G425">
        <v>1</v>
      </c>
      <c r="L425" s="1" t="s">
        <v>42</v>
      </c>
      <c r="N425" s="1" t="s">
        <v>38</v>
      </c>
      <c r="P425" s="1" t="s">
        <v>38</v>
      </c>
      <c r="R425" s="1" t="s">
        <v>38</v>
      </c>
      <c r="S425">
        <v>47.317264000000002</v>
      </c>
      <c r="T425">
        <v>9.4167539999999992</v>
      </c>
      <c r="U425" s="1" t="s">
        <v>41</v>
      </c>
      <c r="V425">
        <v>16</v>
      </c>
      <c r="W425">
        <v>68.319999999999993</v>
      </c>
    </row>
    <row r="426" spans="1:24">
      <c r="A426" s="2">
        <v>43916</v>
      </c>
      <c r="B426" s="4">
        <v>0.66666666666666663</v>
      </c>
      <c r="C426" s="1" t="s">
        <v>43</v>
      </c>
      <c r="E426">
        <v>42</v>
      </c>
      <c r="F426" s="1" t="s">
        <v>38</v>
      </c>
      <c r="G426">
        <v>6</v>
      </c>
      <c r="K426">
        <v>2</v>
      </c>
      <c r="L426" s="1" t="s">
        <v>45</v>
      </c>
      <c r="N426" s="1" t="s">
        <v>38</v>
      </c>
      <c r="P426" s="1" t="s">
        <v>38</v>
      </c>
      <c r="R426" s="1" t="s">
        <v>38</v>
      </c>
      <c r="S426">
        <v>47.416351999999996</v>
      </c>
      <c r="T426">
        <v>9.3679100000000002</v>
      </c>
      <c r="U426" s="1" t="s">
        <v>44</v>
      </c>
      <c r="V426">
        <v>15</v>
      </c>
      <c r="W426">
        <v>76.09</v>
      </c>
      <c r="X426">
        <v>3.6230000000000002</v>
      </c>
    </row>
    <row r="427" spans="1:24">
      <c r="A427" s="2">
        <v>43916</v>
      </c>
      <c r="B427" s="4">
        <v>0.125</v>
      </c>
      <c r="C427" s="1" t="s">
        <v>46</v>
      </c>
      <c r="E427">
        <v>660</v>
      </c>
      <c r="F427" s="1" t="s">
        <v>38</v>
      </c>
      <c r="K427">
        <v>7</v>
      </c>
      <c r="L427" s="1" t="s">
        <v>48</v>
      </c>
      <c r="N427" s="1" t="s">
        <v>38</v>
      </c>
      <c r="P427" s="1" t="s">
        <v>38</v>
      </c>
      <c r="R427" s="1" t="s">
        <v>38</v>
      </c>
      <c r="S427">
        <v>46.823608</v>
      </c>
      <c r="T427">
        <v>7.6366670000000001</v>
      </c>
      <c r="U427" s="1" t="s">
        <v>47</v>
      </c>
      <c r="V427">
        <v>2</v>
      </c>
      <c r="W427">
        <v>64.010000000000005</v>
      </c>
      <c r="X427">
        <v>0.67900000000000005</v>
      </c>
    </row>
    <row r="428" spans="1:24">
      <c r="A428" s="2">
        <v>43916</v>
      </c>
      <c r="B428" s="4">
        <v>0.125</v>
      </c>
      <c r="C428" s="1" t="s">
        <v>49</v>
      </c>
      <c r="E428">
        <v>422</v>
      </c>
      <c r="F428" s="1" t="s">
        <v>38</v>
      </c>
      <c r="G428">
        <v>68</v>
      </c>
      <c r="H428">
        <v>9</v>
      </c>
      <c r="J428">
        <v>65</v>
      </c>
      <c r="K428">
        <v>5</v>
      </c>
      <c r="L428" s="1" t="s">
        <v>51</v>
      </c>
      <c r="N428" s="1" t="s">
        <v>38</v>
      </c>
      <c r="P428" s="1" t="s">
        <v>38</v>
      </c>
      <c r="R428" s="1" t="s">
        <v>38</v>
      </c>
      <c r="S428">
        <v>47.45176</v>
      </c>
      <c r="T428">
        <v>7.7024140000000001</v>
      </c>
      <c r="U428" s="1" t="s">
        <v>50</v>
      </c>
      <c r="V428">
        <v>13</v>
      </c>
      <c r="W428">
        <v>147.04</v>
      </c>
      <c r="X428">
        <v>1.742</v>
      </c>
    </row>
    <row r="429" spans="1:24">
      <c r="A429" s="2">
        <v>43916</v>
      </c>
      <c r="B429" s="4">
        <v>0.4375</v>
      </c>
      <c r="C429" s="1" t="s">
        <v>52</v>
      </c>
      <c r="D429">
        <v>235</v>
      </c>
      <c r="E429">
        <v>505</v>
      </c>
      <c r="F429" s="1" t="s">
        <v>38</v>
      </c>
      <c r="G429">
        <v>74</v>
      </c>
      <c r="H429">
        <v>8</v>
      </c>
      <c r="J429">
        <v>155</v>
      </c>
      <c r="K429">
        <v>12</v>
      </c>
      <c r="L429" s="1" t="s">
        <v>293</v>
      </c>
      <c r="M429">
        <v>326</v>
      </c>
      <c r="N429" s="1" t="s">
        <v>294</v>
      </c>
      <c r="P429" s="1" t="s">
        <v>38</v>
      </c>
      <c r="R429" s="1" t="s">
        <v>38</v>
      </c>
      <c r="S429">
        <v>47.564869000000002</v>
      </c>
      <c r="T429">
        <v>7.615259</v>
      </c>
      <c r="U429" s="1" t="s">
        <v>53</v>
      </c>
      <c r="V429">
        <v>12</v>
      </c>
      <c r="W429">
        <v>260.44</v>
      </c>
      <c r="X429">
        <v>6.1890000000000001</v>
      </c>
    </row>
    <row r="430" spans="1:24">
      <c r="A430" s="2">
        <v>43916</v>
      </c>
      <c r="B430" s="4">
        <v>0.125</v>
      </c>
      <c r="C430" s="1" t="s">
        <v>55</v>
      </c>
      <c r="D430">
        <v>900</v>
      </c>
      <c r="E430">
        <v>56</v>
      </c>
      <c r="F430" s="1" t="s">
        <v>38</v>
      </c>
      <c r="J430">
        <v>1</v>
      </c>
      <c r="L430" s="1" t="s">
        <v>295</v>
      </c>
      <c r="N430" s="1" t="s">
        <v>38</v>
      </c>
      <c r="P430" s="1" t="s">
        <v>38</v>
      </c>
      <c r="R430" s="1" t="s">
        <v>38</v>
      </c>
      <c r="S430">
        <v>47.166666999999997</v>
      </c>
      <c r="T430">
        <v>9.509722</v>
      </c>
      <c r="U430" s="1" t="s">
        <v>56</v>
      </c>
      <c r="V430">
        <v>0</v>
      </c>
      <c r="W430">
        <v>145.08000000000001</v>
      </c>
    </row>
    <row r="431" spans="1:24">
      <c r="A431" s="2">
        <v>43916</v>
      </c>
      <c r="B431" s="4">
        <v>0.125</v>
      </c>
      <c r="C431" s="1" t="s">
        <v>58</v>
      </c>
      <c r="D431">
        <v>30</v>
      </c>
      <c r="E431">
        <v>309</v>
      </c>
      <c r="F431" s="1" t="s">
        <v>38</v>
      </c>
      <c r="G431">
        <v>44</v>
      </c>
      <c r="H431">
        <v>5</v>
      </c>
      <c r="K431">
        <v>11</v>
      </c>
      <c r="L431" s="1" t="s">
        <v>60</v>
      </c>
      <c r="N431" s="1" t="s">
        <v>38</v>
      </c>
      <c r="P431" s="1" t="s">
        <v>38</v>
      </c>
      <c r="R431" s="1" t="s">
        <v>38</v>
      </c>
      <c r="S431">
        <v>46.718390999999997</v>
      </c>
      <c r="T431">
        <v>7.0740080000000001</v>
      </c>
      <c r="U431" s="1" t="s">
        <v>59</v>
      </c>
      <c r="V431">
        <v>10</v>
      </c>
      <c r="W431">
        <v>98.06</v>
      </c>
      <c r="X431">
        <v>3.4910000000000001</v>
      </c>
    </row>
    <row r="432" spans="1:24">
      <c r="A432" s="2">
        <v>43916</v>
      </c>
      <c r="B432" s="4">
        <v>0.5</v>
      </c>
      <c r="C432" s="1" t="s">
        <v>61</v>
      </c>
      <c r="D432">
        <v>9203</v>
      </c>
      <c r="E432">
        <v>2041</v>
      </c>
      <c r="F432" s="1" t="s">
        <v>38</v>
      </c>
      <c r="G432">
        <v>272</v>
      </c>
      <c r="H432">
        <v>52</v>
      </c>
      <c r="I432">
        <v>48</v>
      </c>
      <c r="J432">
        <v>144</v>
      </c>
      <c r="K432">
        <v>23</v>
      </c>
      <c r="L432" s="1" t="s">
        <v>63</v>
      </c>
      <c r="N432" s="1" t="s">
        <v>38</v>
      </c>
      <c r="P432" s="1" t="s">
        <v>38</v>
      </c>
      <c r="Q432">
        <v>18</v>
      </c>
      <c r="R432" s="1" t="s">
        <v>38</v>
      </c>
      <c r="S432">
        <v>46.220528000000002</v>
      </c>
      <c r="T432">
        <v>6.1329349999999998</v>
      </c>
      <c r="U432" s="1" t="s">
        <v>62</v>
      </c>
      <c r="V432">
        <v>25</v>
      </c>
      <c r="W432">
        <v>412.16</v>
      </c>
      <c r="X432">
        <v>4.6449999999999996</v>
      </c>
    </row>
    <row r="433" spans="1:24">
      <c r="A433" s="2">
        <v>43916</v>
      </c>
      <c r="B433" s="4">
        <v>0.5625</v>
      </c>
      <c r="C433" s="1" t="s">
        <v>64</v>
      </c>
      <c r="E433">
        <v>43</v>
      </c>
      <c r="F433" s="1" t="s">
        <v>38</v>
      </c>
      <c r="G433">
        <v>2</v>
      </c>
      <c r="L433" s="1" t="s">
        <v>66</v>
      </c>
      <c r="N433" s="1" t="s">
        <v>38</v>
      </c>
      <c r="P433" s="1" t="s">
        <v>38</v>
      </c>
      <c r="R433" s="1" t="s">
        <v>38</v>
      </c>
      <c r="S433">
        <v>46.931042000000005</v>
      </c>
      <c r="T433">
        <v>9.0657510000000006</v>
      </c>
      <c r="U433" s="1" t="s">
        <v>65</v>
      </c>
      <c r="V433">
        <v>8</v>
      </c>
      <c r="W433">
        <v>106.7</v>
      </c>
    </row>
    <row r="434" spans="1:24">
      <c r="A434" s="2">
        <v>43916</v>
      </c>
      <c r="B434" s="4">
        <v>0.125</v>
      </c>
      <c r="C434" s="1" t="s">
        <v>67</v>
      </c>
      <c r="E434">
        <v>373</v>
      </c>
      <c r="F434" s="1" t="s">
        <v>38</v>
      </c>
      <c r="G434">
        <v>45</v>
      </c>
      <c r="K434">
        <v>9</v>
      </c>
      <c r="L434" s="1" t="s">
        <v>69</v>
      </c>
      <c r="N434" s="1" t="s">
        <v>38</v>
      </c>
      <c r="P434" s="1" t="s">
        <v>38</v>
      </c>
      <c r="R434" s="1" t="s">
        <v>38</v>
      </c>
      <c r="S434">
        <v>46.656247999999998</v>
      </c>
      <c r="T434">
        <v>9.6281979999999994</v>
      </c>
      <c r="U434" s="1" t="s">
        <v>68</v>
      </c>
      <c r="V434">
        <v>1</v>
      </c>
      <c r="W434">
        <v>188.48</v>
      </c>
      <c r="X434">
        <v>4.548</v>
      </c>
    </row>
    <row r="435" spans="1:24">
      <c r="A435" s="2">
        <v>43916</v>
      </c>
      <c r="B435" s="4">
        <v>0.66666666666666663</v>
      </c>
      <c r="C435" s="1" t="s">
        <v>70</v>
      </c>
      <c r="E435">
        <v>100</v>
      </c>
      <c r="F435" s="1" t="s">
        <v>38</v>
      </c>
      <c r="G435">
        <v>22</v>
      </c>
      <c r="H435">
        <v>4</v>
      </c>
      <c r="L435" s="1" t="s">
        <v>302</v>
      </c>
      <c r="N435" s="1" t="s">
        <v>38</v>
      </c>
      <c r="P435" s="1" t="s">
        <v>38</v>
      </c>
      <c r="R435" s="1" t="s">
        <v>38</v>
      </c>
      <c r="S435">
        <v>47.350743999999999</v>
      </c>
      <c r="T435">
        <v>7.1561070000000004</v>
      </c>
      <c r="U435" s="1" t="s">
        <v>71</v>
      </c>
      <c r="V435">
        <v>26</v>
      </c>
      <c r="W435">
        <v>136.43</v>
      </c>
    </row>
    <row r="436" spans="1:24">
      <c r="A436" s="2">
        <v>43916</v>
      </c>
      <c r="B436" s="4">
        <v>0.45833333333333331</v>
      </c>
      <c r="C436" s="1" t="s">
        <v>72</v>
      </c>
      <c r="E436">
        <v>253</v>
      </c>
      <c r="F436" s="1" t="s">
        <v>38</v>
      </c>
      <c r="K436">
        <v>3</v>
      </c>
      <c r="L436" s="1" t="s">
        <v>74</v>
      </c>
      <c r="N436" s="1" t="s">
        <v>38</v>
      </c>
      <c r="P436" s="1" t="s">
        <v>38</v>
      </c>
      <c r="R436" s="1" t="s">
        <v>38</v>
      </c>
      <c r="S436">
        <v>47.067762999999999</v>
      </c>
      <c r="T436">
        <v>8.1102000000000007</v>
      </c>
      <c r="U436" s="1" t="s">
        <v>73</v>
      </c>
      <c r="V436">
        <v>3</v>
      </c>
      <c r="W436">
        <v>62.24</v>
      </c>
      <c r="X436">
        <v>0.73799999999999999</v>
      </c>
    </row>
    <row r="437" spans="1:24">
      <c r="A437" s="2">
        <v>43916</v>
      </c>
      <c r="B437" s="4">
        <v>0.60416666666666663</v>
      </c>
      <c r="C437" s="1" t="s">
        <v>75</v>
      </c>
      <c r="E437">
        <v>299</v>
      </c>
      <c r="F437" s="1" t="s">
        <v>38</v>
      </c>
      <c r="G437">
        <v>42</v>
      </c>
      <c r="H437">
        <v>9</v>
      </c>
      <c r="I437">
        <v>7</v>
      </c>
      <c r="K437">
        <v>11</v>
      </c>
      <c r="L437" s="1" t="s">
        <v>77</v>
      </c>
      <c r="N437" s="1" t="s">
        <v>38</v>
      </c>
      <c r="P437" s="1" t="s">
        <v>38</v>
      </c>
      <c r="R437" s="1" t="s">
        <v>38</v>
      </c>
      <c r="S437">
        <v>46.995533999999999</v>
      </c>
      <c r="T437">
        <v>6.7801260000000001</v>
      </c>
      <c r="U437" s="1" t="s">
        <v>76</v>
      </c>
      <c r="V437">
        <v>24</v>
      </c>
      <c r="W437">
        <v>167.98</v>
      </c>
      <c r="X437">
        <v>6.18</v>
      </c>
    </row>
    <row r="438" spans="1:24">
      <c r="A438" s="2">
        <v>43916</v>
      </c>
      <c r="B438" s="4">
        <v>0.66666666666666663</v>
      </c>
      <c r="C438" s="1" t="s">
        <v>78</v>
      </c>
      <c r="E438">
        <v>48</v>
      </c>
      <c r="F438" s="1" t="s">
        <v>38</v>
      </c>
      <c r="L438" s="1" t="s">
        <v>80</v>
      </c>
      <c r="N438" s="1" t="s">
        <v>38</v>
      </c>
      <c r="P438" s="1" t="s">
        <v>38</v>
      </c>
      <c r="R438" s="1" t="s">
        <v>38</v>
      </c>
      <c r="S438">
        <v>46.926755</v>
      </c>
      <c r="T438">
        <v>8.4053020000000007</v>
      </c>
      <c r="U438" s="1" t="s">
        <v>79</v>
      </c>
      <c r="V438">
        <v>7</v>
      </c>
      <c r="W438">
        <v>111.63</v>
      </c>
    </row>
    <row r="439" spans="1:24">
      <c r="A439" s="2">
        <v>43916</v>
      </c>
      <c r="B439" s="4">
        <v>0.125</v>
      </c>
      <c r="C439" s="1" t="s">
        <v>81</v>
      </c>
      <c r="D439">
        <v>6</v>
      </c>
      <c r="E439">
        <v>30</v>
      </c>
      <c r="F439" s="1" t="s">
        <v>38</v>
      </c>
      <c r="L439" s="1" t="s">
        <v>83</v>
      </c>
      <c r="N439" s="1" t="s">
        <v>38</v>
      </c>
      <c r="P439" s="1" t="s">
        <v>38</v>
      </c>
      <c r="R439" s="1" t="s">
        <v>38</v>
      </c>
      <c r="S439">
        <v>46.804527</v>
      </c>
      <c r="T439">
        <v>8.1443170000000009</v>
      </c>
      <c r="U439" s="1" t="s">
        <v>82</v>
      </c>
      <c r="V439">
        <v>6</v>
      </c>
      <c r="W439">
        <v>79.790000000000006</v>
      </c>
    </row>
    <row r="440" spans="1:24">
      <c r="A440" s="2">
        <v>43916</v>
      </c>
      <c r="B440" s="4">
        <v>0.125</v>
      </c>
      <c r="C440" s="1" t="s">
        <v>84</v>
      </c>
      <c r="E440">
        <v>306</v>
      </c>
      <c r="F440" s="1" t="s">
        <v>38</v>
      </c>
      <c r="K440">
        <v>2</v>
      </c>
      <c r="L440" s="1" t="s">
        <v>86</v>
      </c>
      <c r="N440" s="1" t="s">
        <v>38</v>
      </c>
      <c r="P440" s="1" t="s">
        <v>38</v>
      </c>
      <c r="R440" s="1" t="s">
        <v>38</v>
      </c>
      <c r="S440">
        <v>47.183199999999999</v>
      </c>
      <c r="T440">
        <v>9.2747440000000001</v>
      </c>
      <c r="U440" s="1" t="s">
        <v>85</v>
      </c>
      <c r="V440">
        <v>17</v>
      </c>
      <c r="W440">
        <v>60.63</v>
      </c>
      <c r="X440">
        <v>0.39600000000000002</v>
      </c>
    </row>
    <row r="441" spans="1:24">
      <c r="A441" s="2">
        <v>43916</v>
      </c>
      <c r="B441" s="4">
        <v>0.29166666666666669</v>
      </c>
      <c r="C441" s="1" t="s">
        <v>87</v>
      </c>
      <c r="E441">
        <v>35</v>
      </c>
      <c r="F441" s="1" t="s">
        <v>38</v>
      </c>
      <c r="L441" s="1" t="s">
        <v>89</v>
      </c>
      <c r="N441" s="1" t="s">
        <v>38</v>
      </c>
      <c r="P441" s="1" t="s">
        <v>38</v>
      </c>
      <c r="R441" s="1" t="s">
        <v>38</v>
      </c>
      <c r="S441">
        <v>47.713569999999997</v>
      </c>
      <c r="T441">
        <v>8.5916700000000006</v>
      </c>
      <c r="U441" s="1" t="s">
        <v>88</v>
      </c>
      <c r="V441">
        <v>14</v>
      </c>
      <c r="W441">
        <v>43</v>
      </c>
    </row>
    <row r="442" spans="1:24">
      <c r="A442" s="2">
        <v>43916</v>
      </c>
      <c r="B442" s="4">
        <v>0.125</v>
      </c>
      <c r="C442" s="1" t="s">
        <v>90</v>
      </c>
      <c r="E442">
        <v>141</v>
      </c>
      <c r="F442" s="1" t="s">
        <v>38</v>
      </c>
      <c r="K442">
        <v>1</v>
      </c>
      <c r="L442" s="1" t="s">
        <v>92</v>
      </c>
      <c r="N442" s="1" t="s">
        <v>38</v>
      </c>
      <c r="P442" s="1" t="s">
        <v>38</v>
      </c>
      <c r="R442" s="1" t="s">
        <v>38</v>
      </c>
      <c r="S442">
        <v>47.304135000000002</v>
      </c>
      <c r="T442">
        <v>7.6393880000000003</v>
      </c>
      <c r="U442" s="1" t="s">
        <v>91</v>
      </c>
      <c r="V442">
        <v>11</v>
      </c>
      <c r="W442">
        <v>51.95</v>
      </c>
      <c r="X442">
        <v>0.36799999999999999</v>
      </c>
    </row>
    <row r="443" spans="1:24">
      <c r="A443" s="2">
        <v>43916</v>
      </c>
      <c r="B443" s="4">
        <v>0.125</v>
      </c>
      <c r="C443" s="1" t="s">
        <v>93</v>
      </c>
      <c r="D443">
        <v>10</v>
      </c>
      <c r="E443">
        <v>99</v>
      </c>
      <c r="F443" s="1" t="s">
        <v>38</v>
      </c>
      <c r="G443">
        <v>1</v>
      </c>
      <c r="J443">
        <v>10</v>
      </c>
      <c r="K443">
        <v>1</v>
      </c>
      <c r="L443" s="1" t="s">
        <v>289</v>
      </c>
      <c r="N443" s="1" t="s">
        <v>38</v>
      </c>
      <c r="P443" s="1" t="s">
        <v>38</v>
      </c>
      <c r="R443" s="1" t="s">
        <v>38</v>
      </c>
      <c r="S443">
        <v>47.061787000000002</v>
      </c>
      <c r="T443">
        <v>8.7565849999999994</v>
      </c>
      <c r="U443" s="1" t="s">
        <v>94</v>
      </c>
      <c r="V443">
        <v>5</v>
      </c>
      <c r="W443">
        <v>62.94</v>
      </c>
      <c r="X443">
        <v>0.63600000000000001</v>
      </c>
    </row>
    <row r="444" spans="1:24">
      <c r="A444" s="2">
        <v>43916</v>
      </c>
      <c r="B444" s="4">
        <v>0.125</v>
      </c>
      <c r="C444" s="1" t="s">
        <v>96</v>
      </c>
      <c r="D444">
        <v>276</v>
      </c>
      <c r="E444">
        <v>110</v>
      </c>
      <c r="F444" s="1" t="s">
        <v>38</v>
      </c>
      <c r="K444">
        <v>1</v>
      </c>
      <c r="L444" s="1" t="s">
        <v>98</v>
      </c>
      <c r="N444" s="1" t="s">
        <v>38</v>
      </c>
      <c r="P444" s="1" t="s">
        <v>38</v>
      </c>
      <c r="R444" s="1" t="s">
        <v>38</v>
      </c>
      <c r="S444">
        <v>47.568714999999997</v>
      </c>
      <c r="T444">
        <v>9.0919570000000007</v>
      </c>
      <c r="U444" s="1" t="s">
        <v>97</v>
      </c>
      <c r="V444">
        <v>1</v>
      </c>
      <c r="W444">
        <v>40.18</v>
      </c>
      <c r="X444">
        <v>0.36499999999999999</v>
      </c>
    </row>
    <row r="445" spans="1:24">
      <c r="A445" s="2">
        <v>43916</v>
      </c>
      <c r="B445" s="4">
        <v>0.33333333333333331</v>
      </c>
      <c r="C445" s="1" t="s">
        <v>99</v>
      </c>
      <c r="E445">
        <v>1401</v>
      </c>
      <c r="F445" s="1" t="s">
        <v>38</v>
      </c>
      <c r="G445">
        <v>358</v>
      </c>
      <c r="H445">
        <v>60</v>
      </c>
      <c r="I445">
        <v>56</v>
      </c>
      <c r="K445">
        <v>67</v>
      </c>
      <c r="L445" s="1" t="s">
        <v>296</v>
      </c>
      <c r="N445" s="1" t="s">
        <v>38</v>
      </c>
      <c r="P445" s="1" t="s">
        <v>297</v>
      </c>
      <c r="R445" s="1" t="s">
        <v>38</v>
      </c>
      <c r="S445">
        <v>46.295617</v>
      </c>
      <c r="T445">
        <v>8.8089239999999993</v>
      </c>
      <c r="U445" s="1" t="s">
        <v>100</v>
      </c>
      <c r="V445">
        <v>21</v>
      </c>
      <c r="W445">
        <v>396.1</v>
      </c>
      <c r="X445">
        <v>18.943000000000001</v>
      </c>
    </row>
    <row r="446" spans="1:24">
      <c r="A446" s="2">
        <v>43916</v>
      </c>
      <c r="B446" s="4">
        <v>0.125</v>
      </c>
      <c r="C446" s="1" t="s">
        <v>102</v>
      </c>
      <c r="D446">
        <v>85</v>
      </c>
      <c r="E446">
        <v>38</v>
      </c>
      <c r="F446" s="1" t="s">
        <v>38</v>
      </c>
      <c r="G446">
        <v>4</v>
      </c>
      <c r="J446">
        <v>2</v>
      </c>
      <c r="L446" s="1" t="s">
        <v>258</v>
      </c>
      <c r="N446" s="1" t="s">
        <v>38</v>
      </c>
      <c r="P446" s="1" t="s">
        <v>38</v>
      </c>
      <c r="R446" s="1" t="s">
        <v>38</v>
      </c>
      <c r="S446">
        <v>46.771849000000003</v>
      </c>
      <c r="T446">
        <v>8.6285860000000003</v>
      </c>
      <c r="U446" s="1" t="s">
        <v>103</v>
      </c>
      <c r="V446">
        <v>4</v>
      </c>
      <c r="W446">
        <v>104.68</v>
      </c>
    </row>
    <row r="447" spans="1:24">
      <c r="A447" s="2">
        <v>43916</v>
      </c>
      <c r="B447" s="4">
        <v>0.125</v>
      </c>
      <c r="C447" s="1" t="s">
        <v>105</v>
      </c>
      <c r="E447">
        <v>2532</v>
      </c>
      <c r="F447" s="1" t="s">
        <v>38</v>
      </c>
      <c r="G447">
        <v>327</v>
      </c>
      <c r="H447">
        <v>66</v>
      </c>
      <c r="J447">
        <v>148</v>
      </c>
      <c r="K447">
        <v>47</v>
      </c>
      <c r="L447" s="1" t="s">
        <v>125</v>
      </c>
      <c r="N447" s="1" t="s">
        <v>38</v>
      </c>
      <c r="P447" s="1" t="s">
        <v>38</v>
      </c>
      <c r="R447" s="1" t="s">
        <v>38</v>
      </c>
      <c r="S447">
        <v>46.570090999999998</v>
      </c>
      <c r="T447">
        <v>6.5578090000000007</v>
      </c>
      <c r="U447" s="1" t="s">
        <v>106</v>
      </c>
      <c r="V447">
        <v>22</v>
      </c>
      <c r="W447">
        <v>319.25</v>
      </c>
      <c r="X447">
        <v>5.9260000000000002</v>
      </c>
    </row>
    <row r="448" spans="1:24">
      <c r="A448" s="2">
        <v>43916</v>
      </c>
      <c r="B448" s="4">
        <v>0.625</v>
      </c>
      <c r="C448" s="1" t="s">
        <v>108</v>
      </c>
      <c r="E448">
        <v>715</v>
      </c>
      <c r="F448" s="1" t="s">
        <v>38</v>
      </c>
      <c r="G448">
        <v>96</v>
      </c>
      <c r="H448">
        <v>11</v>
      </c>
      <c r="I448">
        <v>9</v>
      </c>
      <c r="J448">
        <v>3</v>
      </c>
      <c r="K448">
        <v>15</v>
      </c>
      <c r="L448" s="1" t="s">
        <v>259</v>
      </c>
      <c r="N448" s="1" t="s">
        <v>38</v>
      </c>
      <c r="P448" s="1" t="s">
        <v>38</v>
      </c>
      <c r="R448" s="1" t="s">
        <v>38</v>
      </c>
      <c r="S448">
        <v>46.209567</v>
      </c>
      <c r="T448">
        <v>7.6046589999999998</v>
      </c>
      <c r="U448" s="1" t="s">
        <v>109</v>
      </c>
      <c r="V448">
        <v>23</v>
      </c>
      <c r="W448">
        <v>209.37</v>
      </c>
      <c r="X448">
        <v>4.3920000000000003</v>
      </c>
    </row>
    <row r="449" spans="1:24">
      <c r="A449" s="2">
        <v>43916</v>
      </c>
      <c r="B449" s="4">
        <v>0.33333333333333331</v>
      </c>
      <c r="C449" s="1" t="s">
        <v>111</v>
      </c>
      <c r="E449">
        <v>87</v>
      </c>
      <c r="F449" s="1" t="s">
        <v>38</v>
      </c>
      <c r="G449">
        <v>1</v>
      </c>
      <c r="J449">
        <v>15</v>
      </c>
      <c r="L449" s="1" t="s">
        <v>113</v>
      </c>
      <c r="N449" s="1" t="s">
        <v>38</v>
      </c>
      <c r="P449" s="1" t="s">
        <v>38</v>
      </c>
      <c r="R449" s="1" t="s">
        <v>38</v>
      </c>
      <c r="S449">
        <v>47.157296000000002</v>
      </c>
      <c r="T449">
        <v>8.5372939999999993</v>
      </c>
      <c r="U449" s="1" t="s">
        <v>112</v>
      </c>
      <c r="V449">
        <v>9</v>
      </c>
      <c r="W449">
        <v>69.38</v>
      </c>
    </row>
    <row r="450" spans="1:24">
      <c r="A450" s="2">
        <v>43916</v>
      </c>
      <c r="B450" s="4">
        <v>0.60416666666666663</v>
      </c>
      <c r="C450" s="1" t="s">
        <v>114</v>
      </c>
      <c r="E450">
        <v>1503</v>
      </c>
      <c r="F450" s="1" t="s">
        <v>38</v>
      </c>
      <c r="G450">
        <v>156</v>
      </c>
      <c r="I450">
        <v>35</v>
      </c>
      <c r="K450">
        <v>13</v>
      </c>
      <c r="L450" s="1" t="s">
        <v>116</v>
      </c>
      <c r="N450" s="1" t="s">
        <v>38</v>
      </c>
      <c r="P450" s="1" t="s">
        <v>38</v>
      </c>
      <c r="R450" s="1" t="s">
        <v>38</v>
      </c>
      <c r="S450">
        <v>47.412750000000003</v>
      </c>
      <c r="T450">
        <v>8.6550799999999999</v>
      </c>
      <c r="U450" s="1" t="s">
        <v>115</v>
      </c>
      <c r="V450">
        <v>1</v>
      </c>
      <c r="W450">
        <v>99.91</v>
      </c>
      <c r="X450">
        <v>0.86399999999999999</v>
      </c>
    </row>
    <row r="451" spans="1:24">
      <c r="A451" s="2">
        <v>43917</v>
      </c>
      <c r="B451" s="4">
        <v>0.625</v>
      </c>
      <c r="C451" s="1" t="s">
        <v>36</v>
      </c>
      <c r="E451">
        <v>364</v>
      </c>
      <c r="F451" s="1" t="s">
        <v>38</v>
      </c>
      <c r="G451">
        <v>50</v>
      </c>
      <c r="H451">
        <v>12</v>
      </c>
      <c r="I451">
        <v>10</v>
      </c>
      <c r="J451">
        <v>4</v>
      </c>
      <c r="K451">
        <v>3</v>
      </c>
      <c r="L451" s="1" t="s">
        <v>298</v>
      </c>
      <c r="N451" s="1" t="s">
        <v>38</v>
      </c>
      <c r="P451" s="1" t="s">
        <v>38</v>
      </c>
      <c r="R451" s="1" t="s">
        <v>38</v>
      </c>
      <c r="S451">
        <v>47.409660000000002</v>
      </c>
      <c r="T451">
        <v>8.1568799999999992</v>
      </c>
      <c r="U451" s="1" t="s">
        <v>37</v>
      </c>
      <c r="V451">
        <v>1</v>
      </c>
      <c r="W451">
        <v>54.25</v>
      </c>
      <c r="X451">
        <v>0.44700000000000001</v>
      </c>
    </row>
    <row r="452" spans="1:24">
      <c r="A452" s="2">
        <v>43917</v>
      </c>
      <c r="B452" s="4">
        <v>0.75</v>
      </c>
      <c r="C452" s="1" t="s">
        <v>40</v>
      </c>
      <c r="E452">
        <v>12</v>
      </c>
      <c r="F452" s="1" t="s">
        <v>38</v>
      </c>
      <c r="G452">
        <v>1</v>
      </c>
      <c r="L452" s="1" t="s">
        <v>42</v>
      </c>
      <c r="N452" s="1" t="s">
        <v>38</v>
      </c>
      <c r="P452" s="1" t="s">
        <v>38</v>
      </c>
      <c r="R452" s="1" t="s">
        <v>38</v>
      </c>
      <c r="S452">
        <v>47.317264000000002</v>
      </c>
      <c r="T452">
        <v>9.4167539999999992</v>
      </c>
      <c r="U452" s="1" t="s">
        <v>41</v>
      </c>
      <c r="V452">
        <v>16</v>
      </c>
      <c r="W452">
        <v>74.53</v>
      </c>
    </row>
    <row r="453" spans="1:24">
      <c r="A453" s="2">
        <v>43917</v>
      </c>
      <c r="B453" s="4">
        <v>0.54166666666666663</v>
      </c>
      <c r="C453" s="1" t="s">
        <v>43</v>
      </c>
      <c r="E453">
        <v>44</v>
      </c>
      <c r="F453" s="1" t="s">
        <v>38</v>
      </c>
      <c r="G453">
        <v>6</v>
      </c>
      <c r="K453">
        <v>2</v>
      </c>
      <c r="L453" s="1" t="s">
        <v>45</v>
      </c>
      <c r="N453" s="1" t="s">
        <v>38</v>
      </c>
      <c r="P453" s="1" t="s">
        <v>38</v>
      </c>
      <c r="R453" s="1" t="s">
        <v>38</v>
      </c>
      <c r="S453">
        <v>47.416351999999996</v>
      </c>
      <c r="T453">
        <v>9.3679100000000002</v>
      </c>
      <c r="U453" s="1" t="s">
        <v>44</v>
      </c>
      <c r="V453">
        <v>15</v>
      </c>
      <c r="W453">
        <v>79.709999999999994</v>
      </c>
      <c r="X453">
        <v>3.6230000000000002</v>
      </c>
    </row>
    <row r="454" spans="1:24">
      <c r="A454" s="2">
        <v>43917</v>
      </c>
      <c r="B454" s="4">
        <v>0.125</v>
      </c>
      <c r="C454" s="1" t="s">
        <v>46</v>
      </c>
      <c r="E454">
        <v>718</v>
      </c>
      <c r="F454" s="1" t="s">
        <v>38</v>
      </c>
      <c r="K454">
        <v>8</v>
      </c>
      <c r="L454" s="1" t="s">
        <v>48</v>
      </c>
      <c r="N454" s="1" t="s">
        <v>38</v>
      </c>
      <c r="P454" s="1" t="s">
        <v>38</v>
      </c>
      <c r="R454" s="1" t="s">
        <v>38</v>
      </c>
      <c r="S454">
        <v>46.823608</v>
      </c>
      <c r="T454">
        <v>7.6366670000000001</v>
      </c>
      <c r="U454" s="1" t="s">
        <v>47</v>
      </c>
      <c r="V454">
        <v>2</v>
      </c>
      <c r="W454">
        <v>69.63</v>
      </c>
      <c r="X454">
        <v>0.77600000000000002</v>
      </c>
    </row>
    <row r="455" spans="1:24">
      <c r="A455" s="2">
        <v>43917</v>
      </c>
      <c r="B455" s="4">
        <v>0.125</v>
      </c>
      <c r="C455" s="1" t="s">
        <v>49</v>
      </c>
      <c r="E455">
        <v>466</v>
      </c>
      <c r="F455" s="1" t="s">
        <v>38</v>
      </c>
      <c r="G455">
        <v>79</v>
      </c>
      <c r="H455">
        <v>11</v>
      </c>
      <c r="J455">
        <v>76</v>
      </c>
      <c r="K455">
        <v>5</v>
      </c>
      <c r="L455" s="1" t="s">
        <v>51</v>
      </c>
      <c r="N455" s="1" t="s">
        <v>38</v>
      </c>
      <c r="P455" s="1" t="s">
        <v>38</v>
      </c>
      <c r="R455" s="1" t="s">
        <v>38</v>
      </c>
      <c r="S455">
        <v>47.45176</v>
      </c>
      <c r="T455">
        <v>7.7024140000000001</v>
      </c>
      <c r="U455" s="1" t="s">
        <v>50</v>
      </c>
      <c r="V455">
        <v>13</v>
      </c>
      <c r="W455">
        <v>162.37</v>
      </c>
      <c r="X455">
        <v>1.742</v>
      </c>
    </row>
    <row r="456" spans="1:24">
      <c r="A456" s="2">
        <v>43917</v>
      </c>
      <c r="B456" s="4">
        <v>0.41666666666666669</v>
      </c>
      <c r="C456" s="1" t="s">
        <v>52</v>
      </c>
      <c r="D456">
        <v>235</v>
      </c>
      <c r="E456">
        <v>534</v>
      </c>
      <c r="F456" s="1" t="s">
        <v>38</v>
      </c>
      <c r="G456">
        <v>76</v>
      </c>
      <c r="H456">
        <v>8</v>
      </c>
      <c r="J456">
        <v>191</v>
      </c>
      <c r="K456">
        <v>13</v>
      </c>
      <c r="L456" s="1" t="s">
        <v>299</v>
      </c>
      <c r="M456">
        <v>343</v>
      </c>
      <c r="N456" s="1" t="s">
        <v>300</v>
      </c>
      <c r="P456" s="1" t="s">
        <v>38</v>
      </c>
      <c r="R456" s="1" t="s">
        <v>38</v>
      </c>
      <c r="S456">
        <v>47.564869000000002</v>
      </c>
      <c r="T456">
        <v>7.615259</v>
      </c>
      <c r="U456" s="1" t="s">
        <v>53</v>
      </c>
      <c r="V456">
        <v>12</v>
      </c>
      <c r="W456">
        <v>275.39999999999998</v>
      </c>
      <c r="X456">
        <v>6.7039999999999997</v>
      </c>
    </row>
    <row r="457" spans="1:24">
      <c r="A457" s="2">
        <v>43917</v>
      </c>
      <c r="B457" s="4">
        <v>0.125</v>
      </c>
      <c r="C457" s="1" t="s">
        <v>55</v>
      </c>
      <c r="D457">
        <v>900</v>
      </c>
      <c r="E457">
        <v>60</v>
      </c>
      <c r="F457" s="1" t="s">
        <v>38</v>
      </c>
      <c r="J457">
        <v>1</v>
      </c>
      <c r="L457" s="1" t="s">
        <v>301</v>
      </c>
      <c r="N457" s="1" t="s">
        <v>38</v>
      </c>
      <c r="P457" s="1" t="s">
        <v>38</v>
      </c>
      <c r="R457" s="1" t="s">
        <v>38</v>
      </c>
      <c r="S457">
        <v>47.166666999999997</v>
      </c>
      <c r="T457">
        <v>9.509722</v>
      </c>
      <c r="U457" s="1" t="s">
        <v>56</v>
      </c>
      <c r="V457">
        <v>0</v>
      </c>
      <c r="W457">
        <v>155.44</v>
      </c>
    </row>
    <row r="458" spans="1:24">
      <c r="A458" s="2">
        <v>43917</v>
      </c>
      <c r="B458" s="4">
        <v>0.125</v>
      </c>
      <c r="C458" s="1" t="s">
        <v>58</v>
      </c>
      <c r="D458">
        <v>30</v>
      </c>
      <c r="E458">
        <v>369</v>
      </c>
      <c r="F458" s="1" t="s">
        <v>38</v>
      </c>
      <c r="G458">
        <v>50</v>
      </c>
      <c r="H458">
        <v>8</v>
      </c>
      <c r="K458">
        <v>15</v>
      </c>
      <c r="L458" s="1" t="s">
        <v>60</v>
      </c>
      <c r="N458" s="1" t="s">
        <v>38</v>
      </c>
      <c r="P458" s="1" t="s">
        <v>38</v>
      </c>
      <c r="R458" s="1" t="s">
        <v>38</v>
      </c>
      <c r="S458">
        <v>46.718390999999997</v>
      </c>
      <c r="T458">
        <v>7.0740080000000001</v>
      </c>
      <c r="U458" s="1" t="s">
        <v>59</v>
      </c>
      <c r="V458">
        <v>10</v>
      </c>
      <c r="W458">
        <v>117.11</v>
      </c>
      <c r="X458">
        <v>4.76</v>
      </c>
    </row>
    <row r="459" spans="1:24">
      <c r="A459" s="2">
        <v>43917</v>
      </c>
      <c r="B459" s="4">
        <v>0.5</v>
      </c>
      <c r="C459" s="1" t="s">
        <v>61</v>
      </c>
      <c r="D459">
        <v>9704</v>
      </c>
      <c r="E459">
        <v>2234</v>
      </c>
      <c r="F459" s="1" t="s">
        <v>38</v>
      </c>
      <c r="G459">
        <v>313</v>
      </c>
      <c r="H459">
        <v>54</v>
      </c>
      <c r="I459">
        <v>54</v>
      </c>
      <c r="J459">
        <v>153</v>
      </c>
      <c r="K459">
        <v>30</v>
      </c>
      <c r="L459" s="1" t="s">
        <v>63</v>
      </c>
      <c r="N459" s="1" t="s">
        <v>38</v>
      </c>
      <c r="P459" s="1" t="s">
        <v>38</v>
      </c>
      <c r="Q459">
        <v>23</v>
      </c>
      <c r="R459" s="1" t="s">
        <v>38</v>
      </c>
      <c r="S459">
        <v>46.220528000000002</v>
      </c>
      <c r="T459">
        <v>6.1329349999999998</v>
      </c>
      <c r="U459" s="1" t="s">
        <v>62</v>
      </c>
      <c r="V459">
        <v>25</v>
      </c>
      <c r="W459">
        <v>451.13</v>
      </c>
      <c r="X459">
        <v>6.0579999999999998</v>
      </c>
    </row>
    <row r="460" spans="1:24">
      <c r="A460" s="2">
        <v>43917</v>
      </c>
      <c r="B460" s="4">
        <v>0.5625</v>
      </c>
      <c r="C460" s="1" t="s">
        <v>64</v>
      </c>
      <c r="E460">
        <v>44</v>
      </c>
      <c r="F460" s="1" t="s">
        <v>38</v>
      </c>
      <c r="G460">
        <v>3</v>
      </c>
      <c r="L460" s="1" t="s">
        <v>66</v>
      </c>
      <c r="N460" s="1" t="s">
        <v>38</v>
      </c>
      <c r="P460" s="1" t="s">
        <v>38</v>
      </c>
      <c r="R460" s="1" t="s">
        <v>38</v>
      </c>
      <c r="S460">
        <v>46.931042000000005</v>
      </c>
      <c r="T460">
        <v>9.0657510000000006</v>
      </c>
      <c r="U460" s="1" t="s">
        <v>65</v>
      </c>
      <c r="V460">
        <v>8</v>
      </c>
      <c r="W460">
        <v>109.18</v>
      </c>
    </row>
    <row r="461" spans="1:24">
      <c r="A461" s="2">
        <v>43917</v>
      </c>
      <c r="B461" s="4">
        <v>0.125</v>
      </c>
      <c r="C461" s="1" t="s">
        <v>67</v>
      </c>
      <c r="E461">
        <v>409</v>
      </c>
      <c r="F461" s="1" t="s">
        <v>38</v>
      </c>
      <c r="G461">
        <v>52</v>
      </c>
      <c r="K461">
        <v>9</v>
      </c>
      <c r="L461" s="1" t="s">
        <v>69</v>
      </c>
      <c r="N461" s="1" t="s">
        <v>38</v>
      </c>
      <c r="P461" s="1" t="s">
        <v>38</v>
      </c>
      <c r="R461" s="1" t="s">
        <v>38</v>
      </c>
      <c r="S461">
        <v>46.656247999999998</v>
      </c>
      <c r="T461">
        <v>9.6281979999999994</v>
      </c>
      <c r="U461" s="1" t="s">
        <v>68</v>
      </c>
      <c r="V461">
        <v>1</v>
      </c>
      <c r="W461">
        <v>206.67</v>
      </c>
      <c r="X461">
        <v>4.548</v>
      </c>
    </row>
    <row r="462" spans="1:24">
      <c r="A462" s="2">
        <v>43917</v>
      </c>
      <c r="B462" s="4">
        <v>0.66666666666666663</v>
      </c>
      <c r="C462" s="1" t="s">
        <v>70</v>
      </c>
      <c r="E462">
        <v>114</v>
      </c>
      <c r="F462" s="1" t="s">
        <v>38</v>
      </c>
      <c r="G462">
        <v>25</v>
      </c>
      <c r="H462">
        <v>6</v>
      </c>
      <c r="L462" s="1" t="s">
        <v>302</v>
      </c>
      <c r="N462" s="1" t="s">
        <v>38</v>
      </c>
      <c r="P462" s="1" t="s">
        <v>38</v>
      </c>
      <c r="R462" s="1" t="s">
        <v>38</v>
      </c>
      <c r="S462">
        <v>47.350743999999999</v>
      </c>
      <c r="T462">
        <v>7.1561070000000004</v>
      </c>
      <c r="U462" s="1" t="s">
        <v>71</v>
      </c>
      <c r="V462">
        <v>26</v>
      </c>
      <c r="W462">
        <v>155.53</v>
      </c>
    </row>
    <row r="463" spans="1:24">
      <c r="A463" s="2">
        <v>43917</v>
      </c>
      <c r="B463" s="4">
        <v>0.45833333333333331</v>
      </c>
      <c r="C463" s="1" t="s">
        <v>72</v>
      </c>
      <c r="E463">
        <v>287</v>
      </c>
      <c r="F463" s="1" t="s">
        <v>38</v>
      </c>
      <c r="K463">
        <v>3</v>
      </c>
      <c r="L463" s="1" t="s">
        <v>74</v>
      </c>
      <c r="N463" s="1" t="s">
        <v>38</v>
      </c>
      <c r="P463" s="1" t="s">
        <v>38</v>
      </c>
      <c r="R463" s="1" t="s">
        <v>38</v>
      </c>
      <c r="S463">
        <v>47.067762999999999</v>
      </c>
      <c r="T463">
        <v>8.1102000000000007</v>
      </c>
      <c r="U463" s="1" t="s">
        <v>73</v>
      </c>
      <c r="V463">
        <v>3</v>
      </c>
      <c r="W463">
        <v>70.599999999999994</v>
      </c>
      <c r="X463">
        <v>0.73799999999999999</v>
      </c>
    </row>
    <row r="464" spans="1:24">
      <c r="A464" s="2">
        <v>43917</v>
      </c>
      <c r="B464" s="4">
        <v>0.58333333333333337</v>
      </c>
      <c r="C464" s="1" t="s">
        <v>75</v>
      </c>
      <c r="E464">
        <v>316</v>
      </c>
      <c r="F464" s="1" t="s">
        <v>38</v>
      </c>
      <c r="G464">
        <v>45</v>
      </c>
      <c r="H464">
        <v>9</v>
      </c>
      <c r="I464">
        <v>7</v>
      </c>
      <c r="K464">
        <v>12</v>
      </c>
      <c r="L464" s="1" t="s">
        <v>77</v>
      </c>
      <c r="N464" s="1" t="s">
        <v>38</v>
      </c>
      <c r="P464" s="1" t="s">
        <v>38</v>
      </c>
      <c r="R464" s="1" t="s">
        <v>38</v>
      </c>
      <c r="S464">
        <v>46.995533999999999</v>
      </c>
      <c r="T464">
        <v>6.7801260000000001</v>
      </c>
      <c r="U464" s="1" t="s">
        <v>76</v>
      </c>
      <c r="V464">
        <v>24</v>
      </c>
      <c r="W464">
        <v>177.53</v>
      </c>
      <c r="X464">
        <v>6.742</v>
      </c>
    </row>
    <row r="465" spans="1:24">
      <c r="A465" s="2">
        <v>43917</v>
      </c>
      <c r="B465" s="4">
        <v>0.63541666666666663</v>
      </c>
      <c r="C465" s="1" t="s">
        <v>78</v>
      </c>
      <c r="E465">
        <v>54</v>
      </c>
      <c r="F465" s="1" t="s">
        <v>38</v>
      </c>
      <c r="L465" s="1" t="s">
        <v>80</v>
      </c>
      <c r="N465" s="1" t="s">
        <v>38</v>
      </c>
      <c r="P465" s="1" t="s">
        <v>38</v>
      </c>
      <c r="R465" s="1" t="s">
        <v>38</v>
      </c>
      <c r="S465">
        <v>46.926755</v>
      </c>
      <c r="T465">
        <v>8.4053020000000007</v>
      </c>
      <c r="U465" s="1" t="s">
        <v>79</v>
      </c>
      <c r="V465">
        <v>7</v>
      </c>
      <c r="W465">
        <v>125.58</v>
      </c>
    </row>
    <row r="466" spans="1:24">
      <c r="A466" s="2">
        <v>43917</v>
      </c>
      <c r="B466" s="4">
        <v>0.125</v>
      </c>
      <c r="C466" s="1" t="s">
        <v>81</v>
      </c>
      <c r="D466">
        <v>6</v>
      </c>
      <c r="E466">
        <v>37</v>
      </c>
      <c r="F466" s="1" t="s">
        <v>38</v>
      </c>
      <c r="L466" s="1" t="s">
        <v>83</v>
      </c>
      <c r="N466" s="1" t="s">
        <v>38</v>
      </c>
      <c r="P466" s="1" t="s">
        <v>38</v>
      </c>
      <c r="R466" s="1" t="s">
        <v>38</v>
      </c>
      <c r="S466">
        <v>46.804527</v>
      </c>
      <c r="T466">
        <v>8.1443170000000009</v>
      </c>
      <c r="U466" s="1" t="s">
        <v>82</v>
      </c>
      <c r="V466">
        <v>6</v>
      </c>
      <c r="W466">
        <v>98.4</v>
      </c>
    </row>
    <row r="467" spans="1:24">
      <c r="A467" s="2">
        <v>43917</v>
      </c>
      <c r="B467" s="4">
        <v>0.3125</v>
      </c>
      <c r="C467" s="1" t="s">
        <v>87</v>
      </c>
      <c r="E467">
        <v>36</v>
      </c>
      <c r="F467" s="1" t="s">
        <v>38</v>
      </c>
      <c r="L467" s="1" t="s">
        <v>89</v>
      </c>
      <c r="N467" s="1" t="s">
        <v>38</v>
      </c>
      <c r="P467" s="1" t="s">
        <v>38</v>
      </c>
      <c r="R467" s="1" t="s">
        <v>38</v>
      </c>
      <c r="S467">
        <v>47.713569999999997</v>
      </c>
      <c r="T467">
        <v>8.5916700000000006</v>
      </c>
      <c r="U467" s="1" t="s">
        <v>88</v>
      </c>
      <c r="V467">
        <v>14</v>
      </c>
      <c r="W467">
        <v>44.23</v>
      </c>
    </row>
    <row r="468" spans="1:24">
      <c r="A468" s="2">
        <v>43917</v>
      </c>
      <c r="B468" s="4">
        <v>0.125</v>
      </c>
      <c r="C468" s="1" t="s">
        <v>90</v>
      </c>
      <c r="E468">
        <v>157</v>
      </c>
      <c r="F468" s="1" t="s">
        <v>38</v>
      </c>
      <c r="K468">
        <v>1</v>
      </c>
      <c r="L468" s="1" t="s">
        <v>92</v>
      </c>
      <c r="N468" s="1" t="s">
        <v>38</v>
      </c>
      <c r="P468" s="1" t="s">
        <v>38</v>
      </c>
      <c r="R468" s="1" t="s">
        <v>38</v>
      </c>
      <c r="S468">
        <v>47.304135000000002</v>
      </c>
      <c r="T468">
        <v>7.6393880000000003</v>
      </c>
      <c r="U468" s="1" t="s">
        <v>91</v>
      </c>
      <c r="V468">
        <v>11</v>
      </c>
      <c r="W468">
        <v>57.85</v>
      </c>
      <c r="X468">
        <v>0.36799999999999999</v>
      </c>
    </row>
    <row r="469" spans="1:24">
      <c r="A469" s="2">
        <v>43917</v>
      </c>
      <c r="B469" s="4">
        <v>0.125</v>
      </c>
      <c r="C469" s="1" t="s">
        <v>93</v>
      </c>
      <c r="D469">
        <v>10</v>
      </c>
      <c r="E469">
        <v>119</v>
      </c>
      <c r="F469" s="1" t="s">
        <v>38</v>
      </c>
      <c r="G469">
        <v>1</v>
      </c>
      <c r="J469">
        <v>32</v>
      </c>
      <c r="K469">
        <v>1</v>
      </c>
      <c r="L469" s="1" t="s">
        <v>289</v>
      </c>
      <c r="N469" s="1" t="s">
        <v>38</v>
      </c>
      <c r="P469" s="1" t="s">
        <v>38</v>
      </c>
      <c r="R469" s="1" t="s">
        <v>38</v>
      </c>
      <c r="S469">
        <v>47.061787000000002</v>
      </c>
      <c r="T469">
        <v>8.7565849999999994</v>
      </c>
      <c r="U469" s="1" t="s">
        <v>94</v>
      </c>
      <c r="V469">
        <v>5</v>
      </c>
      <c r="W469">
        <v>75.650000000000006</v>
      </c>
      <c r="X469">
        <v>0.63600000000000001</v>
      </c>
    </row>
    <row r="470" spans="1:24">
      <c r="A470" s="2">
        <v>43917</v>
      </c>
      <c r="B470" s="4">
        <v>0.125</v>
      </c>
      <c r="C470" s="1" t="s">
        <v>96</v>
      </c>
      <c r="D470">
        <v>276</v>
      </c>
      <c r="E470">
        <v>117</v>
      </c>
      <c r="F470" s="1" t="s">
        <v>38</v>
      </c>
      <c r="K470">
        <v>2</v>
      </c>
      <c r="L470" s="1" t="s">
        <v>303</v>
      </c>
      <c r="N470" s="1" t="s">
        <v>38</v>
      </c>
      <c r="P470" s="1" t="s">
        <v>38</v>
      </c>
      <c r="R470" s="1" t="s">
        <v>38</v>
      </c>
      <c r="S470">
        <v>47.568714999999997</v>
      </c>
      <c r="T470">
        <v>9.0919570000000007</v>
      </c>
      <c r="U470" s="1" t="s">
        <v>97</v>
      </c>
      <c r="V470">
        <v>1</v>
      </c>
      <c r="W470">
        <v>42.73</v>
      </c>
      <c r="X470">
        <v>0.73</v>
      </c>
    </row>
    <row r="471" spans="1:24">
      <c r="A471" s="2">
        <v>43917</v>
      </c>
      <c r="B471" s="4">
        <v>0.33333333333333331</v>
      </c>
      <c r="C471" s="1" t="s">
        <v>99</v>
      </c>
      <c r="E471">
        <v>1688</v>
      </c>
      <c r="F471" s="1" t="s">
        <v>38</v>
      </c>
      <c r="G471">
        <v>386</v>
      </c>
      <c r="H471">
        <v>61</v>
      </c>
      <c r="I471">
        <v>51</v>
      </c>
      <c r="K471">
        <v>76</v>
      </c>
      <c r="L471" s="1" t="s">
        <v>304</v>
      </c>
      <c r="N471" s="1" t="s">
        <v>38</v>
      </c>
      <c r="P471" s="1" t="s">
        <v>305</v>
      </c>
      <c r="R471" s="1" t="s">
        <v>38</v>
      </c>
      <c r="S471">
        <v>46.295617</v>
      </c>
      <c r="T471">
        <v>8.8089239999999993</v>
      </c>
      <c r="U471" s="1" t="s">
        <v>100</v>
      </c>
      <c r="V471">
        <v>21</v>
      </c>
      <c r="W471">
        <v>477.24</v>
      </c>
      <c r="X471">
        <v>21.486999999999998</v>
      </c>
    </row>
    <row r="472" spans="1:24">
      <c r="A472" s="2">
        <v>43917</v>
      </c>
      <c r="B472" s="4">
        <v>0.125</v>
      </c>
      <c r="C472" s="1" t="s">
        <v>102</v>
      </c>
      <c r="D472">
        <v>85</v>
      </c>
      <c r="E472">
        <v>40</v>
      </c>
      <c r="F472" s="1" t="s">
        <v>38</v>
      </c>
      <c r="G472">
        <v>7</v>
      </c>
      <c r="J472">
        <v>3</v>
      </c>
      <c r="L472" s="1" t="s">
        <v>258</v>
      </c>
      <c r="N472" s="1" t="s">
        <v>38</v>
      </c>
      <c r="P472" s="1" t="s">
        <v>38</v>
      </c>
      <c r="R472" s="1" t="s">
        <v>38</v>
      </c>
      <c r="S472">
        <v>46.771849000000003</v>
      </c>
      <c r="T472">
        <v>8.6285860000000003</v>
      </c>
      <c r="U472" s="1" t="s">
        <v>103</v>
      </c>
      <c r="V472">
        <v>4</v>
      </c>
      <c r="W472">
        <v>110.19</v>
      </c>
    </row>
    <row r="473" spans="1:24">
      <c r="A473" s="2">
        <v>43917</v>
      </c>
      <c r="B473" s="4">
        <v>0.125</v>
      </c>
      <c r="C473" s="1" t="s">
        <v>105</v>
      </c>
      <c r="E473">
        <v>2745</v>
      </c>
      <c r="F473" s="1" t="s">
        <v>38</v>
      </c>
      <c r="G473">
        <v>370</v>
      </c>
      <c r="H473">
        <v>73</v>
      </c>
      <c r="J473">
        <v>174</v>
      </c>
      <c r="K473">
        <v>48</v>
      </c>
      <c r="L473" s="1" t="s">
        <v>107</v>
      </c>
      <c r="N473" s="1" t="s">
        <v>38</v>
      </c>
      <c r="P473" s="1" t="s">
        <v>38</v>
      </c>
      <c r="R473" s="1" t="s">
        <v>38</v>
      </c>
      <c r="S473">
        <v>46.570090999999998</v>
      </c>
      <c r="T473">
        <v>6.5578090000000007</v>
      </c>
      <c r="U473" s="1" t="s">
        <v>106</v>
      </c>
      <c r="V473">
        <v>22</v>
      </c>
      <c r="W473">
        <v>346.11</v>
      </c>
      <c r="X473">
        <v>6.0519999999999996</v>
      </c>
    </row>
    <row r="474" spans="1:24">
      <c r="A474" s="2">
        <v>43917</v>
      </c>
      <c r="B474" s="4">
        <v>0.625</v>
      </c>
      <c r="C474" s="1" t="s">
        <v>108</v>
      </c>
      <c r="E474">
        <v>808</v>
      </c>
      <c r="F474" s="1" t="s">
        <v>38</v>
      </c>
      <c r="G474">
        <v>104</v>
      </c>
      <c r="H474">
        <v>15</v>
      </c>
      <c r="I474">
        <v>14</v>
      </c>
      <c r="J474">
        <v>3</v>
      </c>
      <c r="K474">
        <v>20</v>
      </c>
      <c r="L474" s="1" t="s">
        <v>306</v>
      </c>
      <c r="N474" s="1" t="s">
        <v>38</v>
      </c>
      <c r="P474" s="1" t="s">
        <v>38</v>
      </c>
      <c r="R474" s="1" t="s">
        <v>38</v>
      </c>
      <c r="S474">
        <v>46.209567</v>
      </c>
      <c r="T474">
        <v>7.6046589999999998</v>
      </c>
      <c r="U474" s="1" t="s">
        <v>109</v>
      </c>
      <c r="V474">
        <v>23</v>
      </c>
      <c r="W474">
        <v>236.6</v>
      </c>
      <c r="X474">
        <v>5.8570000000000002</v>
      </c>
    </row>
    <row r="475" spans="1:24">
      <c r="A475" s="2">
        <v>43917</v>
      </c>
      <c r="B475" s="4">
        <v>0.75</v>
      </c>
      <c r="C475" s="1" t="s">
        <v>111</v>
      </c>
      <c r="E475">
        <v>101</v>
      </c>
      <c r="F475" s="1" t="s">
        <v>38</v>
      </c>
      <c r="G475">
        <v>1</v>
      </c>
      <c r="J475">
        <v>18</v>
      </c>
      <c r="K475">
        <v>1</v>
      </c>
      <c r="L475" s="1" t="s">
        <v>113</v>
      </c>
      <c r="N475" s="1" t="s">
        <v>38</v>
      </c>
      <c r="P475" s="1" t="s">
        <v>38</v>
      </c>
      <c r="R475" s="1" t="s">
        <v>38</v>
      </c>
      <c r="S475">
        <v>47.157296000000002</v>
      </c>
      <c r="T475">
        <v>8.5372939999999993</v>
      </c>
      <c r="U475" s="1" t="s">
        <v>112</v>
      </c>
      <c r="V475">
        <v>9</v>
      </c>
      <c r="W475">
        <v>80.540000000000006</v>
      </c>
      <c r="X475">
        <v>0.79700000000000004</v>
      </c>
    </row>
    <row r="476" spans="1:24">
      <c r="A476" s="2">
        <v>43917</v>
      </c>
      <c r="B476" s="4">
        <v>0.60416666666666663</v>
      </c>
      <c r="C476" s="1" t="s">
        <v>114</v>
      </c>
      <c r="E476">
        <v>1630</v>
      </c>
      <c r="F476" s="1" t="s">
        <v>38</v>
      </c>
      <c r="G476">
        <v>171</v>
      </c>
      <c r="I476">
        <v>38</v>
      </c>
      <c r="K476">
        <v>15</v>
      </c>
      <c r="L476" s="1" t="s">
        <v>116</v>
      </c>
      <c r="N476" s="1" t="s">
        <v>38</v>
      </c>
      <c r="P476" s="1" t="s">
        <v>38</v>
      </c>
      <c r="R476" s="1" t="s">
        <v>38</v>
      </c>
      <c r="S476">
        <v>47.412750000000003</v>
      </c>
      <c r="T476">
        <v>8.6550799999999999</v>
      </c>
      <c r="U476" s="1" t="s">
        <v>115</v>
      </c>
      <c r="V476">
        <v>1</v>
      </c>
      <c r="W476">
        <v>108.36</v>
      </c>
      <c r="X476">
        <v>0.997</v>
      </c>
    </row>
    <row r="477" spans="1:24">
      <c r="A477" s="2">
        <v>43918</v>
      </c>
      <c r="B477" s="4">
        <v>0.75</v>
      </c>
      <c r="C477" s="1" t="s">
        <v>40</v>
      </c>
      <c r="E477">
        <v>13</v>
      </c>
      <c r="F477" s="1" t="s">
        <v>38</v>
      </c>
      <c r="G477">
        <v>1</v>
      </c>
      <c r="L477" s="1" t="s">
        <v>42</v>
      </c>
      <c r="N477" s="1" t="s">
        <v>38</v>
      </c>
      <c r="P477" s="1" t="s">
        <v>38</v>
      </c>
      <c r="R477" s="1" t="s">
        <v>38</v>
      </c>
      <c r="S477">
        <v>47.317264000000002</v>
      </c>
      <c r="T477">
        <v>9.4167539999999992</v>
      </c>
      <c r="U477" s="1" t="s">
        <v>41</v>
      </c>
      <c r="V477">
        <v>16</v>
      </c>
      <c r="W477">
        <v>80.75</v>
      </c>
    </row>
    <row r="478" spans="1:24">
      <c r="A478" s="2">
        <v>43918</v>
      </c>
      <c r="B478" s="4">
        <v>0.33333333333333331</v>
      </c>
      <c r="C478" s="1" t="s">
        <v>43</v>
      </c>
      <c r="E478">
        <v>45</v>
      </c>
      <c r="F478" s="1" t="s">
        <v>38</v>
      </c>
      <c r="G478">
        <v>6</v>
      </c>
      <c r="K478">
        <v>2</v>
      </c>
      <c r="L478" s="1" t="s">
        <v>45</v>
      </c>
      <c r="N478" s="1" t="s">
        <v>38</v>
      </c>
      <c r="P478" s="1" t="s">
        <v>38</v>
      </c>
      <c r="R478" s="1" t="s">
        <v>38</v>
      </c>
      <c r="S478">
        <v>47.416351999999996</v>
      </c>
      <c r="T478">
        <v>9.3679100000000002</v>
      </c>
      <c r="U478" s="1" t="s">
        <v>44</v>
      </c>
      <c r="V478">
        <v>15</v>
      </c>
      <c r="W478">
        <v>81.52</v>
      </c>
      <c r="X478">
        <v>3.6230000000000002</v>
      </c>
    </row>
    <row r="479" spans="1:24">
      <c r="A479" s="2">
        <v>43918</v>
      </c>
      <c r="B479" s="4">
        <v>0.125</v>
      </c>
      <c r="C479" s="1" t="s">
        <v>46</v>
      </c>
      <c r="E479">
        <v>767</v>
      </c>
      <c r="F479" s="1" t="s">
        <v>38</v>
      </c>
      <c r="K479">
        <v>9</v>
      </c>
      <c r="L479" s="1" t="s">
        <v>48</v>
      </c>
      <c r="N479" s="1" t="s">
        <v>38</v>
      </c>
      <c r="P479" s="1" t="s">
        <v>38</v>
      </c>
      <c r="R479" s="1" t="s">
        <v>38</v>
      </c>
      <c r="S479">
        <v>46.823608</v>
      </c>
      <c r="T479">
        <v>7.6366670000000001</v>
      </c>
      <c r="U479" s="1" t="s">
        <v>47</v>
      </c>
      <c r="V479">
        <v>2</v>
      </c>
      <c r="W479">
        <v>74.39</v>
      </c>
      <c r="X479">
        <v>0.873</v>
      </c>
    </row>
    <row r="480" spans="1:24">
      <c r="A480" s="2">
        <v>43918</v>
      </c>
      <c r="B480" s="4">
        <v>0.125</v>
      </c>
      <c r="C480" s="1" t="s">
        <v>49</v>
      </c>
      <c r="E480">
        <v>502</v>
      </c>
      <c r="F480" s="1" t="s">
        <v>38</v>
      </c>
      <c r="G480">
        <v>75</v>
      </c>
      <c r="H480">
        <v>14</v>
      </c>
      <c r="I480">
        <v>13</v>
      </c>
      <c r="J480">
        <v>100</v>
      </c>
      <c r="K480">
        <v>6</v>
      </c>
      <c r="L480" s="1" t="s">
        <v>51</v>
      </c>
      <c r="N480" s="1" t="s">
        <v>38</v>
      </c>
      <c r="P480" s="1" t="s">
        <v>38</v>
      </c>
      <c r="R480" s="1" t="s">
        <v>38</v>
      </c>
      <c r="S480">
        <v>47.45176</v>
      </c>
      <c r="T480">
        <v>7.7024140000000001</v>
      </c>
      <c r="U480" s="1" t="s">
        <v>50</v>
      </c>
      <c r="V480">
        <v>13</v>
      </c>
      <c r="W480">
        <v>174.91</v>
      </c>
      <c r="X480">
        <v>2.0910000000000002</v>
      </c>
    </row>
    <row r="481" spans="1:24">
      <c r="A481" s="2">
        <v>43918</v>
      </c>
      <c r="B481" s="4">
        <v>0.41666666666666669</v>
      </c>
      <c r="C481" s="1" t="s">
        <v>52</v>
      </c>
      <c r="D481">
        <v>235</v>
      </c>
      <c r="E481">
        <v>573</v>
      </c>
      <c r="F481" s="1" t="s">
        <v>38</v>
      </c>
      <c r="G481">
        <v>79</v>
      </c>
      <c r="H481">
        <v>11</v>
      </c>
      <c r="J481">
        <v>211</v>
      </c>
      <c r="K481">
        <v>13</v>
      </c>
      <c r="L481" s="1" t="s">
        <v>307</v>
      </c>
      <c r="M481">
        <v>365</v>
      </c>
      <c r="N481" s="1" t="s">
        <v>294</v>
      </c>
      <c r="P481" s="1" t="s">
        <v>38</v>
      </c>
      <c r="R481" s="1" t="s">
        <v>38</v>
      </c>
      <c r="S481">
        <v>47.564869000000002</v>
      </c>
      <c r="T481">
        <v>7.615259</v>
      </c>
      <c r="U481" s="1" t="s">
        <v>53</v>
      </c>
      <c r="V481">
        <v>12</v>
      </c>
      <c r="W481">
        <v>295.51</v>
      </c>
      <c r="X481">
        <v>6.7039999999999997</v>
      </c>
    </row>
    <row r="482" spans="1:24">
      <c r="A482" s="2">
        <v>43918</v>
      </c>
      <c r="B482" s="4">
        <v>0.125</v>
      </c>
      <c r="C482" s="1" t="s">
        <v>55</v>
      </c>
      <c r="D482">
        <v>900</v>
      </c>
      <c r="E482">
        <v>61</v>
      </c>
      <c r="F482" s="1" t="s">
        <v>38</v>
      </c>
      <c r="J482">
        <v>1</v>
      </c>
      <c r="L482" s="1" t="s">
        <v>308</v>
      </c>
      <c r="N482" s="1" t="s">
        <v>38</v>
      </c>
      <c r="P482" s="1" t="s">
        <v>38</v>
      </c>
      <c r="R482" s="1" t="s">
        <v>38</v>
      </c>
      <c r="S482">
        <v>47.166666999999997</v>
      </c>
      <c r="T482">
        <v>9.509722</v>
      </c>
      <c r="U482" s="1" t="s">
        <v>56</v>
      </c>
      <c r="V482">
        <v>0</v>
      </c>
      <c r="W482">
        <v>158.03</v>
      </c>
    </row>
    <row r="483" spans="1:24">
      <c r="A483" s="2">
        <v>43918</v>
      </c>
      <c r="B483" s="4">
        <v>0.125</v>
      </c>
      <c r="C483" s="1" t="s">
        <v>58</v>
      </c>
      <c r="D483">
        <v>30</v>
      </c>
      <c r="E483">
        <v>421</v>
      </c>
      <c r="F483" s="1" t="s">
        <v>38</v>
      </c>
      <c r="G483">
        <v>67</v>
      </c>
      <c r="H483">
        <v>12</v>
      </c>
      <c r="K483">
        <v>15</v>
      </c>
      <c r="L483" s="1" t="s">
        <v>60</v>
      </c>
      <c r="N483" s="1" t="s">
        <v>38</v>
      </c>
      <c r="P483" s="1" t="s">
        <v>38</v>
      </c>
      <c r="R483" s="1" t="s">
        <v>38</v>
      </c>
      <c r="S483">
        <v>46.718390999999997</v>
      </c>
      <c r="T483">
        <v>7.0740080000000001</v>
      </c>
      <c r="U483" s="1" t="s">
        <v>59</v>
      </c>
      <c r="V483">
        <v>10</v>
      </c>
      <c r="W483">
        <v>133.61000000000001</v>
      </c>
      <c r="X483">
        <v>4.76</v>
      </c>
    </row>
    <row r="484" spans="1:24">
      <c r="A484" s="2">
        <v>43918</v>
      </c>
      <c r="B484" s="4">
        <v>0.5</v>
      </c>
      <c r="C484" s="1" t="s">
        <v>61</v>
      </c>
      <c r="D484">
        <v>10307</v>
      </c>
      <c r="E484">
        <v>2433</v>
      </c>
      <c r="F484" s="1" t="s">
        <v>38</v>
      </c>
      <c r="G484">
        <v>339</v>
      </c>
      <c r="H484">
        <v>59</v>
      </c>
      <c r="I484">
        <v>54</v>
      </c>
      <c r="J484">
        <v>175</v>
      </c>
      <c r="K484">
        <v>37</v>
      </c>
      <c r="L484" s="1" t="s">
        <v>63</v>
      </c>
      <c r="N484" s="1" t="s">
        <v>38</v>
      </c>
      <c r="P484" s="1" t="s">
        <v>38</v>
      </c>
      <c r="Q484">
        <v>24</v>
      </c>
      <c r="R484" s="1" t="s">
        <v>38</v>
      </c>
      <c r="S484">
        <v>46.220528000000002</v>
      </c>
      <c r="T484">
        <v>6.1329349999999998</v>
      </c>
      <c r="U484" s="1" t="s">
        <v>62</v>
      </c>
      <c r="V484">
        <v>25</v>
      </c>
      <c r="W484">
        <v>491.32</v>
      </c>
      <c r="X484">
        <v>7.4720000000000004</v>
      </c>
    </row>
    <row r="485" spans="1:24">
      <c r="A485" s="2">
        <v>43918</v>
      </c>
      <c r="B485" s="4">
        <v>0.5625</v>
      </c>
      <c r="C485" s="1" t="s">
        <v>64</v>
      </c>
      <c r="E485">
        <v>47</v>
      </c>
      <c r="F485" s="1" t="s">
        <v>38</v>
      </c>
      <c r="G485">
        <v>3</v>
      </c>
      <c r="K485">
        <v>1</v>
      </c>
      <c r="L485" s="1" t="s">
        <v>66</v>
      </c>
      <c r="N485" s="1" t="s">
        <v>38</v>
      </c>
      <c r="P485" s="1" t="s">
        <v>38</v>
      </c>
      <c r="R485" s="1" t="s">
        <v>38</v>
      </c>
      <c r="S485">
        <v>46.931042000000005</v>
      </c>
      <c r="T485">
        <v>9.0657510000000006</v>
      </c>
      <c r="U485" s="1" t="s">
        <v>65</v>
      </c>
      <c r="V485">
        <v>8</v>
      </c>
      <c r="W485">
        <v>116.63</v>
      </c>
      <c r="X485">
        <v>2.4809999999999999</v>
      </c>
    </row>
    <row r="486" spans="1:24">
      <c r="A486" s="2">
        <v>43918</v>
      </c>
      <c r="B486" s="4">
        <v>0.66666666666666663</v>
      </c>
      <c r="C486" s="1" t="s">
        <v>70</v>
      </c>
      <c r="E486">
        <v>119</v>
      </c>
      <c r="F486" s="1" t="s">
        <v>38</v>
      </c>
      <c r="G486">
        <v>27</v>
      </c>
      <c r="H486">
        <v>5</v>
      </c>
      <c r="L486" s="1" t="s">
        <v>302</v>
      </c>
      <c r="N486" s="1" t="s">
        <v>38</v>
      </c>
      <c r="P486" s="1" t="s">
        <v>38</v>
      </c>
      <c r="R486" s="1" t="s">
        <v>38</v>
      </c>
      <c r="S486">
        <v>47.350743999999999</v>
      </c>
      <c r="T486">
        <v>7.1561070000000004</v>
      </c>
      <c r="U486" s="1" t="s">
        <v>71</v>
      </c>
      <c r="V486">
        <v>26</v>
      </c>
      <c r="W486">
        <v>162.35</v>
      </c>
    </row>
    <row r="487" spans="1:24">
      <c r="A487" s="2">
        <v>43918</v>
      </c>
      <c r="B487" s="4">
        <v>0.45833333333333331</v>
      </c>
      <c r="C487" s="1" t="s">
        <v>72</v>
      </c>
      <c r="E487">
        <v>317</v>
      </c>
      <c r="F487" s="1" t="s">
        <v>38</v>
      </c>
      <c r="K487">
        <v>4</v>
      </c>
      <c r="L487" s="1" t="s">
        <v>74</v>
      </c>
      <c r="N487" s="1" t="s">
        <v>38</v>
      </c>
      <c r="P487" s="1" t="s">
        <v>38</v>
      </c>
      <c r="R487" s="1" t="s">
        <v>38</v>
      </c>
      <c r="S487">
        <v>47.067762999999999</v>
      </c>
      <c r="T487">
        <v>8.1102000000000007</v>
      </c>
      <c r="U487" s="1" t="s">
        <v>73</v>
      </c>
      <c r="V487">
        <v>3</v>
      </c>
      <c r="W487">
        <v>77.98</v>
      </c>
      <c r="X487">
        <v>0.98399999999999999</v>
      </c>
    </row>
    <row r="488" spans="1:24">
      <c r="A488" s="2">
        <v>43918</v>
      </c>
      <c r="B488" s="4">
        <v>0.58333333333333337</v>
      </c>
      <c r="C488" s="1" t="s">
        <v>75</v>
      </c>
      <c r="E488">
        <v>337</v>
      </c>
      <c r="F488" s="1" t="s">
        <v>38</v>
      </c>
      <c r="G488">
        <v>50</v>
      </c>
      <c r="H488">
        <v>11</v>
      </c>
      <c r="I488">
        <v>8</v>
      </c>
      <c r="K488">
        <v>14</v>
      </c>
      <c r="L488" s="1" t="s">
        <v>77</v>
      </c>
      <c r="N488" s="1" t="s">
        <v>38</v>
      </c>
      <c r="P488" s="1" t="s">
        <v>38</v>
      </c>
      <c r="R488" s="1" t="s">
        <v>38</v>
      </c>
      <c r="S488">
        <v>46.995533999999999</v>
      </c>
      <c r="T488">
        <v>6.7801260000000001</v>
      </c>
      <c r="U488" s="1" t="s">
        <v>76</v>
      </c>
      <c r="V488">
        <v>24</v>
      </c>
      <c r="W488">
        <v>189.33</v>
      </c>
      <c r="X488">
        <v>7.8650000000000002</v>
      </c>
    </row>
    <row r="489" spans="1:24">
      <c r="A489" s="2">
        <v>43918</v>
      </c>
      <c r="B489" s="4">
        <v>0.64583333333333337</v>
      </c>
      <c r="C489" s="1" t="s">
        <v>78</v>
      </c>
      <c r="E489">
        <v>55</v>
      </c>
      <c r="F489" s="1" t="s">
        <v>38</v>
      </c>
      <c r="L489" s="1" t="s">
        <v>80</v>
      </c>
      <c r="N489" s="1" t="s">
        <v>38</v>
      </c>
      <c r="P489" s="1" t="s">
        <v>38</v>
      </c>
      <c r="R489" s="1" t="s">
        <v>38</v>
      </c>
      <c r="S489">
        <v>46.926755</v>
      </c>
      <c r="T489">
        <v>8.4053020000000007</v>
      </c>
      <c r="U489" s="1" t="s">
        <v>79</v>
      </c>
      <c r="V489">
        <v>7</v>
      </c>
      <c r="W489">
        <v>127.91</v>
      </c>
    </row>
    <row r="490" spans="1:24">
      <c r="A490" s="2">
        <v>43918</v>
      </c>
      <c r="B490" s="4">
        <v>0.125</v>
      </c>
      <c r="C490" s="1" t="s">
        <v>84</v>
      </c>
      <c r="E490">
        <v>339</v>
      </c>
      <c r="F490" s="1" t="s">
        <v>38</v>
      </c>
      <c r="K490">
        <v>5</v>
      </c>
      <c r="L490" s="1" t="s">
        <v>86</v>
      </c>
      <c r="N490" s="1" t="s">
        <v>38</v>
      </c>
      <c r="P490" s="1" t="s">
        <v>38</v>
      </c>
      <c r="R490" s="1" t="s">
        <v>38</v>
      </c>
      <c r="S490">
        <v>47.183199999999999</v>
      </c>
      <c r="T490">
        <v>9.2747440000000001</v>
      </c>
      <c r="U490" s="1" t="s">
        <v>85</v>
      </c>
      <c r="V490">
        <v>17</v>
      </c>
      <c r="W490">
        <v>67.17</v>
      </c>
      <c r="X490">
        <v>0.99099999999999999</v>
      </c>
    </row>
    <row r="491" spans="1:24">
      <c r="A491" s="2">
        <v>43918</v>
      </c>
      <c r="B491" s="4">
        <v>0.3125</v>
      </c>
      <c r="C491" s="1" t="s">
        <v>87</v>
      </c>
      <c r="E491">
        <v>37</v>
      </c>
      <c r="F491" s="1" t="s">
        <v>38</v>
      </c>
      <c r="L491" s="1" t="s">
        <v>89</v>
      </c>
      <c r="N491" s="1" t="s">
        <v>38</v>
      </c>
      <c r="P491" s="1" t="s">
        <v>38</v>
      </c>
      <c r="R491" s="1" t="s">
        <v>38</v>
      </c>
      <c r="S491">
        <v>47.713569999999997</v>
      </c>
      <c r="T491">
        <v>8.5916700000000006</v>
      </c>
      <c r="U491" s="1" t="s">
        <v>88</v>
      </c>
      <c r="V491">
        <v>14</v>
      </c>
      <c r="W491">
        <v>45.45</v>
      </c>
    </row>
    <row r="492" spans="1:24">
      <c r="A492" s="2">
        <v>43918</v>
      </c>
      <c r="B492" s="4">
        <v>0.125</v>
      </c>
      <c r="C492" s="1" t="s">
        <v>90</v>
      </c>
      <c r="E492">
        <v>173</v>
      </c>
      <c r="F492" s="1" t="s">
        <v>38</v>
      </c>
      <c r="K492">
        <v>1</v>
      </c>
      <c r="L492" s="1" t="s">
        <v>92</v>
      </c>
      <c r="N492" s="1" t="s">
        <v>38</v>
      </c>
      <c r="P492" s="1" t="s">
        <v>38</v>
      </c>
      <c r="R492" s="1" t="s">
        <v>38</v>
      </c>
      <c r="S492">
        <v>47.304135000000002</v>
      </c>
      <c r="T492">
        <v>7.6393880000000003</v>
      </c>
      <c r="U492" s="1" t="s">
        <v>91</v>
      </c>
      <c r="V492">
        <v>11</v>
      </c>
      <c r="W492">
        <v>63.74</v>
      </c>
      <c r="X492">
        <v>0.36799999999999999</v>
      </c>
    </row>
    <row r="493" spans="1:24">
      <c r="A493" s="2">
        <v>43918</v>
      </c>
      <c r="B493" s="4">
        <v>0.125</v>
      </c>
      <c r="C493" s="1" t="s">
        <v>93</v>
      </c>
      <c r="D493">
        <v>10</v>
      </c>
      <c r="E493">
        <v>122</v>
      </c>
      <c r="F493" s="1" t="s">
        <v>38</v>
      </c>
      <c r="G493">
        <v>1</v>
      </c>
      <c r="J493">
        <v>33</v>
      </c>
      <c r="K493">
        <v>2</v>
      </c>
      <c r="L493" s="1" t="s">
        <v>289</v>
      </c>
      <c r="N493" s="1" t="s">
        <v>38</v>
      </c>
      <c r="P493" s="1" t="s">
        <v>38</v>
      </c>
      <c r="R493" s="1" t="s">
        <v>38</v>
      </c>
      <c r="S493">
        <v>47.061787000000002</v>
      </c>
      <c r="T493">
        <v>8.7565849999999994</v>
      </c>
      <c r="U493" s="1" t="s">
        <v>94</v>
      </c>
      <c r="V493">
        <v>5</v>
      </c>
      <c r="W493">
        <v>77.56</v>
      </c>
      <c r="X493">
        <v>1.2709999999999999</v>
      </c>
    </row>
    <row r="494" spans="1:24">
      <c r="A494" s="2">
        <v>43918</v>
      </c>
      <c r="B494" s="4">
        <v>0.125</v>
      </c>
      <c r="C494" s="1" t="s">
        <v>96</v>
      </c>
      <c r="D494">
        <v>276</v>
      </c>
      <c r="E494">
        <v>134</v>
      </c>
      <c r="F494" s="1" t="s">
        <v>38</v>
      </c>
      <c r="K494">
        <v>2</v>
      </c>
      <c r="L494" s="1" t="s">
        <v>98</v>
      </c>
      <c r="N494" s="1" t="s">
        <v>38</v>
      </c>
      <c r="P494" s="1" t="s">
        <v>38</v>
      </c>
      <c r="R494" s="1" t="s">
        <v>38</v>
      </c>
      <c r="S494">
        <v>47.568714999999997</v>
      </c>
      <c r="T494">
        <v>9.0919570000000007</v>
      </c>
      <c r="U494" s="1" t="s">
        <v>97</v>
      </c>
      <c r="V494">
        <v>1</v>
      </c>
      <c r="W494">
        <v>48.94</v>
      </c>
      <c r="X494">
        <v>0.73</v>
      </c>
    </row>
    <row r="495" spans="1:24">
      <c r="A495" s="2">
        <v>43918</v>
      </c>
      <c r="B495" s="4">
        <v>0.33333333333333331</v>
      </c>
      <c r="C495" s="1" t="s">
        <v>99</v>
      </c>
      <c r="E495">
        <v>1727</v>
      </c>
      <c r="F495" s="1" t="s">
        <v>38</v>
      </c>
      <c r="G495">
        <v>385</v>
      </c>
      <c r="H495">
        <v>69</v>
      </c>
      <c r="I495">
        <v>60</v>
      </c>
      <c r="K495">
        <v>87</v>
      </c>
      <c r="L495" s="1" t="s">
        <v>309</v>
      </c>
      <c r="N495" s="1" t="s">
        <v>38</v>
      </c>
      <c r="P495" s="1" t="s">
        <v>310</v>
      </c>
      <c r="R495" s="1" t="s">
        <v>38</v>
      </c>
      <c r="S495">
        <v>46.295617</v>
      </c>
      <c r="T495">
        <v>8.8089239999999993</v>
      </c>
      <c r="U495" s="1" t="s">
        <v>100</v>
      </c>
      <c r="V495">
        <v>21</v>
      </c>
      <c r="W495">
        <v>488.27</v>
      </c>
      <c r="X495">
        <v>24.597000000000001</v>
      </c>
    </row>
    <row r="496" spans="1:24">
      <c r="A496" s="2">
        <v>43918</v>
      </c>
      <c r="B496" s="4">
        <v>0.125</v>
      </c>
      <c r="C496" s="1" t="s">
        <v>102</v>
      </c>
      <c r="D496">
        <v>85</v>
      </c>
      <c r="E496">
        <v>48</v>
      </c>
      <c r="F496" s="1" t="s">
        <v>38</v>
      </c>
      <c r="G496">
        <v>7</v>
      </c>
      <c r="J496">
        <v>3</v>
      </c>
      <c r="L496" s="1" t="s">
        <v>258</v>
      </c>
      <c r="N496" s="1" t="s">
        <v>38</v>
      </c>
      <c r="P496" s="1" t="s">
        <v>38</v>
      </c>
      <c r="R496" s="1" t="s">
        <v>38</v>
      </c>
      <c r="S496">
        <v>46.771849000000003</v>
      </c>
      <c r="T496">
        <v>8.6285860000000003</v>
      </c>
      <c r="U496" s="1" t="s">
        <v>103</v>
      </c>
      <c r="V496">
        <v>4</v>
      </c>
      <c r="W496">
        <v>132.22999999999999</v>
      </c>
    </row>
    <row r="497" spans="1:24">
      <c r="A497" s="2">
        <v>43918</v>
      </c>
      <c r="B497" s="4">
        <v>0.125</v>
      </c>
      <c r="C497" s="1" t="s">
        <v>105</v>
      </c>
      <c r="E497">
        <v>2936</v>
      </c>
      <c r="F497" s="1" t="s">
        <v>38</v>
      </c>
      <c r="G497">
        <v>390</v>
      </c>
      <c r="H497">
        <v>76</v>
      </c>
      <c r="J497">
        <v>187</v>
      </c>
      <c r="K497">
        <v>55</v>
      </c>
      <c r="L497" s="1" t="s">
        <v>107</v>
      </c>
      <c r="N497" s="1" t="s">
        <v>38</v>
      </c>
      <c r="P497" s="1" t="s">
        <v>38</v>
      </c>
      <c r="R497" s="1" t="s">
        <v>38</v>
      </c>
      <c r="S497">
        <v>46.570090999999998</v>
      </c>
      <c r="T497">
        <v>6.5578090000000007</v>
      </c>
      <c r="U497" s="1" t="s">
        <v>106</v>
      </c>
      <c r="V497">
        <v>22</v>
      </c>
      <c r="W497">
        <v>370.19</v>
      </c>
      <c r="X497">
        <v>6.9349999999999996</v>
      </c>
    </row>
    <row r="498" spans="1:24">
      <c r="A498" s="2">
        <v>43918</v>
      </c>
      <c r="B498" s="4">
        <v>0.625</v>
      </c>
      <c r="C498" s="1" t="s">
        <v>108</v>
      </c>
      <c r="E498">
        <v>902</v>
      </c>
      <c r="F498" s="1" t="s">
        <v>38</v>
      </c>
      <c r="G498">
        <v>110</v>
      </c>
      <c r="H498">
        <v>19</v>
      </c>
      <c r="I498">
        <v>15</v>
      </c>
      <c r="J498">
        <v>3</v>
      </c>
      <c r="K498">
        <v>21</v>
      </c>
      <c r="L498" s="1" t="s">
        <v>311</v>
      </c>
      <c r="N498" s="1" t="s">
        <v>38</v>
      </c>
      <c r="P498" s="1" t="s">
        <v>38</v>
      </c>
      <c r="R498" s="1" t="s">
        <v>38</v>
      </c>
      <c r="S498">
        <v>46.209567</v>
      </c>
      <c r="T498">
        <v>7.6046589999999998</v>
      </c>
      <c r="U498" s="1" t="s">
        <v>109</v>
      </c>
      <c r="V498">
        <v>23</v>
      </c>
      <c r="W498">
        <v>264.13</v>
      </c>
      <c r="X498">
        <v>6.149</v>
      </c>
    </row>
    <row r="499" spans="1:24">
      <c r="A499" s="2">
        <v>43918</v>
      </c>
      <c r="B499" s="4">
        <v>0.60416666666666663</v>
      </c>
      <c r="C499" s="1" t="s">
        <v>114</v>
      </c>
      <c r="E499">
        <v>1704</v>
      </c>
      <c r="F499" s="1" t="s">
        <v>38</v>
      </c>
      <c r="G499">
        <v>187</v>
      </c>
      <c r="I499">
        <v>42</v>
      </c>
      <c r="K499">
        <v>19</v>
      </c>
      <c r="L499" s="1" t="s">
        <v>116</v>
      </c>
      <c r="N499" s="1" t="s">
        <v>38</v>
      </c>
      <c r="P499" s="1" t="s">
        <v>38</v>
      </c>
      <c r="R499" s="1" t="s">
        <v>38</v>
      </c>
      <c r="S499">
        <v>47.412750000000003</v>
      </c>
      <c r="T499">
        <v>8.6550799999999999</v>
      </c>
      <c r="U499" s="1" t="s">
        <v>115</v>
      </c>
      <c r="V499">
        <v>1</v>
      </c>
      <c r="W499">
        <v>113.28</v>
      </c>
      <c r="X499">
        <v>1.2629999999999999</v>
      </c>
    </row>
    <row r="500" spans="1:24">
      <c r="A500" s="2">
        <v>43919</v>
      </c>
      <c r="B500" s="4">
        <v>0.33333333333333331</v>
      </c>
      <c r="C500" s="1" t="s">
        <v>43</v>
      </c>
      <c r="E500">
        <v>48</v>
      </c>
      <c r="F500" s="1" t="s">
        <v>38</v>
      </c>
      <c r="G500">
        <v>6</v>
      </c>
      <c r="K500">
        <v>2</v>
      </c>
      <c r="L500" s="1" t="s">
        <v>45</v>
      </c>
      <c r="N500" s="1" t="s">
        <v>38</v>
      </c>
      <c r="P500" s="1" t="s">
        <v>38</v>
      </c>
      <c r="R500" s="1" t="s">
        <v>38</v>
      </c>
      <c r="S500">
        <v>47.416351999999996</v>
      </c>
      <c r="T500">
        <v>9.3679100000000002</v>
      </c>
      <c r="U500" s="1" t="s">
        <v>44</v>
      </c>
      <c r="V500">
        <v>15</v>
      </c>
      <c r="W500">
        <v>86.96</v>
      </c>
      <c r="X500">
        <v>3.6230000000000002</v>
      </c>
    </row>
    <row r="501" spans="1:24">
      <c r="A501" s="2">
        <v>43919</v>
      </c>
      <c r="B501" s="4">
        <v>0.125</v>
      </c>
      <c r="C501" s="1" t="s">
        <v>46</v>
      </c>
      <c r="E501">
        <v>798</v>
      </c>
      <c r="F501" s="1" t="s">
        <v>38</v>
      </c>
      <c r="K501">
        <v>10</v>
      </c>
      <c r="L501" s="1" t="s">
        <v>48</v>
      </c>
      <c r="N501" s="1" t="s">
        <v>38</v>
      </c>
      <c r="P501" s="1" t="s">
        <v>38</v>
      </c>
      <c r="R501" s="1" t="s">
        <v>38</v>
      </c>
      <c r="S501">
        <v>46.823608</v>
      </c>
      <c r="T501">
        <v>7.6366670000000001</v>
      </c>
      <c r="U501" s="1" t="s">
        <v>47</v>
      </c>
      <c r="V501">
        <v>2</v>
      </c>
      <c r="W501">
        <v>77.39</v>
      </c>
      <c r="X501">
        <v>0.97</v>
      </c>
    </row>
    <row r="502" spans="1:24">
      <c r="A502" s="2">
        <v>43919</v>
      </c>
      <c r="B502" s="4">
        <v>0.125</v>
      </c>
      <c r="C502" s="1" t="s">
        <v>49</v>
      </c>
      <c r="E502">
        <v>511</v>
      </c>
      <c r="F502" s="1" t="s">
        <v>38</v>
      </c>
      <c r="G502">
        <v>99</v>
      </c>
      <c r="H502">
        <v>15</v>
      </c>
      <c r="I502">
        <v>14</v>
      </c>
      <c r="J502">
        <v>115</v>
      </c>
      <c r="K502">
        <v>6</v>
      </c>
      <c r="L502" s="1" t="s">
        <v>51</v>
      </c>
      <c r="N502" s="1" t="s">
        <v>38</v>
      </c>
      <c r="P502" s="1" t="s">
        <v>38</v>
      </c>
      <c r="R502" s="1" t="s">
        <v>38</v>
      </c>
      <c r="S502">
        <v>47.45176</v>
      </c>
      <c r="T502">
        <v>7.7024140000000001</v>
      </c>
      <c r="U502" s="1" t="s">
        <v>50</v>
      </c>
      <c r="V502">
        <v>13</v>
      </c>
      <c r="W502">
        <v>178.05</v>
      </c>
      <c r="X502">
        <v>2.0910000000000002</v>
      </c>
    </row>
    <row r="503" spans="1:24">
      <c r="A503" s="2">
        <v>43919</v>
      </c>
      <c r="B503" s="4">
        <v>0.41666666666666669</v>
      </c>
      <c r="C503" s="1" t="s">
        <v>52</v>
      </c>
      <c r="D503">
        <v>235</v>
      </c>
      <c r="E503">
        <v>609</v>
      </c>
      <c r="F503" s="1" t="s">
        <v>38</v>
      </c>
      <c r="G503">
        <v>87</v>
      </c>
      <c r="H503">
        <v>12</v>
      </c>
      <c r="J503">
        <v>228</v>
      </c>
      <c r="K503">
        <v>15</v>
      </c>
      <c r="L503" s="1" t="s">
        <v>312</v>
      </c>
      <c r="M503">
        <v>373</v>
      </c>
      <c r="N503" s="1" t="s">
        <v>313</v>
      </c>
      <c r="P503" s="1" t="s">
        <v>38</v>
      </c>
      <c r="R503" s="1" t="s">
        <v>38</v>
      </c>
      <c r="S503">
        <v>47.564869000000002</v>
      </c>
      <c r="T503">
        <v>7.615259</v>
      </c>
      <c r="U503" s="1" t="s">
        <v>53</v>
      </c>
      <c r="V503">
        <v>12</v>
      </c>
      <c r="W503">
        <v>314.08</v>
      </c>
      <c r="X503">
        <v>7.7359999999999998</v>
      </c>
    </row>
    <row r="504" spans="1:24">
      <c r="A504" s="2">
        <v>43919</v>
      </c>
      <c r="B504" s="4">
        <v>0.125</v>
      </c>
      <c r="C504" s="1" t="s">
        <v>55</v>
      </c>
      <c r="D504">
        <v>900</v>
      </c>
      <c r="E504">
        <v>62</v>
      </c>
      <c r="F504" s="1" t="s">
        <v>38</v>
      </c>
      <c r="J504">
        <v>1</v>
      </c>
      <c r="L504" s="1" t="s">
        <v>314</v>
      </c>
      <c r="N504" s="1" t="s">
        <v>38</v>
      </c>
      <c r="P504" s="1" t="s">
        <v>38</v>
      </c>
      <c r="R504" s="1" t="s">
        <v>38</v>
      </c>
      <c r="S504">
        <v>47.166666999999997</v>
      </c>
      <c r="T504">
        <v>9.509722</v>
      </c>
      <c r="U504" s="1" t="s">
        <v>56</v>
      </c>
      <c r="V504">
        <v>0</v>
      </c>
      <c r="W504">
        <v>160.62</v>
      </c>
    </row>
    <row r="505" spans="1:24">
      <c r="A505" s="2">
        <v>43919</v>
      </c>
      <c r="B505" s="4">
        <v>0.125</v>
      </c>
      <c r="C505" s="1" t="s">
        <v>58</v>
      </c>
      <c r="D505">
        <v>30</v>
      </c>
      <c r="E505">
        <v>442</v>
      </c>
      <c r="F505" s="1" t="s">
        <v>38</v>
      </c>
      <c r="G505">
        <v>76</v>
      </c>
      <c r="H505">
        <v>13</v>
      </c>
      <c r="K505">
        <v>16</v>
      </c>
      <c r="L505" s="1" t="s">
        <v>60</v>
      </c>
      <c r="N505" s="1" t="s">
        <v>38</v>
      </c>
      <c r="P505" s="1" t="s">
        <v>38</v>
      </c>
      <c r="R505" s="1" t="s">
        <v>38</v>
      </c>
      <c r="S505">
        <v>46.718390999999997</v>
      </c>
      <c r="T505">
        <v>7.0740080000000001</v>
      </c>
      <c r="U505" s="1" t="s">
        <v>59</v>
      </c>
      <c r="V505">
        <v>10</v>
      </c>
      <c r="W505">
        <v>140.27000000000001</v>
      </c>
      <c r="X505">
        <v>5.0780000000000003</v>
      </c>
    </row>
    <row r="506" spans="1:24">
      <c r="A506" s="2">
        <v>43919</v>
      </c>
      <c r="B506" s="4">
        <v>0.5</v>
      </c>
      <c r="C506" s="1" t="s">
        <v>61</v>
      </c>
      <c r="D506">
        <v>10629</v>
      </c>
      <c r="E506">
        <v>2550</v>
      </c>
      <c r="F506" s="1" t="s">
        <v>38</v>
      </c>
      <c r="G506">
        <v>365</v>
      </c>
      <c r="H506">
        <v>59</v>
      </c>
      <c r="I506">
        <v>55</v>
      </c>
      <c r="J506">
        <v>193</v>
      </c>
      <c r="K506">
        <v>44</v>
      </c>
      <c r="L506" s="1" t="s">
        <v>63</v>
      </c>
      <c r="N506" s="1" t="s">
        <v>38</v>
      </c>
      <c r="P506" s="1" t="s">
        <v>38</v>
      </c>
      <c r="Q506">
        <v>27</v>
      </c>
      <c r="R506" s="1" t="s">
        <v>38</v>
      </c>
      <c r="S506">
        <v>46.220528000000002</v>
      </c>
      <c r="T506">
        <v>6.1329349999999998</v>
      </c>
      <c r="U506" s="1" t="s">
        <v>62</v>
      </c>
      <c r="V506">
        <v>25</v>
      </c>
      <c r="W506">
        <v>514.94000000000005</v>
      </c>
      <c r="X506">
        <v>8.8849999999999998</v>
      </c>
    </row>
    <row r="507" spans="1:24">
      <c r="A507" s="2">
        <v>43919</v>
      </c>
      <c r="B507" s="4">
        <v>0.66666666666666663</v>
      </c>
      <c r="C507" s="1" t="s">
        <v>70</v>
      </c>
      <c r="E507">
        <v>127</v>
      </c>
      <c r="F507" s="1" t="s">
        <v>38</v>
      </c>
      <c r="G507">
        <v>28</v>
      </c>
      <c r="H507">
        <v>5</v>
      </c>
      <c r="L507" s="1" t="s">
        <v>302</v>
      </c>
      <c r="N507" s="1" t="s">
        <v>38</v>
      </c>
      <c r="P507" s="1" t="s">
        <v>38</v>
      </c>
      <c r="R507" s="1" t="s">
        <v>38</v>
      </c>
      <c r="S507">
        <v>47.350743999999999</v>
      </c>
      <c r="T507">
        <v>7.1561070000000004</v>
      </c>
      <c r="U507" s="1" t="s">
        <v>71</v>
      </c>
      <c r="V507">
        <v>26</v>
      </c>
      <c r="W507">
        <v>173.26</v>
      </c>
    </row>
    <row r="508" spans="1:24">
      <c r="A508" s="2">
        <v>43919</v>
      </c>
      <c r="B508" s="4">
        <v>0.45833333333333331</v>
      </c>
      <c r="C508" s="1" t="s">
        <v>72</v>
      </c>
      <c r="E508">
        <v>339</v>
      </c>
      <c r="F508" s="1" t="s">
        <v>38</v>
      </c>
      <c r="K508">
        <v>5</v>
      </c>
      <c r="L508" s="1" t="s">
        <v>74</v>
      </c>
      <c r="N508" s="1" t="s">
        <v>38</v>
      </c>
      <c r="P508" s="1" t="s">
        <v>38</v>
      </c>
      <c r="R508" s="1" t="s">
        <v>38</v>
      </c>
      <c r="S508">
        <v>47.067762999999999</v>
      </c>
      <c r="T508">
        <v>8.1102000000000007</v>
      </c>
      <c r="U508" s="1" t="s">
        <v>73</v>
      </c>
      <c r="V508">
        <v>3</v>
      </c>
      <c r="W508">
        <v>83.39</v>
      </c>
      <c r="X508">
        <v>1.23</v>
      </c>
    </row>
    <row r="509" spans="1:24">
      <c r="A509" s="2">
        <v>43919</v>
      </c>
      <c r="B509" s="4">
        <v>0.58333333333333337</v>
      </c>
      <c r="C509" s="1" t="s">
        <v>75</v>
      </c>
      <c r="E509">
        <v>346</v>
      </c>
      <c r="F509" s="1" t="s">
        <v>38</v>
      </c>
      <c r="G509">
        <v>60</v>
      </c>
      <c r="H509">
        <v>16</v>
      </c>
      <c r="I509">
        <v>6</v>
      </c>
      <c r="K509">
        <v>17</v>
      </c>
      <c r="L509" s="1" t="s">
        <v>77</v>
      </c>
      <c r="N509" s="1" t="s">
        <v>38</v>
      </c>
      <c r="P509" s="1" t="s">
        <v>38</v>
      </c>
      <c r="R509" s="1" t="s">
        <v>38</v>
      </c>
      <c r="S509">
        <v>46.995533999999999</v>
      </c>
      <c r="T509">
        <v>6.7801260000000001</v>
      </c>
      <c r="U509" s="1" t="s">
        <v>76</v>
      </c>
      <c r="V509">
        <v>24</v>
      </c>
      <c r="W509">
        <v>194.38</v>
      </c>
      <c r="X509">
        <v>9.5510000000000002</v>
      </c>
    </row>
    <row r="510" spans="1:24">
      <c r="A510" s="2">
        <v>43919</v>
      </c>
      <c r="B510" s="4">
        <v>0.67708333333333337</v>
      </c>
      <c r="C510" s="1" t="s">
        <v>78</v>
      </c>
      <c r="E510">
        <v>59</v>
      </c>
      <c r="F510" s="1" t="s">
        <v>38</v>
      </c>
      <c r="L510" s="1" t="s">
        <v>80</v>
      </c>
      <c r="N510" s="1" t="s">
        <v>38</v>
      </c>
      <c r="P510" s="1" t="s">
        <v>38</v>
      </c>
      <c r="R510" s="1" t="s">
        <v>38</v>
      </c>
      <c r="S510">
        <v>46.926755</v>
      </c>
      <c r="T510">
        <v>8.4053020000000007</v>
      </c>
      <c r="U510" s="1" t="s">
        <v>79</v>
      </c>
      <c r="V510">
        <v>7</v>
      </c>
      <c r="W510">
        <v>137.21</v>
      </c>
    </row>
    <row r="511" spans="1:24">
      <c r="A511" s="2">
        <v>43919</v>
      </c>
      <c r="B511" s="4">
        <v>0.125</v>
      </c>
      <c r="C511" s="1" t="s">
        <v>84</v>
      </c>
      <c r="E511">
        <v>365</v>
      </c>
      <c r="F511" s="1" t="s">
        <v>38</v>
      </c>
      <c r="K511">
        <v>5</v>
      </c>
      <c r="L511" s="1" t="s">
        <v>86</v>
      </c>
      <c r="N511" s="1" t="s">
        <v>38</v>
      </c>
      <c r="P511" s="1" t="s">
        <v>38</v>
      </c>
      <c r="R511" s="1" t="s">
        <v>38</v>
      </c>
      <c r="S511">
        <v>47.183199999999999</v>
      </c>
      <c r="T511">
        <v>9.2747440000000001</v>
      </c>
      <c r="U511" s="1" t="s">
        <v>85</v>
      </c>
      <c r="V511">
        <v>17</v>
      </c>
      <c r="W511">
        <v>72.319999999999993</v>
      </c>
      <c r="X511">
        <v>0.99099999999999999</v>
      </c>
    </row>
    <row r="512" spans="1:24">
      <c r="A512" s="2">
        <v>43919</v>
      </c>
      <c r="B512" s="4">
        <v>0.33333333333333331</v>
      </c>
      <c r="C512" s="1" t="s">
        <v>87</v>
      </c>
      <c r="E512">
        <v>40</v>
      </c>
      <c r="F512" s="1" t="s">
        <v>38</v>
      </c>
      <c r="L512" s="1" t="s">
        <v>89</v>
      </c>
      <c r="N512" s="1" t="s">
        <v>38</v>
      </c>
      <c r="P512" s="1" t="s">
        <v>38</v>
      </c>
      <c r="R512" s="1" t="s">
        <v>38</v>
      </c>
      <c r="S512">
        <v>47.713569999999997</v>
      </c>
      <c r="T512">
        <v>8.5916700000000006</v>
      </c>
      <c r="U512" s="1" t="s">
        <v>88</v>
      </c>
      <c r="V512">
        <v>14</v>
      </c>
      <c r="W512">
        <v>49.14</v>
      </c>
    </row>
    <row r="513" spans="1:24">
      <c r="A513" s="2">
        <v>43919</v>
      </c>
      <c r="B513" s="4">
        <v>0.125</v>
      </c>
      <c r="C513" s="1" t="s">
        <v>90</v>
      </c>
      <c r="E513">
        <v>190</v>
      </c>
      <c r="F513" s="1" t="s">
        <v>38</v>
      </c>
      <c r="K513">
        <v>2</v>
      </c>
      <c r="L513" s="1" t="s">
        <v>92</v>
      </c>
      <c r="N513" s="1" t="s">
        <v>38</v>
      </c>
      <c r="P513" s="1" t="s">
        <v>38</v>
      </c>
      <c r="R513" s="1" t="s">
        <v>38</v>
      </c>
      <c r="S513">
        <v>47.304135000000002</v>
      </c>
      <c r="T513">
        <v>7.6393880000000003</v>
      </c>
      <c r="U513" s="1" t="s">
        <v>91</v>
      </c>
      <c r="V513">
        <v>11</v>
      </c>
      <c r="W513">
        <v>70.010000000000005</v>
      </c>
      <c r="X513">
        <v>0.73699999999999999</v>
      </c>
    </row>
    <row r="514" spans="1:24">
      <c r="A514" s="2">
        <v>43919</v>
      </c>
      <c r="B514" s="4">
        <v>0.125</v>
      </c>
      <c r="C514" s="1" t="s">
        <v>93</v>
      </c>
      <c r="D514">
        <v>10</v>
      </c>
      <c r="E514">
        <v>128</v>
      </c>
      <c r="F514" s="1" t="s">
        <v>38</v>
      </c>
      <c r="G514">
        <v>1</v>
      </c>
      <c r="J514">
        <v>33</v>
      </c>
      <c r="K514">
        <v>2</v>
      </c>
      <c r="L514" s="1" t="s">
        <v>289</v>
      </c>
      <c r="N514" s="1" t="s">
        <v>38</v>
      </c>
      <c r="P514" s="1" t="s">
        <v>38</v>
      </c>
      <c r="R514" s="1" t="s">
        <v>38</v>
      </c>
      <c r="S514">
        <v>47.061787000000002</v>
      </c>
      <c r="T514">
        <v>8.7565849999999994</v>
      </c>
      <c r="U514" s="1" t="s">
        <v>94</v>
      </c>
      <c r="V514">
        <v>5</v>
      </c>
      <c r="W514">
        <v>81.37</v>
      </c>
      <c r="X514">
        <v>1.2709999999999999</v>
      </c>
    </row>
    <row r="515" spans="1:24">
      <c r="A515" s="2">
        <v>43919</v>
      </c>
      <c r="B515" s="4">
        <v>0.125</v>
      </c>
      <c r="C515" s="1" t="s">
        <v>96</v>
      </c>
      <c r="D515">
        <v>276</v>
      </c>
      <c r="E515">
        <v>138</v>
      </c>
      <c r="F515" s="1" t="s">
        <v>38</v>
      </c>
      <c r="K515">
        <v>2</v>
      </c>
      <c r="L515" s="1" t="s">
        <v>98</v>
      </c>
      <c r="N515" s="1" t="s">
        <v>38</v>
      </c>
      <c r="P515" s="1" t="s">
        <v>38</v>
      </c>
      <c r="R515" s="1" t="s">
        <v>38</v>
      </c>
      <c r="S515">
        <v>47.568714999999997</v>
      </c>
      <c r="T515">
        <v>9.0919570000000007</v>
      </c>
      <c r="U515" s="1" t="s">
        <v>97</v>
      </c>
      <c r="V515">
        <v>1</v>
      </c>
      <c r="W515">
        <v>50.4</v>
      </c>
      <c r="X515">
        <v>0.73</v>
      </c>
    </row>
    <row r="516" spans="1:24">
      <c r="A516" s="2">
        <v>43919</v>
      </c>
      <c r="B516" s="4">
        <v>0.33333333333333331</v>
      </c>
      <c r="C516" s="1" t="s">
        <v>99</v>
      </c>
      <c r="E516">
        <v>1837</v>
      </c>
      <c r="F516" s="1" t="s">
        <v>38</v>
      </c>
      <c r="G516">
        <v>402</v>
      </c>
      <c r="H516">
        <v>69</v>
      </c>
      <c r="I516">
        <v>59</v>
      </c>
      <c r="K516">
        <v>93</v>
      </c>
      <c r="L516" s="1" t="s">
        <v>315</v>
      </c>
      <c r="N516" s="1" t="s">
        <v>38</v>
      </c>
      <c r="P516" s="1" t="s">
        <v>316</v>
      </c>
      <c r="R516" s="1" t="s">
        <v>38</v>
      </c>
      <c r="S516">
        <v>46.295617</v>
      </c>
      <c r="T516">
        <v>8.8089239999999993</v>
      </c>
      <c r="U516" s="1" t="s">
        <v>100</v>
      </c>
      <c r="V516">
        <v>21</v>
      </c>
      <c r="W516">
        <v>519.37</v>
      </c>
      <c r="X516">
        <v>26.292999999999999</v>
      </c>
    </row>
    <row r="517" spans="1:24">
      <c r="A517" s="2">
        <v>43919</v>
      </c>
      <c r="B517" s="4">
        <v>0.125</v>
      </c>
      <c r="C517" s="1" t="s">
        <v>102</v>
      </c>
      <c r="D517">
        <v>85</v>
      </c>
      <c r="E517">
        <v>50</v>
      </c>
      <c r="F517" s="1" t="s">
        <v>38</v>
      </c>
      <c r="G517">
        <v>7</v>
      </c>
      <c r="J517">
        <v>3</v>
      </c>
      <c r="L517" s="1" t="s">
        <v>258</v>
      </c>
      <c r="N517" s="1" t="s">
        <v>38</v>
      </c>
      <c r="P517" s="1" t="s">
        <v>38</v>
      </c>
      <c r="R517" s="1" t="s">
        <v>38</v>
      </c>
      <c r="S517">
        <v>46.771849000000003</v>
      </c>
      <c r="T517">
        <v>8.6285860000000003</v>
      </c>
      <c r="U517" s="1" t="s">
        <v>103</v>
      </c>
      <c r="V517">
        <v>4</v>
      </c>
      <c r="W517">
        <v>137.74</v>
      </c>
    </row>
    <row r="518" spans="1:24">
      <c r="A518" s="2">
        <v>43919</v>
      </c>
      <c r="B518" s="4">
        <v>0.125</v>
      </c>
      <c r="C518" s="1" t="s">
        <v>105</v>
      </c>
      <c r="E518">
        <v>3168</v>
      </c>
      <c r="F518" s="1" t="s">
        <v>38</v>
      </c>
      <c r="G518">
        <v>388</v>
      </c>
      <c r="H518">
        <v>78</v>
      </c>
      <c r="J518">
        <v>203</v>
      </c>
      <c r="K518">
        <v>66</v>
      </c>
      <c r="L518" s="1" t="s">
        <v>125</v>
      </c>
      <c r="N518" s="1" t="s">
        <v>38</v>
      </c>
      <c r="P518" s="1" t="s">
        <v>38</v>
      </c>
      <c r="R518" s="1" t="s">
        <v>38</v>
      </c>
      <c r="S518">
        <v>46.570090999999998</v>
      </c>
      <c r="T518">
        <v>6.5578090000000007</v>
      </c>
      <c r="U518" s="1" t="s">
        <v>106</v>
      </c>
      <c r="V518">
        <v>22</v>
      </c>
      <c r="W518">
        <v>399.45</v>
      </c>
      <c r="X518">
        <v>8.3219999999999992</v>
      </c>
    </row>
    <row r="519" spans="1:24">
      <c r="A519" s="2">
        <v>43919</v>
      </c>
      <c r="B519" s="4">
        <v>0.625</v>
      </c>
      <c r="C519" s="1" t="s">
        <v>108</v>
      </c>
      <c r="E519">
        <v>964</v>
      </c>
      <c r="F519" s="1" t="s">
        <v>38</v>
      </c>
      <c r="G519">
        <v>112</v>
      </c>
      <c r="H519">
        <v>23</v>
      </c>
      <c r="I519">
        <v>14</v>
      </c>
      <c r="J519">
        <v>3</v>
      </c>
      <c r="K519">
        <v>21</v>
      </c>
      <c r="L519" s="1" t="s">
        <v>317</v>
      </c>
      <c r="N519" s="1" t="s">
        <v>38</v>
      </c>
      <c r="P519" s="1" t="s">
        <v>38</v>
      </c>
      <c r="R519" s="1" t="s">
        <v>38</v>
      </c>
      <c r="S519">
        <v>46.209567</v>
      </c>
      <c r="T519">
        <v>7.6046589999999998</v>
      </c>
      <c r="U519" s="1" t="s">
        <v>109</v>
      </c>
      <c r="V519">
        <v>23</v>
      </c>
      <c r="W519">
        <v>282.27999999999997</v>
      </c>
      <c r="X519">
        <v>6.149</v>
      </c>
    </row>
    <row r="520" spans="1:24">
      <c r="A520" s="2">
        <v>43919</v>
      </c>
      <c r="B520" s="4">
        <v>0.60416666666666663</v>
      </c>
      <c r="C520" s="1" t="s">
        <v>114</v>
      </c>
      <c r="E520">
        <v>1736</v>
      </c>
      <c r="F520" s="1" t="s">
        <v>38</v>
      </c>
      <c r="G520">
        <v>194</v>
      </c>
      <c r="I520">
        <v>46</v>
      </c>
      <c r="K520">
        <v>22</v>
      </c>
      <c r="L520" s="1" t="s">
        <v>116</v>
      </c>
      <c r="N520" s="1" t="s">
        <v>38</v>
      </c>
      <c r="P520" s="1" t="s">
        <v>38</v>
      </c>
      <c r="R520" s="1" t="s">
        <v>38</v>
      </c>
      <c r="S520">
        <v>47.412750000000003</v>
      </c>
      <c r="T520">
        <v>8.6550799999999999</v>
      </c>
      <c r="U520" s="1" t="s">
        <v>115</v>
      </c>
      <c r="V520">
        <v>1</v>
      </c>
      <c r="W520">
        <v>115.4</v>
      </c>
      <c r="X520">
        <v>1.462</v>
      </c>
    </row>
    <row r="521" spans="1:24">
      <c r="A521" s="2">
        <v>43920</v>
      </c>
      <c r="B521" s="4">
        <v>0.625</v>
      </c>
      <c r="C521" s="1" t="s">
        <v>36</v>
      </c>
      <c r="E521">
        <v>481</v>
      </c>
      <c r="F521" s="1" t="s">
        <v>38</v>
      </c>
      <c r="G521">
        <v>94</v>
      </c>
      <c r="H521">
        <v>25</v>
      </c>
      <c r="I521">
        <v>23</v>
      </c>
      <c r="J521">
        <v>4</v>
      </c>
      <c r="K521">
        <v>8</v>
      </c>
      <c r="L521" s="1" t="s">
        <v>318</v>
      </c>
      <c r="N521" s="1" t="s">
        <v>38</v>
      </c>
      <c r="P521" s="1" t="s">
        <v>38</v>
      </c>
      <c r="R521" s="1" t="s">
        <v>38</v>
      </c>
      <c r="S521">
        <v>47.409660000000002</v>
      </c>
      <c r="T521">
        <v>8.1568799999999992</v>
      </c>
      <c r="U521" s="1" t="s">
        <v>37</v>
      </c>
      <c r="V521">
        <v>1</v>
      </c>
      <c r="W521">
        <v>71.680000000000007</v>
      </c>
      <c r="X521">
        <v>1.1919999999999999</v>
      </c>
    </row>
    <row r="522" spans="1:24">
      <c r="A522" s="2">
        <v>43920</v>
      </c>
      <c r="B522" s="4">
        <v>0.5</v>
      </c>
      <c r="C522" s="1" t="s">
        <v>40</v>
      </c>
      <c r="E522">
        <v>14</v>
      </c>
      <c r="F522" s="1" t="s">
        <v>38</v>
      </c>
      <c r="G522">
        <v>1</v>
      </c>
      <c r="L522" s="1" t="s">
        <v>42</v>
      </c>
      <c r="N522" s="1" t="s">
        <v>38</v>
      </c>
      <c r="P522" s="1" t="s">
        <v>38</v>
      </c>
      <c r="R522" s="1" t="s">
        <v>38</v>
      </c>
      <c r="S522">
        <v>47.317264000000002</v>
      </c>
      <c r="T522">
        <v>9.4167539999999992</v>
      </c>
      <c r="U522" s="1" t="s">
        <v>41</v>
      </c>
      <c r="V522">
        <v>16</v>
      </c>
      <c r="W522">
        <v>86.96</v>
      </c>
    </row>
    <row r="523" spans="1:24">
      <c r="A523" s="2">
        <v>43920</v>
      </c>
      <c r="B523" s="4">
        <v>0.75</v>
      </c>
      <c r="C523" s="1" t="s">
        <v>43</v>
      </c>
      <c r="E523">
        <v>50</v>
      </c>
      <c r="F523" s="1" t="s">
        <v>38</v>
      </c>
      <c r="G523">
        <v>6</v>
      </c>
      <c r="K523">
        <v>2</v>
      </c>
      <c r="L523" s="1" t="s">
        <v>45</v>
      </c>
      <c r="N523" s="1" t="s">
        <v>38</v>
      </c>
      <c r="P523" s="1" t="s">
        <v>38</v>
      </c>
      <c r="R523" s="1" t="s">
        <v>38</v>
      </c>
      <c r="S523">
        <v>47.416351999999996</v>
      </c>
      <c r="T523">
        <v>9.3679100000000002</v>
      </c>
      <c r="U523" s="1" t="s">
        <v>44</v>
      </c>
      <c r="V523">
        <v>15</v>
      </c>
      <c r="W523">
        <v>90.58</v>
      </c>
      <c r="X523">
        <v>3.6230000000000002</v>
      </c>
    </row>
    <row r="524" spans="1:24">
      <c r="A524" s="2">
        <v>43920</v>
      </c>
      <c r="B524" s="4">
        <v>0.29166666666666669</v>
      </c>
      <c r="C524" s="1" t="s">
        <v>46</v>
      </c>
      <c r="E524">
        <v>826</v>
      </c>
      <c r="F524" s="1" t="s">
        <v>38</v>
      </c>
      <c r="G524">
        <v>112</v>
      </c>
      <c r="H524">
        <v>21</v>
      </c>
      <c r="I524">
        <v>17</v>
      </c>
      <c r="K524">
        <v>13</v>
      </c>
      <c r="L524" s="1" t="s">
        <v>48</v>
      </c>
      <c r="N524" s="1" t="s">
        <v>38</v>
      </c>
      <c r="P524" s="1" t="s">
        <v>38</v>
      </c>
      <c r="R524" s="1" t="s">
        <v>38</v>
      </c>
      <c r="S524">
        <v>46.823608</v>
      </c>
      <c r="T524">
        <v>7.6366670000000001</v>
      </c>
      <c r="U524" s="1" t="s">
        <v>47</v>
      </c>
      <c r="V524">
        <v>2</v>
      </c>
      <c r="W524">
        <v>80.11</v>
      </c>
      <c r="X524">
        <v>1.2609999999999999</v>
      </c>
    </row>
    <row r="525" spans="1:24">
      <c r="A525" s="2">
        <v>43920</v>
      </c>
      <c r="B525" s="4">
        <v>0.125</v>
      </c>
      <c r="C525" s="1" t="s">
        <v>49</v>
      </c>
      <c r="E525">
        <v>539</v>
      </c>
      <c r="F525" s="1" t="s">
        <v>38</v>
      </c>
      <c r="G525">
        <v>86</v>
      </c>
      <c r="H525">
        <v>17</v>
      </c>
      <c r="I525">
        <v>16</v>
      </c>
      <c r="J525">
        <v>158</v>
      </c>
      <c r="K525">
        <v>7</v>
      </c>
      <c r="L525" s="1" t="s">
        <v>51</v>
      </c>
      <c r="N525" s="1" t="s">
        <v>38</v>
      </c>
      <c r="P525" s="1" t="s">
        <v>38</v>
      </c>
      <c r="R525" s="1" t="s">
        <v>38</v>
      </c>
      <c r="S525">
        <v>47.45176</v>
      </c>
      <c r="T525">
        <v>7.7024140000000001</v>
      </c>
      <c r="U525" s="1" t="s">
        <v>50</v>
      </c>
      <c r="V525">
        <v>13</v>
      </c>
      <c r="W525">
        <v>187.8</v>
      </c>
      <c r="X525">
        <v>2.4390000000000001</v>
      </c>
    </row>
    <row r="526" spans="1:24">
      <c r="A526" s="2">
        <v>43920</v>
      </c>
      <c r="B526" s="4">
        <v>0.41666666666666669</v>
      </c>
      <c r="C526" s="1" t="s">
        <v>52</v>
      </c>
      <c r="D526">
        <v>235</v>
      </c>
      <c r="E526">
        <v>621</v>
      </c>
      <c r="F526" s="1" t="s">
        <v>38</v>
      </c>
      <c r="G526">
        <v>90</v>
      </c>
      <c r="H526">
        <v>12</v>
      </c>
      <c r="J526">
        <v>263</v>
      </c>
      <c r="K526">
        <v>15</v>
      </c>
      <c r="L526" s="1" t="s">
        <v>319</v>
      </c>
      <c r="M526">
        <v>376</v>
      </c>
      <c r="N526" s="1" t="s">
        <v>294</v>
      </c>
      <c r="P526" s="1" t="s">
        <v>38</v>
      </c>
      <c r="R526" s="1" t="s">
        <v>38</v>
      </c>
      <c r="S526">
        <v>47.564869000000002</v>
      </c>
      <c r="T526">
        <v>7.615259</v>
      </c>
      <c r="U526" s="1" t="s">
        <v>53</v>
      </c>
      <c r="V526">
        <v>12</v>
      </c>
      <c r="W526">
        <v>320.27</v>
      </c>
      <c r="X526">
        <v>7.7359999999999998</v>
      </c>
    </row>
    <row r="527" spans="1:24">
      <c r="A527" s="2">
        <v>43920</v>
      </c>
      <c r="B527" s="4">
        <v>0.125</v>
      </c>
      <c r="C527" s="1" t="s">
        <v>55</v>
      </c>
      <c r="D527">
        <v>900</v>
      </c>
      <c r="E527">
        <v>64</v>
      </c>
      <c r="F527" s="1" t="s">
        <v>38</v>
      </c>
      <c r="J527">
        <v>1</v>
      </c>
      <c r="L527" s="1" t="s">
        <v>320</v>
      </c>
      <c r="N527" s="1" t="s">
        <v>38</v>
      </c>
      <c r="P527" s="1" t="s">
        <v>38</v>
      </c>
      <c r="R527" s="1" t="s">
        <v>38</v>
      </c>
      <c r="S527">
        <v>47.166666999999997</v>
      </c>
      <c r="T527">
        <v>9.509722</v>
      </c>
      <c r="U527" s="1" t="s">
        <v>56</v>
      </c>
      <c r="V527">
        <v>0</v>
      </c>
      <c r="W527">
        <v>165.8</v>
      </c>
    </row>
    <row r="528" spans="1:24">
      <c r="A528" s="2">
        <v>43920</v>
      </c>
      <c r="B528" s="4">
        <v>0.125</v>
      </c>
      <c r="C528" s="1" t="s">
        <v>58</v>
      </c>
      <c r="D528">
        <v>30</v>
      </c>
      <c r="E528">
        <v>477</v>
      </c>
      <c r="F528" s="1" t="s">
        <v>38</v>
      </c>
      <c r="G528">
        <v>77</v>
      </c>
      <c r="H528">
        <v>16</v>
      </c>
      <c r="K528">
        <v>17</v>
      </c>
      <c r="L528" s="1" t="s">
        <v>60</v>
      </c>
      <c r="N528" s="1" t="s">
        <v>38</v>
      </c>
      <c r="P528" s="1" t="s">
        <v>38</v>
      </c>
      <c r="R528" s="1" t="s">
        <v>38</v>
      </c>
      <c r="S528">
        <v>46.718390999999997</v>
      </c>
      <c r="T528">
        <v>7.0740080000000001</v>
      </c>
      <c r="U528" s="1" t="s">
        <v>59</v>
      </c>
      <c r="V528">
        <v>10</v>
      </c>
      <c r="W528">
        <v>151.38</v>
      </c>
      <c r="X528">
        <v>5.3949999999999996</v>
      </c>
    </row>
    <row r="529" spans="1:24">
      <c r="A529" s="2">
        <v>43920</v>
      </c>
      <c r="B529" s="4">
        <v>0.5</v>
      </c>
      <c r="C529" s="1" t="s">
        <v>61</v>
      </c>
      <c r="D529">
        <v>11307</v>
      </c>
      <c r="E529">
        <v>2764</v>
      </c>
      <c r="F529" s="1" t="s">
        <v>38</v>
      </c>
      <c r="G529">
        <v>382</v>
      </c>
      <c r="H529">
        <v>57</v>
      </c>
      <c r="I529">
        <v>54</v>
      </c>
      <c r="J529">
        <v>216</v>
      </c>
      <c r="K529">
        <v>53</v>
      </c>
      <c r="L529" s="1" t="s">
        <v>63</v>
      </c>
      <c r="N529" s="1" t="s">
        <v>38</v>
      </c>
      <c r="P529" s="1" t="s">
        <v>38</v>
      </c>
      <c r="Q529">
        <v>24</v>
      </c>
      <c r="R529" s="1" t="s">
        <v>38</v>
      </c>
      <c r="S529">
        <v>46.220528000000002</v>
      </c>
      <c r="T529">
        <v>6.1329349999999998</v>
      </c>
      <c r="U529" s="1" t="s">
        <v>62</v>
      </c>
      <c r="V529">
        <v>25</v>
      </c>
      <c r="W529">
        <v>558.16</v>
      </c>
      <c r="X529">
        <v>10.702999999999999</v>
      </c>
    </row>
    <row r="530" spans="1:24">
      <c r="A530" s="2">
        <v>43920</v>
      </c>
      <c r="B530" s="4">
        <v>0.5625</v>
      </c>
      <c r="C530" s="1" t="s">
        <v>64</v>
      </c>
      <c r="E530">
        <v>50</v>
      </c>
      <c r="F530" s="1" t="s">
        <v>38</v>
      </c>
      <c r="G530">
        <v>1</v>
      </c>
      <c r="K530">
        <v>1</v>
      </c>
      <c r="L530" s="1" t="s">
        <v>66</v>
      </c>
      <c r="N530" s="1" t="s">
        <v>38</v>
      </c>
      <c r="P530" s="1" t="s">
        <v>38</v>
      </c>
      <c r="R530" s="1" t="s">
        <v>38</v>
      </c>
      <c r="S530">
        <v>46.931042000000005</v>
      </c>
      <c r="T530">
        <v>9.0657510000000006</v>
      </c>
      <c r="U530" s="1" t="s">
        <v>65</v>
      </c>
      <c r="V530">
        <v>8</v>
      </c>
      <c r="W530">
        <v>124.07</v>
      </c>
      <c r="X530">
        <v>2.4809999999999999</v>
      </c>
    </row>
    <row r="531" spans="1:24">
      <c r="A531" s="2">
        <v>43920</v>
      </c>
      <c r="B531" s="4">
        <v>0.125</v>
      </c>
      <c r="C531" s="1" t="s">
        <v>67</v>
      </c>
      <c r="E531">
        <v>497</v>
      </c>
      <c r="F531" s="1" t="s">
        <v>38</v>
      </c>
      <c r="G531">
        <v>63</v>
      </c>
      <c r="K531">
        <v>12</v>
      </c>
      <c r="L531" s="1" t="s">
        <v>69</v>
      </c>
      <c r="N531" s="1" t="s">
        <v>38</v>
      </c>
      <c r="P531" s="1" t="s">
        <v>38</v>
      </c>
      <c r="R531" s="1" t="s">
        <v>38</v>
      </c>
      <c r="S531">
        <v>46.656247999999998</v>
      </c>
      <c r="T531">
        <v>9.6281979999999994</v>
      </c>
      <c r="U531" s="1" t="s">
        <v>68</v>
      </c>
      <c r="V531">
        <v>1</v>
      </c>
      <c r="W531">
        <v>251.14</v>
      </c>
      <c r="X531">
        <v>6.0640000000000001</v>
      </c>
    </row>
    <row r="532" spans="1:24">
      <c r="A532" s="2">
        <v>43920</v>
      </c>
      <c r="B532" s="4">
        <v>0.66666666666666663</v>
      </c>
      <c r="C532" s="1" t="s">
        <v>70</v>
      </c>
      <c r="E532">
        <v>128</v>
      </c>
      <c r="F532" s="1" t="s">
        <v>38</v>
      </c>
      <c r="G532">
        <v>28</v>
      </c>
      <c r="H532">
        <v>5</v>
      </c>
      <c r="L532" s="1" t="s">
        <v>302</v>
      </c>
      <c r="N532" s="1" t="s">
        <v>38</v>
      </c>
      <c r="P532" s="1" t="s">
        <v>38</v>
      </c>
      <c r="R532" s="1" t="s">
        <v>38</v>
      </c>
      <c r="S532">
        <v>47.350743999999999</v>
      </c>
      <c r="T532">
        <v>7.1561070000000004</v>
      </c>
      <c r="U532" s="1" t="s">
        <v>71</v>
      </c>
      <c r="V532">
        <v>26</v>
      </c>
      <c r="W532">
        <v>174.62</v>
      </c>
    </row>
    <row r="533" spans="1:24">
      <c r="A533" s="2">
        <v>43920</v>
      </c>
      <c r="B533" s="4">
        <v>0.45833333333333331</v>
      </c>
      <c r="C533" s="1" t="s">
        <v>72</v>
      </c>
      <c r="E533">
        <v>351</v>
      </c>
      <c r="F533" s="1" t="s">
        <v>38</v>
      </c>
      <c r="K533">
        <v>6</v>
      </c>
      <c r="L533" s="1" t="s">
        <v>74</v>
      </c>
      <c r="N533" s="1" t="s">
        <v>38</v>
      </c>
      <c r="P533" s="1" t="s">
        <v>38</v>
      </c>
      <c r="R533" s="1" t="s">
        <v>38</v>
      </c>
      <c r="S533">
        <v>47.067762999999999</v>
      </c>
      <c r="T533">
        <v>8.1102000000000007</v>
      </c>
      <c r="U533" s="1" t="s">
        <v>73</v>
      </c>
      <c r="V533">
        <v>3</v>
      </c>
      <c r="W533">
        <v>86.35</v>
      </c>
      <c r="X533">
        <v>1.476</v>
      </c>
    </row>
    <row r="534" spans="1:24">
      <c r="A534" s="2">
        <v>43920</v>
      </c>
      <c r="B534" s="4">
        <v>0.58333333333333337</v>
      </c>
      <c r="C534" s="1" t="s">
        <v>75</v>
      </c>
      <c r="E534">
        <v>378</v>
      </c>
      <c r="F534" s="1" t="s">
        <v>38</v>
      </c>
      <c r="G534">
        <v>57</v>
      </c>
      <c r="H534">
        <v>12</v>
      </c>
      <c r="I534">
        <v>6</v>
      </c>
      <c r="K534">
        <v>19</v>
      </c>
      <c r="L534" s="1" t="s">
        <v>77</v>
      </c>
      <c r="N534" s="1" t="s">
        <v>38</v>
      </c>
      <c r="P534" s="1" t="s">
        <v>38</v>
      </c>
      <c r="R534" s="1" t="s">
        <v>38</v>
      </c>
      <c r="S534">
        <v>46.995533999999999</v>
      </c>
      <c r="T534">
        <v>6.7801260000000001</v>
      </c>
      <c r="U534" s="1" t="s">
        <v>76</v>
      </c>
      <c r="V534">
        <v>24</v>
      </c>
      <c r="W534">
        <v>212.36</v>
      </c>
      <c r="X534">
        <v>10.673999999999999</v>
      </c>
    </row>
    <row r="535" spans="1:24">
      <c r="A535" s="2">
        <v>43920</v>
      </c>
      <c r="B535" s="4">
        <v>0.71875</v>
      </c>
      <c r="C535" s="1" t="s">
        <v>78</v>
      </c>
      <c r="E535">
        <v>63</v>
      </c>
      <c r="F535" s="1" t="s">
        <v>38</v>
      </c>
      <c r="L535" s="1" t="s">
        <v>80</v>
      </c>
      <c r="N535" s="1" t="s">
        <v>38</v>
      </c>
      <c r="P535" s="1" t="s">
        <v>38</v>
      </c>
      <c r="R535" s="1" t="s">
        <v>38</v>
      </c>
      <c r="S535">
        <v>46.926755</v>
      </c>
      <c r="T535">
        <v>8.4053020000000007</v>
      </c>
      <c r="U535" s="1" t="s">
        <v>79</v>
      </c>
      <c r="V535">
        <v>7</v>
      </c>
      <c r="W535">
        <v>146.51</v>
      </c>
    </row>
    <row r="536" spans="1:24">
      <c r="A536" s="2">
        <v>43920</v>
      </c>
      <c r="B536" s="4">
        <v>0.125</v>
      </c>
      <c r="C536" s="1" t="s">
        <v>81</v>
      </c>
      <c r="D536">
        <v>6</v>
      </c>
      <c r="E536">
        <v>46</v>
      </c>
      <c r="F536" s="1" t="s">
        <v>38</v>
      </c>
      <c r="L536" s="1" t="s">
        <v>83</v>
      </c>
      <c r="N536" s="1" t="s">
        <v>38</v>
      </c>
      <c r="P536" s="1" t="s">
        <v>38</v>
      </c>
      <c r="R536" s="1" t="s">
        <v>38</v>
      </c>
      <c r="S536">
        <v>46.804527</v>
      </c>
      <c r="T536">
        <v>8.1443170000000009</v>
      </c>
      <c r="U536" s="1" t="s">
        <v>82</v>
      </c>
      <c r="V536">
        <v>6</v>
      </c>
      <c r="W536">
        <v>122.34</v>
      </c>
    </row>
    <row r="537" spans="1:24">
      <c r="A537" s="2">
        <v>43920</v>
      </c>
      <c r="B537" s="4">
        <v>0.125</v>
      </c>
      <c r="C537" s="1" t="s">
        <v>84</v>
      </c>
      <c r="E537">
        <v>389</v>
      </c>
      <c r="F537" s="1" t="s">
        <v>38</v>
      </c>
      <c r="K537">
        <v>5</v>
      </c>
      <c r="L537" s="1" t="s">
        <v>86</v>
      </c>
      <c r="N537" s="1" t="s">
        <v>38</v>
      </c>
      <c r="P537" s="1" t="s">
        <v>38</v>
      </c>
      <c r="R537" s="1" t="s">
        <v>38</v>
      </c>
      <c r="S537">
        <v>47.183199999999999</v>
      </c>
      <c r="T537">
        <v>9.2747440000000001</v>
      </c>
      <c r="U537" s="1" t="s">
        <v>85</v>
      </c>
      <c r="V537">
        <v>17</v>
      </c>
      <c r="W537">
        <v>77.08</v>
      </c>
      <c r="X537">
        <v>0.99099999999999999</v>
      </c>
    </row>
    <row r="538" spans="1:24">
      <c r="A538" s="2">
        <v>43920</v>
      </c>
      <c r="B538" s="4">
        <v>0.29166666666666669</v>
      </c>
      <c r="C538" s="1" t="s">
        <v>87</v>
      </c>
      <c r="E538">
        <v>41</v>
      </c>
      <c r="F538" s="1" t="s">
        <v>38</v>
      </c>
      <c r="L538" s="1" t="s">
        <v>89</v>
      </c>
      <c r="N538" s="1" t="s">
        <v>38</v>
      </c>
      <c r="P538" s="1" t="s">
        <v>38</v>
      </c>
      <c r="R538" s="1" t="s">
        <v>38</v>
      </c>
      <c r="S538">
        <v>47.713569999999997</v>
      </c>
      <c r="T538">
        <v>8.5916700000000006</v>
      </c>
      <c r="U538" s="1" t="s">
        <v>88</v>
      </c>
      <c r="V538">
        <v>14</v>
      </c>
      <c r="W538">
        <v>50.37</v>
      </c>
    </row>
    <row r="539" spans="1:24">
      <c r="A539" s="2">
        <v>43920</v>
      </c>
      <c r="B539" s="4">
        <v>0.125</v>
      </c>
      <c r="C539" s="1" t="s">
        <v>93</v>
      </c>
      <c r="D539">
        <v>10</v>
      </c>
      <c r="E539">
        <v>135</v>
      </c>
      <c r="F539" s="1" t="s">
        <v>38</v>
      </c>
      <c r="G539">
        <v>1</v>
      </c>
      <c r="J539">
        <v>33</v>
      </c>
      <c r="K539">
        <v>2</v>
      </c>
      <c r="L539" s="1" t="s">
        <v>289</v>
      </c>
      <c r="N539" s="1" t="s">
        <v>38</v>
      </c>
      <c r="P539" s="1" t="s">
        <v>38</v>
      </c>
      <c r="R539" s="1" t="s">
        <v>38</v>
      </c>
      <c r="S539">
        <v>47.061787000000002</v>
      </c>
      <c r="T539">
        <v>8.7565849999999994</v>
      </c>
      <c r="U539" s="1" t="s">
        <v>94</v>
      </c>
      <c r="V539">
        <v>5</v>
      </c>
      <c r="W539">
        <v>85.82</v>
      </c>
      <c r="X539">
        <v>1.2709999999999999</v>
      </c>
    </row>
    <row r="540" spans="1:24">
      <c r="A540" s="2">
        <v>43920</v>
      </c>
      <c r="B540" s="4">
        <v>0.125</v>
      </c>
      <c r="C540" s="1" t="s">
        <v>96</v>
      </c>
      <c r="D540">
        <v>276</v>
      </c>
      <c r="E540">
        <v>148</v>
      </c>
      <c r="F540" s="1" t="s">
        <v>38</v>
      </c>
      <c r="K540">
        <v>2</v>
      </c>
      <c r="L540" s="1" t="s">
        <v>98</v>
      </c>
      <c r="N540" s="1" t="s">
        <v>38</v>
      </c>
      <c r="P540" s="1" t="s">
        <v>38</v>
      </c>
      <c r="R540" s="1" t="s">
        <v>38</v>
      </c>
      <c r="S540">
        <v>47.568714999999997</v>
      </c>
      <c r="T540">
        <v>9.0919570000000007</v>
      </c>
      <c r="U540" s="1" t="s">
        <v>97</v>
      </c>
      <c r="V540">
        <v>1</v>
      </c>
      <c r="W540">
        <v>54.05</v>
      </c>
      <c r="X540">
        <v>0.73</v>
      </c>
    </row>
    <row r="541" spans="1:24">
      <c r="A541" s="2">
        <v>43920</v>
      </c>
      <c r="B541" s="4">
        <v>0.33333333333333331</v>
      </c>
      <c r="C541" s="1" t="s">
        <v>99</v>
      </c>
      <c r="E541">
        <v>1962</v>
      </c>
      <c r="F541" s="1" t="s">
        <v>38</v>
      </c>
      <c r="G541">
        <v>415</v>
      </c>
      <c r="H541">
        <v>75</v>
      </c>
      <c r="I541">
        <v>61</v>
      </c>
      <c r="K541">
        <v>105</v>
      </c>
      <c r="L541" s="1" t="s">
        <v>321</v>
      </c>
      <c r="N541" s="1" t="s">
        <v>38</v>
      </c>
      <c r="P541" s="1" t="s">
        <v>322</v>
      </c>
      <c r="R541" s="1" t="s">
        <v>38</v>
      </c>
      <c r="S541">
        <v>46.295617</v>
      </c>
      <c r="T541">
        <v>8.8089239999999993</v>
      </c>
      <c r="U541" s="1" t="s">
        <v>100</v>
      </c>
      <c r="V541">
        <v>21</v>
      </c>
      <c r="W541">
        <v>554.71</v>
      </c>
      <c r="X541">
        <v>29.686</v>
      </c>
    </row>
    <row r="542" spans="1:24">
      <c r="A542" s="2">
        <v>43920</v>
      </c>
      <c r="B542" s="4">
        <v>0.125</v>
      </c>
      <c r="C542" s="1" t="s">
        <v>102</v>
      </c>
      <c r="D542">
        <v>85</v>
      </c>
      <c r="E542">
        <v>53</v>
      </c>
      <c r="F542" s="1" t="s">
        <v>38</v>
      </c>
      <c r="G542">
        <v>7</v>
      </c>
      <c r="J542">
        <v>9</v>
      </c>
      <c r="L542" s="1" t="s">
        <v>258</v>
      </c>
      <c r="N542" s="1" t="s">
        <v>38</v>
      </c>
      <c r="P542" s="1" t="s">
        <v>38</v>
      </c>
      <c r="R542" s="1" t="s">
        <v>38</v>
      </c>
      <c r="S542">
        <v>46.771849000000003</v>
      </c>
      <c r="T542">
        <v>8.6285860000000003</v>
      </c>
      <c r="U542" s="1" t="s">
        <v>103</v>
      </c>
      <c r="V542">
        <v>4</v>
      </c>
      <c r="W542">
        <v>146.01</v>
      </c>
    </row>
    <row r="543" spans="1:24">
      <c r="A543" s="2">
        <v>43920</v>
      </c>
      <c r="B543" s="4">
        <v>0.125</v>
      </c>
      <c r="C543" s="1" t="s">
        <v>105</v>
      </c>
      <c r="E543">
        <v>3272</v>
      </c>
      <c r="F543" s="1" t="s">
        <v>38</v>
      </c>
      <c r="G543">
        <v>386</v>
      </c>
      <c r="H543">
        <v>76</v>
      </c>
      <c r="J543">
        <v>223</v>
      </c>
      <c r="K543">
        <v>77</v>
      </c>
      <c r="L543" s="1" t="s">
        <v>107</v>
      </c>
      <c r="N543" s="1" t="s">
        <v>38</v>
      </c>
      <c r="P543" s="1" t="s">
        <v>38</v>
      </c>
      <c r="R543" s="1" t="s">
        <v>38</v>
      </c>
      <c r="S543">
        <v>46.570090999999998</v>
      </c>
      <c r="T543">
        <v>6.5578090000000007</v>
      </c>
      <c r="U543" s="1" t="s">
        <v>106</v>
      </c>
      <c r="V543">
        <v>22</v>
      </c>
      <c r="W543">
        <v>412.56</v>
      </c>
      <c r="X543">
        <v>9.7089999999999996</v>
      </c>
    </row>
    <row r="544" spans="1:24">
      <c r="A544" s="2">
        <v>43920</v>
      </c>
      <c r="B544" s="4">
        <v>0.625</v>
      </c>
      <c r="C544" s="1" t="s">
        <v>108</v>
      </c>
      <c r="E544">
        <v>1000</v>
      </c>
      <c r="F544" s="1" t="s">
        <v>38</v>
      </c>
      <c r="G544">
        <v>122</v>
      </c>
      <c r="H544">
        <v>21</v>
      </c>
      <c r="I544">
        <v>16</v>
      </c>
      <c r="J544">
        <v>3</v>
      </c>
      <c r="K544">
        <v>26</v>
      </c>
      <c r="L544" s="1" t="s">
        <v>323</v>
      </c>
      <c r="N544" s="1" t="s">
        <v>38</v>
      </c>
      <c r="P544" s="1" t="s">
        <v>38</v>
      </c>
      <c r="R544" s="1" t="s">
        <v>38</v>
      </c>
      <c r="S544">
        <v>46.209567</v>
      </c>
      <c r="T544">
        <v>7.6046589999999998</v>
      </c>
      <c r="U544" s="1" t="s">
        <v>109</v>
      </c>
      <c r="V544">
        <v>23</v>
      </c>
      <c r="W544">
        <v>292.83</v>
      </c>
      <c r="X544">
        <v>7.6130000000000004</v>
      </c>
    </row>
    <row r="545" spans="1:24">
      <c r="A545" s="2">
        <v>43920</v>
      </c>
      <c r="B545" s="4">
        <v>0.33333333333333331</v>
      </c>
      <c r="C545" s="1" t="s">
        <v>111</v>
      </c>
      <c r="E545">
        <v>112</v>
      </c>
      <c r="F545" s="1" t="s">
        <v>38</v>
      </c>
      <c r="G545">
        <v>1</v>
      </c>
      <c r="J545">
        <v>29</v>
      </c>
      <c r="K545">
        <v>1</v>
      </c>
      <c r="L545" s="1" t="s">
        <v>113</v>
      </c>
      <c r="N545" s="1" t="s">
        <v>38</v>
      </c>
      <c r="P545" s="1" t="s">
        <v>38</v>
      </c>
      <c r="R545" s="1" t="s">
        <v>38</v>
      </c>
      <c r="S545">
        <v>47.157296000000002</v>
      </c>
      <c r="T545">
        <v>8.5372939999999993</v>
      </c>
      <c r="U545" s="1" t="s">
        <v>112</v>
      </c>
      <c r="V545">
        <v>9</v>
      </c>
      <c r="W545">
        <v>89.31</v>
      </c>
      <c r="X545">
        <v>0.79700000000000004</v>
      </c>
    </row>
    <row r="546" spans="1:24">
      <c r="A546" s="2">
        <v>43920</v>
      </c>
      <c r="B546" s="4">
        <v>0.60416666666666663</v>
      </c>
      <c r="C546" s="1" t="s">
        <v>114</v>
      </c>
      <c r="E546">
        <v>1862</v>
      </c>
      <c r="F546" s="1" t="s">
        <v>38</v>
      </c>
      <c r="G546">
        <v>197</v>
      </c>
      <c r="I546">
        <v>46</v>
      </c>
      <c r="K546">
        <v>24</v>
      </c>
      <c r="L546" s="1" t="s">
        <v>116</v>
      </c>
      <c r="N546" s="1" t="s">
        <v>38</v>
      </c>
      <c r="P546" s="1" t="s">
        <v>38</v>
      </c>
      <c r="R546" s="1" t="s">
        <v>38</v>
      </c>
      <c r="S546">
        <v>47.412750000000003</v>
      </c>
      <c r="T546">
        <v>8.6550799999999999</v>
      </c>
      <c r="U546" s="1" t="s">
        <v>115</v>
      </c>
      <c r="V546">
        <v>1</v>
      </c>
      <c r="W546">
        <v>123.78</v>
      </c>
      <c r="X546">
        <v>1.595</v>
      </c>
    </row>
    <row r="547" spans="1:24">
      <c r="A547" s="2">
        <v>43921</v>
      </c>
      <c r="B547" s="4">
        <v>0.625</v>
      </c>
      <c r="C547" s="1" t="s">
        <v>36</v>
      </c>
      <c r="E547">
        <v>499</v>
      </c>
      <c r="F547" s="1" t="s">
        <v>38</v>
      </c>
      <c r="G547">
        <v>85</v>
      </c>
      <c r="H547">
        <v>25</v>
      </c>
      <c r="I547">
        <v>25</v>
      </c>
      <c r="J547">
        <v>4</v>
      </c>
      <c r="K547">
        <v>11</v>
      </c>
      <c r="L547" s="1" t="s">
        <v>324</v>
      </c>
      <c r="N547" s="1" t="s">
        <v>38</v>
      </c>
      <c r="P547" s="1" t="s">
        <v>38</v>
      </c>
      <c r="R547" s="1" t="s">
        <v>38</v>
      </c>
      <c r="S547">
        <v>47.409660000000002</v>
      </c>
      <c r="T547">
        <v>8.1568799999999992</v>
      </c>
      <c r="U547" s="1" t="s">
        <v>37</v>
      </c>
      <c r="V547">
        <v>1</v>
      </c>
      <c r="W547">
        <v>74.37</v>
      </c>
      <c r="X547">
        <v>1.639</v>
      </c>
    </row>
    <row r="548" spans="1:24">
      <c r="A548" s="2">
        <v>43921</v>
      </c>
      <c r="B548" s="4">
        <v>0.5</v>
      </c>
      <c r="C548" s="1" t="s">
        <v>40</v>
      </c>
      <c r="E548">
        <v>14</v>
      </c>
      <c r="F548" s="1" t="s">
        <v>38</v>
      </c>
      <c r="G548">
        <v>1</v>
      </c>
      <c r="L548" s="1" t="s">
        <v>42</v>
      </c>
      <c r="N548" s="1" t="s">
        <v>38</v>
      </c>
      <c r="P548" s="1" t="s">
        <v>38</v>
      </c>
      <c r="R548" s="1" t="s">
        <v>38</v>
      </c>
      <c r="S548">
        <v>47.317264000000002</v>
      </c>
      <c r="T548">
        <v>9.4167539999999992</v>
      </c>
      <c r="U548" s="1" t="s">
        <v>41</v>
      </c>
      <c r="V548">
        <v>16</v>
      </c>
      <c r="W548">
        <v>86.96</v>
      </c>
    </row>
    <row r="549" spans="1:24">
      <c r="A549" s="2">
        <v>43921</v>
      </c>
      <c r="B549" s="4">
        <v>0.66666666666666663</v>
      </c>
      <c r="C549" s="1" t="s">
        <v>43</v>
      </c>
      <c r="E549">
        <v>58</v>
      </c>
      <c r="F549" s="1" t="s">
        <v>38</v>
      </c>
      <c r="G549">
        <v>6</v>
      </c>
      <c r="K549">
        <v>2</v>
      </c>
      <c r="L549" s="1" t="s">
        <v>45</v>
      </c>
      <c r="N549" s="1" t="s">
        <v>38</v>
      </c>
      <c r="P549" s="1" t="s">
        <v>38</v>
      </c>
      <c r="R549" s="1" t="s">
        <v>38</v>
      </c>
      <c r="S549">
        <v>47.416351999999996</v>
      </c>
      <c r="T549">
        <v>9.3679100000000002</v>
      </c>
      <c r="U549" s="1" t="s">
        <v>44</v>
      </c>
      <c r="V549">
        <v>15</v>
      </c>
      <c r="W549">
        <v>105.07</v>
      </c>
      <c r="X549">
        <v>3.6230000000000002</v>
      </c>
    </row>
    <row r="550" spans="1:24">
      <c r="A550" s="2">
        <v>43921</v>
      </c>
      <c r="B550" s="4">
        <v>0.33333333333333331</v>
      </c>
      <c r="C550" s="1" t="s">
        <v>46</v>
      </c>
      <c r="E550">
        <v>856</v>
      </c>
      <c r="F550" s="1" t="s">
        <v>38</v>
      </c>
      <c r="G550">
        <v>111</v>
      </c>
      <c r="H550">
        <v>23</v>
      </c>
      <c r="I550">
        <v>18</v>
      </c>
      <c r="K550">
        <v>16</v>
      </c>
      <c r="L550" s="1" t="s">
        <v>48</v>
      </c>
      <c r="N550" s="1" t="s">
        <v>38</v>
      </c>
      <c r="P550" s="1" t="s">
        <v>38</v>
      </c>
      <c r="R550" s="1" t="s">
        <v>38</v>
      </c>
      <c r="S550">
        <v>46.823608</v>
      </c>
      <c r="T550">
        <v>7.6366670000000001</v>
      </c>
      <c r="U550" s="1" t="s">
        <v>47</v>
      </c>
      <c r="V550">
        <v>2</v>
      </c>
      <c r="W550">
        <v>83.02</v>
      </c>
      <c r="X550">
        <v>1.552</v>
      </c>
    </row>
    <row r="551" spans="1:24">
      <c r="A551" s="2">
        <v>43921</v>
      </c>
      <c r="B551" s="4">
        <v>0.125</v>
      </c>
      <c r="C551" s="1" t="s">
        <v>49</v>
      </c>
      <c r="E551">
        <v>561</v>
      </c>
      <c r="F551" s="1" t="s">
        <v>38</v>
      </c>
      <c r="G551">
        <v>88</v>
      </c>
      <c r="H551">
        <v>18</v>
      </c>
      <c r="I551">
        <v>16</v>
      </c>
      <c r="J551">
        <v>242</v>
      </c>
      <c r="K551">
        <v>10</v>
      </c>
      <c r="L551" s="1" t="s">
        <v>51</v>
      </c>
      <c r="N551" s="1" t="s">
        <v>38</v>
      </c>
      <c r="P551" s="1" t="s">
        <v>38</v>
      </c>
      <c r="R551" s="1" t="s">
        <v>38</v>
      </c>
      <c r="S551">
        <v>47.45176</v>
      </c>
      <c r="T551">
        <v>7.7024140000000001</v>
      </c>
      <c r="U551" s="1" t="s">
        <v>50</v>
      </c>
      <c r="V551">
        <v>13</v>
      </c>
      <c r="W551">
        <v>195.47</v>
      </c>
      <c r="X551">
        <v>3.484</v>
      </c>
    </row>
    <row r="552" spans="1:24">
      <c r="A552" s="2">
        <v>43921</v>
      </c>
      <c r="B552" s="4">
        <v>0.41666666666666669</v>
      </c>
      <c r="C552" s="1" t="s">
        <v>52</v>
      </c>
      <c r="D552">
        <v>235</v>
      </c>
      <c r="E552">
        <v>657</v>
      </c>
      <c r="F552" s="1" t="s">
        <v>38</v>
      </c>
      <c r="G552">
        <v>105</v>
      </c>
      <c r="H552">
        <v>15</v>
      </c>
      <c r="J552">
        <v>292</v>
      </c>
      <c r="K552">
        <v>16</v>
      </c>
      <c r="L552" s="1" t="s">
        <v>325</v>
      </c>
      <c r="M552">
        <v>381</v>
      </c>
      <c r="N552" s="1" t="s">
        <v>326</v>
      </c>
      <c r="P552" s="1" t="s">
        <v>38</v>
      </c>
      <c r="R552" s="1" t="s">
        <v>38</v>
      </c>
      <c r="S552">
        <v>47.564869000000002</v>
      </c>
      <c r="T552">
        <v>7.615259</v>
      </c>
      <c r="U552" s="1" t="s">
        <v>53</v>
      </c>
      <c r="V552">
        <v>12</v>
      </c>
      <c r="W552">
        <v>338.83</v>
      </c>
      <c r="X552">
        <v>8.2520000000000007</v>
      </c>
    </row>
    <row r="553" spans="1:24">
      <c r="A553" s="2">
        <v>43921</v>
      </c>
      <c r="B553" s="4">
        <v>0.125</v>
      </c>
      <c r="C553" s="1" t="s">
        <v>55</v>
      </c>
      <c r="D553">
        <v>900</v>
      </c>
      <c r="E553">
        <v>68</v>
      </c>
      <c r="F553" s="1" t="s">
        <v>38</v>
      </c>
      <c r="J553">
        <v>1</v>
      </c>
      <c r="L553" s="1" t="s">
        <v>327</v>
      </c>
      <c r="N553" s="1" t="s">
        <v>38</v>
      </c>
      <c r="P553" s="1" t="s">
        <v>38</v>
      </c>
      <c r="R553" s="1" t="s">
        <v>38</v>
      </c>
      <c r="S553">
        <v>47.166666999999997</v>
      </c>
      <c r="T553">
        <v>9.509722</v>
      </c>
      <c r="U553" s="1" t="s">
        <v>56</v>
      </c>
      <c r="V553">
        <v>0</v>
      </c>
      <c r="W553">
        <v>176.17</v>
      </c>
    </row>
    <row r="554" spans="1:24">
      <c r="A554" s="2">
        <v>43921</v>
      </c>
      <c r="B554" s="4">
        <v>0.125</v>
      </c>
      <c r="C554" s="1" t="s">
        <v>58</v>
      </c>
      <c r="D554">
        <v>30</v>
      </c>
      <c r="E554">
        <v>491</v>
      </c>
      <c r="F554" s="1" t="s">
        <v>38</v>
      </c>
      <c r="G554">
        <v>77</v>
      </c>
      <c r="H554">
        <v>20</v>
      </c>
      <c r="K554">
        <v>20</v>
      </c>
      <c r="L554" s="1" t="s">
        <v>60</v>
      </c>
      <c r="N554" s="1" t="s">
        <v>38</v>
      </c>
      <c r="P554" s="1" t="s">
        <v>38</v>
      </c>
      <c r="R554" s="1" t="s">
        <v>38</v>
      </c>
      <c r="S554">
        <v>46.718390999999997</v>
      </c>
      <c r="T554">
        <v>7.0740080000000001</v>
      </c>
      <c r="U554" s="1" t="s">
        <v>59</v>
      </c>
      <c r="V554">
        <v>10</v>
      </c>
      <c r="W554">
        <v>155.82</v>
      </c>
      <c r="X554">
        <v>6.3470000000000004</v>
      </c>
    </row>
    <row r="555" spans="1:24">
      <c r="A555" s="2">
        <v>43921</v>
      </c>
      <c r="B555" s="4">
        <v>0.5</v>
      </c>
      <c r="C555" s="1" t="s">
        <v>61</v>
      </c>
      <c r="D555">
        <v>12061</v>
      </c>
      <c r="E555">
        <v>2994</v>
      </c>
      <c r="F555" s="1" t="s">
        <v>38</v>
      </c>
      <c r="G555">
        <v>405</v>
      </c>
      <c r="H555">
        <v>64</v>
      </c>
      <c r="I555">
        <v>49</v>
      </c>
      <c r="J555">
        <v>241</v>
      </c>
      <c r="K555">
        <v>61</v>
      </c>
      <c r="L555" s="1" t="s">
        <v>63</v>
      </c>
      <c r="N555" s="1" t="s">
        <v>38</v>
      </c>
      <c r="P555" s="1" t="s">
        <v>38</v>
      </c>
      <c r="Q555">
        <v>20</v>
      </c>
      <c r="R555" s="1" t="s">
        <v>38</v>
      </c>
      <c r="S555">
        <v>46.220528000000002</v>
      </c>
      <c r="T555">
        <v>6.1329349999999998</v>
      </c>
      <c r="U555" s="1" t="s">
        <v>62</v>
      </c>
      <c r="V555">
        <v>25</v>
      </c>
      <c r="W555">
        <v>604.6</v>
      </c>
      <c r="X555">
        <v>12.318</v>
      </c>
    </row>
    <row r="556" spans="1:24">
      <c r="A556" s="2">
        <v>43921</v>
      </c>
      <c r="B556" s="4">
        <v>0.5625</v>
      </c>
      <c r="C556" s="1" t="s">
        <v>64</v>
      </c>
      <c r="E556">
        <v>53</v>
      </c>
      <c r="F556" s="1" t="s">
        <v>38</v>
      </c>
      <c r="G556">
        <v>5</v>
      </c>
      <c r="K556">
        <v>2</v>
      </c>
      <c r="L556" s="1" t="s">
        <v>66</v>
      </c>
      <c r="N556" s="1" t="s">
        <v>38</v>
      </c>
      <c r="P556" s="1" t="s">
        <v>38</v>
      </c>
      <c r="R556" s="1" t="s">
        <v>38</v>
      </c>
      <c r="S556">
        <v>46.931042000000005</v>
      </c>
      <c r="T556">
        <v>9.0657510000000006</v>
      </c>
      <c r="U556" s="1" t="s">
        <v>65</v>
      </c>
      <c r="V556">
        <v>8</v>
      </c>
      <c r="W556">
        <v>131.51</v>
      </c>
      <c r="X556">
        <v>4.9630000000000001</v>
      </c>
    </row>
    <row r="557" spans="1:24">
      <c r="A557" s="2">
        <v>43921</v>
      </c>
      <c r="B557" s="4">
        <v>0.125</v>
      </c>
      <c r="C557" s="1" t="s">
        <v>67</v>
      </c>
      <c r="E557">
        <v>513</v>
      </c>
      <c r="F557" s="1" t="s">
        <v>38</v>
      </c>
      <c r="G557">
        <v>58</v>
      </c>
      <c r="K557">
        <v>19</v>
      </c>
      <c r="L557" s="1" t="s">
        <v>69</v>
      </c>
      <c r="N557" s="1" t="s">
        <v>38</v>
      </c>
      <c r="P557" s="1" t="s">
        <v>38</v>
      </c>
      <c r="R557" s="1" t="s">
        <v>38</v>
      </c>
      <c r="S557">
        <v>46.656247999999998</v>
      </c>
      <c r="T557">
        <v>9.6281979999999994</v>
      </c>
      <c r="U557" s="1" t="s">
        <v>68</v>
      </c>
      <c r="V557">
        <v>1</v>
      </c>
      <c r="W557">
        <v>259.22000000000003</v>
      </c>
      <c r="X557">
        <v>9.6010000000000009</v>
      </c>
    </row>
    <row r="558" spans="1:24">
      <c r="A558" s="2">
        <v>43921</v>
      </c>
      <c r="B558" s="4">
        <v>0.66666666666666663</v>
      </c>
      <c r="C558" s="1" t="s">
        <v>70</v>
      </c>
      <c r="E558">
        <v>140</v>
      </c>
      <c r="F558" s="1" t="s">
        <v>38</v>
      </c>
      <c r="G558">
        <v>29</v>
      </c>
      <c r="H558">
        <v>5</v>
      </c>
      <c r="L558" s="1" t="s">
        <v>302</v>
      </c>
      <c r="N558" s="1" t="s">
        <v>38</v>
      </c>
      <c r="P558" s="1" t="s">
        <v>38</v>
      </c>
      <c r="R558" s="1" t="s">
        <v>38</v>
      </c>
      <c r="S558">
        <v>47.350743999999999</v>
      </c>
      <c r="T558">
        <v>7.1561070000000004</v>
      </c>
      <c r="U558" s="1" t="s">
        <v>71</v>
      </c>
      <c r="V558">
        <v>26</v>
      </c>
      <c r="W558">
        <v>191</v>
      </c>
    </row>
    <row r="559" spans="1:24">
      <c r="A559" s="2">
        <v>43921</v>
      </c>
      <c r="B559" s="4">
        <v>0.45833333333333331</v>
      </c>
      <c r="C559" s="1" t="s">
        <v>72</v>
      </c>
      <c r="E559">
        <v>375</v>
      </c>
      <c r="F559" s="1" t="s">
        <v>38</v>
      </c>
      <c r="K559">
        <v>7</v>
      </c>
      <c r="L559" s="1" t="s">
        <v>74</v>
      </c>
      <c r="N559" s="1" t="s">
        <v>38</v>
      </c>
      <c r="P559" s="1" t="s">
        <v>38</v>
      </c>
      <c r="R559" s="1" t="s">
        <v>38</v>
      </c>
      <c r="S559">
        <v>47.067762999999999</v>
      </c>
      <c r="T559">
        <v>8.1102000000000007</v>
      </c>
      <c r="U559" s="1" t="s">
        <v>73</v>
      </c>
      <c r="V559">
        <v>3</v>
      </c>
      <c r="W559">
        <v>92.25</v>
      </c>
      <c r="X559">
        <v>1.722</v>
      </c>
    </row>
    <row r="560" spans="1:24">
      <c r="A560" s="2">
        <v>43921</v>
      </c>
      <c r="B560" s="4">
        <v>0.66666666666666663</v>
      </c>
      <c r="C560" s="1" t="s">
        <v>75</v>
      </c>
      <c r="E560">
        <v>402</v>
      </c>
      <c r="F560" s="1" t="s">
        <v>38</v>
      </c>
      <c r="G560">
        <v>59</v>
      </c>
      <c r="H560">
        <v>14</v>
      </c>
      <c r="I560">
        <v>8</v>
      </c>
      <c r="K560">
        <v>21</v>
      </c>
      <c r="L560" s="1" t="s">
        <v>77</v>
      </c>
      <c r="N560" s="1" t="s">
        <v>38</v>
      </c>
      <c r="P560" s="1" t="s">
        <v>38</v>
      </c>
      <c r="R560" s="1" t="s">
        <v>38</v>
      </c>
      <c r="S560">
        <v>46.995533999999999</v>
      </c>
      <c r="T560">
        <v>6.7801260000000001</v>
      </c>
      <c r="U560" s="1" t="s">
        <v>76</v>
      </c>
      <c r="V560">
        <v>24</v>
      </c>
      <c r="W560">
        <v>225.84</v>
      </c>
      <c r="X560">
        <v>11.798</v>
      </c>
    </row>
    <row r="561" spans="1:24">
      <c r="A561" s="2">
        <v>43921</v>
      </c>
      <c r="B561" s="4">
        <v>0.64583333333333337</v>
      </c>
      <c r="C561" s="1" t="s">
        <v>78</v>
      </c>
      <c r="E561">
        <v>70</v>
      </c>
      <c r="F561" s="1" t="s">
        <v>38</v>
      </c>
      <c r="L561" s="1" t="s">
        <v>80</v>
      </c>
      <c r="N561" s="1" t="s">
        <v>38</v>
      </c>
      <c r="P561" s="1" t="s">
        <v>38</v>
      </c>
      <c r="R561" s="1" t="s">
        <v>38</v>
      </c>
      <c r="S561">
        <v>46.926755</v>
      </c>
      <c r="T561">
        <v>8.4053020000000007</v>
      </c>
      <c r="U561" s="1" t="s">
        <v>79</v>
      </c>
      <c r="V561">
        <v>7</v>
      </c>
      <c r="W561">
        <v>162.79</v>
      </c>
    </row>
    <row r="562" spans="1:24">
      <c r="A562" s="2">
        <v>43921</v>
      </c>
      <c r="B562" s="4">
        <v>0.125</v>
      </c>
      <c r="C562" s="1" t="s">
        <v>81</v>
      </c>
      <c r="D562">
        <v>6</v>
      </c>
      <c r="E562">
        <v>46</v>
      </c>
      <c r="F562" s="1" t="s">
        <v>38</v>
      </c>
      <c r="L562" s="1" t="s">
        <v>83</v>
      </c>
      <c r="N562" s="1" t="s">
        <v>38</v>
      </c>
      <c r="P562" s="1" t="s">
        <v>38</v>
      </c>
      <c r="R562" s="1" t="s">
        <v>38</v>
      </c>
      <c r="S562">
        <v>46.804527</v>
      </c>
      <c r="T562">
        <v>8.1443170000000009</v>
      </c>
      <c r="U562" s="1" t="s">
        <v>82</v>
      </c>
      <c r="V562">
        <v>6</v>
      </c>
      <c r="W562">
        <v>122.34</v>
      </c>
    </row>
    <row r="563" spans="1:24">
      <c r="A563" s="2">
        <v>43921</v>
      </c>
      <c r="B563" s="4">
        <v>0.125</v>
      </c>
      <c r="C563" s="1" t="s">
        <v>84</v>
      </c>
      <c r="E563">
        <v>414</v>
      </c>
      <c r="F563" s="1" t="s">
        <v>38</v>
      </c>
      <c r="K563">
        <v>7</v>
      </c>
      <c r="L563" s="1" t="s">
        <v>86</v>
      </c>
      <c r="N563" s="1" t="s">
        <v>38</v>
      </c>
      <c r="P563" s="1" t="s">
        <v>38</v>
      </c>
      <c r="R563" s="1" t="s">
        <v>38</v>
      </c>
      <c r="S563">
        <v>47.183199999999999</v>
      </c>
      <c r="T563">
        <v>9.2747440000000001</v>
      </c>
      <c r="U563" s="1" t="s">
        <v>85</v>
      </c>
      <c r="V563">
        <v>17</v>
      </c>
      <c r="W563">
        <v>82.03</v>
      </c>
      <c r="X563">
        <v>1.387</v>
      </c>
    </row>
    <row r="564" spans="1:24">
      <c r="A564" s="2">
        <v>43921</v>
      </c>
      <c r="B564" s="4">
        <v>0.3125</v>
      </c>
      <c r="C564" s="1" t="s">
        <v>87</v>
      </c>
      <c r="E564">
        <v>42</v>
      </c>
      <c r="F564" s="1" t="s">
        <v>38</v>
      </c>
      <c r="L564" s="1" t="s">
        <v>89</v>
      </c>
      <c r="N564" s="1" t="s">
        <v>38</v>
      </c>
      <c r="P564" s="1" t="s">
        <v>38</v>
      </c>
      <c r="R564" s="1" t="s">
        <v>38</v>
      </c>
      <c r="S564">
        <v>47.713569999999997</v>
      </c>
      <c r="T564">
        <v>8.5916700000000006</v>
      </c>
      <c r="U564" s="1" t="s">
        <v>88</v>
      </c>
      <c r="V564">
        <v>14</v>
      </c>
      <c r="W564">
        <v>51.6</v>
      </c>
    </row>
    <row r="565" spans="1:24">
      <c r="A565" s="2">
        <v>43921</v>
      </c>
      <c r="B565" s="4">
        <v>0.125</v>
      </c>
      <c r="C565" s="1" t="s">
        <v>90</v>
      </c>
      <c r="E565">
        <v>196</v>
      </c>
      <c r="F565" s="1" t="s">
        <v>38</v>
      </c>
      <c r="K565">
        <v>2</v>
      </c>
      <c r="L565" s="1" t="s">
        <v>92</v>
      </c>
      <c r="N565" s="1" t="s">
        <v>38</v>
      </c>
      <c r="P565" s="1" t="s">
        <v>38</v>
      </c>
      <c r="R565" s="1" t="s">
        <v>38</v>
      </c>
      <c r="S565">
        <v>47.304135000000002</v>
      </c>
      <c r="T565">
        <v>7.6393880000000003</v>
      </c>
      <c r="U565" s="1" t="s">
        <v>91</v>
      </c>
      <c r="V565">
        <v>11</v>
      </c>
      <c r="W565">
        <v>72.22</v>
      </c>
      <c r="X565">
        <v>0.73699999999999999</v>
      </c>
    </row>
    <row r="566" spans="1:24">
      <c r="A566" s="2">
        <v>43921</v>
      </c>
      <c r="B566" s="4">
        <v>0.125</v>
      </c>
      <c r="C566" s="1" t="s">
        <v>93</v>
      </c>
      <c r="D566">
        <v>10</v>
      </c>
      <c r="E566">
        <v>141</v>
      </c>
      <c r="F566" s="1" t="s">
        <v>38</v>
      </c>
      <c r="G566">
        <v>1</v>
      </c>
      <c r="J566">
        <v>48</v>
      </c>
      <c r="K566">
        <v>4</v>
      </c>
      <c r="L566" s="1" t="s">
        <v>289</v>
      </c>
      <c r="N566" s="1" t="s">
        <v>38</v>
      </c>
      <c r="P566" s="1" t="s">
        <v>38</v>
      </c>
      <c r="R566" s="1" t="s">
        <v>38</v>
      </c>
      <c r="S566">
        <v>47.061787000000002</v>
      </c>
      <c r="T566">
        <v>8.7565849999999994</v>
      </c>
      <c r="U566" s="1" t="s">
        <v>94</v>
      </c>
      <c r="V566">
        <v>5</v>
      </c>
      <c r="W566">
        <v>89.64</v>
      </c>
      <c r="X566">
        <v>2.5430000000000001</v>
      </c>
    </row>
    <row r="567" spans="1:24">
      <c r="A567" s="2">
        <v>43921</v>
      </c>
      <c r="B567" s="4">
        <v>0.125</v>
      </c>
      <c r="C567" s="1" t="s">
        <v>96</v>
      </c>
      <c r="D567">
        <v>276</v>
      </c>
      <c r="E567">
        <v>154</v>
      </c>
      <c r="F567" s="1" t="s">
        <v>38</v>
      </c>
      <c r="K567">
        <v>3</v>
      </c>
      <c r="L567" s="1" t="s">
        <v>98</v>
      </c>
      <c r="N567" s="1" t="s">
        <v>38</v>
      </c>
      <c r="P567" s="1" t="s">
        <v>38</v>
      </c>
      <c r="R567" s="1" t="s">
        <v>38</v>
      </c>
      <c r="S567">
        <v>47.568714999999997</v>
      </c>
      <c r="T567">
        <v>9.0919570000000007</v>
      </c>
      <c r="U567" s="1" t="s">
        <v>97</v>
      </c>
      <c r="V567">
        <v>1</v>
      </c>
      <c r="W567">
        <v>56.25</v>
      </c>
      <c r="X567">
        <v>1.0960000000000001</v>
      </c>
    </row>
    <row r="568" spans="1:24">
      <c r="A568" s="2">
        <v>43921</v>
      </c>
      <c r="B568" s="4">
        <v>0.33333333333333331</v>
      </c>
      <c r="C568" s="1" t="s">
        <v>99</v>
      </c>
      <c r="E568">
        <v>2091</v>
      </c>
      <c r="F568" s="1" t="s">
        <v>38</v>
      </c>
      <c r="G568">
        <v>401</v>
      </c>
      <c r="H568">
        <v>74</v>
      </c>
      <c r="I568">
        <v>67</v>
      </c>
      <c r="J568">
        <v>202</v>
      </c>
      <c r="K568">
        <v>120</v>
      </c>
      <c r="L568" s="1" t="s">
        <v>328</v>
      </c>
      <c r="N568" s="1" t="s">
        <v>38</v>
      </c>
      <c r="P568" s="1" t="s">
        <v>329</v>
      </c>
      <c r="R568" s="1" t="s">
        <v>38</v>
      </c>
      <c r="S568">
        <v>46.295617</v>
      </c>
      <c r="T568">
        <v>8.8089239999999993</v>
      </c>
      <c r="U568" s="1" t="s">
        <v>100</v>
      </c>
      <c r="V568">
        <v>21</v>
      </c>
      <c r="W568">
        <v>591.17999999999995</v>
      </c>
      <c r="X568">
        <v>33.927</v>
      </c>
    </row>
    <row r="569" spans="1:24">
      <c r="A569" s="2">
        <v>43921</v>
      </c>
      <c r="B569" s="4">
        <v>0.125</v>
      </c>
      <c r="C569" s="1" t="s">
        <v>102</v>
      </c>
      <c r="D569">
        <v>85</v>
      </c>
      <c r="E569">
        <v>57</v>
      </c>
      <c r="F569" s="1" t="s">
        <v>38</v>
      </c>
      <c r="G569">
        <v>9</v>
      </c>
      <c r="J569">
        <v>11</v>
      </c>
      <c r="L569" s="1" t="s">
        <v>258</v>
      </c>
      <c r="N569" s="1" t="s">
        <v>38</v>
      </c>
      <c r="P569" s="1" t="s">
        <v>38</v>
      </c>
      <c r="R569" s="1" t="s">
        <v>38</v>
      </c>
      <c r="S569">
        <v>46.771849000000003</v>
      </c>
      <c r="T569">
        <v>8.6285860000000003</v>
      </c>
      <c r="U569" s="1" t="s">
        <v>103</v>
      </c>
      <c r="V569">
        <v>4</v>
      </c>
      <c r="W569">
        <v>157.02000000000001</v>
      </c>
    </row>
    <row r="570" spans="1:24">
      <c r="A570" s="2">
        <v>43921</v>
      </c>
      <c r="B570" s="4">
        <v>0.125</v>
      </c>
      <c r="C570" s="1" t="s">
        <v>105</v>
      </c>
      <c r="E570">
        <v>3465</v>
      </c>
      <c r="F570" s="1" t="s">
        <v>38</v>
      </c>
      <c r="G570">
        <v>392</v>
      </c>
      <c r="H570">
        <v>80</v>
      </c>
      <c r="J570">
        <v>225</v>
      </c>
      <c r="K570">
        <v>84</v>
      </c>
      <c r="L570" s="1" t="s">
        <v>107</v>
      </c>
      <c r="N570" s="1" t="s">
        <v>38</v>
      </c>
      <c r="P570" s="1" t="s">
        <v>38</v>
      </c>
      <c r="R570" s="1" t="s">
        <v>38</v>
      </c>
      <c r="S570">
        <v>46.570090999999998</v>
      </c>
      <c r="T570">
        <v>6.5578090000000007</v>
      </c>
      <c r="U570" s="1" t="s">
        <v>106</v>
      </c>
      <c r="V570">
        <v>22</v>
      </c>
      <c r="W570">
        <v>436.89</v>
      </c>
      <c r="X570">
        <v>10.590999999999999</v>
      </c>
    </row>
    <row r="571" spans="1:24">
      <c r="A571" s="2">
        <v>43921</v>
      </c>
      <c r="B571" s="4">
        <v>0.625</v>
      </c>
      <c r="C571" s="1" t="s">
        <v>108</v>
      </c>
      <c r="E571">
        <v>1085</v>
      </c>
      <c r="F571" s="1" t="s">
        <v>38</v>
      </c>
      <c r="G571">
        <v>136</v>
      </c>
      <c r="H571">
        <v>23</v>
      </c>
      <c r="I571">
        <v>18</v>
      </c>
      <c r="J571">
        <v>3</v>
      </c>
      <c r="K571">
        <v>35</v>
      </c>
      <c r="L571" s="1" t="s">
        <v>330</v>
      </c>
      <c r="N571" s="1" t="s">
        <v>38</v>
      </c>
      <c r="P571" s="1" t="s">
        <v>38</v>
      </c>
      <c r="R571" s="1" t="s">
        <v>38</v>
      </c>
      <c r="S571">
        <v>46.209567</v>
      </c>
      <c r="T571">
        <v>7.6046589999999998</v>
      </c>
      <c r="U571" s="1" t="s">
        <v>109</v>
      </c>
      <c r="V571">
        <v>23</v>
      </c>
      <c r="W571">
        <v>317.72000000000003</v>
      </c>
      <c r="X571">
        <v>10.249000000000001</v>
      </c>
    </row>
    <row r="572" spans="1:24">
      <c r="A572" s="2">
        <v>43921</v>
      </c>
      <c r="B572" s="4">
        <v>0.33333333333333331</v>
      </c>
      <c r="C572" s="1" t="s">
        <v>111</v>
      </c>
      <c r="E572">
        <v>114</v>
      </c>
      <c r="F572" s="1" t="s">
        <v>38</v>
      </c>
      <c r="G572">
        <v>1</v>
      </c>
      <c r="J572">
        <v>39</v>
      </c>
      <c r="K572">
        <v>1</v>
      </c>
      <c r="L572" s="1" t="s">
        <v>113</v>
      </c>
      <c r="N572" s="1" t="s">
        <v>38</v>
      </c>
      <c r="P572" s="1" t="s">
        <v>38</v>
      </c>
      <c r="R572" s="1" t="s">
        <v>38</v>
      </c>
      <c r="S572">
        <v>47.157296000000002</v>
      </c>
      <c r="T572">
        <v>8.5372939999999993</v>
      </c>
      <c r="U572" s="1" t="s">
        <v>112</v>
      </c>
      <c r="V572">
        <v>9</v>
      </c>
      <c r="W572">
        <v>90.91</v>
      </c>
      <c r="X572">
        <v>0.79700000000000004</v>
      </c>
    </row>
    <row r="573" spans="1:24">
      <c r="A573" s="2">
        <v>43921</v>
      </c>
      <c r="B573" s="4">
        <v>0.60416666666666663</v>
      </c>
      <c r="C573" s="1" t="s">
        <v>114</v>
      </c>
      <c r="E573">
        <v>1954</v>
      </c>
      <c r="F573" s="1" t="s">
        <v>38</v>
      </c>
      <c r="G573">
        <v>196</v>
      </c>
      <c r="I573">
        <v>50</v>
      </c>
      <c r="K573">
        <v>26</v>
      </c>
      <c r="L573" s="1" t="s">
        <v>116</v>
      </c>
      <c r="N573" s="1" t="s">
        <v>38</v>
      </c>
      <c r="P573" s="1" t="s">
        <v>38</v>
      </c>
      <c r="R573" s="1" t="s">
        <v>38</v>
      </c>
      <c r="S573">
        <v>47.412750000000003</v>
      </c>
      <c r="T573">
        <v>8.6550799999999999</v>
      </c>
      <c r="U573" s="1" t="s">
        <v>115</v>
      </c>
      <c r="V573">
        <v>1</v>
      </c>
      <c r="W573">
        <v>129.88999999999999</v>
      </c>
      <c r="X573">
        <v>1.728</v>
      </c>
    </row>
    <row r="574" spans="1:24">
      <c r="A574" s="2">
        <v>43922</v>
      </c>
      <c r="B574" s="4">
        <v>0.625</v>
      </c>
      <c r="C574" s="1" t="s">
        <v>36</v>
      </c>
      <c r="E574">
        <v>549</v>
      </c>
      <c r="F574" s="1" t="s">
        <v>38</v>
      </c>
      <c r="G574">
        <v>94</v>
      </c>
      <c r="H574">
        <v>27</v>
      </c>
      <c r="I574">
        <v>27</v>
      </c>
      <c r="J574">
        <v>4</v>
      </c>
      <c r="K574">
        <v>11</v>
      </c>
      <c r="L574" s="1" t="s">
        <v>331</v>
      </c>
      <c r="N574" s="1" t="s">
        <v>38</v>
      </c>
      <c r="P574" s="1" t="s">
        <v>38</v>
      </c>
      <c r="R574" s="1" t="s">
        <v>38</v>
      </c>
      <c r="S574">
        <v>47.409660000000002</v>
      </c>
      <c r="T574">
        <v>8.1568799999999992</v>
      </c>
      <c r="U574" s="1" t="s">
        <v>37</v>
      </c>
      <c r="V574">
        <v>1</v>
      </c>
      <c r="W574">
        <v>81.819999999999993</v>
      </c>
      <c r="X574">
        <v>1.639</v>
      </c>
    </row>
    <row r="575" spans="1:24">
      <c r="A575" s="2">
        <v>43922</v>
      </c>
      <c r="B575" s="4">
        <v>0.70833333333333337</v>
      </c>
      <c r="C575" s="1" t="s">
        <v>43</v>
      </c>
      <c r="E575">
        <v>61</v>
      </c>
      <c r="F575" s="1" t="s">
        <v>38</v>
      </c>
      <c r="G575">
        <v>6</v>
      </c>
      <c r="K575">
        <v>3</v>
      </c>
      <c r="L575" s="1" t="s">
        <v>45</v>
      </c>
      <c r="N575" s="1" t="s">
        <v>38</v>
      </c>
      <c r="P575" s="1" t="s">
        <v>38</v>
      </c>
      <c r="R575" s="1" t="s">
        <v>38</v>
      </c>
      <c r="S575">
        <v>47.416351999999996</v>
      </c>
      <c r="T575">
        <v>9.3679100000000002</v>
      </c>
      <c r="U575" s="1" t="s">
        <v>44</v>
      </c>
      <c r="V575">
        <v>15</v>
      </c>
      <c r="W575">
        <v>110.51</v>
      </c>
      <c r="X575">
        <v>5.4349999999999996</v>
      </c>
    </row>
    <row r="576" spans="1:24">
      <c r="A576" s="2">
        <v>43922</v>
      </c>
      <c r="B576" s="4">
        <v>0.33333333333333331</v>
      </c>
      <c r="C576" s="1" t="s">
        <v>46</v>
      </c>
      <c r="E576">
        <v>909</v>
      </c>
      <c r="F576" s="1" t="s">
        <v>38</v>
      </c>
      <c r="G576">
        <v>115</v>
      </c>
      <c r="H576">
        <v>26</v>
      </c>
      <c r="I576">
        <v>21</v>
      </c>
      <c r="K576">
        <v>20</v>
      </c>
      <c r="L576" s="1" t="s">
        <v>48</v>
      </c>
      <c r="N576" s="1" t="s">
        <v>38</v>
      </c>
      <c r="P576" s="1" t="s">
        <v>38</v>
      </c>
      <c r="R576" s="1" t="s">
        <v>38</v>
      </c>
      <c r="S576">
        <v>46.823608</v>
      </c>
      <c r="T576">
        <v>7.6366670000000001</v>
      </c>
      <c r="U576" s="1" t="s">
        <v>47</v>
      </c>
      <c r="V576">
        <v>2</v>
      </c>
      <c r="W576">
        <v>88.16</v>
      </c>
      <c r="X576">
        <v>1.94</v>
      </c>
    </row>
    <row r="577" spans="1:24">
      <c r="A577" s="2">
        <v>43922</v>
      </c>
      <c r="B577" s="4">
        <v>0.125</v>
      </c>
      <c r="C577" s="1" t="s">
        <v>49</v>
      </c>
      <c r="E577">
        <v>588</v>
      </c>
      <c r="F577" s="1" t="s">
        <v>38</v>
      </c>
      <c r="G577">
        <v>86</v>
      </c>
      <c r="H577">
        <v>17</v>
      </c>
      <c r="I577">
        <v>17</v>
      </c>
      <c r="J577">
        <v>249</v>
      </c>
      <c r="K577">
        <v>11</v>
      </c>
      <c r="L577" s="1" t="s">
        <v>51</v>
      </c>
      <c r="N577" s="1" t="s">
        <v>38</v>
      </c>
      <c r="P577" s="1" t="s">
        <v>38</v>
      </c>
      <c r="R577" s="1" t="s">
        <v>38</v>
      </c>
      <c r="S577">
        <v>47.45176</v>
      </c>
      <c r="T577">
        <v>7.7024140000000001</v>
      </c>
      <c r="U577" s="1" t="s">
        <v>50</v>
      </c>
      <c r="V577">
        <v>13</v>
      </c>
      <c r="W577">
        <v>204.88</v>
      </c>
      <c r="X577">
        <v>3.8330000000000002</v>
      </c>
    </row>
    <row r="578" spans="1:24">
      <c r="A578" s="2">
        <v>43922</v>
      </c>
      <c r="B578" s="4">
        <v>0.41666666666666669</v>
      </c>
      <c r="C578" s="1" t="s">
        <v>52</v>
      </c>
      <c r="D578">
        <v>235</v>
      </c>
      <c r="E578">
        <v>691</v>
      </c>
      <c r="F578" s="1" t="s">
        <v>38</v>
      </c>
      <c r="G578">
        <v>108</v>
      </c>
      <c r="H578">
        <v>16</v>
      </c>
      <c r="J578">
        <v>323</v>
      </c>
      <c r="K578">
        <v>18</v>
      </c>
      <c r="L578" s="1" t="s">
        <v>332</v>
      </c>
      <c r="M578">
        <v>404</v>
      </c>
      <c r="N578" s="1" t="s">
        <v>294</v>
      </c>
      <c r="P578" s="1" t="s">
        <v>38</v>
      </c>
      <c r="R578" s="1" t="s">
        <v>38</v>
      </c>
      <c r="S578">
        <v>47.564869000000002</v>
      </c>
      <c r="T578">
        <v>7.615259</v>
      </c>
      <c r="U578" s="1" t="s">
        <v>53</v>
      </c>
      <c r="V578">
        <v>12</v>
      </c>
      <c r="W578">
        <v>356.37</v>
      </c>
      <c r="X578">
        <v>9.2829999999999995</v>
      </c>
    </row>
    <row r="579" spans="1:24">
      <c r="A579" s="2">
        <v>43922</v>
      </c>
      <c r="B579" s="4">
        <v>0.125</v>
      </c>
      <c r="C579" s="1" t="s">
        <v>55</v>
      </c>
      <c r="D579">
        <v>900</v>
      </c>
      <c r="E579">
        <v>72</v>
      </c>
      <c r="F579" s="1" t="s">
        <v>38</v>
      </c>
      <c r="J579">
        <v>1</v>
      </c>
      <c r="L579" s="1" t="s">
        <v>333</v>
      </c>
      <c r="N579" s="1" t="s">
        <v>38</v>
      </c>
      <c r="P579" s="1" t="s">
        <v>38</v>
      </c>
      <c r="R579" s="1" t="s">
        <v>38</v>
      </c>
      <c r="S579">
        <v>47.166666999999997</v>
      </c>
      <c r="T579">
        <v>9.509722</v>
      </c>
      <c r="U579" s="1" t="s">
        <v>56</v>
      </c>
      <c r="V579">
        <v>0</v>
      </c>
      <c r="W579">
        <v>186.53</v>
      </c>
    </row>
    <row r="580" spans="1:24">
      <c r="A580" s="2">
        <v>43922</v>
      </c>
      <c r="B580" s="4">
        <v>0.125</v>
      </c>
      <c r="C580" s="1" t="s">
        <v>58</v>
      </c>
      <c r="D580">
        <v>30</v>
      </c>
      <c r="E580">
        <v>525</v>
      </c>
      <c r="F580" s="1" t="s">
        <v>38</v>
      </c>
      <c r="G580">
        <v>81</v>
      </c>
      <c r="H580">
        <v>23</v>
      </c>
      <c r="K580">
        <v>23</v>
      </c>
      <c r="L580" s="1" t="s">
        <v>60</v>
      </c>
      <c r="N580" s="1" t="s">
        <v>38</v>
      </c>
      <c r="P580" s="1" t="s">
        <v>38</v>
      </c>
      <c r="R580" s="1" t="s">
        <v>38</v>
      </c>
      <c r="S580">
        <v>46.718390999999997</v>
      </c>
      <c r="T580">
        <v>7.0740080000000001</v>
      </c>
      <c r="U580" s="1" t="s">
        <v>59</v>
      </c>
      <c r="V580">
        <v>10</v>
      </c>
      <c r="W580">
        <v>166.61</v>
      </c>
      <c r="X580">
        <v>7.2990000000000004</v>
      </c>
    </row>
    <row r="581" spans="1:24">
      <c r="A581" s="2">
        <v>43922</v>
      </c>
      <c r="B581" s="4">
        <v>0.5</v>
      </c>
      <c r="C581" s="1" t="s">
        <v>61</v>
      </c>
      <c r="D581">
        <v>12714</v>
      </c>
      <c r="E581">
        <v>3161</v>
      </c>
      <c r="F581" s="1" t="s">
        <v>38</v>
      </c>
      <c r="G581">
        <v>406</v>
      </c>
      <c r="H581">
        <v>64</v>
      </c>
      <c r="I581">
        <v>58</v>
      </c>
      <c r="J581">
        <v>260</v>
      </c>
      <c r="K581">
        <v>68</v>
      </c>
      <c r="L581" s="1" t="s">
        <v>63</v>
      </c>
      <c r="N581" s="1" t="s">
        <v>38</v>
      </c>
      <c r="P581" s="1" t="s">
        <v>38</v>
      </c>
      <c r="Q581">
        <v>24</v>
      </c>
      <c r="R581" s="1" t="s">
        <v>38</v>
      </c>
      <c r="S581">
        <v>46.220528000000002</v>
      </c>
      <c r="T581">
        <v>6.1329349999999998</v>
      </c>
      <c r="U581" s="1" t="s">
        <v>62</v>
      </c>
      <c r="V581">
        <v>25</v>
      </c>
      <c r="W581">
        <v>638.33000000000004</v>
      </c>
      <c r="X581">
        <v>13.731999999999999</v>
      </c>
    </row>
    <row r="582" spans="1:24">
      <c r="A582" s="2">
        <v>43922</v>
      </c>
      <c r="B582" s="4">
        <v>0.5625</v>
      </c>
      <c r="C582" s="1" t="s">
        <v>64</v>
      </c>
      <c r="E582">
        <v>56</v>
      </c>
      <c r="F582" s="1" t="s">
        <v>38</v>
      </c>
      <c r="G582">
        <v>5</v>
      </c>
      <c r="K582">
        <v>2</v>
      </c>
      <c r="L582" s="1" t="s">
        <v>66</v>
      </c>
      <c r="N582" s="1" t="s">
        <v>38</v>
      </c>
      <c r="P582" s="1" t="s">
        <v>38</v>
      </c>
      <c r="R582" s="1" t="s">
        <v>38</v>
      </c>
      <c r="S582">
        <v>46.931042000000005</v>
      </c>
      <c r="T582">
        <v>9.0657510000000006</v>
      </c>
      <c r="U582" s="1" t="s">
        <v>65</v>
      </c>
      <c r="V582">
        <v>8</v>
      </c>
      <c r="W582">
        <v>138.96</v>
      </c>
      <c r="X582">
        <v>4.9630000000000001</v>
      </c>
    </row>
    <row r="583" spans="1:24">
      <c r="A583" s="2">
        <v>43922</v>
      </c>
      <c r="B583" s="4">
        <v>0.125</v>
      </c>
      <c r="C583" s="1" t="s">
        <v>67</v>
      </c>
      <c r="E583">
        <v>521</v>
      </c>
      <c r="F583" s="1" t="s">
        <v>38</v>
      </c>
      <c r="G583">
        <v>58</v>
      </c>
      <c r="K583">
        <v>21</v>
      </c>
      <c r="L583" s="1" t="s">
        <v>69</v>
      </c>
      <c r="N583" s="1" t="s">
        <v>38</v>
      </c>
      <c r="P583" s="1" t="s">
        <v>38</v>
      </c>
      <c r="R583" s="1" t="s">
        <v>38</v>
      </c>
      <c r="S583">
        <v>46.656247999999998</v>
      </c>
      <c r="T583">
        <v>9.6281979999999994</v>
      </c>
      <c r="U583" s="1" t="s">
        <v>68</v>
      </c>
      <c r="V583">
        <v>1</v>
      </c>
      <c r="W583">
        <v>263.26</v>
      </c>
      <c r="X583">
        <v>10.611000000000001</v>
      </c>
    </row>
    <row r="584" spans="1:24">
      <c r="A584" s="2">
        <v>43922</v>
      </c>
      <c r="B584" s="4">
        <v>0.66666666666666663</v>
      </c>
      <c r="C584" s="1" t="s">
        <v>70</v>
      </c>
      <c r="E584">
        <v>145</v>
      </c>
      <c r="F584" s="1" t="s">
        <v>38</v>
      </c>
      <c r="G584">
        <v>29</v>
      </c>
      <c r="H584">
        <v>5</v>
      </c>
      <c r="L584" s="1" t="s">
        <v>302</v>
      </c>
      <c r="N584" s="1" t="s">
        <v>38</v>
      </c>
      <c r="P584" s="1" t="s">
        <v>38</v>
      </c>
      <c r="R584" s="1" t="s">
        <v>38</v>
      </c>
      <c r="S584">
        <v>47.350743999999999</v>
      </c>
      <c r="T584">
        <v>7.1561070000000004</v>
      </c>
      <c r="U584" s="1" t="s">
        <v>71</v>
      </c>
      <c r="V584">
        <v>26</v>
      </c>
      <c r="W584">
        <v>197.82</v>
      </c>
    </row>
    <row r="585" spans="1:24">
      <c r="A585" s="2">
        <v>43922</v>
      </c>
      <c r="B585" s="4">
        <v>0.45833333333333331</v>
      </c>
      <c r="C585" s="1" t="s">
        <v>72</v>
      </c>
      <c r="E585">
        <v>401</v>
      </c>
      <c r="F585" s="1" t="s">
        <v>38</v>
      </c>
      <c r="G585">
        <v>57</v>
      </c>
      <c r="H585">
        <v>12</v>
      </c>
      <c r="K585">
        <v>7</v>
      </c>
      <c r="L585" s="1" t="s">
        <v>74</v>
      </c>
      <c r="N585" s="1" t="s">
        <v>38</v>
      </c>
      <c r="P585" s="1" t="s">
        <v>38</v>
      </c>
      <c r="R585" s="1" t="s">
        <v>38</v>
      </c>
      <c r="S585">
        <v>47.067762999999999</v>
      </c>
      <c r="T585">
        <v>8.1102000000000007</v>
      </c>
      <c r="U585" s="1" t="s">
        <v>73</v>
      </c>
      <c r="V585">
        <v>3</v>
      </c>
      <c r="W585">
        <v>98.65</v>
      </c>
      <c r="X585">
        <v>1.722</v>
      </c>
    </row>
    <row r="586" spans="1:24">
      <c r="A586" s="2">
        <v>43922</v>
      </c>
      <c r="B586" s="4">
        <v>0.25</v>
      </c>
      <c r="C586" s="1" t="s">
        <v>75</v>
      </c>
      <c r="E586">
        <v>420</v>
      </c>
      <c r="F586" s="1" t="s">
        <v>38</v>
      </c>
      <c r="G586">
        <v>66</v>
      </c>
      <c r="H586">
        <v>14</v>
      </c>
      <c r="I586">
        <v>8</v>
      </c>
      <c r="K586">
        <v>23</v>
      </c>
      <c r="L586" s="1" t="s">
        <v>77</v>
      </c>
      <c r="N586" s="1" t="s">
        <v>38</v>
      </c>
      <c r="P586" s="1" t="s">
        <v>38</v>
      </c>
      <c r="R586" s="1" t="s">
        <v>38</v>
      </c>
      <c r="S586">
        <v>46.995533999999999</v>
      </c>
      <c r="T586">
        <v>6.7801260000000001</v>
      </c>
      <c r="U586" s="1" t="s">
        <v>76</v>
      </c>
      <c r="V586">
        <v>24</v>
      </c>
      <c r="W586">
        <v>235.96</v>
      </c>
      <c r="X586">
        <v>12.920999999999999</v>
      </c>
    </row>
    <row r="587" spans="1:24">
      <c r="A587" s="2">
        <v>43922</v>
      </c>
      <c r="B587" s="4">
        <v>0.76041666666666663</v>
      </c>
      <c r="C587" s="1" t="s">
        <v>78</v>
      </c>
      <c r="E587">
        <v>70</v>
      </c>
      <c r="F587" s="1" t="s">
        <v>38</v>
      </c>
      <c r="L587" s="1" t="s">
        <v>80</v>
      </c>
      <c r="N587" s="1" t="s">
        <v>38</v>
      </c>
      <c r="P587" s="1" t="s">
        <v>38</v>
      </c>
      <c r="R587" s="1" t="s">
        <v>38</v>
      </c>
      <c r="S587">
        <v>46.926755</v>
      </c>
      <c r="T587">
        <v>8.4053020000000007</v>
      </c>
      <c r="U587" s="1" t="s">
        <v>79</v>
      </c>
      <c r="V587">
        <v>7</v>
      </c>
      <c r="W587">
        <v>162.79</v>
      </c>
    </row>
    <row r="588" spans="1:24">
      <c r="A588" s="2">
        <v>43922</v>
      </c>
      <c r="B588" s="4">
        <v>0.125</v>
      </c>
      <c r="C588" s="1" t="s">
        <v>81</v>
      </c>
      <c r="D588">
        <v>6</v>
      </c>
      <c r="E588">
        <v>48</v>
      </c>
      <c r="F588" s="1" t="s">
        <v>38</v>
      </c>
      <c r="L588" s="1" t="s">
        <v>83</v>
      </c>
      <c r="N588" s="1" t="s">
        <v>38</v>
      </c>
      <c r="P588" s="1" t="s">
        <v>38</v>
      </c>
      <c r="R588" s="1" t="s">
        <v>38</v>
      </c>
      <c r="S588">
        <v>46.804527</v>
      </c>
      <c r="T588">
        <v>8.1443170000000009</v>
      </c>
      <c r="U588" s="1" t="s">
        <v>82</v>
      </c>
      <c r="V588">
        <v>6</v>
      </c>
      <c r="W588">
        <v>127.66</v>
      </c>
    </row>
    <row r="589" spans="1:24">
      <c r="A589" s="2">
        <v>43922</v>
      </c>
      <c r="B589" s="4">
        <v>0.125</v>
      </c>
      <c r="C589" s="1" t="s">
        <v>84</v>
      </c>
      <c r="E589">
        <v>414</v>
      </c>
      <c r="F589" s="1" t="s">
        <v>38</v>
      </c>
      <c r="K589">
        <v>7</v>
      </c>
      <c r="L589" s="1" t="s">
        <v>86</v>
      </c>
      <c r="N589" s="1" t="s">
        <v>38</v>
      </c>
      <c r="P589" s="1" t="s">
        <v>38</v>
      </c>
      <c r="R589" s="1" t="s">
        <v>38</v>
      </c>
      <c r="S589">
        <v>47.183199999999999</v>
      </c>
      <c r="T589">
        <v>9.2747440000000001</v>
      </c>
      <c r="U589" s="1" t="s">
        <v>85</v>
      </c>
      <c r="V589">
        <v>17</v>
      </c>
      <c r="W589">
        <v>82.03</v>
      </c>
      <c r="X589">
        <v>1.387</v>
      </c>
    </row>
    <row r="590" spans="1:24">
      <c r="A590" s="2">
        <v>43922</v>
      </c>
      <c r="B590" s="4">
        <v>0.75</v>
      </c>
      <c r="C590" s="1" t="s">
        <v>87</v>
      </c>
      <c r="E590">
        <v>44</v>
      </c>
      <c r="F590" s="1" t="s">
        <v>38</v>
      </c>
      <c r="K590">
        <v>1</v>
      </c>
      <c r="L590" s="1" t="s">
        <v>89</v>
      </c>
      <c r="N590" s="1" t="s">
        <v>38</v>
      </c>
      <c r="P590" s="1" t="s">
        <v>38</v>
      </c>
      <c r="R590" s="1" t="s">
        <v>38</v>
      </c>
      <c r="S590">
        <v>47.713569999999997</v>
      </c>
      <c r="T590">
        <v>8.5916700000000006</v>
      </c>
      <c r="U590" s="1" t="s">
        <v>88</v>
      </c>
      <c r="V590">
        <v>14</v>
      </c>
      <c r="W590">
        <v>54.05</v>
      </c>
      <c r="X590">
        <v>1.2290000000000001</v>
      </c>
    </row>
    <row r="591" spans="1:24">
      <c r="A591" s="2">
        <v>43922</v>
      </c>
      <c r="B591" s="4">
        <v>0.125</v>
      </c>
      <c r="C591" s="1" t="s">
        <v>90</v>
      </c>
      <c r="E591">
        <v>216</v>
      </c>
      <c r="F591" s="1" t="s">
        <v>38</v>
      </c>
      <c r="K591">
        <v>3</v>
      </c>
      <c r="L591" s="1" t="s">
        <v>92</v>
      </c>
      <c r="N591" s="1" t="s">
        <v>38</v>
      </c>
      <c r="P591" s="1" t="s">
        <v>38</v>
      </c>
      <c r="R591" s="1" t="s">
        <v>38</v>
      </c>
      <c r="S591">
        <v>47.304135000000002</v>
      </c>
      <c r="T591">
        <v>7.6393880000000003</v>
      </c>
      <c r="U591" s="1" t="s">
        <v>91</v>
      </c>
      <c r="V591">
        <v>11</v>
      </c>
      <c r="W591">
        <v>79.59</v>
      </c>
      <c r="X591">
        <v>1.105</v>
      </c>
    </row>
    <row r="592" spans="1:24">
      <c r="A592" s="2">
        <v>43922</v>
      </c>
      <c r="B592" s="4">
        <v>0.125</v>
      </c>
      <c r="C592" s="1" t="s">
        <v>93</v>
      </c>
      <c r="D592">
        <v>10</v>
      </c>
      <c r="E592">
        <v>146</v>
      </c>
      <c r="F592" s="1" t="s">
        <v>38</v>
      </c>
      <c r="G592">
        <v>1</v>
      </c>
      <c r="J592">
        <v>65</v>
      </c>
      <c r="K592">
        <v>4</v>
      </c>
      <c r="L592" s="1" t="s">
        <v>289</v>
      </c>
      <c r="N592" s="1" t="s">
        <v>38</v>
      </c>
      <c r="P592" s="1" t="s">
        <v>38</v>
      </c>
      <c r="R592" s="1" t="s">
        <v>38</v>
      </c>
      <c r="S592">
        <v>47.061787000000002</v>
      </c>
      <c r="T592">
        <v>8.7565849999999994</v>
      </c>
      <c r="U592" s="1" t="s">
        <v>94</v>
      </c>
      <c r="V592">
        <v>5</v>
      </c>
      <c r="W592">
        <v>92.82</v>
      </c>
      <c r="X592">
        <v>2.5430000000000001</v>
      </c>
    </row>
    <row r="593" spans="1:24">
      <c r="A593" s="2">
        <v>43922</v>
      </c>
      <c r="B593" s="4">
        <v>0.125</v>
      </c>
      <c r="C593" s="1" t="s">
        <v>96</v>
      </c>
      <c r="D593">
        <v>276</v>
      </c>
      <c r="E593">
        <v>166</v>
      </c>
      <c r="F593" s="1" t="s">
        <v>38</v>
      </c>
      <c r="K593">
        <v>4</v>
      </c>
      <c r="L593" s="1" t="s">
        <v>98</v>
      </c>
      <c r="N593" s="1" t="s">
        <v>38</v>
      </c>
      <c r="P593" s="1" t="s">
        <v>38</v>
      </c>
      <c r="R593" s="1" t="s">
        <v>38</v>
      </c>
      <c r="S593">
        <v>47.568714999999997</v>
      </c>
      <c r="T593">
        <v>9.0919570000000007</v>
      </c>
      <c r="U593" s="1" t="s">
        <v>97</v>
      </c>
      <c r="V593">
        <v>1</v>
      </c>
      <c r="W593">
        <v>60.63</v>
      </c>
      <c r="X593">
        <v>1.4610000000000001</v>
      </c>
    </row>
    <row r="594" spans="1:24">
      <c r="A594" s="2">
        <v>43922</v>
      </c>
      <c r="B594" s="4">
        <v>0.33333333333333331</v>
      </c>
      <c r="C594" s="1" t="s">
        <v>99</v>
      </c>
      <c r="E594">
        <v>2195</v>
      </c>
      <c r="F594" s="1" t="s">
        <v>38</v>
      </c>
      <c r="G594">
        <v>396</v>
      </c>
      <c r="H594">
        <v>76</v>
      </c>
      <c r="I594">
        <v>72</v>
      </c>
      <c r="J594">
        <v>229</v>
      </c>
      <c r="K594">
        <v>132</v>
      </c>
      <c r="L594" s="1" t="s">
        <v>334</v>
      </c>
      <c r="N594" s="1" t="s">
        <v>38</v>
      </c>
      <c r="P594" s="1" t="s">
        <v>335</v>
      </c>
      <c r="R594" s="1" t="s">
        <v>38</v>
      </c>
      <c r="S594">
        <v>46.295617</v>
      </c>
      <c r="T594">
        <v>8.8089239999999993</v>
      </c>
      <c r="U594" s="1" t="s">
        <v>100</v>
      </c>
      <c r="V594">
        <v>21</v>
      </c>
      <c r="W594">
        <v>620.58000000000004</v>
      </c>
      <c r="X594">
        <v>37.32</v>
      </c>
    </row>
    <row r="595" spans="1:24">
      <c r="A595" s="2">
        <v>43922</v>
      </c>
      <c r="B595" s="4">
        <v>0.125</v>
      </c>
      <c r="C595" s="1" t="s">
        <v>102</v>
      </c>
      <c r="D595">
        <v>85</v>
      </c>
      <c r="E595">
        <v>59</v>
      </c>
      <c r="F595" s="1" t="s">
        <v>38</v>
      </c>
      <c r="G595">
        <v>10</v>
      </c>
      <c r="J595">
        <v>13</v>
      </c>
      <c r="K595">
        <v>1</v>
      </c>
      <c r="L595" s="1" t="s">
        <v>258</v>
      </c>
      <c r="N595" s="1" t="s">
        <v>38</v>
      </c>
      <c r="P595" s="1" t="s">
        <v>38</v>
      </c>
      <c r="R595" s="1" t="s">
        <v>38</v>
      </c>
      <c r="S595">
        <v>46.771849000000003</v>
      </c>
      <c r="T595">
        <v>8.6285860000000003</v>
      </c>
      <c r="U595" s="1" t="s">
        <v>103</v>
      </c>
      <c r="V595">
        <v>4</v>
      </c>
      <c r="W595">
        <v>162.53</v>
      </c>
      <c r="X595">
        <v>2.7549999999999999</v>
      </c>
    </row>
    <row r="596" spans="1:24">
      <c r="A596" s="2">
        <v>43922</v>
      </c>
      <c r="B596" s="4">
        <v>0.125</v>
      </c>
      <c r="C596" s="1" t="s">
        <v>105</v>
      </c>
      <c r="E596">
        <v>3639</v>
      </c>
      <c r="F596" s="1" t="s">
        <v>38</v>
      </c>
      <c r="G596">
        <v>390</v>
      </c>
      <c r="H596">
        <v>83</v>
      </c>
      <c r="J596">
        <v>225</v>
      </c>
      <c r="K596">
        <v>92</v>
      </c>
      <c r="L596" s="1" t="s">
        <v>107</v>
      </c>
      <c r="N596" s="1" t="s">
        <v>38</v>
      </c>
      <c r="P596" s="1" t="s">
        <v>38</v>
      </c>
      <c r="R596" s="1" t="s">
        <v>38</v>
      </c>
      <c r="S596">
        <v>46.570090999999998</v>
      </c>
      <c r="T596">
        <v>6.5578090000000007</v>
      </c>
      <c r="U596" s="1" t="s">
        <v>106</v>
      </c>
      <c r="V596">
        <v>22</v>
      </c>
      <c r="W596">
        <v>458.83</v>
      </c>
      <c r="X596">
        <v>11.6</v>
      </c>
    </row>
    <row r="597" spans="1:24">
      <c r="A597" s="2">
        <v>43922</v>
      </c>
      <c r="B597" s="4">
        <v>0.625</v>
      </c>
      <c r="C597" s="1" t="s">
        <v>108</v>
      </c>
      <c r="E597">
        <v>1145</v>
      </c>
      <c r="F597" s="1" t="s">
        <v>38</v>
      </c>
      <c r="G597">
        <v>139</v>
      </c>
      <c r="H597">
        <v>23</v>
      </c>
      <c r="I597">
        <v>18</v>
      </c>
      <c r="J597">
        <v>70</v>
      </c>
      <c r="K597">
        <v>37</v>
      </c>
      <c r="L597" s="1" t="s">
        <v>336</v>
      </c>
      <c r="N597" s="1" t="s">
        <v>38</v>
      </c>
      <c r="P597" s="1" t="s">
        <v>38</v>
      </c>
      <c r="R597" s="1" t="s">
        <v>38</v>
      </c>
      <c r="S597">
        <v>46.209567</v>
      </c>
      <c r="T597">
        <v>7.6046589999999998</v>
      </c>
      <c r="U597" s="1" t="s">
        <v>109</v>
      </c>
      <c r="V597">
        <v>23</v>
      </c>
      <c r="W597">
        <v>335.29</v>
      </c>
      <c r="X597">
        <v>10.835000000000001</v>
      </c>
    </row>
    <row r="598" spans="1:24">
      <c r="A598" s="2">
        <v>43922</v>
      </c>
      <c r="B598" s="4">
        <v>0.33333333333333331</v>
      </c>
      <c r="C598" s="1" t="s">
        <v>111</v>
      </c>
      <c r="E598">
        <v>125</v>
      </c>
      <c r="F598" s="1" t="s">
        <v>38</v>
      </c>
      <c r="G598">
        <v>1</v>
      </c>
      <c r="J598">
        <v>40</v>
      </c>
      <c r="K598">
        <v>1</v>
      </c>
      <c r="L598" s="1" t="s">
        <v>113</v>
      </c>
      <c r="N598" s="1" t="s">
        <v>38</v>
      </c>
      <c r="P598" s="1" t="s">
        <v>38</v>
      </c>
      <c r="R598" s="1" t="s">
        <v>38</v>
      </c>
      <c r="S598">
        <v>47.157296000000002</v>
      </c>
      <c r="T598">
        <v>8.5372939999999993</v>
      </c>
      <c r="U598" s="1" t="s">
        <v>112</v>
      </c>
      <c r="V598">
        <v>9</v>
      </c>
      <c r="W598">
        <v>99.68</v>
      </c>
      <c r="X598">
        <v>0.79700000000000004</v>
      </c>
    </row>
    <row r="599" spans="1:24">
      <c r="A599" s="2">
        <v>43922</v>
      </c>
      <c r="B599" s="4">
        <v>0.60416666666666663</v>
      </c>
      <c r="C599" s="1" t="s">
        <v>114</v>
      </c>
      <c r="E599">
        <v>2143</v>
      </c>
      <c r="F599" s="1" t="s">
        <v>38</v>
      </c>
      <c r="G599">
        <v>203</v>
      </c>
      <c r="I599">
        <v>54</v>
      </c>
      <c r="K599">
        <v>35</v>
      </c>
      <c r="L599" s="1" t="s">
        <v>116</v>
      </c>
      <c r="N599" s="1" t="s">
        <v>38</v>
      </c>
      <c r="P599" s="1" t="s">
        <v>38</v>
      </c>
      <c r="R599" s="1" t="s">
        <v>38</v>
      </c>
      <c r="S599">
        <v>47.412750000000003</v>
      </c>
      <c r="T599">
        <v>8.6550799999999999</v>
      </c>
      <c r="U599" s="1" t="s">
        <v>115</v>
      </c>
      <c r="V599">
        <v>1</v>
      </c>
      <c r="W599">
        <v>142.46</v>
      </c>
      <c r="X599">
        <v>2.327</v>
      </c>
    </row>
    <row r="600" spans="1:24">
      <c r="A600" s="2">
        <v>43923</v>
      </c>
      <c r="B600" s="4">
        <v>0.625</v>
      </c>
      <c r="C600" s="1" t="s">
        <v>36</v>
      </c>
      <c r="E600">
        <v>592</v>
      </c>
      <c r="F600" s="1" t="s">
        <v>38</v>
      </c>
      <c r="G600">
        <v>94</v>
      </c>
      <c r="H600">
        <v>27</v>
      </c>
      <c r="I600">
        <v>27</v>
      </c>
      <c r="J600">
        <v>4</v>
      </c>
      <c r="K600">
        <v>12</v>
      </c>
      <c r="L600" s="1" t="s">
        <v>337</v>
      </c>
      <c r="N600" s="1" t="s">
        <v>38</v>
      </c>
      <c r="P600" s="1" t="s">
        <v>38</v>
      </c>
      <c r="R600" s="1" t="s">
        <v>38</v>
      </c>
      <c r="S600">
        <v>47.409660000000002</v>
      </c>
      <c r="T600">
        <v>8.1568799999999992</v>
      </c>
      <c r="U600" s="1" t="s">
        <v>37</v>
      </c>
      <c r="V600">
        <v>1</v>
      </c>
      <c r="W600">
        <v>88.23</v>
      </c>
      <c r="X600">
        <v>1.788</v>
      </c>
    </row>
    <row r="601" spans="1:24">
      <c r="A601" s="2">
        <v>43923</v>
      </c>
      <c r="B601" s="4">
        <v>0.70833333333333337</v>
      </c>
      <c r="C601" s="1" t="s">
        <v>40</v>
      </c>
      <c r="E601">
        <v>20</v>
      </c>
      <c r="F601" s="1" t="s">
        <v>38</v>
      </c>
      <c r="G601">
        <v>1</v>
      </c>
      <c r="L601" s="1" t="s">
        <v>42</v>
      </c>
      <c r="N601" s="1" t="s">
        <v>38</v>
      </c>
      <c r="P601" s="1" t="s">
        <v>38</v>
      </c>
      <c r="R601" s="1" t="s">
        <v>38</v>
      </c>
      <c r="S601">
        <v>47.317264000000002</v>
      </c>
      <c r="T601">
        <v>9.4167539999999992</v>
      </c>
      <c r="U601" s="1" t="s">
        <v>41</v>
      </c>
      <c r="V601">
        <v>16</v>
      </c>
      <c r="W601">
        <v>124.22</v>
      </c>
    </row>
    <row r="602" spans="1:24">
      <c r="A602" s="2">
        <v>43923</v>
      </c>
      <c r="B602" s="4">
        <v>0.5</v>
      </c>
      <c r="C602" s="1" t="s">
        <v>43</v>
      </c>
      <c r="E602">
        <v>64</v>
      </c>
      <c r="F602" s="1" t="s">
        <v>38</v>
      </c>
      <c r="G602">
        <v>6</v>
      </c>
      <c r="K602">
        <v>3</v>
      </c>
      <c r="L602" s="1" t="s">
        <v>45</v>
      </c>
      <c r="N602" s="1" t="s">
        <v>38</v>
      </c>
      <c r="P602" s="1" t="s">
        <v>38</v>
      </c>
      <c r="R602" s="1" t="s">
        <v>38</v>
      </c>
      <c r="S602">
        <v>47.416351999999996</v>
      </c>
      <c r="T602">
        <v>9.3679100000000002</v>
      </c>
      <c r="U602" s="1" t="s">
        <v>44</v>
      </c>
      <c r="V602">
        <v>15</v>
      </c>
      <c r="W602">
        <v>115.94</v>
      </c>
      <c r="X602">
        <v>5.4349999999999996</v>
      </c>
    </row>
    <row r="603" spans="1:24">
      <c r="A603" s="2">
        <v>43923</v>
      </c>
      <c r="B603" s="4">
        <v>0.33333333333333331</v>
      </c>
      <c r="C603" s="1" t="s">
        <v>46</v>
      </c>
      <c r="E603">
        <v>1003</v>
      </c>
      <c r="F603" s="1" t="s">
        <v>38</v>
      </c>
      <c r="G603">
        <v>104</v>
      </c>
      <c r="H603">
        <v>24</v>
      </c>
      <c r="I603">
        <v>20</v>
      </c>
      <c r="K603">
        <v>23</v>
      </c>
      <c r="L603" s="1" t="s">
        <v>48</v>
      </c>
      <c r="N603" s="1" t="s">
        <v>38</v>
      </c>
      <c r="P603" s="1" t="s">
        <v>38</v>
      </c>
      <c r="R603" s="1" t="s">
        <v>38</v>
      </c>
      <c r="S603">
        <v>46.823608</v>
      </c>
      <c r="T603">
        <v>7.6366670000000001</v>
      </c>
      <c r="U603" s="1" t="s">
        <v>47</v>
      </c>
      <c r="V603">
        <v>2</v>
      </c>
      <c r="W603">
        <v>97.27</v>
      </c>
      <c r="X603">
        <v>2.2309999999999999</v>
      </c>
    </row>
    <row r="604" spans="1:24">
      <c r="A604" s="2">
        <v>43923</v>
      </c>
      <c r="B604" s="4">
        <v>0.125</v>
      </c>
      <c r="C604" s="1" t="s">
        <v>49</v>
      </c>
      <c r="E604">
        <v>610</v>
      </c>
      <c r="F604" s="1" t="s">
        <v>38</v>
      </c>
      <c r="G604">
        <v>81</v>
      </c>
      <c r="H604">
        <v>18</v>
      </c>
      <c r="I604">
        <v>18</v>
      </c>
      <c r="J604">
        <v>262</v>
      </c>
      <c r="K604">
        <v>12</v>
      </c>
      <c r="L604" s="1" t="s">
        <v>51</v>
      </c>
      <c r="N604" s="1" t="s">
        <v>38</v>
      </c>
      <c r="P604" s="1" t="s">
        <v>38</v>
      </c>
      <c r="R604" s="1" t="s">
        <v>38</v>
      </c>
      <c r="S604">
        <v>47.45176</v>
      </c>
      <c r="T604">
        <v>7.7024140000000001</v>
      </c>
      <c r="U604" s="1" t="s">
        <v>50</v>
      </c>
      <c r="V604">
        <v>13</v>
      </c>
      <c r="W604">
        <v>212.54</v>
      </c>
      <c r="X604">
        <v>4.181</v>
      </c>
    </row>
    <row r="605" spans="1:24">
      <c r="A605" s="2">
        <v>43923</v>
      </c>
      <c r="B605" s="4">
        <v>0.41666666666666669</v>
      </c>
      <c r="C605" s="1" t="s">
        <v>52</v>
      </c>
      <c r="D605">
        <v>235</v>
      </c>
      <c r="E605">
        <v>718</v>
      </c>
      <c r="F605" s="1" t="s">
        <v>38</v>
      </c>
      <c r="G605">
        <v>119</v>
      </c>
      <c r="H605">
        <v>17</v>
      </c>
      <c r="J605">
        <v>350</v>
      </c>
      <c r="K605">
        <v>19</v>
      </c>
      <c r="L605" s="1" t="s">
        <v>338</v>
      </c>
      <c r="M605">
        <v>409</v>
      </c>
      <c r="N605" s="1" t="s">
        <v>339</v>
      </c>
      <c r="P605" s="1" t="s">
        <v>38</v>
      </c>
      <c r="R605" s="1" t="s">
        <v>38</v>
      </c>
      <c r="S605">
        <v>47.564869000000002</v>
      </c>
      <c r="T605">
        <v>7.615259</v>
      </c>
      <c r="U605" s="1" t="s">
        <v>53</v>
      </c>
      <c r="V605">
        <v>12</v>
      </c>
      <c r="W605">
        <v>370.29</v>
      </c>
      <c r="X605">
        <v>9.7989999999999995</v>
      </c>
    </row>
    <row r="606" spans="1:24">
      <c r="A606" s="2">
        <v>43923</v>
      </c>
      <c r="B606" s="4">
        <v>0.125</v>
      </c>
      <c r="C606" s="1" t="s">
        <v>55</v>
      </c>
      <c r="D606">
        <v>900</v>
      </c>
      <c r="E606">
        <v>75</v>
      </c>
      <c r="F606" s="1" t="s">
        <v>38</v>
      </c>
      <c r="J606">
        <v>1</v>
      </c>
      <c r="L606" s="1" t="s">
        <v>340</v>
      </c>
      <c r="N606" s="1" t="s">
        <v>38</v>
      </c>
      <c r="P606" s="1" t="s">
        <v>38</v>
      </c>
      <c r="R606" s="1" t="s">
        <v>38</v>
      </c>
      <c r="S606">
        <v>47.166666999999997</v>
      </c>
      <c r="T606">
        <v>9.509722</v>
      </c>
      <c r="U606" s="1" t="s">
        <v>56</v>
      </c>
      <c r="V606">
        <v>0</v>
      </c>
      <c r="W606">
        <v>194.3</v>
      </c>
    </row>
    <row r="607" spans="1:24">
      <c r="A607" s="2">
        <v>43923</v>
      </c>
      <c r="B607" s="4">
        <v>0.125</v>
      </c>
      <c r="C607" s="1" t="s">
        <v>58</v>
      </c>
      <c r="D607">
        <v>30</v>
      </c>
      <c r="E607">
        <v>550</v>
      </c>
      <c r="F607" s="1" t="s">
        <v>38</v>
      </c>
      <c r="G607">
        <v>80</v>
      </c>
      <c r="H607">
        <v>23</v>
      </c>
      <c r="K607">
        <v>26</v>
      </c>
      <c r="L607" s="1" t="s">
        <v>60</v>
      </c>
      <c r="N607" s="1" t="s">
        <v>38</v>
      </c>
      <c r="P607" s="1" t="s">
        <v>38</v>
      </c>
      <c r="R607" s="1" t="s">
        <v>38</v>
      </c>
      <c r="S607">
        <v>46.718390999999997</v>
      </c>
      <c r="T607">
        <v>7.0740080000000001</v>
      </c>
      <c r="U607" s="1" t="s">
        <v>59</v>
      </c>
      <c r="V607">
        <v>10</v>
      </c>
      <c r="W607">
        <v>174.55</v>
      </c>
      <c r="X607">
        <v>8.2509999999999994</v>
      </c>
    </row>
    <row r="608" spans="1:24">
      <c r="A608" s="2">
        <v>43923</v>
      </c>
      <c r="B608" s="4">
        <v>0.5</v>
      </c>
      <c r="C608" s="1" t="s">
        <v>61</v>
      </c>
      <c r="D608">
        <v>13647</v>
      </c>
      <c r="E608">
        <v>3369</v>
      </c>
      <c r="F608" s="1" t="s">
        <v>38</v>
      </c>
      <c r="G608">
        <v>424</v>
      </c>
      <c r="H608">
        <v>62</v>
      </c>
      <c r="I608">
        <v>54</v>
      </c>
      <c r="J608">
        <v>283</v>
      </c>
      <c r="K608">
        <v>76</v>
      </c>
      <c r="L608" s="1" t="s">
        <v>63</v>
      </c>
      <c r="N608" s="1" t="s">
        <v>38</v>
      </c>
      <c r="P608" s="1" t="s">
        <v>38</v>
      </c>
      <c r="Q608">
        <v>24</v>
      </c>
      <c r="R608" s="1" t="s">
        <v>38</v>
      </c>
      <c r="S608">
        <v>46.220528000000002</v>
      </c>
      <c r="T608">
        <v>6.1329349999999998</v>
      </c>
      <c r="U608" s="1" t="s">
        <v>62</v>
      </c>
      <c r="V608">
        <v>25</v>
      </c>
      <c r="W608">
        <v>680.33</v>
      </c>
      <c r="X608">
        <v>15.347</v>
      </c>
    </row>
    <row r="609" spans="1:24">
      <c r="A609" s="2">
        <v>43923</v>
      </c>
      <c r="B609" s="4">
        <v>0.54166666666666663</v>
      </c>
      <c r="C609" s="1" t="s">
        <v>64</v>
      </c>
      <c r="E609">
        <v>58</v>
      </c>
      <c r="F609" s="1" t="s">
        <v>38</v>
      </c>
      <c r="G609">
        <v>5</v>
      </c>
      <c r="K609">
        <v>2</v>
      </c>
      <c r="L609" s="1" t="s">
        <v>66</v>
      </c>
      <c r="N609" s="1" t="s">
        <v>38</v>
      </c>
      <c r="P609" s="1" t="s">
        <v>38</v>
      </c>
      <c r="R609" s="1" t="s">
        <v>38</v>
      </c>
      <c r="S609">
        <v>46.931042000000005</v>
      </c>
      <c r="T609">
        <v>9.0657510000000006</v>
      </c>
      <c r="U609" s="1" t="s">
        <v>65</v>
      </c>
      <c r="V609">
        <v>8</v>
      </c>
      <c r="W609">
        <v>143.91999999999999</v>
      </c>
      <c r="X609">
        <v>4.9630000000000001</v>
      </c>
    </row>
    <row r="610" spans="1:24">
      <c r="A610" s="2">
        <v>43923</v>
      </c>
      <c r="B610" s="4">
        <v>0.125</v>
      </c>
      <c r="C610" s="1" t="s">
        <v>67</v>
      </c>
      <c r="E610">
        <v>569</v>
      </c>
      <c r="F610" s="1" t="s">
        <v>38</v>
      </c>
      <c r="G610">
        <v>59</v>
      </c>
      <c r="K610">
        <v>23</v>
      </c>
      <c r="L610" s="1" t="s">
        <v>69</v>
      </c>
      <c r="N610" s="1" t="s">
        <v>38</v>
      </c>
      <c r="P610" s="1" t="s">
        <v>38</v>
      </c>
      <c r="R610" s="1" t="s">
        <v>38</v>
      </c>
      <c r="S610">
        <v>46.656247999999998</v>
      </c>
      <c r="T610">
        <v>9.6281979999999994</v>
      </c>
      <c r="U610" s="1" t="s">
        <v>68</v>
      </c>
      <c r="V610">
        <v>1</v>
      </c>
      <c r="W610">
        <v>287.52</v>
      </c>
      <c r="X610">
        <v>11.622</v>
      </c>
    </row>
    <row r="611" spans="1:24">
      <c r="A611" s="2">
        <v>43923</v>
      </c>
      <c r="B611" s="4">
        <v>0.66666666666666663</v>
      </c>
      <c r="C611" s="1" t="s">
        <v>70</v>
      </c>
      <c r="E611">
        <v>149</v>
      </c>
      <c r="F611" s="1" t="s">
        <v>38</v>
      </c>
      <c r="G611">
        <v>29</v>
      </c>
      <c r="H611">
        <v>3</v>
      </c>
      <c r="L611" s="1" t="s">
        <v>302</v>
      </c>
      <c r="N611" s="1" t="s">
        <v>38</v>
      </c>
      <c r="P611" s="1" t="s">
        <v>38</v>
      </c>
      <c r="R611" s="1" t="s">
        <v>38</v>
      </c>
      <c r="S611">
        <v>47.350743999999999</v>
      </c>
      <c r="T611">
        <v>7.1561070000000004</v>
      </c>
      <c r="U611" s="1" t="s">
        <v>71</v>
      </c>
      <c r="V611">
        <v>26</v>
      </c>
      <c r="W611">
        <v>203.27</v>
      </c>
    </row>
    <row r="612" spans="1:24">
      <c r="A612" s="2">
        <v>43923</v>
      </c>
      <c r="B612" s="4">
        <v>0.45833333333333331</v>
      </c>
      <c r="C612" s="1" t="s">
        <v>72</v>
      </c>
      <c r="E612">
        <v>422</v>
      </c>
      <c r="F612" s="1" t="s">
        <v>38</v>
      </c>
      <c r="G612">
        <v>66</v>
      </c>
      <c r="H612">
        <v>11</v>
      </c>
      <c r="K612">
        <v>7</v>
      </c>
      <c r="L612" s="1" t="s">
        <v>74</v>
      </c>
      <c r="N612" s="1" t="s">
        <v>38</v>
      </c>
      <c r="P612" s="1" t="s">
        <v>38</v>
      </c>
      <c r="R612" s="1" t="s">
        <v>38</v>
      </c>
      <c r="S612">
        <v>47.067762999999999</v>
      </c>
      <c r="T612">
        <v>8.1102000000000007</v>
      </c>
      <c r="U612" s="1" t="s">
        <v>73</v>
      </c>
      <c r="V612">
        <v>3</v>
      </c>
      <c r="W612">
        <v>103.81</v>
      </c>
      <c r="X612">
        <v>1.722</v>
      </c>
    </row>
    <row r="613" spans="1:24">
      <c r="A613" s="2">
        <v>43923</v>
      </c>
      <c r="B613" s="4">
        <v>0.5</v>
      </c>
      <c r="C613" s="1" t="s">
        <v>75</v>
      </c>
      <c r="E613">
        <v>430</v>
      </c>
      <c r="F613" s="1" t="s">
        <v>38</v>
      </c>
      <c r="G613">
        <v>61</v>
      </c>
      <c r="H613">
        <v>12</v>
      </c>
      <c r="I613">
        <v>10</v>
      </c>
      <c r="K613">
        <v>23</v>
      </c>
      <c r="L613" s="1" t="s">
        <v>77</v>
      </c>
      <c r="N613" s="1" t="s">
        <v>38</v>
      </c>
      <c r="P613" s="1" t="s">
        <v>38</v>
      </c>
      <c r="R613" s="1" t="s">
        <v>38</v>
      </c>
      <c r="S613">
        <v>46.995533999999999</v>
      </c>
      <c r="T613">
        <v>6.7801260000000001</v>
      </c>
      <c r="U613" s="1" t="s">
        <v>76</v>
      </c>
      <c r="V613">
        <v>24</v>
      </c>
      <c r="W613">
        <v>241.57</v>
      </c>
      <c r="X613">
        <v>12.920999999999999</v>
      </c>
    </row>
    <row r="614" spans="1:24">
      <c r="A614" s="2">
        <v>43923</v>
      </c>
      <c r="B614" s="4">
        <v>0.66666666666666663</v>
      </c>
      <c r="C614" s="1" t="s">
        <v>78</v>
      </c>
      <c r="E614">
        <v>76</v>
      </c>
      <c r="F614" s="1" t="s">
        <v>38</v>
      </c>
      <c r="L614" s="1" t="s">
        <v>80</v>
      </c>
      <c r="N614" s="1" t="s">
        <v>38</v>
      </c>
      <c r="P614" s="1" t="s">
        <v>38</v>
      </c>
      <c r="R614" s="1" t="s">
        <v>38</v>
      </c>
      <c r="S614">
        <v>46.926755</v>
      </c>
      <c r="T614">
        <v>8.4053020000000007</v>
      </c>
      <c r="U614" s="1" t="s">
        <v>79</v>
      </c>
      <c r="V614">
        <v>7</v>
      </c>
      <c r="W614">
        <v>176.74</v>
      </c>
    </row>
    <row r="615" spans="1:24">
      <c r="A615" s="2">
        <v>43923</v>
      </c>
      <c r="B615" s="4">
        <v>0.125</v>
      </c>
      <c r="C615" s="1" t="s">
        <v>81</v>
      </c>
      <c r="D615">
        <v>6</v>
      </c>
      <c r="E615">
        <v>51</v>
      </c>
      <c r="F615" s="1" t="s">
        <v>38</v>
      </c>
      <c r="L615" s="1" t="s">
        <v>83</v>
      </c>
      <c r="N615" s="1" t="s">
        <v>38</v>
      </c>
      <c r="P615" s="1" t="s">
        <v>38</v>
      </c>
      <c r="R615" s="1" t="s">
        <v>38</v>
      </c>
      <c r="S615">
        <v>46.804527</v>
      </c>
      <c r="T615">
        <v>8.1443170000000009</v>
      </c>
      <c r="U615" s="1" t="s">
        <v>82</v>
      </c>
      <c r="V615">
        <v>6</v>
      </c>
      <c r="W615">
        <v>135.63999999999999</v>
      </c>
    </row>
    <row r="616" spans="1:24">
      <c r="A616" s="2">
        <v>43923</v>
      </c>
      <c r="B616" s="4">
        <v>0.125</v>
      </c>
      <c r="C616" s="1" t="s">
        <v>84</v>
      </c>
      <c r="E616">
        <v>480</v>
      </c>
      <c r="F616" s="1" t="s">
        <v>38</v>
      </c>
      <c r="G616">
        <v>64</v>
      </c>
      <c r="H616">
        <v>11</v>
      </c>
      <c r="J616">
        <v>49</v>
      </c>
      <c r="K616">
        <v>8</v>
      </c>
      <c r="L616" s="1" t="s">
        <v>86</v>
      </c>
      <c r="N616" s="1" t="s">
        <v>38</v>
      </c>
      <c r="P616" s="1" t="s">
        <v>38</v>
      </c>
      <c r="R616" s="1" t="s">
        <v>38</v>
      </c>
      <c r="S616">
        <v>47.183199999999999</v>
      </c>
      <c r="T616">
        <v>9.2747440000000001</v>
      </c>
      <c r="U616" s="1" t="s">
        <v>85</v>
      </c>
      <c r="V616">
        <v>17</v>
      </c>
      <c r="W616">
        <v>95.11</v>
      </c>
      <c r="X616">
        <v>1.585</v>
      </c>
    </row>
    <row r="617" spans="1:24">
      <c r="A617" s="2">
        <v>43923</v>
      </c>
      <c r="B617" s="4">
        <v>0.33333333333333331</v>
      </c>
      <c r="C617" s="1" t="s">
        <v>87</v>
      </c>
      <c r="E617">
        <v>47</v>
      </c>
      <c r="F617" s="1" t="s">
        <v>38</v>
      </c>
      <c r="G617">
        <v>18</v>
      </c>
      <c r="H617">
        <v>3</v>
      </c>
      <c r="K617">
        <v>1</v>
      </c>
      <c r="L617" s="1" t="s">
        <v>89</v>
      </c>
      <c r="N617" s="1" t="s">
        <v>38</v>
      </c>
      <c r="P617" s="1" t="s">
        <v>38</v>
      </c>
      <c r="R617" s="1" t="s">
        <v>38</v>
      </c>
      <c r="S617">
        <v>47.713569999999997</v>
      </c>
      <c r="T617">
        <v>8.5916700000000006</v>
      </c>
      <c r="U617" s="1" t="s">
        <v>88</v>
      </c>
      <c r="V617">
        <v>14</v>
      </c>
      <c r="W617">
        <v>57.74</v>
      </c>
      <c r="X617">
        <v>1.2290000000000001</v>
      </c>
    </row>
    <row r="618" spans="1:24">
      <c r="A618" s="2">
        <v>43923</v>
      </c>
      <c r="B618" s="4">
        <v>0.125</v>
      </c>
      <c r="C618" s="1" t="s">
        <v>90</v>
      </c>
      <c r="E618">
        <v>227</v>
      </c>
      <c r="F618" s="1" t="s">
        <v>38</v>
      </c>
      <c r="G618">
        <v>14</v>
      </c>
      <c r="K618">
        <v>3</v>
      </c>
      <c r="L618" s="1" t="s">
        <v>92</v>
      </c>
      <c r="N618" s="1" t="s">
        <v>38</v>
      </c>
      <c r="P618" s="1" t="s">
        <v>38</v>
      </c>
      <c r="R618" s="1" t="s">
        <v>38</v>
      </c>
      <c r="S618">
        <v>47.304135000000002</v>
      </c>
      <c r="T618">
        <v>7.6393880000000003</v>
      </c>
      <c r="U618" s="1" t="s">
        <v>91</v>
      </c>
      <c r="V618">
        <v>11</v>
      </c>
      <c r="W618">
        <v>83.64</v>
      </c>
      <c r="X618">
        <v>1.105</v>
      </c>
    </row>
    <row r="619" spans="1:24">
      <c r="A619" s="2">
        <v>43923</v>
      </c>
      <c r="B619" s="4">
        <v>0.125</v>
      </c>
      <c r="C619" s="1" t="s">
        <v>93</v>
      </c>
      <c r="D619">
        <v>10</v>
      </c>
      <c r="E619">
        <v>155</v>
      </c>
      <c r="F619" s="1" t="s">
        <v>38</v>
      </c>
      <c r="G619">
        <v>1</v>
      </c>
      <c r="J619">
        <v>65</v>
      </c>
      <c r="K619">
        <v>4</v>
      </c>
      <c r="L619" s="1" t="s">
        <v>289</v>
      </c>
      <c r="N619" s="1" t="s">
        <v>38</v>
      </c>
      <c r="P619" s="1" t="s">
        <v>38</v>
      </c>
      <c r="R619" s="1" t="s">
        <v>38</v>
      </c>
      <c r="S619">
        <v>47.061787000000002</v>
      </c>
      <c r="T619">
        <v>8.7565849999999994</v>
      </c>
      <c r="U619" s="1" t="s">
        <v>94</v>
      </c>
      <c r="V619">
        <v>5</v>
      </c>
      <c r="W619">
        <v>98.54</v>
      </c>
      <c r="X619">
        <v>2.5430000000000001</v>
      </c>
    </row>
    <row r="620" spans="1:24">
      <c r="A620" s="2">
        <v>43923</v>
      </c>
      <c r="B620" s="4">
        <v>0.125</v>
      </c>
      <c r="C620" s="1" t="s">
        <v>96</v>
      </c>
      <c r="D620">
        <v>276</v>
      </c>
      <c r="E620">
        <v>179</v>
      </c>
      <c r="F620" s="1" t="s">
        <v>38</v>
      </c>
      <c r="K620">
        <v>4</v>
      </c>
      <c r="L620" s="1" t="s">
        <v>98</v>
      </c>
      <c r="N620" s="1" t="s">
        <v>38</v>
      </c>
      <c r="P620" s="1" t="s">
        <v>38</v>
      </c>
      <c r="R620" s="1" t="s">
        <v>38</v>
      </c>
      <c r="S620">
        <v>47.568714999999997</v>
      </c>
      <c r="T620">
        <v>9.0919570000000007</v>
      </c>
      <c r="U620" s="1" t="s">
        <v>97</v>
      </c>
      <c r="V620">
        <v>1</v>
      </c>
      <c r="W620">
        <v>65.38</v>
      </c>
      <c r="X620">
        <v>1.4610000000000001</v>
      </c>
    </row>
    <row r="621" spans="1:24">
      <c r="A621" s="2">
        <v>43923</v>
      </c>
      <c r="B621" s="4">
        <v>0.33333333333333331</v>
      </c>
      <c r="C621" s="1" t="s">
        <v>99</v>
      </c>
      <c r="E621">
        <v>2271</v>
      </c>
      <c r="F621" s="1" t="s">
        <v>38</v>
      </c>
      <c r="G621">
        <v>374</v>
      </c>
      <c r="H621">
        <v>75</v>
      </c>
      <c r="I621">
        <v>73</v>
      </c>
      <c r="J621">
        <v>263</v>
      </c>
      <c r="K621">
        <v>141</v>
      </c>
      <c r="L621" s="1" t="s">
        <v>341</v>
      </c>
      <c r="N621" s="1" t="s">
        <v>38</v>
      </c>
      <c r="P621" s="1" t="s">
        <v>342</v>
      </c>
      <c r="R621" s="1" t="s">
        <v>38</v>
      </c>
      <c r="S621">
        <v>46.295617</v>
      </c>
      <c r="T621">
        <v>8.8089239999999993</v>
      </c>
      <c r="U621" s="1" t="s">
        <v>100</v>
      </c>
      <c r="V621">
        <v>21</v>
      </c>
      <c r="W621">
        <v>642.07000000000005</v>
      </c>
      <c r="X621">
        <v>39.863999999999997</v>
      </c>
    </row>
    <row r="622" spans="1:24">
      <c r="A622" s="2">
        <v>43923</v>
      </c>
      <c r="B622" s="4">
        <v>0.58333333333333337</v>
      </c>
      <c r="C622" s="1" t="s">
        <v>102</v>
      </c>
      <c r="D622">
        <v>85</v>
      </c>
      <c r="E622">
        <v>60</v>
      </c>
      <c r="F622" s="1" t="s">
        <v>38</v>
      </c>
      <c r="G622">
        <v>4</v>
      </c>
      <c r="J622">
        <v>13</v>
      </c>
      <c r="K622">
        <v>1</v>
      </c>
      <c r="L622" s="1" t="s">
        <v>258</v>
      </c>
      <c r="N622" s="1" t="s">
        <v>38</v>
      </c>
      <c r="P622" s="1" t="s">
        <v>38</v>
      </c>
      <c r="R622" s="1" t="s">
        <v>38</v>
      </c>
      <c r="S622">
        <v>46.771849000000003</v>
      </c>
      <c r="T622">
        <v>8.6285860000000003</v>
      </c>
      <c r="U622" s="1" t="s">
        <v>103</v>
      </c>
      <c r="V622">
        <v>4</v>
      </c>
      <c r="W622">
        <v>165.29</v>
      </c>
      <c r="X622">
        <v>2.7549999999999999</v>
      </c>
    </row>
    <row r="623" spans="1:24">
      <c r="A623" s="2">
        <v>43923</v>
      </c>
      <c r="B623" s="4">
        <v>0.125</v>
      </c>
      <c r="C623" s="1" t="s">
        <v>105</v>
      </c>
      <c r="E623">
        <v>3796</v>
      </c>
      <c r="F623" s="1" t="s">
        <v>38</v>
      </c>
      <c r="G623">
        <v>386</v>
      </c>
      <c r="H623">
        <v>83</v>
      </c>
      <c r="J623">
        <v>225</v>
      </c>
      <c r="K623">
        <v>107</v>
      </c>
      <c r="L623" s="1" t="s">
        <v>107</v>
      </c>
      <c r="N623" s="1" t="s">
        <v>38</v>
      </c>
      <c r="P623" s="1" t="s">
        <v>38</v>
      </c>
      <c r="R623" s="1" t="s">
        <v>38</v>
      </c>
      <c r="S623">
        <v>46.570090999999998</v>
      </c>
      <c r="T623">
        <v>6.5578090000000007</v>
      </c>
      <c r="U623" s="1" t="s">
        <v>106</v>
      </c>
      <c r="V623">
        <v>22</v>
      </c>
      <c r="W623">
        <v>478.63</v>
      </c>
      <c r="X623">
        <v>13.491</v>
      </c>
    </row>
    <row r="624" spans="1:24">
      <c r="A624" s="2">
        <v>43923</v>
      </c>
      <c r="B624" s="4">
        <v>0.625</v>
      </c>
      <c r="C624" s="1" t="s">
        <v>108</v>
      </c>
      <c r="E624">
        <v>1218</v>
      </c>
      <c r="F624" s="1" t="s">
        <v>38</v>
      </c>
      <c r="G624">
        <v>135</v>
      </c>
      <c r="H624">
        <v>23</v>
      </c>
      <c r="I624">
        <v>21</v>
      </c>
      <c r="J624">
        <v>88</v>
      </c>
      <c r="K624">
        <v>40</v>
      </c>
      <c r="L624" s="1" t="s">
        <v>343</v>
      </c>
      <c r="N624" s="1" t="s">
        <v>38</v>
      </c>
      <c r="P624" s="1" t="s">
        <v>38</v>
      </c>
      <c r="R624" s="1" t="s">
        <v>38</v>
      </c>
      <c r="S624">
        <v>46.209567</v>
      </c>
      <c r="T624">
        <v>7.6046589999999998</v>
      </c>
      <c r="U624" s="1" t="s">
        <v>109</v>
      </c>
      <c r="V624">
        <v>23</v>
      </c>
      <c r="W624">
        <v>356.66</v>
      </c>
      <c r="X624">
        <v>11.712999999999999</v>
      </c>
    </row>
    <row r="625" spans="1:24">
      <c r="A625" s="2">
        <v>43923</v>
      </c>
      <c r="B625" s="4">
        <v>0.33333333333333331</v>
      </c>
      <c r="C625" s="1" t="s">
        <v>111</v>
      </c>
      <c r="E625">
        <v>131</v>
      </c>
      <c r="F625" s="1" t="s">
        <v>38</v>
      </c>
      <c r="G625">
        <v>1</v>
      </c>
      <c r="J625">
        <v>41</v>
      </c>
      <c r="K625">
        <v>1</v>
      </c>
      <c r="L625" s="1" t="s">
        <v>113</v>
      </c>
      <c r="N625" s="1" t="s">
        <v>38</v>
      </c>
      <c r="P625" s="1" t="s">
        <v>38</v>
      </c>
      <c r="R625" s="1" t="s">
        <v>38</v>
      </c>
      <c r="S625">
        <v>47.157296000000002</v>
      </c>
      <c r="T625">
        <v>8.5372939999999993</v>
      </c>
      <c r="U625" s="1" t="s">
        <v>112</v>
      </c>
      <c r="V625">
        <v>9</v>
      </c>
      <c r="W625">
        <v>104.47</v>
      </c>
      <c r="X625">
        <v>0.79700000000000004</v>
      </c>
    </row>
    <row r="626" spans="1:24">
      <c r="A626" s="2">
        <v>43923</v>
      </c>
      <c r="B626" s="4">
        <v>0.60416666666666663</v>
      </c>
      <c r="C626" s="1" t="s">
        <v>114</v>
      </c>
      <c r="E626">
        <v>2307</v>
      </c>
      <c r="F626" s="1" t="s">
        <v>38</v>
      </c>
      <c r="G626">
        <v>200</v>
      </c>
      <c r="I626">
        <v>53</v>
      </c>
      <c r="K626">
        <v>38</v>
      </c>
      <c r="L626" s="1" t="s">
        <v>116</v>
      </c>
      <c r="N626" s="1" t="s">
        <v>38</v>
      </c>
      <c r="P626" s="1" t="s">
        <v>38</v>
      </c>
      <c r="R626" s="1" t="s">
        <v>38</v>
      </c>
      <c r="S626">
        <v>47.412750000000003</v>
      </c>
      <c r="T626">
        <v>8.6550799999999999</v>
      </c>
      <c r="U626" s="1" t="s">
        <v>115</v>
      </c>
      <c r="V626">
        <v>1</v>
      </c>
      <c r="W626">
        <v>153.36000000000001</v>
      </c>
      <c r="X626">
        <v>2.5259999999999998</v>
      </c>
    </row>
    <row r="627" spans="1:24">
      <c r="A627" s="2">
        <v>43924</v>
      </c>
      <c r="B627" s="4">
        <v>0.625</v>
      </c>
      <c r="C627" s="1" t="s">
        <v>36</v>
      </c>
      <c r="E627">
        <v>626</v>
      </c>
      <c r="F627" s="1" t="s">
        <v>38</v>
      </c>
      <c r="G627">
        <v>100</v>
      </c>
      <c r="H627">
        <v>27</v>
      </c>
      <c r="I627">
        <v>26</v>
      </c>
      <c r="J627">
        <v>4</v>
      </c>
      <c r="K627">
        <v>12</v>
      </c>
      <c r="L627" s="1" t="s">
        <v>344</v>
      </c>
      <c r="N627" s="1" t="s">
        <v>38</v>
      </c>
      <c r="P627" s="1" t="s">
        <v>38</v>
      </c>
      <c r="R627" s="1" t="s">
        <v>38</v>
      </c>
      <c r="S627">
        <v>47.409660000000002</v>
      </c>
      <c r="T627">
        <v>8.1568799999999992</v>
      </c>
      <c r="U627" s="1" t="s">
        <v>37</v>
      </c>
      <c r="V627">
        <v>1</v>
      </c>
      <c r="W627">
        <v>93.29</v>
      </c>
      <c r="X627">
        <v>1.788</v>
      </c>
    </row>
    <row r="628" spans="1:24">
      <c r="A628" s="2">
        <v>43924</v>
      </c>
      <c r="B628" s="4">
        <v>0.45833333333333331</v>
      </c>
      <c r="C628" s="1" t="s">
        <v>40</v>
      </c>
      <c r="E628">
        <v>20</v>
      </c>
      <c r="F628" s="1" t="s">
        <v>38</v>
      </c>
      <c r="G628">
        <v>1</v>
      </c>
      <c r="L628" s="1" t="s">
        <v>42</v>
      </c>
      <c r="N628" s="1" t="s">
        <v>38</v>
      </c>
      <c r="P628" s="1" t="s">
        <v>38</v>
      </c>
      <c r="R628" s="1" t="s">
        <v>38</v>
      </c>
      <c r="S628">
        <v>47.317264000000002</v>
      </c>
      <c r="T628">
        <v>9.4167539999999992</v>
      </c>
      <c r="U628" s="1" t="s">
        <v>41</v>
      </c>
      <c r="V628">
        <v>16</v>
      </c>
      <c r="W628">
        <v>124.22</v>
      </c>
    </row>
    <row r="629" spans="1:24">
      <c r="A629" s="2">
        <v>43924</v>
      </c>
      <c r="B629" s="4">
        <v>0.33333333333333331</v>
      </c>
      <c r="C629" s="1" t="s">
        <v>43</v>
      </c>
      <c r="E629">
        <v>65</v>
      </c>
      <c r="F629" s="1" t="s">
        <v>38</v>
      </c>
      <c r="G629">
        <v>6</v>
      </c>
      <c r="K629">
        <v>3</v>
      </c>
      <c r="L629" s="1" t="s">
        <v>45</v>
      </c>
      <c r="N629" s="1" t="s">
        <v>38</v>
      </c>
      <c r="P629" s="1" t="s">
        <v>38</v>
      </c>
      <c r="R629" s="1" t="s">
        <v>38</v>
      </c>
      <c r="S629">
        <v>47.416351999999996</v>
      </c>
      <c r="T629">
        <v>9.3679100000000002</v>
      </c>
      <c r="U629" s="1" t="s">
        <v>44</v>
      </c>
      <c r="V629">
        <v>15</v>
      </c>
      <c r="W629">
        <v>117.75</v>
      </c>
      <c r="X629">
        <v>5.4349999999999996</v>
      </c>
    </row>
    <row r="630" spans="1:24">
      <c r="A630" s="2">
        <v>43924</v>
      </c>
      <c r="B630" s="4">
        <v>0.33333333333333331</v>
      </c>
      <c r="C630" s="1" t="s">
        <v>46</v>
      </c>
      <c r="E630">
        <v>1073</v>
      </c>
      <c r="F630" s="1" t="s">
        <v>38</v>
      </c>
      <c r="G630">
        <v>109</v>
      </c>
      <c r="H630">
        <v>30</v>
      </c>
      <c r="I630">
        <v>26</v>
      </c>
      <c r="K630">
        <v>26</v>
      </c>
      <c r="L630" s="1" t="s">
        <v>48</v>
      </c>
      <c r="N630" s="1" t="s">
        <v>38</v>
      </c>
      <c r="P630" s="1" t="s">
        <v>38</v>
      </c>
      <c r="R630" s="1" t="s">
        <v>38</v>
      </c>
      <c r="S630">
        <v>46.823608</v>
      </c>
      <c r="T630">
        <v>7.6366670000000001</v>
      </c>
      <c r="U630" s="1" t="s">
        <v>47</v>
      </c>
      <c r="V630">
        <v>2</v>
      </c>
      <c r="W630">
        <v>104.06</v>
      </c>
      <c r="X630">
        <v>2.5219999999999998</v>
      </c>
    </row>
    <row r="631" spans="1:24">
      <c r="A631" s="2">
        <v>43924</v>
      </c>
      <c r="B631" s="4">
        <v>0.125</v>
      </c>
      <c r="C631" s="1" t="s">
        <v>49</v>
      </c>
      <c r="E631">
        <v>625</v>
      </c>
      <c r="F631" s="1" t="s">
        <v>38</v>
      </c>
      <c r="G631">
        <v>82</v>
      </c>
      <c r="H631">
        <v>18</v>
      </c>
      <c r="I631">
        <v>18</v>
      </c>
      <c r="J631">
        <v>266</v>
      </c>
      <c r="K631">
        <v>14</v>
      </c>
      <c r="L631" s="1" t="s">
        <v>51</v>
      </c>
      <c r="N631" s="1" t="s">
        <v>38</v>
      </c>
      <c r="P631" s="1" t="s">
        <v>38</v>
      </c>
      <c r="R631" s="1" t="s">
        <v>38</v>
      </c>
      <c r="S631">
        <v>47.45176</v>
      </c>
      <c r="T631">
        <v>7.7024140000000001</v>
      </c>
      <c r="U631" s="1" t="s">
        <v>50</v>
      </c>
      <c r="V631">
        <v>13</v>
      </c>
      <c r="W631">
        <v>217.77</v>
      </c>
      <c r="X631">
        <v>4.8780000000000001</v>
      </c>
    </row>
    <row r="632" spans="1:24">
      <c r="A632" s="2">
        <v>43924</v>
      </c>
      <c r="B632" s="4">
        <v>0.35416666666666669</v>
      </c>
      <c r="C632" s="1" t="s">
        <v>52</v>
      </c>
      <c r="D632">
        <v>235</v>
      </c>
      <c r="E632">
        <v>758</v>
      </c>
      <c r="F632" s="1" t="s">
        <v>38</v>
      </c>
      <c r="G632">
        <v>115</v>
      </c>
      <c r="H632">
        <v>17</v>
      </c>
      <c r="J632">
        <v>397</v>
      </c>
      <c r="K632">
        <v>21</v>
      </c>
      <c r="L632" s="1" t="s">
        <v>345</v>
      </c>
      <c r="M632">
        <v>420</v>
      </c>
      <c r="N632" s="1" t="s">
        <v>313</v>
      </c>
      <c r="P632" s="1" t="s">
        <v>38</v>
      </c>
      <c r="R632" s="1" t="s">
        <v>38</v>
      </c>
      <c r="S632">
        <v>47.564869000000002</v>
      </c>
      <c r="T632">
        <v>7.615259</v>
      </c>
      <c r="U632" s="1" t="s">
        <v>53</v>
      </c>
      <c r="V632">
        <v>12</v>
      </c>
      <c r="W632">
        <v>390.92</v>
      </c>
      <c r="X632">
        <v>10.83</v>
      </c>
    </row>
    <row r="633" spans="1:24">
      <c r="A633" s="2">
        <v>43924</v>
      </c>
      <c r="B633" s="4">
        <v>0.125</v>
      </c>
      <c r="C633" s="1" t="s">
        <v>55</v>
      </c>
      <c r="D633">
        <v>900</v>
      </c>
      <c r="E633">
        <v>76</v>
      </c>
      <c r="F633" s="1" t="s">
        <v>38</v>
      </c>
      <c r="J633">
        <v>1</v>
      </c>
      <c r="L633" s="1" t="s">
        <v>340</v>
      </c>
      <c r="N633" s="1" t="s">
        <v>38</v>
      </c>
      <c r="P633" s="1" t="s">
        <v>38</v>
      </c>
      <c r="R633" s="1" t="s">
        <v>38</v>
      </c>
      <c r="S633">
        <v>47.166666999999997</v>
      </c>
      <c r="T633">
        <v>9.509722</v>
      </c>
      <c r="U633" s="1" t="s">
        <v>56</v>
      </c>
      <c r="V633">
        <v>0</v>
      </c>
      <c r="W633">
        <v>196.89</v>
      </c>
    </row>
    <row r="634" spans="1:24">
      <c r="A634" s="2">
        <v>43924</v>
      </c>
      <c r="B634" s="4">
        <v>0.125</v>
      </c>
      <c r="C634" s="1" t="s">
        <v>58</v>
      </c>
      <c r="D634">
        <v>30</v>
      </c>
      <c r="E634">
        <v>588</v>
      </c>
      <c r="F634" s="1" t="s">
        <v>38</v>
      </c>
      <c r="G634">
        <v>77</v>
      </c>
      <c r="H634">
        <v>21</v>
      </c>
      <c r="J634">
        <v>46</v>
      </c>
      <c r="K634">
        <v>31</v>
      </c>
      <c r="L634" s="1" t="s">
        <v>60</v>
      </c>
      <c r="N634" s="1" t="s">
        <v>38</v>
      </c>
      <c r="P634" s="1" t="s">
        <v>38</v>
      </c>
      <c r="R634" s="1" t="s">
        <v>38</v>
      </c>
      <c r="S634">
        <v>46.718390999999997</v>
      </c>
      <c r="T634">
        <v>7.0740080000000001</v>
      </c>
      <c r="U634" s="1" t="s">
        <v>59</v>
      </c>
      <c r="V634">
        <v>10</v>
      </c>
      <c r="W634">
        <v>186.61</v>
      </c>
      <c r="X634">
        <v>9.8379999999999992</v>
      </c>
    </row>
    <row r="635" spans="1:24">
      <c r="A635" s="2">
        <v>43924</v>
      </c>
      <c r="B635" s="4">
        <v>0.5</v>
      </c>
      <c r="C635" s="1" t="s">
        <v>61</v>
      </c>
      <c r="D635">
        <v>14464</v>
      </c>
      <c r="E635">
        <v>3561</v>
      </c>
      <c r="F635" s="1" t="s">
        <v>38</v>
      </c>
      <c r="G635">
        <v>424</v>
      </c>
      <c r="H635">
        <v>65</v>
      </c>
      <c r="I635">
        <v>58</v>
      </c>
      <c r="J635">
        <v>284</v>
      </c>
      <c r="K635">
        <v>80</v>
      </c>
      <c r="L635" s="1" t="s">
        <v>63</v>
      </c>
      <c r="N635" s="1" t="s">
        <v>38</v>
      </c>
      <c r="P635" s="1" t="s">
        <v>38</v>
      </c>
      <c r="Q635">
        <v>25</v>
      </c>
      <c r="R635" s="1" t="s">
        <v>38</v>
      </c>
      <c r="S635">
        <v>46.220528000000002</v>
      </c>
      <c r="T635">
        <v>6.1329349999999998</v>
      </c>
      <c r="U635" s="1" t="s">
        <v>62</v>
      </c>
      <c r="V635">
        <v>25</v>
      </c>
      <c r="W635">
        <v>719.1</v>
      </c>
      <c r="X635">
        <v>16.155000000000001</v>
      </c>
    </row>
    <row r="636" spans="1:24">
      <c r="A636" s="2">
        <v>43924</v>
      </c>
      <c r="B636" s="4">
        <v>0.5625</v>
      </c>
      <c r="C636" s="1" t="s">
        <v>64</v>
      </c>
      <c r="E636">
        <v>59</v>
      </c>
      <c r="F636" s="1" t="s">
        <v>38</v>
      </c>
      <c r="G636">
        <v>5</v>
      </c>
      <c r="K636">
        <v>2</v>
      </c>
      <c r="L636" s="1" t="s">
        <v>66</v>
      </c>
      <c r="N636" s="1" t="s">
        <v>38</v>
      </c>
      <c r="P636" s="1" t="s">
        <v>38</v>
      </c>
      <c r="R636" s="1" t="s">
        <v>38</v>
      </c>
      <c r="S636">
        <v>46.931042000000005</v>
      </c>
      <c r="T636">
        <v>9.0657510000000006</v>
      </c>
      <c r="U636" s="1" t="s">
        <v>65</v>
      </c>
      <c r="V636">
        <v>8</v>
      </c>
      <c r="W636">
        <v>146.4</v>
      </c>
      <c r="X636">
        <v>4.9630000000000001</v>
      </c>
    </row>
    <row r="637" spans="1:24">
      <c r="A637" s="2">
        <v>43924</v>
      </c>
      <c r="B637" s="4">
        <v>0.125</v>
      </c>
      <c r="C637" s="1" t="s">
        <v>67</v>
      </c>
      <c r="E637">
        <v>598</v>
      </c>
      <c r="F637" s="1" t="s">
        <v>38</v>
      </c>
      <c r="G637">
        <v>60</v>
      </c>
      <c r="K637">
        <v>27</v>
      </c>
      <c r="L637" s="1" t="s">
        <v>69</v>
      </c>
      <c r="N637" s="1" t="s">
        <v>38</v>
      </c>
      <c r="P637" s="1" t="s">
        <v>38</v>
      </c>
      <c r="R637" s="1" t="s">
        <v>38</v>
      </c>
      <c r="S637">
        <v>46.656247999999998</v>
      </c>
      <c r="T637">
        <v>9.6281979999999994</v>
      </c>
      <c r="U637" s="1" t="s">
        <v>68</v>
      </c>
      <c r="V637">
        <v>1</v>
      </c>
      <c r="W637">
        <v>302.17</v>
      </c>
      <c r="X637">
        <v>13.643000000000001</v>
      </c>
    </row>
    <row r="638" spans="1:24">
      <c r="A638" s="2">
        <v>43924</v>
      </c>
      <c r="B638" s="4">
        <v>0.66666666666666663</v>
      </c>
      <c r="C638" s="1" t="s">
        <v>70</v>
      </c>
      <c r="E638">
        <v>149</v>
      </c>
      <c r="F638" s="1" t="s">
        <v>38</v>
      </c>
      <c r="G638">
        <v>28</v>
      </c>
      <c r="H638">
        <v>3</v>
      </c>
      <c r="L638" s="1" t="s">
        <v>302</v>
      </c>
      <c r="N638" s="1" t="s">
        <v>38</v>
      </c>
      <c r="P638" s="1" t="s">
        <v>38</v>
      </c>
      <c r="R638" s="1" t="s">
        <v>38</v>
      </c>
      <c r="S638">
        <v>47.350743999999999</v>
      </c>
      <c r="T638">
        <v>7.1561070000000004</v>
      </c>
      <c r="U638" s="1" t="s">
        <v>71</v>
      </c>
      <c r="V638">
        <v>26</v>
      </c>
      <c r="W638">
        <v>203.27</v>
      </c>
    </row>
    <row r="639" spans="1:24">
      <c r="A639" s="2">
        <v>43924</v>
      </c>
      <c r="B639" s="4">
        <v>0.45833333333333331</v>
      </c>
      <c r="C639" s="1" t="s">
        <v>72</v>
      </c>
      <c r="E639">
        <v>449</v>
      </c>
      <c r="F639" s="1" t="s">
        <v>38</v>
      </c>
      <c r="G639">
        <v>49</v>
      </c>
      <c r="H639">
        <v>12</v>
      </c>
      <c r="K639">
        <v>7</v>
      </c>
      <c r="L639" s="1" t="s">
        <v>74</v>
      </c>
      <c r="N639" s="1" t="s">
        <v>38</v>
      </c>
      <c r="P639" s="1" t="s">
        <v>38</v>
      </c>
      <c r="R639" s="1" t="s">
        <v>38</v>
      </c>
      <c r="S639">
        <v>47.067762999999999</v>
      </c>
      <c r="T639">
        <v>8.1102000000000007</v>
      </c>
      <c r="U639" s="1" t="s">
        <v>73</v>
      </c>
      <c r="V639">
        <v>3</v>
      </c>
      <c r="W639">
        <v>110.46</v>
      </c>
      <c r="X639">
        <v>1.722</v>
      </c>
    </row>
    <row r="640" spans="1:24">
      <c r="A640" s="2">
        <v>43924</v>
      </c>
      <c r="B640" s="4">
        <v>0.66666666666666663</v>
      </c>
      <c r="C640" s="1" t="s">
        <v>75</v>
      </c>
      <c r="E640">
        <v>433</v>
      </c>
      <c r="F640" s="1" t="s">
        <v>38</v>
      </c>
      <c r="G640">
        <v>61</v>
      </c>
      <c r="H640">
        <v>11</v>
      </c>
      <c r="I640">
        <v>9</v>
      </c>
      <c r="K640">
        <v>23</v>
      </c>
      <c r="L640" s="1" t="s">
        <v>77</v>
      </c>
      <c r="N640" s="1" t="s">
        <v>38</v>
      </c>
      <c r="P640" s="1" t="s">
        <v>38</v>
      </c>
      <c r="R640" s="1" t="s">
        <v>38</v>
      </c>
      <c r="S640">
        <v>46.995533999999999</v>
      </c>
      <c r="T640">
        <v>6.7801260000000001</v>
      </c>
      <c r="U640" s="1" t="s">
        <v>76</v>
      </c>
      <c r="V640">
        <v>24</v>
      </c>
      <c r="W640">
        <v>243.26</v>
      </c>
      <c r="X640">
        <v>12.920999999999999</v>
      </c>
    </row>
    <row r="641" spans="1:24">
      <c r="A641" s="2">
        <v>43924</v>
      </c>
      <c r="B641" s="4">
        <v>0.65972222222222221</v>
      </c>
      <c r="C641" s="1" t="s">
        <v>78</v>
      </c>
      <c r="E641">
        <v>79</v>
      </c>
      <c r="F641" s="1" t="s">
        <v>38</v>
      </c>
      <c r="L641" s="1" t="s">
        <v>80</v>
      </c>
      <c r="N641" s="1" t="s">
        <v>38</v>
      </c>
      <c r="P641" s="1" t="s">
        <v>38</v>
      </c>
      <c r="R641" s="1" t="s">
        <v>38</v>
      </c>
      <c r="S641">
        <v>46.926755</v>
      </c>
      <c r="T641">
        <v>8.4053020000000007</v>
      </c>
      <c r="U641" s="1" t="s">
        <v>79</v>
      </c>
      <c r="V641">
        <v>7</v>
      </c>
      <c r="W641">
        <v>183.72</v>
      </c>
    </row>
    <row r="642" spans="1:24">
      <c r="A642" s="2">
        <v>43924</v>
      </c>
      <c r="B642" s="4">
        <v>0.125</v>
      </c>
      <c r="C642" s="1" t="s">
        <v>81</v>
      </c>
      <c r="D642">
        <v>6</v>
      </c>
      <c r="E642">
        <v>56</v>
      </c>
      <c r="F642" s="1" t="s">
        <v>38</v>
      </c>
      <c r="L642" s="1" t="s">
        <v>83</v>
      </c>
      <c r="N642" s="1" t="s">
        <v>38</v>
      </c>
      <c r="P642" s="1" t="s">
        <v>38</v>
      </c>
      <c r="R642" s="1" t="s">
        <v>38</v>
      </c>
      <c r="S642">
        <v>46.804527</v>
      </c>
      <c r="T642">
        <v>8.1443170000000009</v>
      </c>
      <c r="U642" s="1" t="s">
        <v>82</v>
      </c>
      <c r="V642">
        <v>6</v>
      </c>
      <c r="W642">
        <v>148.94</v>
      </c>
    </row>
    <row r="643" spans="1:24">
      <c r="A643" s="2">
        <v>43924</v>
      </c>
      <c r="B643" s="4">
        <v>0.125</v>
      </c>
      <c r="C643" s="1" t="s">
        <v>84</v>
      </c>
      <c r="E643">
        <v>480</v>
      </c>
      <c r="F643" s="1" t="s">
        <v>38</v>
      </c>
      <c r="G643">
        <v>75</v>
      </c>
      <c r="H643">
        <v>12</v>
      </c>
      <c r="J643">
        <v>50</v>
      </c>
      <c r="K643">
        <v>8</v>
      </c>
      <c r="L643" s="1" t="s">
        <v>86</v>
      </c>
      <c r="N643" s="1" t="s">
        <v>38</v>
      </c>
      <c r="P643" s="1" t="s">
        <v>38</v>
      </c>
      <c r="R643" s="1" t="s">
        <v>38</v>
      </c>
      <c r="S643">
        <v>47.183199999999999</v>
      </c>
      <c r="T643">
        <v>9.2747440000000001</v>
      </c>
      <c r="U643" s="1" t="s">
        <v>85</v>
      </c>
      <c r="V643">
        <v>17</v>
      </c>
      <c r="W643">
        <v>95.11</v>
      </c>
      <c r="X643">
        <v>1.585</v>
      </c>
    </row>
    <row r="644" spans="1:24">
      <c r="A644" s="2">
        <v>43924</v>
      </c>
      <c r="B644" s="4">
        <v>0.125</v>
      </c>
      <c r="C644" s="1" t="s">
        <v>87</v>
      </c>
      <c r="E644">
        <v>47</v>
      </c>
      <c r="F644" s="1" t="s">
        <v>38</v>
      </c>
      <c r="G644">
        <v>6</v>
      </c>
      <c r="H644">
        <v>3</v>
      </c>
      <c r="K644">
        <v>1</v>
      </c>
      <c r="L644" s="1" t="s">
        <v>89</v>
      </c>
      <c r="N644" s="1" t="s">
        <v>38</v>
      </c>
      <c r="P644" s="1" t="s">
        <v>38</v>
      </c>
      <c r="R644" s="1" t="s">
        <v>38</v>
      </c>
      <c r="S644">
        <v>47.713569999999997</v>
      </c>
      <c r="T644">
        <v>8.5916700000000006</v>
      </c>
      <c r="U644" s="1" t="s">
        <v>88</v>
      </c>
      <c r="V644">
        <v>14</v>
      </c>
      <c r="W644">
        <v>57.74</v>
      </c>
      <c r="X644">
        <v>1.2290000000000001</v>
      </c>
    </row>
    <row r="645" spans="1:24">
      <c r="A645" s="2">
        <v>43924</v>
      </c>
      <c r="B645" s="4">
        <v>0.125</v>
      </c>
      <c r="C645" s="1" t="s">
        <v>90</v>
      </c>
      <c r="E645">
        <v>237</v>
      </c>
      <c r="F645" s="1" t="s">
        <v>38</v>
      </c>
      <c r="G645">
        <v>17</v>
      </c>
      <c r="K645">
        <v>3</v>
      </c>
      <c r="L645" s="1" t="s">
        <v>92</v>
      </c>
      <c r="N645" s="1" t="s">
        <v>38</v>
      </c>
      <c r="P645" s="1" t="s">
        <v>38</v>
      </c>
      <c r="R645" s="1" t="s">
        <v>38</v>
      </c>
      <c r="S645">
        <v>47.304135000000002</v>
      </c>
      <c r="T645">
        <v>7.6393880000000003</v>
      </c>
      <c r="U645" s="1" t="s">
        <v>91</v>
      </c>
      <c r="V645">
        <v>11</v>
      </c>
      <c r="W645">
        <v>87.32</v>
      </c>
      <c r="X645">
        <v>1.105</v>
      </c>
    </row>
    <row r="646" spans="1:24">
      <c r="A646" s="2">
        <v>43924</v>
      </c>
      <c r="B646" s="4">
        <v>0.125</v>
      </c>
      <c r="C646" s="1" t="s">
        <v>93</v>
      </c>
      <c r="D646">
        <v>10</v>
      </c>
      <c r="E646">
        <v>164</v>
      </c>
      <c r="F646" s="1" t="s">
        <v>38</v>
      </c>
      <c r="G646">
        <v>1</v>
      </c>
      <c r="J646">
        <v>75</v>
      </c>
      <c r="K646">
        <v>4</v>
      </c>
      <c r="L646" s="1" t="s">
        <v>289</v>
      </c>
      <c r="N646" s="1" t="s">
        <v>38</v>
      </c>
      <c r="P646" s="1" t="s">
        <v>38</v>
      </c>
      <c r="R646" s="1" t="s">
        <v>38</v>
      </c>
      <c r="S646">
        <v>47.061787000000002</v>
      </c>
      <c r="T646">
        <v>8.7565849999999994</v>
      </c>
      <c r="U646" s="1" t="s">
        <v>94</v>
      </c>
      <c r="V646">
        <v>5</v>
      </c>
      <c r="W646">
        <v>104.26</v>
      </c>
      <c r="X646">
        <v>2.5430000000000001</v>
      </c>
    </row>
    <row r="647" spans="1:24">
      <c r="A647" s="2">
        <v>43924</v>
      </c>
      <c r="B647" s="4">
        <v>0.125</v>
      </c>
      <c r="C647" s="1" t="s">
        <v>96</v>
      </c>
      <c r="D647">
        <v>276</v>
      </c>
      <c r="E647">
        <v>198</v>
      </c>
      <c r="F647" s="1" t="s">
        <v>38</v>
      </c>
      <c r="K647">
        <v>5</v>
      </c>
      <c r="L647" s="1" t="s">
        <v>98</v>
      </c>
      <c r="N647" s="1" t="s">
        <v>38</v>
      </c>
      <c r="P647" s="1" t="s">
        <v>38</v>
      </c>
      <c r="R647" s="1" t="s">
        <v>38</v>
      </c>
      <c r="S647">
        <v>47.568714999999997</v>
      </c>
      <c r="T647">
        <v>9.0919570000000007</v>
      </c>
      <c r="U647" s="1" t="s">
        <v>97</v>
      </c>
      <c r="V647">
        <v>1</v>
      </c>
      <c r="W647">
        <v>72.319999999999993</v>
      </c>
      <c r="X647">
        <v>1.8260000000000001</v>
      </c>
    </row>
    <row r="648" spans="1:24">
      <c r="A648" s="2">
        <v>43924</v>
      </c>
      <c r="B648" s="4">
        <v>0.33333333333333331</v>
      </c>
      <c r="C648" s="1" t="s">
        <v>99</v>
      </c>
      <c r="E648">
        <v>2377</v>
      </c>
      <c r="F648" s="1" t="s">
        <v>38</v>
      </c>
      <c r="G648">
        <v>370</v>
      </c>
      <c r="H648">
        <v>75</v>
      </c>
      <c r="I648">
        <v>67</v>
      </c>
      <c r="J648">
        <v>287</v>
      </c>
      <c r="K648">
        <v>155</v>
      </c>
      <c r="L648" s="1" t="s">
        <v>346</v>
      </c>
      <c r="N648" s="1" t="s">
        <v>38</v>
      </c>
      <c r="P648" s="1" t="s">
        <v>329</v>
      </c>
      <c r="R648" s="1" t="s">
        <v>38</v>
      </c>
      <c r="S648">
        <v>46.295617</v>
      </c>
      <c r="T648">
        <v>8.8089239999999993</v>
      </c>
      <c r="U648" s="1" t="s">
        <v>100</v>
      </c>
      <c r="V648">
        <v>21</v>
      </c>
      <c r="W648">
        <v>672.04</v>
      </c>
      <c r="X648">
        <v>43.822000000000003</v>
      </c>
    </row>
    <row r="649" spans="1:24">
      <c r="A649" s="2">
        <v>43924</v>
      </c>
      <c r="B649" s="4">
        <v>0.58333333333333337</v>
      </c>
      <c r="C649" s="1" t="s">
        <v>102</v>
      </c>
      <c r="D649">
        <v>85</v>
      </c>
      <c r="E649">
        <v>62</v>
      </c>
      <c r="F649" s="1" t="s">
        <v>38</v>
      </c>
      <c r="G649">
        <v>6</v>
      </c>
      <c r="J649">
        <v>26</v>
      </c>
      <c r="K649">
        <v>1</v>
      </c>
      <c r="L649" s="1" t="s">
        <v>258</v>
      </c>
      <c r="N649" s="1" t="s">
        <v>38</v>
      </c>
      <c r="P649" s="1" t="s">
        <v>38</v>
      </c>
      <c r="R649" s="1" t="s">
        <v>38</v>
      </c>
      <c r="S649">
        <v>46.771849000000003</v>
      </c>
      <c r="T649">
        <v>8.6285860000000003</v>
      </c>
      <c r="U649" s="1" t="s">
        <v>103</v>
      </c>
      <c r="V649">
        <v>4</v>
      </c>
      <c r="W649">
        <v>170.8</v>
      </c>
      <c r="X649">
        <v>2.7549999999999999</v>
      </c>
    </row>
    <row r="650" spans="1:24">
      <c r="A650" s="2">
        <v>43924</v>
      </c>
      <c r="B650" s="4">
        <v>0.125</v>
      </c>
      <c r="C650" s="1" t="s">
        <v>105</v>
      </c>
      <c r="E650">
        <v>3915</v>
      </c>
      <c r="F650" s="1" t="s">
        <v>38</v>
      </c>
      <c r="G650">
        <v>375</v>
      </c>
      <c r="H650">
        <v>80</v>
      </c>
      <c r="J650">
        <v>225</v>
      </c>
      <c r="K650">
        <v>123</v>
      </c>
      <c r="L650" s="1" t="s">
        <v>107</v>
      </c>
      <c r="N650" s="1" t="s">
        <v>38</v>
      </c>
      <c r="P650" s="1" t="s">
        <v>38</v>
      </c>
      <c r="R650" s="1" t="s">
        <v>38</v>
      </c>
      <c r="S650">
        <v>46.570090999999998</v>
      </c>
      <c r="T650">
        <v>6.5578090000000007</v>
      </c>
      <c r="U650" s="1" t="s">
        <v>106</v>
      </c>
      <c r="V650">
        <v>22</v>
      </c>
      <c r="W650">
        <v>493.63</v>
      </c>
      <c r="X650">
        <v>15.509</v>
      </c>
    </row>
    <row r="651" spans="1:24">
      <c r="A651" s="2">
        <v>43924</v>
      </c>
      <c r="B651" s="4">
        <v>0.625</v>
      </c>
      <c r="C651" s="1" t="s">
        <v>108</v>
      </c>
      <c r="E651">
        <v>1273</v>
      </c>
      <c r="F651" s="1" t="s">
        <v>38</v>
      </c>
      <c r="G651">
        <v>144</v>
      </c>
      <c r="H651">
        <v>27</v>
      </c>
      <c r="I651">
        <v>23</v>
      </c>
      <c r="J651">
        <v>91</v>
      </c>
      <c r="K651">
        <v>45</v>
      </c>
      <c r="L651" s="1" t="s">
        <v>347</v>
      </c>
      <c r="N651" s="1" t="s">
        <v>38</v>
      </c>
      <c r="P651" s="1" t="s">
        <v>38</v>
      </c>
      <c r="R651" s="1" t="s">
        <v>38</v>
      </c>
      <c r="S651">
        <v>46.209567</v>
      </c>
      <c r="T651">
        <v>7.6046589999999998</v>
      </c>
      <c r="U651" s="1" t="s">
        <v>109</v>
      </c>
      <c r="V651">
        <v>23</v>
      </c>
      <c r="W651">
        <v>372.77</v>
      </c>
      <c r="X651">
        <v>13.177</v>
      </c>
    </row>
    <row r="652" spans="1:24">
      <c r="A652" s="2">
        <v>43924</v>
      </c>
      <c r="B652" s="4">
        <v>0.66666666666666663</v>
      </c>
      <c r="C652" s="1" t="s">
        <v>111</v>
      </c>
      <c r="E652">
        <v>138</v>
      </c>
      <c r="F652" s="1" t="s">
        <v>38</v>
      </c>
      <c r="G652">
        <v>1</v>
      </c>
      <c r="J652">
        <v>44</v>
      </c>
      <c r="K652">
        <v>2</v>
      </c>
      <c r="L652" s="1" t="s">
        <v>113</v>
      </c>
      <c r="N652" s="1" t="s">
        <v>38</v>
      </c>
      <c r="P652" s="1" t="s">
        <v>38</v>
      </c>
      <c r="R652" s="1" t="s">
        <v>38</v>
      </c>
      <c r="S652">
        <v>47.157296000000002</v>
      </c>
      <c r="T652">
        <v>8.5372939999999993</v>
      </c>
      <c r="U652" s="1" t="s">
        <v>112</v>
      </c>
      <c r="V652">
        <v>9</v>
      </c>
      <c r="W652">
        <v>110.05</v>
      </c>
      <c r="X652">
        <v>1.595</v>
      </c>
    </row>
    <row r="653" spans="1:24">
      <c r="A653" s="2">
        <v>43924</v>
      </c>
      <c r="B653" s="4">
        <v>0.60416666666666663</v>
      </c>
      <c r="C653" s="1" t="s">
        <v>114</v>
      </c>
      <c r="E653">
        <v>2435</v>
      </c>
      <c r="F653" s="1" t="s">
        <v>38</v>
      </c>
      <c r="G653">
        <v>207</v>
      </c>
      <c r="I653">
        <v>57</v>
      </c>
      <c r="K653">
        <v>40</v>
      </c>
      <c r="L653" s="1" t="s">
        <v>116</v>
      </c>
      <c r="N653" s="1" t="s">
        <v>38</v>
      </c>
      <c r="P653" s="1" t="s">
        <v>38</v>
      </c>
      <c r="R653" s="1" t="s">
        <v>38</v>
      </c>
      <c r="S653">
        <v>47.412750000000003</v>
      </c>
      <c r="T653">
        <v>8.6550799999999999</v>
      </c>
      <c r="U653" s="1" t="s">
        <v>115</v>
      </c>
      <c r="V653">
        <v>1</v>
      </c>
      <c r="W653">
        <v>161.87</v>
      </c>
      <c r="X653">
        <v>2.6589999999999998</v>
      </c>
    </row>
    <row r="654" spans="1:24">
      <c r="A654" s="2">
        <v>43925</v>
      </c>
      <c r="B654" s="4">
        <v>0.45833333333333331</v>
      </c>
      <c r="C654" s="1" t="s">
        <v>40</v>
      </c>
      <c r="E654">
        <v>21</v>
      </c>
      <c r="F654" s="1" t="s">
        <v>38</v>
      </c>
      <c r="G654">
        <v>1</v>
      </c>
      <c r="L654" s="1" t="s">
        <v>42</v>
      </c>
      <c r="N654" s="1" t="s">
        <v>38</v>
      </c>
      <c r="P654" s="1" t="s">
        <v>38</v>
      </c>
      <c r="R654" s="1" t="s">
        <v>38</v>
      </c>
      <c r="S654">
        <v>47.317264000000002</v>
      </c>
      <c r="T654">
        <v>9.4167539999999992</v>
      </c>
      <c r="U654" s="1" t="s">
        <v>41</v>
      </c>
      <c r="V654">
        <v>16</v>
      </c>
      <c r="W654">
        <v>130.43</v>
      </c>
    </row>
    <row r="655" spans="1:24">
      <c r="A655" s="2">
        <v>43925</v>
      </c>
      <c r="B655" s="4">
        <v>0.54166666666666663</v>
      </c>
      <c r="C655" s="1" t="s">
        <v>43</v>
      </c>
      <c r="E655">
        <v>66</v>
      </c>
      <c r="F655" s="1" t="s">
        <v>38</v>
      </c>
      <c r="G655">
        <v>6</v>
      </c>
      <c r="K655">
        <v>3</v>
      </c>
      <c r="L655" s="1" t="s">
        <v>45</v>
      </c>
      <c r="N655" s="1" t="s">
        <v>38</v>
      </c>
      <c r="P655" s="1" t="s">
        <v>38</v>
      </c>
      <c r="R655" s="1" t="s">
        <v>38</v>
      </c>
      <c r="S655">
        <v>47.416351999999996</v>
      </c>
      <c r="T655">
        <v>9.3679100000000002</v>
      </c>
      <c r="U655" s="1" t="s">
        <v>44</v>
      </c>
      <c r="V655">
        <v>15</v>
      </c>
      <c r="W655">
        <v>119.57</v>
      </c>
      <c r="X655">
        <v>5.4349999999999996</v>
      </c>
    </row>
    <row r="656" spans="1:24">
      <c r="A656" s="2">
        <v>43925</v>
      </c>
      <c r="B656" s="4">
        <v>0.33333333333333331</v>
      </c>
      <c r="C656" s="1" t="s">
        <v>46</v>
      </c>
      <c r="E656">
        <v>1106</v>
      </c>
      <c r="F656" s="1" t="s">
        <v>38</v>
      </c>
      <c r="G656">
        <v>113</v>
      </c>
      <c r="H656">
        <v>35</v>
      </c>
      <c r="I656">
        <v>28</v>
      </c>
      <c r="K656">
        <v>28</v>
      </c>
      <c r="L656" s="1" t="s">
        <v>48</v>
      </c>
      <c r="N656" s="1" t="s">
        <v>38</v>
      </c>
      <c r="P656" s="1" t="s">
        <v>38</v>
      </c>
      <c r="R656" s="1" t="s">
        <v>38</v>
      </c>
      <c r="S656">
        <v>46.823608</v>
      </c>
      <c r="T656">
        <v>7.6366670000000001</v>
      </c>
      <c r="U656" s="1" t="s">
        <v>47</v>
      </c>
      <c r="V656">
        <v>2</v>
      </c>
      <c r="W656">
        <v>107.26</v>
      </c>
      <c r="X656">
        <v>2.7160000000000002</v>
      </c>
    </row>
    <row r="657" spans="1:24">
      <c r="A657" s="2">
        <v>43925</v>
      </c>
      <c r="B657" s="4">
        <v>0.125</v>
      </c>
      <c r="C657" s="1" t="s">
        <v>49</v>
      </c>
      <c r="E657">
        <v>656</v>
      </c>
      <c r="F657" s="1" t="s">
        <v>38</v>
      </c>
      <c r="G657">
        <v>73</v>
      </c>
      <c r="H657">
        <v>19</v>
      </c>
      <c r="I657">
        <v>17</v>
      </c>
      <c r="J657">
        <v>298</v>
      </c>
      <c r="K657">
        <v>19</v>
      </c>
      <c r="L657" s="1" t="s">
        <v>51</v>
      </c>
      <c r="N657" s="1" t="s">
        <v>38</v>
      </c>
      <c r="P657" s="1" t="s">
        <v>38</v>
      </c>
      <c r="R657" s="1" t="s">
        <v>38</v>
      </c>
      <c r="S657">
        <v>47.45176</v>
      </c>
      <c r="T657">
        <v>7.7024140000000001</v>
      </c>
      <c r="U657" s="1" t="s">
        <v>50</v>
      </c>
      <c r="V657">
        <v>13</v>
      </c>
      <c r="W657">
        <v>228.57</v>
      </c>
      <c r="X657">
        <v>6.62</v>
      </c>
    </row>
    <row r="658" spans="1:24">
      <c r="A658" s="2">
        <v>43925</v>
      </c>
      <c r="B658" s="4">
        <v>0.42708333333333331</v>
      </c>
      <c r="C658" s="1" t="s">
        <v>52</v>
      </c>
      <c r="D658">
        <v>235</v>
      </c>
      <c r="E658">
        <v>771</v>
      </c>
      <c r="F658" s="1" t="s">
        <v>38</v>
      </c>
      <c r="G658">
        <v>112</v>
      </c>
      <c r="H658">
        <v>16</v>
      </c>
      <c r="J658">
        <v>434</v>
      </c>
      <c r="K658">
        <v>24</v>
      </c>
      <c r="L658" s="1" t="s">
        <v>348</v>
      </c>
      <c r="M658">
        <v>425</v>
      </c>
      <c r="N658" s="1" t="s">
        <v>349</v>
      </c>
      <c r="P658" s="1" t="s">
        <v>38</v>
      </c>
      <c r="R658" s="1" t="s">
        <v>38</v>
      </c>
      <c r="S658">
        <v>47.564869000000002</v>
      </c>
      <c r="T658">
        <v>7.615259</v>
      </c>
      <c r="U658" s="1" t="s">
        <v>53</v>
      </c>
      <c r="V658">
        <v>12</v>
      </c>
      <c r="W658">
        <v>397.63</v>
      </c>
      <c r="X658">
        <v>12.378</v>
      </c>
    </row>
    <row r="659" spans="1:24">
      <c r="A659" s="2">
        <v>43925</v>
      </c>
      <c r="B659" s="4">
        <v>0.125</v>
      </c>
      <c r="C659" s="1" t="s">
        <v>55</v>
      </c>
      <c r="D659">
        <v>900</v>
      </c>
      <c r="E659">
        <v>77</v>
      </c>
      <c r="F659" s="1" t="s">
        <v>38</v>
      </c>
      <c r="J659">
        <v>1</v>
      </c>
      <c r="K659">
        <v>1</v>
      </c>
      <c r="L659" s="1" t="s">
        <v>350</v>
      </c>
      <c r="N659" s="1" t="s">
        <v>38</v>
      </c>
      <c r="P659" s="1" t="s">
        <v>38</v>
      </c>
      <c r="R659" s="1" t="s">
        <v>38</v>
      </c>
      <c r="S659">
        <v>47.166666999999997</v>
      </c>
      <c r="T659">
        <v>9.509722</v>
      </c>
      <c r="U659" s="1" t="s">
        <v>56</v>
      </c>
      <c r="V659">
        <v>0</v>
      </c>
      <c r="W659">
        <v>199.48</v>
      </c>
      <c r="X659">
        <v>2.5910000000000002</v>
      </c>
    </row>
    <row r="660" spans="1:24">
      <c r="A660" s="2">
        <v>43925</v>
      </c>
      <c r="B660" s="4">
        <v>0.125</v>
      </c>
      <c r="C660" s="1" t="s">
        <v>58</v>
      </c>
      <c r="D660">
        <v>30</v>
      </c>
      <c r="E660">
        <v>638</v>
      </c>
      <c r="F660" s="1" t="s">
        <v>38</v>
      </c>
      <c r="G660">
        <v>89</v>
      </c>
      <c r="H660">
        <v>21</v>
      </c>
      <c r="J660">
        <v>49</v>
      </c>
      <c r="K660">
        <v>37</v>
      </c>
      <c r="L660" s="1" t="s">
        <v>60</v>
      </c>
      <c r="N660" s="1" t="s">
        <v>38</v>
      </c>
      <c r="P660" s="1" t="s">
        <v>38</v>
      </c>
      <c r="R660" s="1" t="s">
        <v>38</v>
      </c>
      <c r="S660">
        <v>46.718390999999997</v>
      </c>
      <c r="T660">
        <v>7.0740080000000001</v>
      </c>
      <c r="U660" s="1" t="s">
        <v>59</v>
      </c>
      <c r="V660">
        <v>10</v>
      </c>
      <c r="W660">
        <v>202.48</v>
      </c>
      <c r="X660">
        <v>11.742000000000001</v>
      </c>
    </row>
    <row r="661" spans="1:24">
      <c r="A661" s="2">
        <v>43925</v>
      </c>
      <c r="B661" s="4">
        <v>0.5</v>
      </c>
      <c r="C661" s="1" t="s">
        <v>61</v>
      </c>
      <c r="D661">
        <v>15077</v>
      </c>
      <c r="E661">
        <v>3683</v>
      </c>
      <c r="F661" s="1" t="s">
        <v>38</v>
      </c>
      <c r="G661">
        <v>421</v>
      </c>
      <c r="H661">
        <v>61</v>
      </c>
      <c r="I661">
        <v>51</v>
      </c>
      <c r="J661">
        <v>305</v>
      </c>
      <c r="K661">
        <v>93</v>
      </c>
      <c r="L661" s="1" t="s">
        <v>63</v>
      </c>
      <c r="N661" s="1" t="s">
        <v>38</v>
      </c>
      <c r="P661" s="1" t="s">
        <v>38</v>
      </c>
      <c r="Q661">
        <v>22</v>
      </c>
      <c r="R661" s="1" t="s">
        <v>38</v>
      </c>
      <c r="S661">
        <v>46.220528000000002</v>
      </c>
      <c r="T661">
        <v>6.1329349999999998</v>
      </c>
      <c r="U661" s="1" t="s">
        <v>62</v>
      </c>
      <c r="V661">
        <v>25</v>
      </c>
      <c r="W661">
        <v>743.74</v>
      </c>
      <c r="X661">
        <v>18.78</v>
      </c>
    </row>
    <row r="662" spans="1:24">
      <c r="A662" s="2">
        <v>43925</v>
      </c>
      <c r="B662" s="4">
        <v>0.66666666666666663</v>
      </c>
      <c r="C662" s="1" t="s">
        <v>70</v>
      </c>
      <c r="E662">
        <v>154</v>
      </c>
      <c r="F662" s="1" t="s">
        <v>38</v>
      </c>
      <c r="G662">
        <v>27</v>
      </c>
      <c r="H662">
        <v>3</v>
      </c>
      <c r="L662" s="1" t="s">
        <v>302</v>
      </c>
      <c r="N662" s="1" t="s">
        <v>38</v>
      </c>
      <c r="P662" s="1" t="s">
        <v>38</v>
      </c>
      <c r="R662" s="1" t="s">
        <v>38</v>
      </c>
      <c r="S662">
        <v>47.350743999999999</v>
      </c>
      <c r="T662">
        <v>7.1561070000000004</v>
      </c>
      <c r="U662" s="1" t="s">
        <v>71</v>
      </c>
      <c r="V662">
        <v>26</v>
      </c>
      <c r="W662">
        <v>210.1</v>
      </c>
    </row>
    <row r="663" spans="1:24">
      <c r="A663" s="2">
        <v>43925</v>
      </c>
      <c r="B663" s="4">
        <v>0.45833333333333331</v>
      </c>
      <c r="C663" s="1" t="s">
        <v>72</v>
      </c>
      <c r="E663">
        <v>469</v>
      </c>
      <c r="F663" s="1" t="s">
        <v>38</v>
      </c>
      <c r="G663">
        <v>49</v>
      </c>
      <c r="H663">
        <v>12</v>
      </c>
      <c r="K663">
        <v>7</v>
      </c>
      <c r="L663" s="1" t="s">
        <v>74</v>
      </c>
      <c r="N663" s="1" t="s">
        <v>38</v>
      </c>
      <c r="P663" s="1" t="s">
        <v>38</v>
      </c>
      <c r="R663" s="1" t="s">
        <v>38</v>
      </c>
      <c r="S663">
        <v>47.067762999999999</v>
      </c>
      <c r="T663">
        <v>8.1102000000000007</v>
      </c>
      <c r="U663" s="1" t="s">
        <v>73</v>
      </c>
      <c r="V663">
        <v>3</v>
      </c>
      <c r="W663">
        <v>115.38</v>
      </c>
      <c r="X663">
        <v>1.722</v>
      </c>
    </row>
    <row r="664" spans="1:24">
      <c r="A664" s="2">
        <v>43925</v>
      </c>
      <c r="B664" s="4">
        <v>0.66666666666666663</v>
      </c>
      <c r="C664" s="1" t="s">
        <v>75</v>
      </c>
      <c r="E664">
        <v>449</v>
      </c>
      <c r="F664" s="1" t="s">
        <v>38</v>
      </c>
      <c r="G664">
        <v>59</v>
      </c>
      <c r="H664">
        <v>10</v>
      </c>
      <c r="I664">
        <v>9</v>
      </c>
      <c r="K664">
        <v>24</v>
      </c>
      <c r="L664" s="1" t="s">
        <v>77</v>
      </c>
      <c r="N664" s="1" t="s">
        <v>38</v>
      </c>
      <c r="P664" s="1" t="s">
        <v>38</v>
      </c>
      <c r="R664" s="1" t="s">
        <v>38</v>
      </c>
      <c r="S664">
        <v>46.995533999999999</v>
      </c>
      <c r="T664">
        <v>6.7801260000000001</v>
      </c>
      <c r="U664" s="1" t="s">
        <v>76</v>
      </c>
      <c r="V664">
        <v>24</v>
      </c>
      <c r="W664">
        <v>252.25</v>
      </c>
      <c r="X664">
        <v>13.483000000000001</v>
      </c>
    </row>
    <row r="665" spans="1:24">
      <c r="A665" s="2">
        <v>43925</v>
      </c>
      <c r="B665" s="4">
        <v>0.67708333333333337</v>
      </c>
      <c r="C665" s="1" t="s">
        <v>78</v>
      </c>
      <c r="E665">
        <v>80</v>
      </c>
      <c r="F665" s="1" t="s">
        <v>38</v>
      </c>
      <c r="K665">
        <v>0</v>
      </c>
      <c r="L665" s="1" t="s">
        <v>80</v>
      </c>
      <c r="N665" s="1" t="s">
        <v>38</v>
      </c>
      <c r="P665" s="1" t="s">
        <v>38</v>
      </c>
      <c r="R665" s="1" t="s">
        <v>38</v>
      </c>
      <c r="S665">
        <v>46.926755</v>
      </c>
      <c r="T665">
        <v>8.4053020000000007</v>
      </c>
      <c r="U665" s="1" t="s">
        <v>79</v>
      </c>
      <c r="V665">
        <v>7</v>
      </c>
      <c r="W665">
        <v>186.05</v>
      </c>
      <c r="X665">
        <v>0</v>
      </c>
    </row>
    <row r="666" spans="1:24">
      <c r="A666" s="2">
        <v>43925</v>
      </c>
      <c r="B666" s="4">
        <v>0.125</v>
      </c>
      <c r="C666" s="1" t="s">
        <v>84</v>
      </c>
      <c r="E666">
        <v>504</v>
      </c>
      <c r="F666" s="1" t="s">
        <v>38</v>
      </c>
      <c r="G666">
        <v>79</v>
      </c>
      <c r="H666">
        <v>13</v>
      </c>
      <c r="J666">
        <v>62</v>
      </c>
      <c r="K666">
        <v>9</v>
      </c>
      <c r="L666" s="1" t="s">
        <v>86</v>
      </c>
      <c r="N666" s="1" t="s">
        <v>38</v>
      </c>
      <c r="P666" s="1" t="s">
        <v>38</v>
      </c>
      <c r="R666" s="1" t="s">
        <v>38</v>
      </c>
      <c r="S666">
        <v>47.183199999999999</v>
      </c>
      <c r="T666">
        <v>9.2747440000000001</v>
      </c>
      <c r="U666" s="1" t="s">
        <v>85</v>
      </c>
      <c r="V666">
        <v>17</v>
      </c>
      <c r="W666">
        <v>99.86</v>
      </c>
      <c r="X666">
        <v>1.7829999999999999</v>
      </c>
    </row>
    <row r="667" spans="1:24">
      <c r="A667" s="2">
        <v>43925</v>
      </c>
      <c r="B667" s="4">
        <v>0.125</v>
      </c>
      <c r="C667" s="1" t="s">
        <v>87</v>
      </c>
      <c r="E667">
        <v>47</v>
      </c>
      <c r="F667" s="1" t="s">
        <v>38</v>
      </c>
      <c r="G667">
        <v>12</v>
      </c>
      <c r="H667">
        <v>3</v>
      </c>
      <c r="K667">
        <v>1</v>
      </c>
      <c r="L667" s="1" t="s">
        <v>89</v>
      </c>
      <c r="N667" s="1" t="s">
        <v>38</v>
      </c>
      <c r="P667" s="1" t="s">
        <v>38</v>
      </c>
      <c r="R667" s="1" t="s">
        <v>38</v>
      </c>
      <c r="S667">
        <v>47.713569999999997</v>
      </c>
      <c r="T667">
        <v>8.5916700000000006</v>
      </c>
      <c r="U667" s="1" t="s">
        <v>88</v>
      </c>
      <c r="V667">
        <v>14</v>
      </c>
      <c r="W667">
        <v>57.74</v>
      </c>
      <c r="X667">
        <v>1.2290000000000001</v>
      </c>
    </row>
    <row r="668" spans="1:24">
      <c r="A668" s="2">
        <v>43925</v>
      </c>
      <c r="B668" s="4">
        <v>0.125</v>
      </c>
      <c r="C668" s="1" t="s">
        <v>90</v>
      </c>
      <c r="E668">
        <v>250</v>
      </c>
      <c r="F668" s="1" t="s">
        <v>38</v>
      </c>
      <c r="G668">
        <v>17</v>
      </c>
      <c r="K668">
        <v>3</v>
      </c>
      <c r="L668" s="1" t="s">
        <v>92</v>
      </c>
      <c r="N668" s="1" t="s">
        <v>38</v>
      </c>
      <c r="P668" s="1" t="s">
        <v>38</v>
      </c>
      <c r="R668" s="1" t="s">
        <v>38</v>
      </c>
      <c r="S668">
        <v>47.304135000000002</v>
      </c>
      <c r="T668">
        <v>7.6393880000000003</v>
      </c>
      <c r="U668" s="1" t="s">
        <v>91</v>
      </c>
      <c r="V668">
        <v>11</v>
      </c>
      <c r="W668">
        <v>92.11</v>
      </c>
      <c r="X668">
        <v>1.105</v>
      </c>
    </row>
    <row r="669" spans="1:24">
      <c r="A669" s="2">
        <v>43925</v>
      </c>
      <c r="B669" s="4">
        <v>0.125</v>
      </c>
      <c r="C669" s="1" t="s">
        <v>93</v>
      </c>
      <c r="D669">
        <v>10</v>
      </c>
      <c r="E669">
        <v>168</v>
      </c>
      <c r="F669" s="1" t="s">
        <v>38</v>
      </c>
      <c r="G669">
        <v>1</v>
      </c>
      <c r="J669">
        <v>92</v>
      </c>
      <c r="K669">
        <v>5</v>
      </c>
      <c r="L669" s="1" t="s">
        <v>289</v>
      </c>
      <c r="N669" s="1" t="s">
        <v>38</v>
      </c>
      <c r="P669" s="1" t="s">
        <v>38</v>
      </c>
      <c r="R669" s="1" t="s">
        <v>38</v>
      </c>
      <c r="S669">
        <v>47.061787000000002</v>
      </c>
      <c r="T669">
        <v>8.7565849999999994</v>
      </c>
      <c r="U669" s="1" t="s">
        <v>94</v>
      </c>
      <c r="V669">
        <v>5</v>
      </c>
      <c r="W669">
        <v>106.8</v>
      </c>
      <c r="X669">
        <v>3.1789999999999998</v>
      </c>
    </row>
    <row r="670" spans="1:24">
      <c r="A670" s="2">
        <v>43925</v>
      </c>
      <c r="B670" s="4">
        <v>0.125</v>
      </c>
      <c r="C670" s="1" t="s">
        <v>96</v>
      </c>
      <c r="D670">
        <v>276</v>
      </c>
      <c r="E670">
        <v>208</v>
      </c>
      <c r="F670" s="1" t="s">
        <v>38</v>
      </c>
      <c r="K670">
        <v>5</v>
      </c>
      <c r="L670" s="1" t="s">
        <v>98</v>
      </c>
      <c r="N670" s="1" t="s">
        <v>38</v>
      </c>
      <c r="P670" s="1" t="s">
        <v>38</v>
      </c>
      <c r="R670" s="1" t="s">
        <v>38</v>
      </c>
      <c r="S670">
        <v>47.568714999999997</v>
      </c>
      <c r="T670">
        <v>9.0919570000000007</v>
      </c>
      <c r="U670" s="1" t="s">
        <v>97</v>
      </c>
      <c r="V670">
        <v>1</v>
      </c>
      <c r="W670">
        <v>75.97</v>
      </c>
      <c r="X670">
        <v>1.8260000000000001</v>
      </c>
    </row>
    <row r="671" spans="1:24">
      <c r="A671" s="2">
        <v>43925</v>
      </c>
      <c r="B671" s="4">
        <v>0.33333333333333331</v>
      </c>
      <c r="C671" s="1" t="s">
        <v>99</v>
      </c>
      <c r="E671">
        <v>2442</v>
      </c>
      <c r="F671" s="1" t="s">
        <v>38</v>
      </c>
      <c r="G671">
        <v>363</v>
      </c>
      <c r="H671">
        <v>72</v>
      </c>
      <c r="I671">
        <v>67</v>
      </c>
      <c r="J671">
        <v>314</v>
      </c>
      <c r="K671">
        <v>165</v>
      </c>
      <c r="L671" s="1" t="s">
        <v>351</v>
      </c>
      <c r="N671" s="1" t="s">
        <v>38</v>
      </c>
      <c r="P671" s="1" t="s">
        <v>329</v>
      </c>
      <c r="R671" s="1" t="s">
        <v>38</v>
      </c>
      <c r="S671">
        <v>46.295617</v>
      </c>
      <c r="T671">
        <v>8.8089239999999993</v>
      </c>
      <c r="U671" s="1" t="s">
        <v>100</v>
      </c>
      <c r="V671">
        <v>21</v>
      </c>
      <c r="W671">
        <v>690.42</v>
      </c>
      <c r="X671">
        <v>46.65</v>
      </c>
    </row>
    <row r="672" spans="1:24">
      <c r="A672" s="2">
        <v>43925</v>
      </c>
      <c r="B672" s="4">
        <v>0.70833333333333337</v>
      </c>
      <c r="C672" s="1" t="s">
        <v>102</v>
      </c>
      <c r="D672">
        <v>85</v>
      </c>
      <c r="E672">
        <v>66</v>
      </c>
      <c r="F672" s="1" t="s">
        <v>38</v>
      </c>
      <c r="G672">
        <v>6</v>
      </c>
      <c r="J672">
        <v>26</v>
      </c>
      <c r="K672">
        <v>1</v>
      </c>
      <c r="L672" s="1" t="s">
        <v>258</v>
      </c>
      <c r="N672" s="1" t="s">
        <v>38</v>
      </c>
      <c r="P672" s="1" t="s">
        <v>38</v>
      </c>
      <c r="R672" s="1" t="s">
        <v>38</v>
      </c>
      <c r="S672">
        <v>46.771849000000003</v>
      </c>
      <c r="T672">
        <v>8.6285860000000003</v>
      </c>
      <c r="U672" s="1" t="s">
        <v>103</v>
      </c>
      <c r="V672">
        <v>4</v>
      </c>
      <c r="W672">
        <v>181.82</v>
      </c>
      <c r="X672">
        <v>2.7549999999999999</v>
      </c>
    </row>
    <row r="673" spans="1:24">
      <c r="A673" s="2">
        <v>43925</v>
      </c>
      <c r="B673" s="4">
        <v>0.125</v>
      </c>
      <c r="C673" s="1" t="s">
        <v>105</v>
      </c>
      <c r="E673">
        <v>4035</v>
      </c>
      <c r="F673" s="1" t="s">
        <v>38</v>
      </c>
      <c r="G673">
        <v>373</v>
      </c>
      <c r="H673">
        <v>80</v>
      </c>
      <c r="J673">
        <v>225</v>
      </c>
      <c r="K673">
        <v>138</v>
      </c>
      <c r="L673" s="1" t="s">
        <v>107</v>
      </c>
      <c r="N673" s="1" t="s">
        <v>38</v>
      </c>
      <c r="P673" s="1" t="s">
        <v>38</v>
      </c>
      <c r="R673" s="1" t="s">
        <v>38</v>
      </c>
      <c r="S673">
        <v>46.570090999999998</v>
      </c>
      <c r="T673">
        <v>6.5578090000000007</v>
      </c>
      <c r="U673" s="1" t="s">
        <v>106</v>
      </c>
      <c r="V673">
        <v>22</v>
      </c>
      <c r="W673">
        <v>508.76</v>
      </c>
      <c r="X673">
        <v>17.399999999999999</v>
      </c>
    </row>
    <row r="674" spans="1:24">
      <c r="A674" s="2">
        <v>43925</v>
      </c>
      <c r="B674" s="4">
        <v>0.625</v>
      </c>
      <c r="C674" s="1" t="s">
        <v>108</v>
      </c>
      <c r="E674">
        <v>1319</v>
      </c>
      <c r="F674" s="1" t="s">
        <v>38</v>
      </c>
      <c r="G674">
        <v>142</v>
      </c>
      <c r="H674">
        <v>26</v>
      </c>
      <c r="I674">
        <v>21</v>
      </c>
      <c r="J674">
        <v>95</v>
      </c>
      <c r="K674">
        <v>51</v>
      </c>
      <c r="L674" s="1" t="s">
        <v>352</v>
      </c>
      <c r="N674" s="1" t="s">
        <v>38</v>
      </c>
      <c r="P674" s="1" t="s">
        <v>38</v>
      </c>
      <c r="R674" s="1" t="s">
        <v>38</v>
      </c>
      <c r="S674">
        <v>46.209567</v>
      </c>
      <c r="T674">
        <v>7.6046589999999998</v>
      </c>
      <c r="U674" s="1" t="s">
        <v>109</v>
      </c>
      <c r="V674">
        <v>23</v>
      </c>
      <c r="W674">
        <v>386.24</v>
      </c>
      <c r="X674">
        <v>14.933999999999999</v>
      </c>
    </row>
    <row r="675" spans="1:24">
      <c r="A675" s="2">
        <v>43925</v>
      </c>
      <c r="B675" s="4">
        <v>0.33333333333333331</v>
      </c>
      <c r="C675" s="1" t="s">
        <v>111</v>
      </c>
      <c r="E675">
        <v>146</v>
      </c>
      <c r="F675" s="1" t="s">
        <v>38</v>
      </c>
      <c r="G675">
        <v>1</v>
      </c>
      <c r="J675">
        <v>46</v>
      </c>
      <c r="K675">
        <v>2</v>
      </c>
      <c r="L675" s="1" t="s">
        <v>113</v>
      </c>
      <c r="N675" s="1" t="s">
        <v>38</v>
      </c>
      <c r="P675" s="1" t="s">
        <v>38</v>
      </c>
      <c r="R675" s="1" t="s">
        <v>38</v>
      </c>
      <c r="S675">
        <v>47.157296000000002</v>
      </c>
      <c r="T675">
        <v>8.5372939999999993</v>
      </c>
      <c r="U675" s="1" t="s">
        <v>112</v>
      </c>
      <c r="V675">
        <v>9</v>
      </c>
      <c r="W675">
        <v>116.43</v>
      </c>
      <c r="X675">
        <v>1.595</v>
      </c>
    </row>
    <row r="676" spans="1:24">
      <c r="A676" s="2">
        <v>43925</v>
      </c>
      <c r="B676" s="4">
        <v>0.60416666666666663</v>
      </c>
      <c r="C676" s="1" t="s">
        <v>114</v>
      </c>
      <c r="E676">
        <v>2468</v>
      </c>
      <c r="F676" s="1" t="s">
        <v>38</v>
      </c>
      <c r="G676">
        <v>194</v>
      </c>
      <c r="I676">
        <v>59</v>
      </c>
      <c r="K676">
        <v>48</v>
      </c>
      <c r="L676" s="1" t="s">
        <v>116</v>
      </c>
      <c r="N676" s="1" t="s">
        <v>38</v>
      </c>
      <c r="P676" s="1" t="s">
        <v>38</v>
      </c>
      <c r="R676" s="1" t="s">
        <v>38</v>
      </c>
      <c r="S676">
        <v>47.412750000000003</v>
      </c>
      <c r="T676">
        <v>8.6550799999999999</v>
      </c>
      <c r="U676" s="1" t="s">
        <v>115</v>
      </c>
      <c r="V676">
        <v>1</v>
      </c>
      <c r="W676">
        <v>164.06</v>
      </c>
      <c r="X676">
        <v>3.1909999999999998</v>
      </c>
    </row>
    <row r="677" spans="1:24">
      <c r="A677" s="2">
        <v>43926</v>
      </c>
      <c r="B677" s="4">
        <v>0.54166666666666663</v>
      </c>
      <c r="C677" s="1" t="s">
        <v>43</v>
      </c>
      <c r="E677">
        <v>67</v>
      </c>
      <c r="F677" s="1" t="s">
        <v>38</v>
      </c>
      <c r="G677">
        <v>6</v>
      </c>
      <c r="K677">
        <v>3</v>
      </c>
      <c r="L677" s="1" t="s">
        <v>45</v>
      </c>
      <c r="N677" s="1" t="s">
        <v>38</v>
      </c>
      <c r="P677" s="1" t="s">
        <v>38</v>
      </c>
      <c r="R677" s="1" t="s">
        <v>38</v>
      </c>
      <c r="S677">
        <v>47.416351999999996</v>
      </c>
      <c r="T677">
        <v>9.3679100000000002</v>
      </c>
      <c r="U677" s="1" t="s">
        <v>44</v>
      </c>
      <c r="V677">
        <v>15</v>
      </c>
      <c r="W677">
        <v>121.38</v>
      </c>
      <c r="X677">
        <v>5.4349999999999996</v>
      </c>
    </row>
    <row r="678" spans="1:24">
      <c r="A678" s="2">
        <v>43926</v>
      </c>
      <c r="B678" s="4">
        <v>0.33333333333333331</v>
      </c>
      <c r="C678" s="1" t="s">
        <v>46</v>
      </c>
      <c r="E678">
        <v>1137</v>
      </c>
      <c r="F678" s="1" t="s">
        <v>38</v>
      </c>
      <c r="G678">
        <v>110</v>
      </c>
      <c r="H678">
        <v>30</v>
      </c>
      <c r="I678">
        <v>25</v>
      </c>
      <c r="K678">
        <v>28</v>
      </c>
      <c r="L678" s="1" t="s">
        <v>48</v>
      </c>
      <c r="N678" s="1" t="s">
        <v>38</v>
      </c>
      <c r="P678" s="1" t="s">
        <v>38</v>
      </c>
      <c r="R678" s="1" t="s">
        <v>38</v>
      </c>
      <c r="S678">
        <v>46.823608</v>
      </c>
      <c r="T678">
        <v>7.6366670000000001</v>
      </c>
      <c r="U678" s="1" t="s">
        <v>47</v>
      </c>
      <c r="V678">
        <v>2</v>
      </c>
      <c r="W678">
        <v>110.27</v>
      </c>
      <c r="X678">
        <v>2.7160000000000002</v>
      </c>
    </row>
    <row r="679" spans="1:24">
      <c r="A679" s="2">
        <v>43926</v>
      </c>
      <c r="B679" s="4">
        <v>0.125</v>
      </c>
      <c r="C679" s="1" t="s">
        <v>49</v>
      </c>
      <c r="E679">
        <v>670</v>
      </c>
      <c r="F679" s="1" t="s">
        <v>38</v>
      </c>
      <c r="G679">
        <v>73</v>
      </c>
      <c r="H679">
        <v>19</v>
      </c>
      <c r="I679">
        <v>17</v>
      </c>
      <c r="J679">
        <v>369</v>
      </c>
      <c r="K679">
        <v>19</v>
      </c>
      <c r="L679" s="1" t="s">
        <v>51</v>
      </c>
      <c r="N679" s="1" t="s">
        <v>38</v>
      </c>
      <c r="P679" s="1" t="s">
        <v>38</v>
      </c>
      <c r="R679" s="1" t="s">
        <v>38</v>
      </c>
      <c r="S679">
        <v>47.45176</v>
      </c>
      <c r="T679">
        <v>7.7024140000000001</v>
      </c>
      <c r="U679" s="1" t="s">
        <v>50</v>
      </c>
      <c r="V679">
        <v>13</v>
      </c>
      <c r="W679">
        <v>233.45</v>
      </c>
      <c r="X679">
        <v>6.62</v>
      </c>
    </row>
    <row r="680" spans="1:24">
      <c r="A680" s="2">
        <v>43926</v>
      </c>
      <c r="B680" s="4">
        <v>0.42708333333333331</v>
      </c>
      <c r="C680" s="1" t="s">
        <v>52</v>
      </c>
      <c r="D680">
        <v>235</v>
      </c>
      <c r="E680">
        <v>794</v>
      </c>
      <c r="F680" s="1" t="s">
        <v>38</v>
      </c>
      <c r="G680">
        <v>106</v>
      </c>
      <c r="H680">
        <v>15</v>
      </c>
      <c r="J680">
        <v>460</v>
      </c>
      <c r="K680">
        <v>26</v>
      </c>
      <c r="L680" s="1" t="s">
        <v>353</v>
      </c>
      <c r="M680">
        <v>436</v>
      </c>
      <c r="N680" s="1" t="s">
        <v>313</v>
      </c>
      <c r="P680" s="1" t="s">
        <v>38</v>
      </c>
      <c r="R680" s="1" t="s">
        <v>38</v>
      </c>
      <c r="S680">
        <v>47.564869000000002</v>
      </c>
      <c r="T680">
        <v>7.615259</v>
      </c>
      <c r="U680" s="1" t="s">
        <v>53</v>
      </c>
      <c r="V680">
        <v>12</v>
      </c>
      <c r="W680">
        <v>409.49</v>
      </c>
      <c r="X680">
        <v>13.409000000000001</v>
      </c>
    </row>
    <row r="681" spans="1:24">
      <c r="A681" s="2">
        <v>43926</v>
      </c>
      <c r="B681" s="4">
        <v>0.125</v>
      </c>
      <c r="C681" s="1" t="s">
        <v>55</v>
      </c>
      <c r="D681">
        <v>900</v>
      </c>
      <c r="E681">
        <v>77</v>
      </c>
      <c r="F681" s="1" t="s">
        <v>38</v>
      </c>
      <c r="J681">
        <v>1</v>
      </c>
      <c r="K681">
        <v>1</v>
      </c>
      <c r="L681" s="1" t="s">
        <v>57</v>
      </c>
      <c r="N681" s="1" t="s">
        <v>38</v>
      </c>
      <c r="P681" s="1" t="s">
        <v>38</v>
      </c>
      <c r="R681" s="1" t="s">
        <v>38</v>
      </c>
      <c r="S681">
        <v>47.166666999999997</v>
      </c>
      <c r="T681">
        <v>9.509722</v>
      </c>
      <c r="U681" s="1" t="s">
        <v>56</v>
      </c>
      <c r="V681">
        <v>0</v>
      </c>
      <c r="W681">
        <v>199.48</v>
      </c>
      <c r="X681">
        <v>2.5910000000000002</v>
      </c>
    </row>
    <row r="682" spans="1:24">
      <c r="A682" s="2">
        <v>43926</v>
      </c>
      <c r="B682" s="4">
        <v>0.125</v>
      </c>
      <c r="C682" s="1" t="s">
        <v>58</v>
      </c>
      <c r="D682">
        <v>30</v>
      </c>
      <c r="E682">
        <v>669</v>
      </c>
      <c r="F682" s="1" t="s">
        <v>38</v>
      </c>
      <c r="G682">
        <v>87</v>
      </c>
      <c r="H682">
        <v>20</v>
      </c>
      <c r="J682">
        <v>55</v>
      </c>
      <c r="K682">
        <v>40</v>
      </c>
      <c r="L682" s="1" t="s">
        <v>60</v>
      </c>
      <c r="N682" s="1" t="s">
        <v>38</v>
      </c>
      <c r="P682" s="1" t="s">
        <v>38</v>
      </c>
      <c r="R682" s="1" t="s">
        <v>38</v>
      </c>
      <c r="S682">
        <v>46.718390999999997</v>
      </c>
      <c r="T682">
        <v>7.0740080000000001</v>
      </c>
      <c r="U682" s="1" t="s">
        <v>59</v>
      </c>
      <c r="V682">
        <v>10</v>
      </c>
      <c r="W682">
        <v>212.31</v>
      </c>
      <c r="X682">
        <v>12.694000000000001</v>
      </c>
    </row>
    <row r="683" spans="1:24">
      <c r="A683" s="2">
        <v>43926</v>
      </c>
      <c r="B683" s="4">
        <v>0.5</v>
      </c>
      <c r="C683" s="1" t="s">
        <v>61</v>
      </c>
      <c r="D683">
        <v>15407</v>
      </c>
      <c r="E683">
        <v>3750</v>
      </c>
      <c r="F683" s="1" t="s">
        <v>38</v>
      </c>
      <c r="G683">
        <v>424</v>
      </c>
      <c r="H683">
        <v>56</v>
      </c>
      <c r="I683">
        <v>50</v>
      </c>
      <c r="J683">
        <v>327</v>
      </c>
      <c r="K683">
        <v>100</v>
      </c>
      <c r="L683" s="1" t="s">
        <v>63</v>
      </c>
      <c r="N683" s="1" t="s">
        <v>38</v>
      </c>
      <c r="P683" s="1" t="s">
        <v>38</v>
      </c>
      <c r="Q683">
        <v>26</v>
      </c>
      <c r="R683" s="1" t="s">
        <v>38</v>
      </c>
      <c r="S683">
        <v>46.220528000000002</v>
      </c>
      <c r="T683">
        <v>6.1329349999999998</v>
      </c>
      <c r="U683" s="1" t="s">
        <v>62</v>
      </c>
      <c r="V683">
        <v>25</v>
      </c>
      <c r="W683">
        <v>757.27</v>
      </c>
      <c r="X683">
        <v>20.193999999999999</v>
      </c>
    </row>
    <row r="684" spans="1:24">
      <c r="A684" s="2">
        <v>43926</v>
      </c>
      <c r="B684" s="4">
        <v>0.125</v>
      </c>
      <c r="C684" s="1" t="s">
        <v>67</v>
      </c>
      <c r="E684">
        <v>646</v>
      </c>
      <c r="F684" s="1" t="s">
        <v>38</v>
      </c>
      <c r="G684">
        <v>49</v>
      </c>
      <c r="K684">
        <v>30</v>
      </c>
      <c r="L684" s="1" t="s">
        <v>69</v>
      </c>
      <c r="N684" s="1" t="s">
        <v>38</v>
      </c>
      <c r="P684" s="1" t="s">
        <v>38</v>
      </c>
      <c r="R684" s="1" t="s">
        <v>38</v>
      </c>
      <c r="S684">
        <v>46.656247999999998</v>
      </c>
      <c r="T684">
        <v>9.6281979999999994</v>
      </c>
      <c r="U684" s="1" t="s">
        <v>68</v>
      </c>
      <c r="V684">
        <v>1</v>
      </c>
      <c r="W684">
        <v>326.43</v>
      </c>
      <c r="X684">
        <v>15.159000000000001</v>
      </c>
    </row>
    <row r="685" spans="1:24">
      <c r="A685" s="2">
        <v>43926</v>
      </c>
      <c r="B685" s="4">
        <v>0.66666666666666663</v>
      </c>
      <c r="C685" s="1" t="s">
        <v>70</v>
      </c>
      <c r="E685">
        <v>160</v>
      </c>
      <c r="F685" s="1" t="s">
        <v>38</v>
      </c>
      <c r="G685">
        <v>29</v>
      </c>
      <c r="H685">
        <v>4</v>
      </c>
      <c r="L685" s="1" t="s">
        <v>302</v>
      </c>
      <c r="N685" s="1" t="s">
        <v>38</v>
      </c>
      <c r="P685" s="1" t="s">
        <v>38</v>
      </c>
      <c r="R685" s="1" t="s">
        <v>38</v>
      </c>
      <c r="S685">
        <v>47.350743999999999</v>
      </c>
      <c r="T685">
        <v>7.1561070000000004</v>
      </c>
      <c r="U685" s="1" t="s">
        <v>71</v>
      </c>
      <c r="V685">
        <v>26</v>
      </c>
      <c r="W685">
        <v>218.28</v>
      </c>
    </row>
    <row r="686" spans="1:24">
      <c r="A686" s="2">
        <v>43926</v>
      </c>
      <c r="B686" s="4">
        <v>0.45833333333333331</v>
      </c>
      <c r="C686" s="1" t="s">
        <v>72</v>
      </c>
      <c r="E686">
        <v>478</v>
      </c>
      <c r="F686" s="1" t="s">
        <v>38</v>
      </c>
      <c r="G686">
        <v>49</v>
      </c>
      <c r="H686">
        <v>12</v>
      </c>
      <c r="K686">
        <v>9</v>
      </c>
      <c r="L686" s="1" t="s">
        <v>74</v>
      </c>
      <c r="N686" s="1" t="s">
        <v>38</v>
      </c>
      <c r="P686" s="1" t="s">
        <v>38</v>
      </c>
      <c r="R686" s="1" t="s">
        <v>38</v>
      </c>
      <c r="S686">
        <v>47.067762999999999</v>
      </c>
      <c r="T686">
        <v>8.1102000000000007</v>
      </c>
      <c r="U686" s="1" t="s">
        <v>73</v>
      </c>
      <c r="V686">
        <v>3</v>
      </c>
      <c r="W686">
        <v>117.59</v>
      </c>
      <c r="X686">
        <v>2.214</v>
      </c>
    </row>
    <row r="687" spans="1:24">
      <c r="A687" s="2">
        <v>43926</v>
      </c>
      <c r="B687" s="4">
        <v>0.66666666666666663</v>
      </c>
      <c r="C687" s="1" t="s">
        <v>75</v>
      </c>
      <c r="E687">
        <v>459</v>
      </c>
      <c r="F687" s="1" t="s">
        <v>38</v>
      </c>
      <c r="G687">
        <v>58</v>
      </c>
      <c r="H687">
        <v>12</v>
      </c>
      <c r="I687">
        <v>8</v>
      </c>
      <c r="K687">
        <v>26</v>
      </c>
      <c r="L687" s="1" t="s">
        <v>77</v>
      </c>
      <c r="N687" s="1" t="s">
        <v>38</v>
      </c>
      <c r="P687" s="1" t="s">
        <v>38</v>
      </c>
      <c r="R687" s="1" t="s">
        <v>38</v>
      </c>
      <c r="S687">
        <v>46.995533999999999</v>
      </c>
      <c r="T687">
        <v>6.7801260000000001</v>
      </c>
      <c r="U687" s="1" t="s">
        <v>76</v>
      </c>
      <c r="V687">
        <v>24</v>
      </c>
      <c r="W687">
        <v>257.87</v>
      </c>
      <c r="X687">
        <v>14.606999999999999</v>
      </c>
    </row>
    <row r="688" spans="1:24">
      <c r="A688" s="2">
        <v>43926</v>
      </c>
      <c r="B688" s="4">
        <v>0.66319444444444442</v>
      </c>
      <c r="C688" s="1" t="s">
        <v>78</v>
      </c>
      <c r="E688">
        <v>80</v>
      </c>
      <c r="F688" s="1" t="s">
        <v>38</v>
      </c>
      <c r="K688">
        <v>0</v>
      </c>
      <c r="L688" s="1" t="s">
        <v>80</v>
      </c>
      <c r="N688" s="1" t="s">
        <v>38</v>
      </c>
      <c r="P688" s="1" t="s">
        <v>38</v>
      </c>
      <c r="R688" s="1" t="s">
        <v>38</v>
      </c>
      <c r="S688">
        <v>46.926755</v>
      </c>
      <c r="T688">
        <v>8.4053020000000007</v>
      </c>
      <c r="U688" s="1" t="s">
        <v>79</v>
      </c>
      <c r="V688">
        <v>7</v>
      </c>
      <c r="W688">
        <v>186.05</v>
      </c>
      <c r="X688">
        <v>0</v>
      </c>
    </row>
    <row r="689" spans="1:24">
      <c r="A689" s="2">
        <v>43926</v>
      </c>
      <c r="B689" s="4">
        <v>0.125</v>
      </c>
      <c r="C689" s="1" t="s">
        <v>84</v>
      </c>
      <c r="E689">
        <v>515</v>
      </c>
      <c r="F689" s="1" t="s">
        <v>38</v>
      </c>
      <c r="G689">
        <v>70</v>
      </c>
      <c r="H689">
        <v>13</v>
      </c>
      <c r="J689">
        <v>70</v>
      </c>
      <c r="K689">
        <v>9</v>
      </c>
      <c r="L689" s="1" t="s">
        <v>86</v>
      </c>
      <c r="N689" s="1" t="s">
        <v>38</v>
      </c>
      <c r="P689" s="1" t="s">
        <v>38</v>
      </c>
      <c r="R689" s="1" t="s">
        <v>38</v>
      </c>
      <c r="S689">
        <v>47.183199999999999</v>
      </c>
      <c r="T689">
        <v>9.2747440000000001</v>
      </c>
      <c r="U689" s="1" t="s">
        <v>85</v>
      </c>
      <c r="V689">
        <v>17</v>
      </c>
      <c r="W689">
        <v>102.04</v>
      </c>
      <c r="X689">
        <v>1.7829999999999999</v>
      </c>
    </row>
    <row r="690" spans="1:24">
      <c r="A690" s="2">
        <v>43926</v>
      </c>
      <c r="B690" s="4">
        <v>0.125</v>
      </c>
      <c r="C690" s="1" t="s">
        <v>87</v>
      </c>
      <c r="E690">
        <v>49</v>
      </c>
      <c r="F690" s="1" t="s">
        <v>38</v>
      </c>
      <c r="G690">
        <v>12</v>
      </c>
      <c r="H690">
        <v>3</v>
      </c>
      <c r="K690">
        <v>1</v>
      </c>
      <c r="L690" s="1" t="s">
        <v>89</v>
      </c>
      <c r="N690" s="1" t="s">
        <v>38</v>
      </c>
      <c r="P690" s="1" t="s">
        <v>38</v>
      </c>
      <c r="R690" s="1" t="s">
        <v>38</v>
      </c>
      <c r="S690">
        <v>47.713569999999997</v>
      </c>
      <c r="T690">
        <v>8.5916700000000006</v>
      </c>
      <c r="U690" s="1" t="s">
        <v>88</v>
      </c>
      <c r="V690">
        <v>14</v>
      </c>
      <c r="W690">
        <v>60.2</v>
      </c>
      <c r="X690">
        <v>1.2290000000000001</v>
      </c>
    </row>
    <row r="691" spans="1:24">
      <c r="A691" s="2">
        <v>43926</v>
      </c>
      <c r="B691" s="4">
        <v>0.125</v>
      </c>
      <c r="C691" s="1" t="s">
        <v>90</v>
      </c>
      <c r="E691">
        <v>258</v>
      </c>
      <c r="F691" s="1" t="s">
        <v>38</v>
      </c>
      <c r="G691">
        <v>16</v>
      </c>
      <c r="K691">
        <v>3</v>
      </c>
      <c r="L691" s="1" t="s">
        <v>92</v>
      </c>
      <c r="N691" s="1" t="s">
        <v>38</v>
      </c>
      <c r="P691" s="1" t="s">
        <v>38</v>
      </c>
      <c r="R691" s="1" t="s">
        <v>38</v>
      </c>
      <c r="S691">
        <v>47.304135000000002</v>
      </c>
      <c r="T691">
        <v>7.6393880000000003</v>
      </c>
      <c r="U691" s="1" t="s">
        <v>91</v>
      </c>
      <c r="V691">
        <v>11</v>
      </c>
      <c r="W691">
        <v>95.06</v>
      </c>
      <c r="X691">
        <v>1.105</v>
      </c>
    </row>
    <row r="692" spans="1:24">
      <c r="A692" s="2">
        <v>43926</v>
      </c>
      <c r="B692" s="4">
        <v>0.125</v>
      </c>
      <c r="C692" s="1" t="s">
        <v>93</v>
      </c>
      <c r="D692">
        <v>10</v>
      </c>
      <c r="E692">
        <v>170</v>
      </c>
      <c r="F692" s="1" t="s">
        <v>38</v>
      </c>
      <c r="G692">
        <v>1</v>
      </c>
      <c r="J692">
        <v>93</v>
      </c>
      <c r="K692">
        <v>5</v>
      </c>
      <c r="L692" s="1" t="s">
        <v>289</v>
      </c>
      <c r="N692" s="1" t="s">
        <v>38</v>
      </c>
      <c r="P692" s="1" t="s">
        <v>38</v>
      </c>
      <c r="R692" s="1" t="s">
        <v>38</v>
      </c>
      <c r="S692">
        <v>47.061787000000002</v>
      </c>
      <c r="T692">
        <v>8.7565849999999994</v>
      </c>
      <c r="U692" s="1" t="s">
        <v>94</v>
      </c>
      <c r="V692">
        <v>5</v>
      </c>
      <c r="W692">
        <v>108.07</v>
      </c>
      <c r="X692">
        <v>3.1789999999999998</v>
      </c>
    </row>
    <row r="693" spans="1:24">
      <c r="A693" s="2">
        <v>43926</v>
      </c>
      <c r="B693" s="4">
        <v>0.125</v>
      </c>
      <c r="C693" s="1" t="s">
        <v>96</v>
      </c>
      <c r="D693">
        <v>276</v>
      </c>
      <c r="E693">
        <v>213</v>
      </c>
      <c r="F693" s="1" t="s">
        <v>38</v>
      </c>
      <c r="K693">
        <v>7</v>
      </c>
      <c r="L693" s="1" t="s">
        <v>98</v>
      </c>
      <c r="N693" s="1" t="s">
        <v>38</v>
      </c>
      <c r="P693" s="1" t="s">
        <v>38</v>
      </c>
      <c r="R693" s="1" t="s">
        <v>38</v>
      </c>
      <c r="S693">
        <v>47.568714999999997</v>
      </c>
      <c r="T693">
        <v>9.0919570000000007</v>
      </c>
      <c r="U693" s="1" t="s">
        <v>97</v>
      </c>
      <c r="V693">
        <v>1</v>
      </c>
      <c r="W693">
        <v>77.790000000000006</v>
      </c>
      <c r="X693">
        <v>2.5569999999999999</v>
      </c>
    </row>
    <row r="694" spans="1:24">
      <c r="A694" s="2">
        <v>43926</v>
      </c>
      <c r="B694" s="4">
        <v>0.33333333333333331</v>
      </c>
      <c r="C694" s="1" t="s">
        <v>99</v>
      </c>
      <c r="E694">
        <v>2508</v>
      </c>
      <c r="F694" s="1" t="s">
        <v>38</v>
      </c>
      <c r="G694">
        <v>362</v>
      </c>
      <c r="H694">
        <v>74</v>
      </c>
      <c r="I694">
        <v>61</v>
      </c>
      <c r="J694">
        <v>340</v>
      </c>
      <c r="K694">
        <v>177</v>
      </c>
      <c r="L694" s="1" t="s">
        <v>354</v>
      </c>
      <c r="N694" s="1" t="s">
        <v>38</v>
      </c>
      <c r="P694" s="1" t="s">
        <v>322</v>
      </c>
      <c r="R694" s="1" t="s">
        <v>38</v>
      </c>
      <c r="S694">
        <v>46.295617</v>
      </c>
      <c r="T694">
        <v>8.8089239999999993</v>
      </c>
      <c r="U694" s="1" t="s">
        <v>100</v>
      </c>
      <c r="V694">
        <v>21</v>
      </c>
      <c r="W694">
        <v>709.08</v>
      </c>
      <c r="X694">
        <v>50.042000000000002</v>
      </c>
    </row>
    <row r="695" spans="1:24">
      <c r="A695" s="2">
        <v>43926</v>
      </c>
      <c r="B695" s="4">
        <v>0.70833333333333337</v>
      </c>
      <c r="C695" s="1" t="s">
        <v>102</v>
      </c>
      <c r="D695">
        <v>85</v>
      </c>
      <c r="E695">
        <v>67</v>
      </c>
      <c r="F695" s="1" t="s">
        <v>38</v>
      </c>
      <c r="G695">
        <v>5</v>
      </c>
      <c r="J695">
        <v>26</v>
      </c>
      <c r="K695">
        <v>2</v>
      </c>
      <c r="L695" s="1" t="s">
        <v>258</v>
      </c>
      <c r="N695" s="1" t="s">
        <v>38</v>
      </c>
      <c r="P695" s="1" t="s">
        <v>38</v>
      </c>
      <c r="R695" s="1" t="s">
        <v>38</v>
      </c>
      <c r="S695">
        <v>46.771849000000003</v>
      </c>
      <c r="T695">
        <v>8.6285860000000003</v>
      </c>
      <c r="U695" s="1" t="s">
        <v>103</v>
      </c>
      <c r="V695">
        <v>4</v>
      </c>
      <c r="W695">
        <v>184.57</v>
      </c>
      <c r="X695">
        <v>5.51</v>
      </c>
    </row>
    <row r="696" spans="1:24">
      <c r="A696" s="2">
        <v>43926</v>
      </c>
      <c r="B696" s="4">
        <v>0.125</v>
      </c>
      <c r="C696" s="1" t="s">
        <v>105</v>
      </c>
      <c r="E696">
        <v>4115</v>
      </c>
      <c r="F696" s="1" t="s">
        <v>38</v>
      </c>
      <c r="G696">
        <v>377</v>
      </c>
      <c r="H696">
        <v>78</v>
      </c>
      <c r="J696">
        <v>225</v>
      </c>
      <c r="K696">
        <v>147</v>
      </c>
      <c r="L696" s="1" t="s">
        <v>107</v>
      </c>
      <c r="N696" s="1" t="s">
        <v>38</v>
      </c>
      <c r="P696" s="1" t="s">
        <v>38</v>
      </c>
      <c r="R696" s="1" t="s">
        <v>38</v>
      </c>
      <c r="S696">
        <v>46.570090999999998</v>
      </c>
      <c r="T696">
        <v>6.5578090000000007</v>
      </c>
      <c r="U696" s="1" t="s">
        <v>106</v>
      </c>
      <c r="V696">
        <v>22</v>
      </c>
      <c r="W696">
        <v>518.85</v>
      </c>
      <c r="X696">
        <v>18.535</v>
      </c>
    </row>
    <row r="697" spans="1:24">
      <c r="A697" s="2">
        <v>43926</v>
      </c>
      <c r="B697" s="4">
        <v>0.625</v>
      </c>
      <c r="C697" s="1" t="s">
        <v>108</v>
      </c>
      <c r="E697">
        <v>1356</v>
      </c>
      <c r="F697" s="1" t="s">
        <v>38</v>
      </c>
      <c r="G697">
        <v>151</v>
      </c>
      <c r="H697">
        <v>26</v>
      </c>
      <c r="I697">
        <v>21</v>
      </c>
      <c r="J697">
        <v>95</v>
      </c>
      <c r="K697">
        <v>53</v>
      </c>
      <c r="L697" s="1" t="s">
        <v>355</v>
      </c>
      <c r="N697" s="1" t="s">
        <v>38</v>
      </c>
      <c r="P697" s="1" t="s">
        <v>38</v>
      </c>
      <c r="R697" s="1" t="s">
        <v>38</v>
      </c>
      <c r="S697">
        <v>46.209567</v>
      </c>
      <c r="T697">
        <v>7.6046589999999998</v>
      </c>
      <c r="U697" s="1" t="s">
        <v>109</v>
      </c>
      <c r="V697">
        <v>23</v>
      </c>
      <c r="W697">
        <v>397.07</v>
      </c>
      <c r="X697">
        <v>15.52</v>
      </c>
    </row>
    <row r="698" spans="1:24">
      <c r="A698" s="2">
        <v>43926</v>
      </c>
      <c r="B698" s="4">
        <v>0.60416666666666663</v>
      </c>
      <c r="C698" s="1" t="s">
        <v>114</v>
      </c>
      <c r="E698">
        <v>2498</v>
      </c>
      <c r="F698" s="1" t="s">
        <v>38</v>
      </c>
      <c r="G698">
        <v>194</v>
      </c>
      <c r="I698">
        <v>59</v>
      </c>
      <c r="K698">
        <v>52</v>
      </c>
      <c r="L698" s="1" t="s">
        <v>116</v>
      </c>
      <c r="N698" s="1" t="s">
        <v>38</v>
      </c>
      <c r="P698" s="1" t="s">
        <v>38</v>
      </c>
      <c r="R698" s="1" t="s">
        <v>38</v>
      </c>
      <c r="S698">
        <v>47.412750000000003</v>
      </c>
      <c r="T698">
        <v>8.6550799999999999</v>
      </c>
      <c r="U698" s="1" t="s">
        <v>115</v>
      </c>
      <c r="V698">
        <v>1</v>
      </c>
      <c r="W698">
        <v>166.06</v>
      </c>
      <c r="X698">
        <v>3.4569999999999999</v>
      </c>
    </row>
    <row r="699" spans="1:24">
      <c r="A699" s="2">
        <v>43927</v>
      </c>
      <c r="B699" s="4">
        <v>0.625</v>
      </c>
      <c r="C699" s="1" t="s">
        <v>36</v>
      </c>
      <c r="E699">
        <v>727</v>
      </c>
      <c r="F699" s="1" t="s">
        <v>38</v>
      </c>
      <c r="G699">
        <v>82</v>
      </c>
      <c r="H699">
        <v>25</v>
      </c>
      <c r="I699">
        <v>24</v>
      </c>
      <c r="J699">
        <v>4</v>
      </c>
      <c r="K699">
        <v>13</v>
      </c>
      <c r="L699" s="1" t="s">
        <v>356</v>
      </c>
      <c r="N699" s="1" t="s">
        <v>38</v>
      </c>
      <c r="P699" s="1" t="s">
        <v>38</v>
      </c>
      <c r="R699" s="1" t="s">
        <v>38</v>
      </c>
      <c r="S699">
        <v>47.409660000000002</v>
      </c>
      <c r="T699">
        <v>8.1568799999999992</v>
      </c>
      <c r="U699" s="1" t="s">
        <v>37</v>
      </c>
      <c r="V699">
        <v>1</v>
      </c>
      <c r="W699">
        <v>108.35</v>
      </c>
      <c r="X699">
        <v>1.9370000000000001</v>
      </c>
    </row>
    <row r="700" spans="1:24">
      <c r="A700" s="2">
        <v>43927</v>
      </c>
      <c r="B700" s="4">
        <v>0.45833333333333331</v>
      </c>
      <c r="C700" s="1" t="s">
        <v>40</v>
      </c>
      <c r="E700">
        <v>21</v>
      </c>
      <c r="F700" s="1" t="s">
        <v>38</v>
      </c>
      <c r="G700">
        <v>1</v>
      </c>
      <c r="L700" s="1" t="s">
        <v>42</v>
      </c>
      <c r="N700" s="1" t="s">
        <v>38</v>
      </c>
      <c r="P700" s="1" t="s">
        <v>38</v>
      </c>
      <c r="R700" s="1" t="s">
        <v>38</v>
      </c>
      <c r="S700">
        <v>47.317264000000002</v>
      </c>
      <c r="T700">
        <v>9.4167539999999992</v>
      </c>
      <c r="U700" s="1" t="s">
        <v>41</v>
      </c>
      <c r="V700">
        <v>16</v>
      </c>
      <c r="W700">
        <v>130.43</v>
      </c>
    </row>
    <row r="701" spans="1:24">
      <c r="A701" s="2">
        <v>43927</v>
      </c>
      <c r="B701" s="4">
        <v>0.33333333333333331</v>
      </c>
      <c r="C701" s="1" t="s">
        <v>43</v>
      </c>
      <c r="E701">
        <v>69</v>
      </c>
      <c r="F701" s="1" t="s">
        <v>38</v>
      </c>
      <c r="G701">
        <v>6</v>
      </c>
      <c r="K701">
        <v>3</v>
      </c>
      <c r="L701" s="1" t="s">
        <v>45</v>
      </c>
      <c r="N701" s="1" t="s">
        <v>38</v>
      </c>
      <c r="P701" s="1" t="s">
        <v>38</v>
      </c>
      <c r="R701" s="1" t="s">
        <v>38</v>
      </c>
      <c r="S701">
        <v>47.416351999999996</v>
      </c>
      <c r="T701">
        <v>9.3679100000000002</v>
      </c>
      <c r="U701" s="1" t="s">
        <v>44</v>
      </c>
      <c r="V701">
        <v>15</v>
      </c>
      <c r="W701">
        <v>125</v>
      </c>
      <c r="X701">
        <v>5.4349999999999996</v>
      </c>
    </row>
    <row r="702" spans="1:24">
      <c r="A702" s="2">
        <v>43927</v>
      </c>
      <c r="B702" s="4">
        <v>0.33333333333333331</v>
      </c>
      <c r="C702" s="1" t="s">
        <v>46</v>
      </c>
      <c r="E702">
        <v>1173</v>
      </c>
      <c r="F702" s="1" t="s">
        <v>38</v>
      </c>
      <c r="G702">
        <v>117</v>
      </c>
      <c r="H702">
        <v>35</v>
      </c>
      <c r="I702">
        <v>30</v>
      </c>
      <c r="K702">
        <v>31</v>
      </c>
      <c r="L702" s="1" t="s">
        <v>48</v>
      </c>
      <c r="N702" s="1" t="s">
        <v>38</v>
      </c>
      <c r="P702" s="1" t="s">
        <v>38</v>
      </c>
      <c r="R702" s="1" t="s">
        <v>38</v>
      </c>
      <c r="S702">
        <v>46.823608</v>
      </c>
      <c r="T702">
        <v>7.6366670000000001</v>
      </c>
      <c r="U702" s="1" t="s">
        <v>47</v>
      </c>
      <c r="V702">
        <v>2</v>
      </c>
      <c r="W702">
        <v>113.76</v>
      </c>
      <c r="X702">
        <v>3.0059999999999998</v>
      </c>
    </row>
    <row r="703" spans="1:24">
      <c r="A703" s="2">
        <v>43927</v>
      </c>
      <c r="B703" s="4">
        <v>0.125</v>
      </c>
      <c r="C703" s="1" t="s">
        <v>49</v>
      </c>
      <c r="E703">
        <v>682</v>
      </c>
      <c r="F703" s="1" t="s">
        <v>38</v>
      </c>
      <c r="G703">
        <v>67</v>
      </c>
      <c r="H703">
        <v>17</v>
      </c>
      <c r="I703">
        <v>17</v>
      </c>
      <c r="J703">
        <v>412</v>
      </c>
      <c r="K703">
        <v>19</v>
      </c>
      <c r="L703" s="1" t="s">
        <v>51</v>
      </c>
      <c r="N703" s="1" t="s">
        <v>38</v>
      </c>
      <c r="P703" s="1" t="s">
        <v>38</v>
      </c>
      <c r="R703" s="1" t="s">
        <v>38</v>
      </c>
      <c r="S703">
        <v>47.45176</v>
      </c>
      <c r="T703">
        <v>7.7024140000000001</v>
      </c>
      <c r="U703" s="1" t="s">
        <v>50</v>
      </c>
      <c r="V703">
        <v>13</v>
      </c>
      <c r="W703">
        <v>237.63</v>
      </c>
      <c r="X703">
        <v>6.62</v>
      </c>
    </row>
    <row r="704" spans="1:24">
      <c r="A704" s="2">
        <v>43927</v>
      </c>
      <c r="B704" s="4">
        <v>0.40625</v>
      </c>
      <c r="C704" s="1" t="s">
        <v>52</v>
      </c>
      <c r="D704">
        <v>235</v>
      </c>
      <c r="E704">
        <v>803</v>
      </c>
      <c r="F704" s="1" t="s">
        <v>38</v>
      </c>
      <c r="G704">
        <v>99</v>
      </c>
      <c r="H704">
        <v>13</v>
      </c>
      <c r="J704">
        <v>481</v>
      </c>
      <c r="K704">
        <v>26</v>
      </c>
      <c r="L704" s="1" t="s">
        <v>357</v>
      </c>
      <c r="M704">
        <v>438</v>
      </c>
      <c r="N704" s="1" t="s">
        <v>349</v>
      </c>
      <c r="P704" s="1" t="s">
        <v>38</v>
      </c>
      <c r="R704" s="1" t="s">
        <v>38</v>
      </c>
      <c r="S704">
        <v>47.564869000000002</v>
      </c>
      <c r="T704">
        <v>7.615259</v>
      </c>
      <c r="U704" s="1" t="s">
        <v>53</v>
      </c>
      <c r="V704">
        <v>12</v>
      </c>
      <c r="W704">
        <v>414.13</v>
      </c>
      <c r="X704">
        <v>13.409000000000001</v>
      </c>
    </row>
    <row r="705" spans="1:24">
      <c r="A705" s="2">
        <v>43927</v>
      </c>
      <c r="B705" s="4">
        <v>0.125</v>
      </c>
      <c r="C705" s="1" t="s">
        <v>58</v>
      </c>
      <c r="D705">
        <v>30</v>
      </c>
      <c r="E705">
        <v>689</v>
      </c>
      <c r="F705" s="1" t="s">
        <v>38</v>
      </c>
      <c r="G705">
        <v>87</v>
      </c>
      <c r="H705">
        <v>19</v>
      </c>
      <c r="J705">
        <v>56</v>
      </c>
      <c r="K705">
        <v>41</v>
      </c>
      <c r="L705" s="1" t="s">
        <v>60</v>
      </c>
      <c r="N705" s="1" t="s">
        <v>38</v>
      </c>
      <c r="P705" s="1" t="s">
        <v>38</v>
      </c>
      <c r="R705" s="1" t="s">
        <v>38</v>
      </c>
      <c r="S705">
        <v>46.718390999999997</v>
      </c>
      <c r="T705">
        <v>7.0740080000000001</v>
      </c>
      <c r="U705" s="1" t="s">
        <v>59</v>
      </c>
      <c r="V705">
        <v>10</v>
      </c>
      <c r="W705">
        <v>218.66</v>
      </c>
      <c r="X705">
        <v>13.012</v>
      </c>
    </row>
    <row r="706" spans="1:24">
      <c r="A706" s="2">
        <v>43927</v>
      </c>
      <c r="B706" s="4">
        <v>0.5</v>
      </c>
      <c r="C706" s="1" t="s">
        <v>61</v>
      </c>
      <c r="D706">
        <v>16001</v>
      </c>
      <c r="E706">
        <v>3862</v>
      </c>
      <c r="F706" s="1" t="s">
        <v>38</v>
      </c>
      <c r="G706">
        <v>418</v>
      </c>
      <c r="H706">
        <v>56</v>
      </c>
      <c r="I706">
        <v>50</v>
      </c>
      <c r="J706">
        <v>345</v>
      </c>
      <c r="K706">
        <v>111</v>
      </c>
      <c r="L706" s="1" t="s">
        <v>63</v>
      </c>
      <c r="N706" s="1" t="s">
        <v>38</v>
      </c>
      <c r="P706" s="1" t="s">
        <v>38</v>
      </c>
      <c r="Q706">
        <v>24</v>
      </c>
      <c r="R706" s="1" t="s">
        <v>38</v>
      </c>
      <c r="S706">
        <v>46.220528000000002</v>
      </c>
      <c r="T706">
        <v>6.1329349999999998</v>
      </c>
      <c r="U706" s="1" t="s">
        <v>62</v>
      </c>
      <c r="V706">
        <v>25</v>
      </c>
      <c r="W706">
        <v>779.89</v>
      </c>
      <c r="X706">
        <v>22.414999999999999</v>
      </c>
    </row>
    <row r="707" spans="1:24">
      <c r="A707" s="2">
        <v>43927</v>
      </c>
      <c r="B707" s="4">
        <v>0.5625</v>
      </c>
      <c r="C707" s="1" t="s">
        <v>64</v>
      </c>
      <c r="E707">
        <v>63</v>
      </c>
      <c r="F707" s="1" t="s">
        <v>38</v>
      </c>
      <c r="G707">
        <v>2</v>
      </c>
      <c r="K707">
        <v>2</v>
      </c>
      <c r="L707" s="1" t="s">
        <v>66</v>
      </c>
      <c r="N707" s="1" t="s">
        <v>38</v>
      </c>
      <c r="P707" s="1" t="s">
        <v>38</v>
      </c>
      <c r="R707" s="1" t="s">
        <v>38</v>
      </c>
      <c r="S707">
        <v>46.931042000000005</v>
      </c>
      <c r="T707">
        <v>9.0657510000000006</v>
      </c>
      <c r="U707" s="1" t="s">
        <v>65</v>
      </c>
      <c r="V707">
        <v>8</v>
      </c>
      <c r="W707">
        <v>156.33000000000001</v>
      </c>
      <c r="X707">
        <v>4.9630000000000001</v>
      </c>
    </row>
    <row r="708" spans="1:24">
      <c r="A708" s="2">
        <v>43927</v>
      </c>
      <c r="B708" s="4">
        <v>0.125</v>
      </c>
      <c r="C708" s="1" t="s">
        <v>67</v>
      </c>
      <c r="E708">
        <v>657</v>
      </c>
      <c r="F708" s="1" t="s">
        <v>38</v>
      </c>
      <c r="G708">
        <v>52</v>
      </c>
      <c r="K708">
        <v>31</v>
      </c>
      <c r="L708" s="1" t="s">
        <v>69</v>
      </c>
      <c r="N708" s="1" t="s">
        <v>38</v>
      </c>
      <c r="P708" s="1" t="s">
        <v>38</v>
      </c>
      <c r="R708" s="1" t="s">
        <v>38</v>
      </c>
      <c r="S708">
        <v>46.656247999999998</v>
      </c>
      <c r="T708">
        <v>9.6281979999999994</v>
      </c>
      <c r="U708" s="1" t="s">
        <v>68</v>
      </c>
      <c r="V708">
        <v>1</v>
      </c>
      <c r="W708">
        <v>331.99</v>
      </c>
      <c r="X708">
        <v>15.664</v>
      </c>
    </row>
    <row r="709" spans="1:24">
      <c r="A709" s="2">
        <v>43927</v>
      </c>
      <c r="B709" s="4">
        <v>0.66666666666666663</v>
      </c>
      <c r="C709" s="1" t="s">
        <v>70</v>
      </c>
      <c r="E709">
        <v>164</v>
      </c>
      <c r="F709" s="1" t="s">
        <v>38</v>
      </c>
      <c r="G709">
        <v>27</v>
      </c>
      <c r="H709">
        <v>4</v>
      </c>
      <c r="L709" s="1" t="s">
        <v>302</v>
      </c>
      <c r="N709" s="1" t="s">
        <v>38</v>
      </c>
      <c r="P709" s="1" t="s">
        <v>38</v>
      </c>
      <c r="R709" s="1" t="s">
        <v>38</v>
      </c>
      <c r="S709">
        <v>47.350743999999999</v>
      </c>
      <c r="T709">
        <v>7.1561070000000004</v>
      </c>
      <c r="U709" s="1" t="s">
        <v>71</v>
      </c>
      <c r="V709">
        <v>26</v>
      </c>
      <c r="W709">
        <v>223.74</v>
      </c>
    </row>
    <row r="710" spans="1:24">
      <c r="A710" s="2">
        <v>43927</v>
      </c>
      <c r="B710" s="4">
        <v>0.45833333333333331</v>
      </c>
      <c r="C710" s="1" t="s">
        <v>72</v>
      </c>
      <c r="E710">
        <v>497</v>
      </c>
      <c r="F710" s="1" t="s">
        <v>38</v>
      </c>
      <c r="G710">
        <v>61</v>
      </c>
      <c r="H710">
        <v>6</v>
      </c>
      <c r="K710">
        <v>9</v>
      </c>
      <c r="L710" s="1" t="s">
        <v>74</v>
      </c>
      <c r="N710" s="1" t="s">
        <v>38</v>
      </c>
      <c r="P710" s="1" t="s">
        <v>38</v>
      </c>
      <c r="R710" s="1" t="s">
        <v>38</v>
      </c>
      <c r="S710">
        <v>47.067762999999999</v>
      </c>
      <c r="T710">
        <v>8.1102000000000007</v>
      </c>
      <c r="U710" s="1" t="s">
        <v>73</v>
      </c>
      <c r="V710">
        <v>3</v>
      </c>
      <c r="W710">
        <v>122.26</v>
      </c>
      <c r="X710">
        <v>2.214</v>
      </c>
    </row>
    <row r="711" spans="1:24">
      <c r="A711" s="2">
        <v>43927</v>
      </c>
      <c r="B711" s="4">
        <v>0.66666666666666663</v>
      </c>
      <c r="C711" s="1" t="s">
        <v>75</v>
      </c>
      <c r="E711">
        <v>466</v>
      </c>
      <c r="F711" s="1" t="s">
        <v>38</v>
      </c>
      <c r="G711">
        <v>59</v>
      </c>
      <c r="H711">
        <v>10</v>
      </c>
      <c r="I711">
        <v>8</v>
      </c>
      <c r="K711">
        <v>30</v>
      </c>
      <c r="L711" s="1" t="s">
        <v>77</v>
      </c>
      <c r="N711" s="1" t="s">
        <v>38</v>
      </c>
      <c r="P711" s="1" t="s">
        <v>38</v>
      </c>
      <c r="R711" s="1" t="s">
        <v>38</v>
      </c>
      <c r="S711">
        <v>46.995533999999999</v>
      </c>
      <c r="T711">
        <v>6.7801260000000001</v>
      </c>
      <c r="U711" s="1" t="s">
        <v>76</v>
      </c>
      <c r="V711">
        <v>24</v>
      </c>
      <c r="W711">
        <v>261.8</v>
      </c>
      <c r="X711">
        <v>16.853999999999999</v>
      </c>
    </row>
    <row r="712" spans="1:24">
      <c r="A712" s="2">
        <v>43927</v>
      </c>
      <c r="B712" s="4">
        <v>0.63541666666666663</v>
      </c>
      <c r="C712" s="1" t="s">
        <v>78</v>
      </c>
      <c r="E712">
        <v>86</v>
      </c>
      <c r="F712" s="1" t="s">
        <v>38</v>
      </c>
      <c r="G712">
        <v>9</v>
      </c>
      <c r="H712">
        <v>2</v>
      </c>
      <c r="K712">
        <v>0</v>
      </c>
      <c r="L712" s="1" t="s">
        <v>80</v>
      </c>
      <c r="N712" s="1" t="s">
        <v>38</v>
      </c>
      <c r="P712" s="1" t="s">
        <v>38</v>
      </c>
      <c r="R712" s="1" t="s">
        <v>38</v>
      </c>
      <c r="S712">
        <v>46.926755</v>
      </c>
      <c r="T712">
        <v>8.4053020000000007</v>
      </c>
      <c r="U712" s="1" t="s">
        <v>79</v>
      </c>
      <c r="V712">
        <v>7</v>
      </c>
      <c r="W712">
        <v>200</v>
      </c>
      <c r="X712">
        <v>0</v>
      </c>
    </row>
    <row r="713" spans="1:24">
      <c r="A713" s="2">
        <v>43927</v>
      </c>
      <c r="B713" s="4">
        <v>0.625</v>
      </c>
      <c r="C713" s="1" t="s">
        <v>81</v>
      </c>
      <c r="D713">
        <v>6</v>
      </c>
      <c r="E713">
        <v>60</v>
      </c>
      <c r="F713" s="1" t="s">
        <v>38</v>
      </c>
      <c r="J713">
        <v>1</v>
      </c>
      <c r="K713">
        <v>0</v>
      </c>
      <c r="L713" s="1" t="s">
        <v>83</v>
      </c>
      <c r="N713" s="1" t="s">
        <v>38</v>
      </c>
      <c r="P713" s="1" t="s">
        <v>38</v>
      </c>
      <c r="R713" s="1" t="s">
        <v>38</v>
      </c>
      <c r="S713">
        <v>46.804527</v>
      </c>
      <c r="T713">
        <v>8.1443170000000009</v>
      </c>
      <c r="U713" s="1" t="s">
        <v>82</v>
      </c>
      <c r="V713">
        <v>6</v>
      </c>
      <c r="W713">
        <v>159.57</v>
      </c>
      <c r="X713">
        <v>0</v>
      </c>
    </row>
    <row r="714" spans="1:24">
      <c r="A714" s="2">
        <v>43927</v>
      </c>
      <c r="B714" s="4">
        <v>0.125</v>
      </c>
      <c r="C714" s="1" t="s">
        <v>84</v>
      </c>
      <c r="E714">
        <v>532</v>
      </c>
      <c r="F714" s="1" t="s">
        <v>38</v>
      </c>
      <c r="G714">
        <v>70</v>
      </c>
      <c r="H714">
        <v>12</v>
      </c>
      <c r="J714">
        <v>75</v>
      </c>
      <c r="K714">
        <v>11</v>
      </c>
      <c r="L714" s="1" t="s">
        <v>86</v>
      </c>
      <c r="N714" s="1" t="s">
        <v>38</v>
      </c>
      <c r="P714" s="1" t="s">
        <v>38</v>
      </c>
      <c r="R714" s="1" t="s">
        <v>38</v>
      </c>
      <c r="S714">
        <v>47.183199999999999</v>
      </c>
      <c r="T714">
        <v>9.2747440000000001</v>
      </c>
      <c r="U714" s="1" t="s">
        <v>85</v>
      </c>
      <c r="V714">
        <v>17</v>
      </c>
      <c r="W714">
        <v>105.41</v>
      </c>
      <c r="X714">
        <v>2.1800000000000002</v>
      </c>
    </row>
    <row r="715" spans="1:24">
      <c r="A715" s="2">
        <v>43927</v>
      </c>
      <c r="B715" s="4">
        <v>0.125</v>
      </c>
      <c r="C715" s="1" t="s">
        <v>87</v>
      </c>
      <c r="E715">
        <v>50</v>
      </c>
      <c r="F715" s="1" t="s">
        <v>38</v>
      </c>
      <c r="G715">
        <v>15</v>
      </c>
      <c r="H715">
        <v>3</v>
      </c>
      <c r="K715">
        <v>1</v>
      </c>
      <c r="L715" s="1" t="s">
        <v>89</v>
      </c>
      <c r="N715" s="1" t="s">
        <v>38</v>
      </c>
      <c r="P715" s="1" t="s">
        <v>38</v>
      </c>
      <c r="R715" s="1" t="s">
        <v>38</v>
      </c>
      <c r="S715">
        <v>47.713569999999997</v>
      </c>
      <c r="T715">
        <v>8.5916700000000006</v>
      </c>
      <c r="U715" s="1" t="s">
        <v>88</v>
      </c>
      <c r="V715">
        <v>14</v>
      </c>
      <c r="W715">
        <v>61.43</v>
      </c>
      <c r="X715">
        <v>1.2290000000000001</v>
      </c>
    </row>
    <row r="716" spans="1:24">
      <c r="A716" s="2">
        <v>43927</v>
      </c>
      <c r="B716" s="4">
        <v>0.125</v>
      </c>
      <c r="C716" s="1" t="s">
        <v>90</v>
      </c>
      <c r="E716">
        <v>261</v>
      </c>
      <c r="F716" s="1" t="s">
        <v>38</v>
      </c>
      <c r="G716">
        <v>26</v>
      </c>
      <c r="K716">
        <v>3</v>
      </c>
      <c r="L716" s="1" t="s">
        <v>92</v>
      </c>
      <c r="N716" s="1" t="s">
        <v>38</v>
      </c>
      <c r="P716" s="1" t="s">
        <v>38</v>
      </c>
      <c r="R716" s="1" t="s">
        <v>38</v>
      </c>
      <c r="S716">
        <v>47.304135000000002</v>
      </c>
      <c r="T716">
        <v>7.6393880000000003</v>
      </c>
      <c r="U716" s="1" t="s">
        <v>91</v>
      </c>
      <c r="V716">
        <v>11</v>
      </c>
      <c r="W716">
        <v>96.17</v>
      </c>
      <c r="X716">
        <v>1.105</v>
      </c>
    </row>
    <row r="717" spans="1:24">
      <c r="A717" s="2">
        <v>43927</v>
      </c>
      <c r="B717" s="4">
        <v>0.125</v>
      </c>
      <c r="C717" s="1" t="s">
        <v>93</v>
      </c>
      <c r="D717">
        <v>10</v>
      </c>
      <c r="E717">
        <v>178</v>
      </c>
      <c r="F717" s="1" t="s">
        <v>38</v>
      </c>
      <c r="G717">
        <v>1</v>
      </c>
      <c r="J717">
        <v>93</v>
      </c>
      <c r="K717">
        <v>6</v>
      </c>
      <c r="L717" s="1" t="s">
        <v>289</v>
      </c>
      <c r="N717" s="1" t="s">
        <v>38</v>
      </c>
      <c r="P717" s="1" t="s">
        <v>38</v>
      </c>
      <c r="R717" s="1" t="s">
        <v>38</v>
      </c>
      <c r="S717">
        <v>47.061787000000002</v>
      </c>
      <c r="T717">
        <v>8.7565849999999994</v>
      </c>
      <c r="U717" s="1" t="s">
        <v>94</v>
      </c>
      <c r="V717">
        <v>5</v>
      </c>
      <c r="W717">
        <v>113.16</v>
      </c>
      <c r="X717">
        <v>3.8140000000000001</v>
      </c>
    </row>
    <row r="718" spans="1:24">
      <c r="A718" s="2">
        <v>43927</v>
      </c>
      <c r="B718" s="4">
        <v>0.125</v>
      </c>
      <c r="C718" s="1" t="s">
        <v>96</v>
      </c>
      <c r="D718">
        <v>276</v>
      </c>
      <c r="E718">
        <v>219</v>
      </c>
      <c r="F718" s="1" t="s">
        <v>38</v>
      </c>
      <c r="G718">
        <v>34</v>
      </c>
      <c r="H718">
        <v>14</v>
      </c>
      <c r="K718">
        <v>7</v>
      </c>
      <c r="L718" s="1" t="s">
        <v>98</v>
      </c>
      <c r="N718" s="1" t="s">
        <v>38</v>
      </c>
      <c r="P718" s="1" t="s">
        <v>38</v>
      </c>
      <c r="R718" s="1" t="s">
        <v>38</v>
      </c>
      <c r="S718">
        <v>47.568714999999997</v>
      </c>
      <c r="T718">
        <v>9.0919570000000007</v>
      </c>
      <c r="U718" s="1" t="s">
        <v>97</v>
      </c>
      <c r="V718">
        <v>1</v>
      </c>
      <c r="W718">
        <v>79.989999999999995</v>
      </c>
      <c r="X718">
        <v>2.5569999999999999</v>
      </c>
    </row>
    <row r="719" spans="1:24">
      <c r="A719" s="2">
        <v>43927</v>
      </c>
      <c r="B719" s="4">
        <v>0.33333333333333331</v>
      </c>
      <c r="C719" s="1" t="s">
        <v>99</v>
      </c>
      <c r="E719">
        <v>2546</v>
      </c>
      <c r="F719" s="1" t="s">
        <v>38</v>
      </c>
      <c r="G719">
        <v>357</v>
      </c>
      <c r="H719">
        <v>72</v>
      </c>
      <c r="I719">
        <v>62</v>
      </c>
      <c r="J719">
        <v>350</v>
      </c>
      <c r="K719">
        <v>189</v>
      </c>
      <c r="L719" s="1" t="s">
        <v>358</v>
      </c>
      <c r="N719" s="1" t="s">
        <v>38</v>
      </c>
      <c r="P719" s="1" t="s">
        <v>359</v>
      </c>
      <c r="R719" s="1" t="s">
        <v>38</v>
      </c>
      <c r="S719">
        <v>46.295617</v>
      </c>
      <c r="T719">
        <v>8.8089239999999993</v>
      </c>
      <c r="U719" s="1" t="s">
        <v>100</v>
      </c>
      <c r="V719">
        <v>21</v>
      </c>
      <c r="W719">
        <v>719.82</v>
      </c>
      <c r="X719">
        <v>53.435000000000002</v>
      </c>
    </row>
    <row r="720" spans="1:24">
      <c r="A720" s="2">
        <v>43927</v>
      </c>
      <c r="B720" s="4">
        <v>0.58333333333333337</v>
      </c>
      <c r="C720" s="1" t="s">
        <v>102</v>
      </c>
      <c r="D720">
        <v>85</v>
      </c>
      <c r="E720">
        <v>67</v>
      </c>
      <c r="F720" s="1" t="s">
        <v>38</v>
      </c>
      <c r="G720">
        <v>9</v>
      </c>
      <c r="J720">
        <v>34</v>
      </c>
      <c r="K720">
        <v>2</v>
      </c>
      <c r="L720" s="1" t="s">
        <v>258</v>
      </c>
      <c r="N720" s="1" t="s">
        <v>38</v>
      </c>
      <c r="P720" s="1" t="s">
        <v>38</v>
      </c>
      <c r="R720" s="1" t="s">
        <v>38</v>
      </c>
      <c r="S720">
        <v>46.771849000000003</v>
      </c>
      <c r="T720">
        <v>8.6285860000000003</v>
      </c>
      <c r="U720" s="1" t="s">
        <v>103</v>
      </c>
      <c r="V720">
        <v>4</v>
      </c>
      <c r="W720">
        <v>184.57</v>
      </c>
      <c r="X720">
        <v>5.51</v>
      </c>
    </row>
    <row r="721" spans="1:24">
      <c r="A721" s="2">
        <v>43927</v>
      </c>
      <c r="B721" s="4">
        <v>0.125</v>
      </c>
      <c r="C721" s="1" t="s">
        <v>105</v>
      </c>
      <c r="E721">
        <v>4155</v>
      </c>
      <c r="F721" s="1" t="s">
        <v>38</v>
      </c>
      <c r="G721">
        <v>378</v>
      </c>
      <c r="H721">
        <v>81</v>
      </c>
      <c r="J721">
        <v>225</v>
      </c>
      <c r="K721">
        <v>160</v>
      </c>
      <c r="L721" s="1" t="s">
        <v>107</v>
      </c>
      <c r="N721" s="1" t="s">
        <v>38</v>
      </c>
      <c r="P721" s="1" t="s">
        <v>38</v>
      </c>
      <c r="R721" s="1" t="s">
        <v>38</v>
      </c>
      <c r="S721">
        <v>46.570090999999998</v>
      </c>
      <c r="T721">
        <v>6.5578090000000007</v>
      </c>
      <c r="U721" s="1" t="s">
        <v>106</v>
      </c>
      <c r="V721">
        <v>22</v>
      </c>
      <c r="W721">
        <v>523.89</v>
      </c>
      <c r="X721">
        <v>20.173999999999999</v>
      </c>
    </row>
    <row r="722" spans="1:24">
      <c r="A722" s="2">
        <v>43927</v>
      </c>
      <c r="B722" s="4">
        <v>0.625</v>
      </c>
      <c r="C722" s="1" t="s">
        <v>108</v>
      </c>
      <c r="E722">
        <v>1400</v>
      </c>
      <c r="F722" s="1" t="s">
        <v>38</v>
      </c>
      <c r="G722">
        <v>146</v>
      </c>
      <c r="H722">
        <v>25</v>
      </c>
      <c r="I722">
        <v>20</v>
      </c>
      <c r="J722">
        <v>105</v>
      </c>
      <c r="K722">
        <v>56</v>
      </c>
      <c r="L722" s="1" t="s">
        <v>360</v>
      </c>
      <c r="N722" s="1" t="s">
        <v>38</v>
      </c>
      <c r="P722" s="1" t="s">
        <v>38</v>
      </c>
      <c r="R722" s="1" t="s">
        <v>38</v>
      </c>
      <c r="S722">
        <v>46.209567</v>
      </c>
      <c r="T722">
        <v>7.6046589999999998</v>
      </c>
      <c r="U722" s="1" t="s">
        <v>109</v>
      </c>
      <c r="V722">
        <v>23</v>
      </c>
      <c r="W722">
        <v>409.96</v>
      </c>
      <c r="X722">
        <v>16.398</v>
      </c>
    </row>
    <row r="723" spans="1:24">
      <c r="A723" s="2">
        <v>43927</v>
      </c>
      <c r="B723" s="4">
        <v>0.33333333333333331</v>
      </c>
      <c r="C723" s="1" t="s">
        <v>111</v>
      </c>
      <c r="E723">
        <v>152</v>
      </c>
      <c r="F723" s="1" t="s">
        <v>38</v>
      </c>
      <c r="G723">
        <v>1</v>
      </c>
      <c r="J723">
        <v>52</v>
      </c>
      <c r="K723">
        <v>3</v>
      </c>
      <c r="L723" s="1" t="s">
        <v>113</v>
      </c>
      <c r="N723" s="1" t="s">
        <v>38</v>
      </c>
      <c r="P723" s="1" t="s">
        <v>38</v>
      </c>
      <c r="R723" s="1" t="s">
        <v>38</v>
      </c>
      <c r="S723">
        <v>47.157296000000002</v>
      </c>
      <c r="T723">
        <v>8.5372939999999993</v>
      </c>
      <c r="U723" s="1" t="s">
        <v>112</v>
      </c>
      <c r="V723">
        <v>9</v>
      </c>
      <c r="W723">
        <v>121.21</v>
      </c>
      <c r="X723">
        <v>2.3919999999999999</v>
      </c>
    </row>
    <row r="724" spans="1:24">
      <c r="A724" s="2">
        <v>43927</v>
      </c>
      <c r="B724" s="4">
        <v>0.60416666666666663</v>
      </c>
      <c r="C724" s="1" t="s">
        <v>114</v>
      </c>
      <c r="E724">
        <v>2612</v>
      </c>
      <c r="F724" s="1" t="s">
        <v>38</v>
      </c>
      <c r="G724">
        <v>198</v>
      </c>
      <c r="I724">
        <v>58</v>
      </c>
      <c r="K724">
        <v>54</v>
      </c>
      <c r="L724" s="1" t="s">
        <v>116</v>
      </c>
      <c r="N724" s="1" t="s">
        <v>38</v>
      </c>
      <c r="P724" s="1" t="s">
        <v>38</v>
      </c>
      <c r="R724" s="1" t="s">
        <v>38</v>
      </c>
      <c r="S724">
        <v>47.412750000000003</v>
      </c>
      <c r="T724">
        <v>8.6550799999999999</v>
      </c>
      <c r="U724" s="1" t="s">
        <v>115</v>
      </c>
      <c r="V724">
        <v>1</v>
      </c>
      <c r="W724">
        <v>173.64</v>
      </c>
      <c r="X724">
        <v>3.59</v>
      </c>
    </row>
    <row r="725" spans="1:24">
      <c r="A725" s="2">
        <v>43928</v>
      </c>
      <c r="B725" s="4">
        <v>0.61458333333333337</v>
      </c>
      <c r="C725" s="1" t="s">
        <v>36</v>
      </c>
      <c r="E725">
        <v>760</v>
      </c>
      <c r="F725" s="1" t="s">
        <v>38</v>
      </c>
      <c r="G725">
        <v>84</v>
      </c>
      <c r="H725">
        <v>25</v>
      </c>
      <c r="I725">
        <v>25</v>
      </c>
      <c r="J725">
        <v>170</v>
      </c>
      <c r="K725">
        <v>16</v>
      </c>
      <c r="L725" s="1" t="s">
        <v>361</v>
      </c>
      <c r="N725" s="1" t="s">
        <v>38</v>
      </c>
      <c r="P725" s="1" t="s">
        <v>38</v>
      </c>
      <c r="R725" s="1" t="s">
        <v>38</v>
      </c>
      <c r="S725">
        <v>47.409660000000002</v>
      </c>
      <c r="T725">
        <v>8.1568799999999992</v>
      </c>
      <c r="U725" s="1" t="s">
        <v>37</v>
      </c>
      <c r="V725">
        <v>1</v>
      </c>
      <c r="W725">
        <v>113.26</v>
      </c>
      <c r="X725">
        <v>2.3849999999999998</v>
      </c>
    </row>
    <row r="726" spans="1:24">
      <c r="A726" s="2">
        <v>43928</v>
      </c>
      <c r="B726" s="4">
        <v>0.45833333333333331</v>
      </c>
      <c r="C726" s="1" t="s">
        <v>40</v>
      </c>
      <c r="E726">
        <v>21</v>
      </c>
      <c r="F726" s="1" t="s">
        <v>38</v>
      </c>
      <c r="G726">
        <v>1</v>
      </c>
      <c r="L726" s="1" t="s">
        <v>42</v>
      </c>
      <c r="N726" s="1" t="s">
        <v>38</v>
      </c>
      <c r="P726" s="1" t="s">
        <v>38</v>
      </c>
      <c r="R726" s="1" t="s">
        <v>38</v>
      </c>
      <c r="S726">
        <v>47.317264000000002</v>
      </c>
      <c r="T726">
        <v>9.4167539999999992</v>
      </c>
      <c r="U726" s="1" t="s">
        <v>41</v>
      </c>
      <c r="V726">
        <v>16</v>
      </c>
      <c r="W726">
        <v>130.43</v>
      </c>
    </row>
    <row r="727" spans="1:24">
      <c r="A727" s="2">
        <v>43928</v>
      </c>
      <c r="B727" s="4">
        <v>0.33333333333333331</v>
      </c>
      <c r="C727" s="1" t="s">
        <v>43</v>
      </c>
      <c r="E727">
        <v>69</v>
      </c>
      <c r="F727" s="1" t="s">
        <v>38</v>
      </c>
      <c r="G727">
        <v>6</v>
      </c>
      <c r="K727">
        <v>3</v>
      </c>
      <c r="L727" s="1" t="s">
        <v>45</v>
      </c>
      <c r="N727" s="1" t="s">
        <v>38</v>
      </c>
      <c r="P727" s="1" t="s">
        <v>38</v>
      </c>
      <c r="R727" s="1" t="s">
        <v>38</v>
      </c>
      <c r="S727">
        <v>47.416351999999996</v>
      </c>
      <c r="T727">
        <v>9.3679100000000002</v>
      </c>
      <c r="U727" s="1" t="s">
        <v>44</v>
      </c>
      <c r="V727">
        <v>15</v>
      </c>
      <c r="W727">
        <v>125</v>
      </c>
      <c r="X727">
        <v>5.4349999999999996</v>
      </c>
    </row>
    <row r="728" spans="1:24">
      <c r="A728" s="2">
        <v>43928</v>
      </c>
      <c r="B728" s="4">
        <v>0.33333333333333331</v>
      </c>
      <c r="C728" s="1" t="s">
        <v>46</v>
      </c>
      <c r="E728">
        <v>1228</v>
      </c>
      <c r="F728" s="1" t="s">
        <v>38</v>
      </c>
      <c r="G728">
        <v>122</v>
      </c>
      <c r="H728">
        <v>34</v>
      </c>
      <c r="I728">
        <v>26</v>
      </c>
      <c r="K728">
        <v>33</v>
      </c>
      <c r="L728" s="1" t="s">
        <v>48</v>
      </c>
      <c r="N728" s="1" t="s">
        <v>38</v>
      </c>
      <c r="P728" s="1" t="s">
        <v>38</v>
      </c>
      <c r="R728" s="1" t="s">
        <v>38</v>
      </c>
      <c r="S728">
        <v>46.823608</v>
      </c>
      <c r="T728">
        <v>7.6366670000000001</v>
      </c>
      <c r="U728" s="1" t="s">
        <v>47</v>
      </c>
      <c r="V728">
        <v>2</v>
      </c>
      <c r="W728">
        <v>119.1</v>
      </c>
      <c r="X728">
        <v>3.2</v>
      </c>
    </row>
    <row r="729" spans="1:24">
      <c r="A729" s="2">
        <v>43928</v>
      </c>
      <c r="B729" s="4">
        <v>0.125</v>
      </c>
      <c r="C729" s="1" t="s">
        <v>49</v>
      </c>
      <c r="E729">
        <v>690</v>
      </c>
      <c r="F729" s="1" t="s">
        <v>38</v>
      </c>
      <c r="G729">
        <v>66</v>
      </c>
      <c r="H729">
        <v>18</v>
      </c>
      <c r="I729">
        <v>17</v>
      </c>
      <c r="J729">
        <v>452</v>
      </c>
      <c r="K729">
        <v>19</v>
      </c>
      <c r="L729" s="1" t="s">
        <v>51</v>
      </c>
      <c r="N729" s="1" t="s">
        <v>38</v>
      </c>
      <c r="P729" s="1" t="s">
        <v>38</v>
      </c>
      <c r="R729" s="1" t="s">
        <v>38</v>
      </c>
      <c r="S729">
        <v>47.45176</v>
      </c>
      <c r="T729">
        <v>7.7024140000000001</v>
      </c>
      <c r="U729" s="1" t="s">
        <v>50</v>
      </c>
      <c r="V729">
        <v>13</v>
      </c>
      <c r="W729">
        <v>240.42</v>
      </c>
      <c r="X729">
        <v>6.62</v>
      </c>
    </row>
    <row r="730" spans="1:24">
      <c r="A730" s="2">
        <v>43928</v>
      </c>
      <c r="B730" s="4">
        <v>0.39583333333333331</v>
      </c>
      <c r="C730" s="1" t="s">
        <v>52</v>
      </c>
      <c r="D730">
        <v>235</v>
      </c>
      <c r="E730">
        <v>813</v>
      </c>
      <c r="F730" s="1" t="s">
        <v>38</v>
      </c>
      <c r="G730">
        <v>101</v>
      </c>
      <c r="H730">
        <v>13</v>
      </c>
      <c r="J730">
        <v>508</v>
      </c>
      <c r="K730">
        <v>28</v>
      </c>
      <c r="L730" s="1" t="s">
        <v>362</v>
      </c>
      <c r="M730">
        <v>442</v>
      </c>
      <c r="N730" s="1" t="s">
        <v>363</v>
      </c>
      <c r="P730" s="1" t="s">
        <v>38</v>
      </c>
      <c r="R730" s="1" t="s">
        <v>38</v>
      </c>
      <c r="S730">
        <v>47.564869000000002</v>
      </c>
      <c r="T730">
        <v>7.615259</v>
      </c>
      <c r="U730" s="1" t="s">
        <v>53</v>
      </c>
      <c r="V730">
        <v>12</v>
      </c>
      <c r="W730">
        <v>419.29</v>
      </c>
      <c r="X730">
        <v>14.44</v>
      </c>
    </row>
    <row r="731" spans="1:24">
      <c r="A731" s="2">
        <v>43928</v>
      </c>
      <c r="B731" s="4">
        <v>0.125</v>
      </c>
      <c r="C731" s="1" t="s">
        <v>55</v>
      </c>
      <c r="D731">
        <v>900</v>
      </c>
      <c r="E731">
        <v>78</v>
      </c>
      <c r="F731" s="1" t="s">
        <v>38</v>
      </c>
      <c r="J731">
        <v>1</v>
      </c>
      <c r="K731">
        <v>1</v>
      </c>
      <c r="L731" s="1" t="s">
        <v>477</v>
      </c>
      <c r="N731" s="1" t="s">
        <v>38</v>
      </c>
      <c r="P731" s="1" t="s">
        <v>38</v>
      </c>
      <c r="R731" s="1" t="s">
        <v>38</v>
      </c>
      <c r="S731">
        <v>47.166666999999997</v>
      </c>
      <c r="T731">
        <v>9.509722</v>
      </c>
      <c r="U731" s="1" t="s">
        <v>56</v>
      </c>
      <c r="V731">
        <v>0</v>
      </c>
      <c r="W731">
        <v>202.07</v>
      </c>
      <c r="X731">
        <v>2.5910000000000002</v>
      </c>
    </row>
    <row r="732" spans="1:24">
      <c r="A732" s="2">
        <v>43928</v>
      </c>
      <c r="B732" s="4">
        <v>0.125</v>
      </c>
      <c r="C732" s="1" t="s">
        <v>58</v>
      </c>
      <c r="D732">
        <v>30</v>
      </c>
      <c r="E732">
        <v>729</v>
      </c>
      <c r="F732" s="1" t="s">
        <v>38</v>
      </c>
      <c r="G732">
        <v>78</v>
      </c>
      <c r="H732">
        <v>22</v>
      </c>
      <c r="J732">
        <v>73</v>
      </c>
      <c r="K732">
        <v>44</v>
      </c>
      <c r="L732" s="1" t="s">
        <v>60</v>
      </c>
      <c r="N732" s="1" t="s">
        <v>38</v>
      </c>
      <c r="P732" s="1" t="s">
        <v>38</v>
      </c>
      <c r="R732" s="1" t="s">
        <v>38</v>
      </c>
      <c r="S732">
        <v>46.718390999999997</v>
      </c>
      <c r="T732">
        <v>7.0740080000000001</v>
      </c>
      <c r="U732" s="1" t="s">
        <v>59</v>
      </c>
      <c r="V732">
        <v>10</v>
      </c>
      <c r="W732">
        <v>231.36</v>
      </c>
      <c r="X732">
        <v>13.964</v>
      </c>
    </row>
    <row r="733" spans="1:24">
      <c r="A733" s="2">
        <v>43928</v>
      </c>
      <c r="B733" s="4">
        <v>0.5</v>
      </c>
      <c r="C733" s="1" t="s">
        <v>61</v>
      </c>
      <c r="D733">
        <v>16633</v>
      </c>
      <c r="E733">
        <v>3993</v>
      </c>
      <c r="F733" s="1" t="s">
        <v>38</v>
      </c>
      <c r="G733">
        <v>412</v>
      </c>
      <c r="H733">
        <v>51</v>
      </c>
      <c r="I733">
        <v>48</v>
      </c>
      <c r="J733">
        <v>374</v>
      </c>
      <c r="K733">
        <v>118</v>
      </c>
      <c r="L733" s="1" t="s">
        <v>63</v>
      </c>
      <c r="N733" s="1" t="s">
        <v>38</v>
      </c>
      <c r="P733" s="1" t="s">
        <v>38</v>
      </c>
      <c r="Q733">
        <v>21</v>
      </c>
      <c r="R733" s="1" t="s">
        <v>38</v>
      </c>
      <c r="S733">
        <v>46.220528000000002</v>
      </c>
      <c r="T733">
        <v>6.1329349999999998</v>
      </c>
      <c r="U733" s="1" t="s">
        <v>62</v>
      </c>
      <c r="V733">
        <v>25</v>
      </c>
      <c r="W733">
        <v>806.34</v>
      </c>
      <c r="X733">
        <v>23.829000000000001</v>
      </c>
    </row>
    <row r="734" spans="1:24">
      <c r="A734" s="2">
        <v>43928</v>
      </c>
      <c r="B734" s="4">
        <v>0.54166666666666663</v>
      </c>
      <c r="C734" s="1" t="s">
        <v>64</v>
      </c>
      <c r="E734">
        <v>63</v>
      </c>
      <c r="F734" s="1" t="s">
        <v>38</v>
      </c>
      <c r="G734">
        <v>2</v>
      </c>
      <c r="K734">
        <v>2</v>
      </c>
      <c r="L734" s="1" t="s">
        <v>66</v>
      </c>
      <c r="N734" s="1" t="s">
        <v>38</v>
      </c>
      <c r="P734" s="1" t="s">
        <v>38</v>
      </c>
      <c r="R734" s="1" t="s">
        <v>38</v>
      </c>
      <c r="S734">
        <v>46.931042000000005</v>
      </c>
      <c r="T734">
        <v>9.0657510000000006</v>
      </c>
      <c r="U734" s="1" t="s">
        <v>65</v>
      </c>
      <c r="V734">
        <v>8</v>
      </c>
      <c r="W734">
        <v>156.33000000000001</v>
      </c>
      <c r="X734">
        <v>4.9630000000000001</v>
      </c>
    </row>
    <row r="735" spans="1:24">
      <c r="A735" s="2">
        <v>43928</v>
      </c>
      <c r="B735" s="4">
        <v>0.125</v>
      </c>
      <c r="C735" s="1" t="s">
        <v>67</v>
      </c>
      <c r="E735">
        <v>668</v>
      </c>
      <c r="F735" s="1" t="s">
        <v>38</v>
      </c>
      <c r="G735">
        <v>49</v>
      </c>
      <c r="K735">
        <v>34</v>
      </c>
      <c r="L735" s="1" t="s">
        <v>69</v>
      </c>
      <c r="N735" s="1" t="s">
        <v>38</v>
      </c>
      <c r="P735" s="1" t="s">
        <v>38</v>
      </c>
      <c r="R735" s="1" t="s">
        <v>38</v>
      </c>
      <c r="S735">
        <v>46.656247999999998</v>
      </c>
      <c r="T735">
        <v>9.6281979999999994</v>
      </c>
      <c r="U735" s="1" t="s">
        <v>68</v>
      </c>
      <c r="V735">
        <v>1</v>
      </c>
      <c r="W735">
        <v>337.54</v>
      </c>
      <c r="X735">
        <v>17.18</v>
      </c>
    </row>
    <row r="736" spans="1:24">
      <c r="A736" s="2">
        <v>43928</v>
      </c>
      <c r="B736" s="4">
        <v>0.66666666666666663</v>
      </c>
      <c r="C736" s="1" t="s">
        <v>70</v>
      </c>
      <c r="E736">
        <v>171</v>
      </c>
      <c r="F736" s="1" t="s">
        <v>38</v>
      </c>
      <c r="G736">
        <v>28</v>
      </c>
      <c r="H736">
        <v>4</v>
      </c>
      <c r="L736" s="1" t="s">
        <v>302</v>
      </c>
      <c r="N736" s="1" t="s">
        <v>38</v>
      </c>
      <c r="P736" s="1" t="s">
        <v>38</v>
      </c>
      <c r="R736" s="1" t="s">
        <v>38</v>
      </c>
      <c r="S736">
        <v>47.350743999999999</v>
      </c>
      <c r="T736">
        <v>7.1561070000000004</v>
      </c>
      <c r="U736" s="1" t="s">
        <v>71</v>
      </c>
      <c r="V736">
        <v>26</v>
      </c>
      <c r="W736">
        <v>233.29</v>
      </c>
    </row>
    <row r="737" spans="1:24">
      <c r="A737" s="2">
        <v>43928</v>
      </c>
      <c r="B737" s="4">
        <v>0.45833333333333331</v>
      </c>
      <c r="C737" s="1" t="s">
        <v>72</v>
      </c>
      <c r="E737">
        <v>509</v>
      </c>
      <c r="F737" s="1" t="s">
        <v>38</v>
      </c>
      <c r="G737">
        <v>57</v>
      </c>
      <c r="H737">
        <v>6</v>
      </c>
      <c r="K737">
        <v>9</v>
      </c>
      <c r="L737" s="1" t="s">
        <v>74</v>
      </c>
      <c r="N737" s="1" t="s">
        <v>38</v>
      </c>
      <c r="P737" s="1" t="s">
        <v>38</v>
      </c>
      <c r="R737" s="1" t="s">
        <v>38</v>
      </c>
      <c r="S737">
        <v>47.067762999999999</v>
      </c>
      <c r="T737">
        <v>8.1102000000000007</v>
      </c>
      <c r="U737" s="1" t="s">
        <v>73</v>
      </c>
      <c r="V737">
        <v>3</v>
      </c>
      <c r="W737">
        <v>125.22</v>
      </c>
      <c r="X737">
        <v>2.214</v>
      </c>
    </row>
    <row r="738" spans="1:24">
      <c r="A738" s="2">
        <v>43928</v>
      </c>
      <c r="B738" s="4">
        <v>0.66666666666666663</v>
      </c>
      <c r="C738" s="1" t="s">
        <v>75</v>
      </c>
      <c r="E738">
        <v>492</v>
      </c>
      <c r="F738" s="1" t="s">
        <v>38</v>
      </c>
      <c r="G738">
        <v>66</v>
      </c>
      <c r="H738">
        <v>10</v>
      </c>
      <c r="I738">
        <v>5</v>
      </c>
      <c r="K738">
        <v>33</v>
      </c>
      <c r="L738" s="1" t="s">
        <v>77</v>
      </c>
      <c r="N738" s="1" t="s">
        <v>38</v>
      </c>
      <c r="P738" s="1" t="s">
        <v>38</v>
      </c>
      <c r="R738" s="1" t="s">
        <v>38</v>
      </c>
      <c r="S738">
        <v>46.995533999999999</v>
      </c>
      <c r="T738">
        <v>6.7801260000000001</v>
      </c>
      <c r="U738" s="1" t="s">
        <v>76</v>
      </c>
      <c r="V738">
        <v>24</v>
      </c>
      <c r="W738">
        <v>276.39999999999998</v>
      </c>
      <c r="X738">
        <v>18.539000000000001</v>
      </c>
    </row>
    <row r="739" spans="1:24">
      <c r="A739" s="2">
        <v>43928</v>
      </c>
      <c r="B739" s="4">
        <v>0.65625</v>
      </c>
      <c r="C739" s="1" t="s">
        <v>78</v>
      </c>
      <c r="E739">
        <v>87</v>
      </c>
      <c r="F739" s="1" t="s">
        <v>38</v>
      </c>
      <c r="G739">
        <v>10</v>
      </c>
      <c r="H739">
        <v>2</v>
      </c>
      <c r="K739">
        <v>0</v>
      </c>
      <c r="L739" s="1" t="s">
        <v>80</v>
      </c>
      <c r="N739" s="1" t="s">
        <v>38</v>
      </c>
      <c r="P739" s="1" t="s">
        <v>38</v>
      </c>
      <c r="R739" s="1" t="s">
        <v>38</v>
      </c>
      <c r="S739">
        <v>46.926755</v>
      </c>
      <c r="T739">
        <v>8.4053020000000007</v>
      </c>
      <c r="U739" s="1" t="s">
        <v>79</v>
      </c>
      <c r="V739">
        <v>7</v>
      </c>
      <c r="W739">
        <v>202.33</v>
      </c>
      <c r="X739">
        <v>0</v>
      </c>
    </row>
    <row r="740" spans="1:24">
      <c r="A740" s="2">
        <v>43928</v>
      </c>
      <c r="B740" s="4">
        <v>0.60416666666666663</v>
      </c>
      <c r="C740" s="1" t="s">
        <v>81</v>
      </c>
      <c r="D740">
        <v>6</v>
      </c>
      <c r="E740">
        <v>60</v>
      </c>
      <c r="F740" s="1" t="s">
        <v>38</v>
      </c>
      <c r="G740">
        <v>2</v>
      </c>
      <c r="J740">
        <v>1</v>
      </c>
      <c r="K740">
        <v>0</v>
      </c>
      <c r="L740" s="1" t="s">
        <v>83</v>
      </c>
      <c r="N740" s="1" t="s">
        <v>38</v>
      </c>
      <c r="P740" s="1" t="s">
        <v>38</v>
      </c>
      <c r="R740" s="1" t="s">
        <v>38</v>
      </c>
      <c r="S740">
        <v>46.804527</v>
      </c>
      <c r="T740">
        <v>8.1443170000000009</v>
      </c>
      <c r="U740" s="1" t="s">
        <v>82</v>
      </c>
      <c r="V740">
        <v>6</v>
      </c>
      <c r="W740">
        <v>159.57</v>
      </c>
      <c r="X740">
        <v>0</v>
      </c>
    </row>
    <row r="741" spans="1:24">
      <c r="A741" s="2">
        <v>43928</v>
      </c>
      <c r="B741" s="4">
        <v>0.125</v>
      </c>
      <c r="C741" s="1" t="s">
        <v>84</v>
      </c>
      <c r="E741">
        <v>557</v>
      </c>
      <c r="F741" s="1" t="s">
        <v>38</v>
      </c>
      <c r="G741">
        <v>65</v>
      </c>
      <c r="H741">
        <v>9</v>
      </c>
      <c r="J741">
        <v>79</v>
      </c>
      <c r="K741">
        <v>13</v>
      </c>
      <c r="L741" s="1" t="s">
        <v>86</v>
      </c>
      <c r="N741" s="1" t="s">
        <v>38</v>
      </c>
      <c r="P741" s="1" t="s">
        <v>38</v>
      </c>
      <c r="R741" s="1" t="s">
        <v>38</v>
      </c>
      <c r="S741">
        <v>47.183199999999999</v>
      </c>
      <c r="T741">
        <v>9.2747440000000001</v>
      </c>
      <c r="U741" s="1" t="s">
        <v>85</v>
      </c>
      <c r="V741">
        <v>17</v>
      </c>
      <c r="W741">
        <v>110.36</v>
      </c>
      <c r="X741">
        <v>2.5760000000000001</v>
      </c>
    </row>
    <row r="742" spans="1:24">
      <c r="A742" s="2">
        <v>43928</v>
      </c>
      <c r="B742" s="4">
        <v>0.125</v>
      </c>
      <c r="C742" s="1" t="s">
        <v>87</v>
      </c>
      <c r="E742">
        <v>50</v>
      </c>
      <c r="F742" s="1" t="s">
        <v>38</v>
      </c>
      <c r="G742">
        <v>12</v>
      </c>
      <c r="H742">
        <v>3</v>
      </c>
      <c r="K742">
        <v>1</v>
      </c>
      <c r="L742" s="1" t="s">
        <v>89</v>
      </c>
      <c r="N742" s="1" t="s">
        <v>38</v>
      </c>
      <c r="P742" s="1" t="s">
        <v>38</v>
      </c>
      <c r="R742" s="1" t="s">
        <v>38</v>
      </c>
      <c r="S742">
        <v>47.713569999999997</v>
      </c>
      <c r="T742">
        <v>8.5916700000000006</v>
      </c>
      <c r="U742" s="1" t="s">
        <v>88</v>
      </c>
      <c r="V742">
        <v>14</v>
      </c>
      <c r="W742">
        <v>61.43</v>
      </c>
      <c r="X742">
        <v>1.2290000000000001</v>
      </c>
    </row>
    <row r="743" spans="1:24">
      <c r="A743" s="2">
        <v>43928</v>
      </c>
      <c r="B743" s="4">
        <v>0.125</v>
      </c>
      <c r="C743" s="1" t="s">
        <v>90</v>
      </c>
      <c r="E743">
        <v>264</v>
      </c>
      <c r="F743" s="1" t="s">
        <v>38</v>
      </c>
      <c r="G743">
        <v>29</v>
      </c>
      <c r="K743">
        <v>3</v>
      </c>
      <c r="L743" s="1" t="s">
        <v>92</v>
      </c>
      <c r="N743" s="1" t="s">
        <v>38</v>
      </c>
      <c r="P743" s="1" t="s">
        <v>38</v>
      </c>
      <c r="R743" s="1" t="s">
        <v>38</v>
      </c>
      <c r="S743">
        <v>47.304135000000002</v>
      </c>
      <c r="T743">
        <v>7.6393880000000003</v>
      </c>
      <c r="U743" s="1" t="s">
        <v>91</v>
      </c>
      <c r="V743">
        <v>11</v>
      </c>
      <c r="W743">
        <v>97.27</v>
      </c>
      <c r="X743">
        <v>1.105</v>
      </c>
    </row>
    <row r="744" spans="1:24">
      <c r="A744" s="2">
        <v>43928</v>
      </c>
      <c r="B744" s="4">
        <v>0.125</v>
      </c>
      <c r="C744" s="1" t="s">
        <v>93</v>
      </c>
      <c r="D744">
        <v>10</v>
      </c>
      <c r="E744">
        <v>185</v>
      </c>
      <c r="F744" s="1" t="s">
        <v>38</v>
      </c>
      <c r="G744">
        <v>1</v>
      </c>
      <c r="J744">
        <v>105</v>
      </c>
      <c r="K744">
        <v>7</v>
      </c>
      <c r="L744" s="1" t="s">
        <v>289</v>
      </c>
      <c r="N744" s="1" t="s">
        <v>38</v>
      </c>
      <c r="P744" s="1" t="s">
        <v>38</v>
      </c>
      <c r="R744" s="1" t="s">
        <v>38</v>
      </c>
      <c r="S744">
        <v>47.061787000000002</v>
      </c>
      <c r="T744">
        <v>8.7565849999999994</v>
      </c>
      <c r="U744" s="1" t="s">
        <v>94</v>
      </c>
      <c r="V744">
        <v>5</v>
      </c>
      <c r="W744">
        <v>117.61</v>
      </c>
      <c r="X744">
        <v>4.45</v>
      </c>
    </row>
    <row r="745" spans="1:24">
      <c r="A745" s="2">
        <v>43928</v>
      </c>
      <c r="B745" s="4">
        <v>0.125</v>
      </c>
      <c r="C745" s="1" t="s">
        <v>96</v>
      </c>
      <c r="D745">
        <v>276</v>
      </c>
      <c r="E745">
        <v>221</v>
      </c>
      <c r="F745" s="1" t="s">
        <v>38</v>
      </c>
      <c r="G745">
        <v>33</v>
      </c>
      <c r="H745">
        <v>13</v>
      </c>
      <c r="K745">
        <v>8</v>
      </c>
      <c r="L745" s="1" t="s">
        <v>98</v>
      </c>
      <c r="N745" s="1" t="s">
        <v>38</v>
      </c>
      <c r="P745" s="1" t="s">
        <v>38</v>
      </c>
      <c r="R745" s="1" t="s">
        <v>38</v>
      </c>
      <c r="S745">
        <v>47.568714999999997</v>
      </c>
      <c r="T745">
        <v>9.0919570000000007</v>
      </c>
      <c r="U745" s="1" t="s">
        <v>97</v>
      </c>
      <c r="V745">
        <v>1</v>
      </c>
      <c r="W745">
        <v>80.72</v>
      </c>
      <c r="X745">
        <v>2.9220000000000002</v>
      </c>
    </row>
    <row r="746" spans="1:24">
      <c r="A746" s="2">
        <v>43928</v>
      </c>
      <c r="B746" s="4">
        <v>0.33333333333333331</v>
      </c>
      <c r="C746" s="1" t="s">
        <v>99</v>
      </c>
      <c r="E746">
        <v>2599</v>
      </c>
      <c r="F746" s="1" t="s">
        <v>38</v>
      </c>
      <c r="G746">
        <v>357</v>
      </c>
      <c r="H746">
        <v>72</v>
      </c>
      <c r="I746">
        <v>62</v>
      </c>
      <c r="J746">
        <v>350</v>
      </c>
      <c r="K746">
        <v>198</v>
      </c>
      <c r="L746" s="1" t="s">
        <v>364</v>
      </c>
      <c r="N746" s="1" t="s">
        <v>38</v>
      </c>
      <c r="P746" s="1" t="s">
        <v>38</v>
      </c>
      <c r="R746" s="1" t="s">
        <v>38</v>
      </c>
      <c r="S746">
        <v>46.295617</v>
      </c>
      <c r="T746">
        <v>8.8089239999999993</v>
      </c>
      <c r="U746" s="1" t="s">
        <v>100</v>
      </c>
      <c r="V746">
        <v>21</v>
      </c>
      <c r="W746">
        <v>734.8</v>
      </c>
      <c r="X746">
        <v>55.98</v>
      </c>
    </row>
    <row r="747" spans="1:24">
      <c r="A747" s="2">
        <v>43928</v>
      </c>
      <c r="B747" s="4">
        <v>0.58333333333333337</v>
      </c>
      <c r="C747" s="1" t="s">
        <v>102</v>
      </c>
      <c r="D747">
        <v>85</v>
      </c>
      <c r="E747">
        <v>68</v>
      </c>
      <c r="F747" s="1" t="s">
        <v>38</v>
      </c>
      <c r="G747">
        <v>7</v>
      </c>
      <c r="J747">
        <v>42</v>
      </c>
      <c r="K747">
        <v>2</v>
      </c>
      <c r="L747" s="1" t="s">
        <v>258</v>
      </c>
      <c r="N747" s="1" t="s">
        <v>38</v>
      </c>
      <c r="P747" s="1" t="s">
        <v>38</v>
      </c>
      <c r="R747" s="1" t="s">
        <v>38</v>
      </c>
      <c r="S747">
        <v>46.771849000000003</v>
      </c>
      <c r="T747">
        <v>8.6285860000000003</v>
      </c>
      <c r="U747" s="1" t="s">
        <v>103</v>
      </c>
      <c r="V747">
        <v>4</v>
      </c>
      <c r="W747">
        <v>187.33</v>
      </c>
      <c r="X747">
        <v>5.51</v>
      </c>
    </row>
    <row r="748" spans="1:24">
      <c r="A748" s="2">
        <v>43928</v>
      </c>
      <c r="B748" s="4">
        <v>0.125</v>
      </c>
      <c r="C748" s="1" t="s">
        <v>105</v>
      </c>
      <c r="E748">
        <v>4235</v>
      </c>
      <c r="F748" s="1" t="s">
        <v>38</v>
      </c>
      <c r="G748">
        <v>356</v>
      </c>
      <c r="H748">
        <v>83</v>
      </c>
      <c r="J748">
        <v>225</v>
      </c>
      <c r="K748">
        <v>172</v>
      </c>
      <c r="L748" s="1" t="s">
        <v>107</v>
      </c>
      <c r="N748" s="1" t="s">
        <v>38</v>
      </c>
      <c r="P748" s="1" t="s">
        <v>38</v>
      </c>
      <c r="R748" s="1" t="s">
        <v>38</v>
      </c>
      <c r="S748">
        <v>46.570090999999998</v>
      </c>
      <c r="T748">
        <v>6.5578090000000007</v>
      </c>
      <c r="U748" s="1" t="s">
        <v>106</v>
      </c>
      <c r="V748">
        <v>22</v>
      </c>
      <c r="W748">
        <v>533.98</v>
      </c>
      <c r="X748">
        <v>21.687000000000001</v>
      </c>
    </row>
    <row r="749" spans="1:24">
      <c r="A749" s="2">
        <v>43928</v>
      </c>
      <c r="B749" s="4">
        <v>0.625</v>
      </c>
      <c r="C749" s="1" t="s">
        <v>108</v>
      </c>
      <c r="E749">
        <v>1436</v>
      </c>
      <c r="F749" s="1" t="s">
        <v>38</v>
      </c>
      <c r="G749">
        <v>134</v>
      </c>
      <c r="H749">
        <v>25</v>
      </c>
      <c r="I749">
        <v>21</v>
      </c>
      <c r="J749">
        <v>123</v>
      </c>
      <c r="K749">
        <v>61</v>
      </c>
      <c r="L749" s="1" t="s">
        <v>365</v>
      </c>
      <c r="N749" s="1" t="s">
        <v>38</v>
      </c>
      <c r="P749" s="1" t="s">
        <v>38</v>
      </c>
      <c r="R749" s="1" t="s">
        <v>38</v>
      </c>
      <c r="S749">
        <v>46.209567</v>
      </c>
      <c r="T749">
        <v>7.6046589999999998</v>
      </c>
      <c r="U749" s="1" t="s">
        <v>109</v>
      </c>
      <c r="V749">
        <v>23</v>
      </c>
      <c r="W749">
        <v>420.5</v>
      </c>
      <c r="X749">
        <v>17.861999999999998</v>
      </c>
    </row>
    <row r="750" spans="1:24">
      <c r="A750" s="2">
        <v>43928</v>
      </c>
      <c r="B750" s="4">
        <v>0.33333333333333331</v>
      </c>
      <c r="C750" s="1" t="s">
        <v>111</v>
      </c>
      <c r="E750">
        <v>157</v>
      </c>
      <c r="F750" s="1" t="s">
        <v>38</v>
      </c>
      <c r="G750">
        <v>1</v>
      </c>
      <c r="J750">
        <v>54</v>
      </c>
      <c r="K750">
        <v>3</v>
      </c>
      <c r="L750" s="1" t="s">
        <v>113</v>
      </c>
      <c r="N750" s="1" t="s">
        <v>38</v>
      </c>
      <c r="P750" s="1" t="s">
        <v>38</v>
      </c>
      <c r="R750" s="1" t="s">
        <v>38</v>
      </c>
      <c r="S750">
        <v>47.157296000000002</v>
      </c>
      <c r="T750">
        <v>8.5372939999999993</v>
      </c>
      <c r="U750" s="1" t="s">
        <v>112</v>
      </c>
      <c r="V750">
        <v>9</v>
      </c>
      <c r="W750">
        <v>125.2</v>
      </c>
      <c r="X750">
        <v>2.3919999999999999</v>
      </c>
    </row>
    <row r="751" spans="1:24">
      <c r="A751" s="2">
        <v>43928</v>
      </c>
      <c r="B751" s="4">
        <v>0.60416666666666663</v>
      </c>
      <c r="C751" s="1" t="s">
        <v>114</v>
      </c>
      <c r="E751">
        <v>2696</v>
      </c>
      <c r="F751" s="1" t="s">
        <v>38</v>
      </c>
      <c r="G751">
        <v>181</v>
      </c>
      <c r="I751">
        <v>60</v>
      </c>
      <c r="K751">
        <v>56</v>
      </c>
      <c r="L751" s="1" t="s">
        <v>116</v>
      </c>
      <c r="N751" s="1" t="s">
        <v>38</v>
      </c>
      <c r="P751" s="1" t="s">
        <v>38</v>
      </c>
      <c r="R751" s="1" t="s">
        <v>38</v>
      </c>
      <c r="S751">
        <v>47.412750000000003</v>
      </c>
      <c r="T751">
        <v>8.6550799999999999</v>
      </c>
      <c r="U751" s="1" t="s">
        <v>115</v>
      </c>
      <c r="V751">
        <v>1</v>
      </c>
      <c r="W751">
        <v>179.22</v>
      </c>
      <c r="X751">
        <v>3.7229999999999999</v>
      </c>
    </row>
    <row r="752" spans="1:24">
      <c r="A752" s="2">
        <v>43929</v>
      </c>
      <c r="B752" s="4">
        <v>0.61458333333333337</v>
      </c>
      <c r="C752" s="1" t="s">
        <v>36</v>
      </c>
      <c r="E752">
        <v>788</v>
      </c>
      <c r="F752" s="1" t="s">
        <v>38</v>
      </c>
      <c r="G752">
        <v>79</v>
      </c>
      <c r="H752">
        <v>23</v>
      </c>
      <c r="I752">
        <v>23</v>
      </c>
      <c r="J752">
        <v>220</v>
      </c>
      <c r="K752">
        <v>16</v>
      </c>
      <c r="L752" s="1" t="s">
        <v>366</v>
      </c>
      <c r="N752" s="1" t="s">
        <v>38</v>
      </c>
      <c r="P752" s="1" t="s">
        <v>38</v>
      </c>
      <c r="R752" s="1" t="s">
        <v>38</v>
      </c>
      <c r="S752">
        <v>47.409660000000002</v>
      </c>
      <c r="T752">
        <v>8.1568799999999992</v>
      </c>
      <c r="U752" s="1" t="s">
        <v>37</v>
      </c>
      <c r="V752">
        <v>1</v>
      </c>
      <c r="W752">
        <v>117.44</v>
      </c>
      <c r="X752">
        <v>2.3849999999999998</v>
      </c>
    </row>
    <row r="753" spans="1:24">
      <c r="A753" s="2">
        <v>43929</v>
      </c>
      <c r="B753" s="4">
        <v>0.45833333333333331</v>
      </c>
      <c r="C753" s="1" t="s">
        <v>40</v>
      </c>
      <c r="E753">
        <v>23</v>
      </c>
      <c r="F753" s="1" t="s">
        <v>38</v>
      </c>
      <c r="G753">
        <v>1</v>
      </c>
      <c r="L753" s="1" t="s">
        <v>42</v>
      </c>
      <c r="N753" s="1" t="s">
        <v>38</v>
      </c>
      <c r="P753" s="1" t="s">
        <v>38</v>
      </c>
      <c r="R753" s="1" t="s">
        <v>38</v>
      </c>
      <c r="S753">
        <v>47.317264000000002</v>
      </c>
      <c r="T753">
        <v>9.4167539999999992</v>
      </c>
      <c r="U753" s="1" t="s">
        <v>41</v>
      </c>
      <c r="V753">
        <v>16</v>
      </c>
      <c r="W753">
        <v>142.86000000000001</v>
      </c>
    </row>
    <row r="754" spans="1:24">
      <c r="A754" s="2">
        <v>43929</v>
      </c>
      <c r="B754" s="4">
        <v>0.33333333333333331</v>
      </c>
      <c r="C754" s="1" t="s">
        <v>43</v>
      </c>
      <c r="E754">
        <v>72</v>
      </c>
      <c r="F754" s="1" t="s">
        <v>38</v>
      </c>
      <c r="G754">
        <v>6</v>
      </c>
      <c r="K754">
        <v>3</v>
      </c>
      <c r="L754" s="1" t="s">
        <v>45</v>
      </c>
      <c r="N754" s="1" t="s">
        <v>38</v>
      </c>
      <c r="P754" s="1" t="s">
        <v>38</v>
      </c>
      <c r="R754" s="1" t="s">
        <v>38</v>
      </c>
      <c r="S754">
        <v>47.416351999999996</v>
      </c>
      <c r="T754">
        <v>9.3679100000000002</v>
      </c>
      <c r="U754" s="1" t="s">
        <v>44</v>
      </c>
      <c r="V754">
        <v>15</v>
      </c>
      <c r="W754">
        <v>130.43</v>
      </c>
      <c r="X754">
        <v>5.4349999999999996</v>
      </c>
    </row>
    <row r="755" spans="1:24">
      <c r="A755" s="2">
        <v>43929</v>
      </c>
      <c r="B755" s="4">
        <v>0.33333333333333331</v>
      </c>
      <c r="C755" s="1" t="s">
        <v>46</v>
      </c>
      <c r="E755">
        <v>1286</v>
      </c>
      <c r="F755" s="1" t="s">
        <v>38</v>
      </c>
      <c r="G755">
        <v>127</v>
      </c>
      <c r="H755">
        <v>35</v>
      </c>
      <c r="I755">
        <v>27</v>
      </c>
      <c r="K755">
        <v>37</v>
      </c>
      <c r="L755" s="1" t="s">
        <v>48</v>
      </c>
      <c r="N755" s="1" t="s">
        <v>38</v>
      </c>
      <c r="P755" s="1" t="s">
        <v>38</v>
      </c>
      <c r="R755" s="1" t="s">
        <v>38</v>
      </c>
      <c r="S755">
        <v>46.823608</v>
      </c>
      <c r="T755">
        <v>7.6366670000000001</v>
      </c>
      <c r="U755" s="1" t="s">
        <v>47</v>
      </c>
      <c r="V755">
        <v>2</v>
      </c>
      <c r="W755">
        <v>124.72</v>
      </c>
      <c r="X755">
        <v>3.5880000000000001</v>
      </c>
    </row>
    <row r="756" spans="1:24">
      <c r="A756" s="2">
        <v>43929</v>
      </c>
      <c r="B756" s="4">
        <v>0.125</v>
      </c>
      <c r="C756" s="1" t="s">
        <v>49</v>
      </c>
      <c r="E756">
        <v>694</v>
      </c>
      <c r="F756" s="1" t="s">
        <v>38</v>
      </c>
      <c r="G756">
        <v>65</v>
      </c>
      <c r="H756">
        <v>18</v>
      </c>
      <c r="I756">
        <v>17</v>
      </c>
      <c r="J756">
        <v>461</v>
      </c>
      <c r="K756">
        <v>21</v>
      </c>
      <c r="L756" s="1" t="s">
        <v>51</v>
      </c>
      <c r="N756" s="1" t="s">
        <v>38</v>
      </c>
      <c r="P756" s="1" t="s">
        <v>38</v>
      </c>
      <c r="R756" s="1" t="s">
        <v>38</v>
      </c>
      <c r="S756">
        <v>47.45176</v>
      </c>
      <c r="T756">
        <v>7.7024140000000001</v>
      </c>
      <c r="U756" s="1" t="s">
        <v>50</v>
      </c>
      <c r="V756">
        <v>13</v>
      </c>
      <c r="W756">
        <v>241.81</v>
      </c>
      <c r="X756">
        <v>7.3170000000000002</v>
      </c>
    </row>
    <row r="757" spans="1:24">
      <c r="A757" s="2">
        <v>43929</v>
      </c>
      <c r="B757" s="4">
        <v>0.41666666666666669</v>
      </c>
      <c r="C757" s="1" t="s">
        <v>52</v>
      </c>
      <c r="D757">
        <v>235</v>
      </c>
      <c r="E757">
        <v>834</v>
      </c>
      <c r="F757" s="1" t="s">
        <v>38</v>
      </c>
      <c r="G757">
        <v>99</v>
      </c>
      <c r="H757">
        <v>14</v>
      </c>
      <c r="J757">
        <v>535</v>
      </c>
      <c r="K757">
        <v>31</v>
      </c>
      <c r="L757" s="1" t="s">
        <v>367</v>
      </c>
      <c r="M757">
        <v>459</v>
      </c>
      <c r="N757" s="1" t="s">
        <v>368</v>
      </c>
      <c r="P757" s="1" t="s">
        <v>38</v>
      </c>
      <c r="R757" s="1" t="s">
        <v>38</v>
      </c>
      <c r="S757">
        <v>47.564869000000002</v>
      </c>
      <c r="T757">
        <v>7.615259</v>
      </c>
      <c r="U757" s="1" t="s">
        <v>53</v>
      </c>
      <c r="V757">
        <v>12</v>
      </c>
      <c r="W757">
        <v>430.12</v>
      </c>
      <c r="X757">
        <v>15.988</v>
      </c>
    </row>
    <row r="758" spans="1:24">
      <c r="A758" s="2">
        <v>43929</v>
      </c>
      <c r="B758" s="4">
        <v>0.125</v>
      </c>
      <c r="C758" s="1" t="s">
        <v>58</v>
      </c>
      <c r="D758">
        <v>30</v>
      </c>
      <c r="E758">
        <v>756</v>
      </c>
      <c r="F758" s="1" t="s">
        <v>38</v>
      </c>
      <c r="G758">
        <v>80</v>
      </c>
      <c r="H758">
        <v>22</v>
      </c>
      <c r="J758">
        <v>78</v>
      </c>
      <c r="K758">
        <v>45</v>
      </c>
      <c r="L758" s="1" t="s">
        <v>60</v>
      </c>
      <c r="N758" s="1" t="s">
        <v>38</v>
      </c>
      <c r="P758" s="1" t="s">
        <v>38</v>
      </c>
      <c r="R758" s="1" t="s">
        <v>38</v>
      </c>
      <c r="S758">
        <v>46.718390999999997</v>
      </c>
      <c r="T758">
        <v>7.0740080000000001</v>
      </c>
      <c r="U758" s="1" t="s">
        <v>59</v>
      </c>
      <c r="V758">
        <v>10</v>
      </c>
      <c r="W758">
        <v>239.92</v>
      </c>
      <c r="X758">
        <v>14.281000000000001</v>
      </c>
    </row>
    <row r="759" spans="1:24">
      <c r="A759" s="2">
        <v>43929</v>
      </c>
      <c r="B759" s="4">
        <v>0.5</v>
      </c>
      <c r="C759" s="1" t="s">
        <v>61</v>
      </c>
      <c r="D759">
        <v>17340</v>
      </c>
      <c r="E759">
        <v>4216</v>
      </c>
      <c r="F759" s="1" t="s">
        <v>38</v>
      </c>
      <c r="G759">
        <v>402</v>
      </c>
      <c r="H759">
        <v>49</v>
      </c>
      <c r="I759">
        <v>47</v>
      </c>
      <c r="J759">
        <v>442</v>
      </c>
      <c r="K759">
        <v>125</v>
      </c>
      <c r="L759" s="1" t="s">
        <v>63</v>
      </c>
      <c r="N759" s="1" t="s">
        <v>38</v>
      </c>
      <c r="P759" s="1" t="s">
        <v>38</v>
      </c>
      <c r="Q759">
        <v>21</v>
      </c>
      <c r="R759" s="1" t="s">
        <v>38</v>
      </c>
      <c r="S759">
        <v>46.220528000000002</v>
      </c>
      <c r="T759">
        <v>6.1329349999999998</v>
      </c>
      <c r="U759" s="1" t="s">
        <v>62</v>
      </c>
      <c r="V759">
        <v>25</v>
      </c>
      <c r="W759">
        <v>851.37</v>
      </c>
      <c r="X759">
        <v>25.242000000000001</v>
      </c>
    </row>
    <row r="760" spans="1:24">
      <c r="A760" s="2">
        <v>43929</v>
      </c>
      <c r="B760" s="4">
        <v>0.54166666666666663</v>
      </c>
      <c r="C760" s="1" t="s">
        <v>64</v>
      </c>
      <c r="E760">
        <v>64</v>
      </c>
      <c r="F760" s="1" t="s">
        <v>38</v>
      </c>
      <c r="G760">
        <v>2</v>
      </c>
      <c r="K760">
        <v>2</v>
      </c>
      <c r="L760" s="1" t="s">
        <v>66</v>
      </c>
      <c r="N760" s="1" t="s">
        <v>38</v>
      </c>
      <c r="P760" s="1" t="s">
        <v>38</v>
      </c>
      <c r="R760" s="1" t="s">
        <v>38</v>
      </c>
      <c r="S760">
        <v>46.931042000000005</v>
      </c>
      <c r="T760">
        <v>9.0657510000000006</v>
      </c>
      <c r="U760" s="1" t="s">
        <v>65</v>
      </c>
      <c r="V760">
        <v>8</v>
      </c>
      <c r="W760">
        <v>158.81</v>
      </c>
      <c r="X760">
        <v>4.9630000000000001</v>
      </c>
    </row>
    <row r="761" spans="1:24">
      <c r="A761" s="2">
        <v>43929</v>
      </c>
      <c r="B761" s="4">
        <v>0.125</v>
      </c>
      <c r="C761" s="1" t="s">
        <v>67</v>
      </c>
      <c r="E761">
        <v>680</v>
      </c>
      <c r="F761" s="1" t="s">
        <v>38</v>
      </c>
      <c r="G761">
        <v>38</v>
      </c>
      <c r="K761">
        <v>35</v>
      </c>
      <c r="L761" s="1" t="s">
        <v>69</v>
      </c>
      <c r="N761" s="1" t="s">
        <v>38</v>
      </c>
      <c r="P761" s="1" t="s">
        <v>38</v>
      </c>
      <c r="R761" s="1" t="s">
        <v>38</v>
      </c>
      <c r="S761">
        <v>46.656247999999998</v>
      </c>
      <c r="T761">
        <v>9.6281979999999994</v>
      </c>
      <c r="U761" s="1" t="s">
        <v>68</v>
      </c>
      <c r="V761">
        <v>1</v>
      </c>
      <c r="W761">
        <v>343.61</v>
      </c>
      <c r="X761">
        <v>17.686</v>
      </c>
    </row>
    <row r="762" spans="1:24">
      <c r="A762" s="2">
        <v>43929</v>
      </c>
      <c r="B762" s="4">
        <v>0.66666666666666663</v>
      </c>
      <c r="C762" s="1" t="s">
        <v>70</v>
      </c>
      <c r="E762">
        <v>174</v>
      </c>
      <c r="F762" s="1" t="s">
        <v>38</v>
      </c>
      <c r="G762">
        <v>31</v>
      </c>
      <c r="H762">
        <v>4</v>
      </c>
      <c r="K762">
        <v>1</v>
      </c>
      <c r="L762" s="1" t="s">
        <v>302</v>
      </c>
      <c r="N762" s="1" t="s">
        <v>38</v>
      </c>
      <c r="P762" s="1" t="s">
        <v>38</v>
      </c>
      <c r="R762" s="1" t="s">
        <v>38</v>
      </c>
      <c r="S762">
        <v>47.350743999999999</v>
      </c>
      <c r="T762">
        <v>7.1561070000000004</v>
      </c>
      <c r="U762" s="1" t="s">
        <v>71</v>
      </c>
      <c r="V762">
        <v>26</v>
      </c>
      <c r="W762">
        <v>237.38</v>
      </c>
      <c r="X762">
        <v>1.3640000000000001</v>
      </c>
    </row>
    <row r="763" spans="1:24">
      <c r="A763" s="2">
        <v>43929</v>
      </c>
      <c r="B763" s="4">
        <v>0.45833333333333331</v>
      </c>
      <c r="C763" s="1" t="s">
        <v>72</v>
      </c>
      <c r="E763">
        <v>527</v>
      </c>
      <c r="F763" s="1" t="s">
        <v>38</v>
      </c>
      <c r="G763">
        <v>57</v>
      </c>
      <c r="H763">
        <v>6</v>
      </c>
      <c r="K763">
        <v>9</v>
      </c>
      <c r="L763" s="1" t="s">
        <v>74</v>
      </c>
      <c r="N763" s="1" t="s">
        <v>38</v>
      </c>
      <c r="P763" s="1" t="s">
        <v>38</v>
      </c>
      <c r="R763" s="1" t="s">
        <v>38</v>
      </c>
      <c r="S763">
        <v>47.067762999999999</v>
      </c>
      <c r="T763">
        <v>8.1102000000000007</v>
      </c>
      <c r="U763" s="1" t="s">
        <v>73</v>
      </c>
      <c r="V763">
        <v>3</v>
      </c>
      <c r="W763">
        <v>129.63999999999999</v>
      </c>
      <c r="X763">
        <v>2.214</v>
      </c>
    </row>
    <row r="764" spans="1:24">
      <c r="A764" s="2">
        <v>43929</v>
      </c>
      <c r="B764" s="4">
        <v>0.66666666666666663</v>
      </c>
      <c r="C764" s="1" t="s">
        <v>75</v>
      </c>
      <c r="E764">
        <v>516</v>
      </c>
      <c r="F764" s="1" t="s">
        <v>38</v>
      </c>
      <c r="G764">
        <v>63</v>
      </c>
      <c r="H764">
        <v>10</v>
      </c>
      <c r="I764">
        <v>7</v>
      </c>
      <c r="K764">
        <v>39</v>
      </c>
      <c r="L764" s="1" t="s">
        <v>77</v>
      </c>
      <c r="N764" s="1" t="s">
        <v>38</v>
      </c>
      <c r="P764" s="1" t="s">
        <v>38</v>
      </c>
      <c r="R764" s="1" t="s">
        <v>38</v>
      </c>
      <c r="S764">
        <v>46.995533999999999</v>
      </c>
      <c r="T764">
        <v>6.7801260000000001</v>
      </c>
      <c r="U764" s="1" t="s">
        <v>76</v>
      </c>
      <c r="V764">
        <v>24</v>
      </c>
      <c r="W764">
        <v>289.89</v>
      </c>
      <c r="X764">
        <v>21.91</v>
      </c>
    </row>
    <row r="765" spans="1:24">
      <c r="A765" s="2">
        <v>43929</v>
      </c>
      <c r="B765" s="4">
        <v>0.74305555555555558</v>
      </c>
      <c r="C765" s="1" t="s">
        <v>78</v>
      </c>
      <c r="E765">
        <v>93</v>
      </c>
      <c r="F765" s="1" t="s">
        <v>38</v>
      </c>
      <c r="G765">
        <v>7</v>
      </c>
      <c r="H765">
        <v>1</v>
      </c>
      <c r="K765">
        <v>0</v>
      </c>
      <c r="L765" s="1" t="s">
        <v>80</v>
      </c>
      <c r="N765" s="1" t="s">
        <v>38</v>
      </c>
      <c r="P765" s="1" t="s">
        <v>38</v>
      </c>
      <c r="R765" s="1" t="s">
        <v>38</v>
      </c>
      <c r="S765">
        <v>46.926755</v>
      </c>
      <c r="T765">
        <v>8.4053020000000007</v>
      </c>
      <c r="U765" s="1" t="s">
        <v>79</v>
      </c>
      <c r="V765">
        <v>7</v>
      </c>
      <c r="W765">
        <v>216.28</v>
      </c>
      <c r="X765">
        <v>0</v>
      </c>
    </row>
    <row r="766" spans="1:24">
      <c r="A766" s="2">
        <v>43929</v>
      </c>
      <c r="B766" s="4">
        <v>0.625</v>
      </c>
      <c r="C766" s="1" t="s">
        <v>81</v>
      </c>
      <c r="D766">
        <v>6</v>
      </c>
      <c r="E766">
        <v>61</v>
      </c>
      <c r="F766" s="1" t="s">
        <v>38</v>
      </c>
      <c r="G766">
        <v>2</v>
      </c>
      <c r="J766">
        <v>1</v>
      </c>
      <c r="K766">
        <v>0</v>
      </c>
      <c r="L766" s="1" t="s">
        <v>83</v>
      </c>
      <c r="N766" s="1" t="s">
        <v>38</v>
      </c>
      <c r="P766" s="1" t="s">
        <v>38</v>
      </c>
      <c r="R766" s="1" t="s">
        <v>38</v>
      </c>
      <c r="S766">
        <v>46.804527</v>
      </c>
      <c r="T766">
        <v>8.1443170000000009</v>
      </c>
      <c r="U766" s="1" t="s">
        <v>82</v>
      </c>
      <c r="V766">
        <v>6</v>
      </c>
      <c r="W766">
        <v>162.22999999999999</v>
      </c>
      <c r="X766">
        <v>0</v>
      </c>
    </row>
    <row r="767" spans="1:24">
      <c r="A767" s="2">
        <v>43929</v>
      </c>
      <c r="B767" s="4">
        <v>0.125</v>
      </c>
      <c r="C767" s="1" t="s">
        <v>84</v>
      </c>
      <c r="E767">
        <v>578</v>
      </c>
      <c r="F767" s="1" t="s">
        <v>38</v>
      </c>
      <c r="G767">
        <v>52</v>
      </c>
      <c r="H767">
        <v>12</v>
      </c>
      <c r="J767">
        <v>89</v>
      </c>
      <c r="K767">
        <v>15</v>
      </c>
      <c r="L767" s="1" t="s">
        <v>86</v>
      </c>
      <c r="N767" s="1" t="s">
        <v>38</v>
      </c>
      <c r="P767" s="1" t="s">
        <v>38</v>
      </c>
      <c r="R767" s="1" t="s">
        <v>38</v>
      </c>
      <c r="S767">
        <v>47.183199999999999</v>
      </c>
      <c r="T767">
        <v>9.2747440000000001</v>
      </c>
      <c r="U767" s="1" t="s">
        <v>85</v>
      </c>
      <c r="V767">
        <v>17</v>
      </c>
      <c r="W767">
        <v>114.52</v>
      </c>
      <c r="X767">
        <v>2.972</v>
      </c>
    </row>
    <row r="768" spans="1:24">
      <c r="A768" s="2">
        <v>43929</v>
      </c>
      <c r="B768" s="4">
        <v>0.39583333333333331</v>
      </c>
      <c r="C768" s="1" t="s">
        <v>87</v>
      </c>
      <c r="E768">
        <v>50</v>
      </c>
      <c r="F768" s="1" t="s">
        <v>38</v>
      </c>
      <c r="G768">
        <v>15</v>
      </c>
      <c r="H768">
        <v>2</v>
      </c>
      <c r="K768">
        <v>1</v>
      </c>
      <c r="L768" s="1" t="s">
        <v>89</v>
      </c>
      <c r="N768" s="1" t="s">
        <v>38</v>
      </c>
      <c r="P768" s="1" t="s">
        <v>38</v>
      </c>
      <c r="R768" s="1" t="s">
        <v>38</v>
      </c>
      <c r="S768">
        <v>47.713569999999997</v>
      </c>
      <c r="T768">
        <v>8.5916700000000006</v>
      </c>
      <c r="U768" s="1" t="s">
        <v>88</v>
      </c>
      <c r="V768">
        <v>14</v>
      </c>
      <c r="W768">
        <v>61.43</v>
      </c>
      <c r="X768">
        <v>1.2290000000000001</v>
      </c>
    </row>
    <row r="769" spans="1:24">
      <c r="A769" s="2">
        <v>43929</v>
      </c>
      <c r="B769" s="4">
        <v>0.125</v>
      </c>
      <c r="C769" s="1" t="s">
        <v>90</v>
      </c>
      <c r="E769">
        <v>276</v>
      </c>
      <c r="F769" s="1" t="s">
        <v>38</v>
      </c>
      <c r="G769">
        <v>22</v>
      </c>
      <c r="K769">
        <v>3</v>
      </c>
      <c r="L769" s="1" t="s">
        <v>92</v>
      </c>
      <c r="N769" s="1" t="s">
        <v>38</v>
      </c>
      <c r="P769" s="1" t="s">
        <v>38</v>
      </c>
      <c r="R769" s="1" t="s">
        <v>38</v>
      </c>
      <c r="S769">
        <v>47.304135000000002</v>
      </c>
      <c r="T769">
        <v>7.6393880000000003</v>
      </c>
      <c r="U769" s="1" t="s">
        <v>91</v>
      </c>
      <c r="V769">
        <v>11</v>
      </c>
      <c r="W769">
        <v>101.69</v>
      </c>
      <c r="X769">
        <v>1.105</v>
      </c>
    </row>
    <row r="770" spans="1:24">
      <c r="A770" s="2">
        <v>43929</v>
      </c>
      <c r="B770" s="4">
        <v>0.125</v>
      </c>
      <c r="C770" s="1" t="s">
        <v>93</v>
      </c>
      <c r="D770">
        <v>10</v>
      </c>
      <c r="E770">
        <v>196</v>
      </c>
      <c r="F770" s="1" t="s">
        <v>38</v>
      </c>
      <c r="G770">
        <v>1</v>
      </c>
      <c r="J770">
        <v>107</v>
      </c>
      <c r="K770">
        <v>7</v>
      </c>
      <c r="L770" s="1" t="s">
        <v>289</v>
      </c>
      <c r="N770" s="1" t="s">
        <v>38</v>
      </c>
      <c r="P770" s="1" t="s">
        <v>38</v>
      </c>
      <c r="R770" s="1" t="s">
        <v>38</v>
      </c>
      <c r="S770">
        <v>47.061787000000002</v>
      </c>
      <c r="T770">
        <v>8.7565849999999994</v>
      </c>
      <c r="U770" s="1" t="s">
        <v>94</v>
      </c>
      <c r="V770">
        <v>5</v>
      </c>
      <c r="W770">
        <v>124.6</v>
      </c>
      <c r="X770">
        <v>4.45</v>
      </c>
    </row>
    <row r="771" spans="1:24">
      <c r="A771" s="2">
        <v>43929</v>
      </c>
      <c r="B771" s="4">
        <v>0.125</v>
      </c>
      <c r="C771" s="1" t="s">
        <v>96</v>
      </c>
      <c r="D771">
        <v>276</v>
      </c>
      <c r="E771">
        <v>236</v>
      </c>
      <c r="F771" s="1" t="s">
        <v>38</v>
      </c>
      <c r="G771">
        <v>30</v>
      </c>
      <c r="H771">
        <v>15</v>
      </c>
      <c r="K771">
        <v>8</v>
      </c>
      <c r="L771" s="1" t="s">
        <v>98</v>
      </c>
      <c r="N771" s="1" t="s">
        <v>38</v>
      </c>
      <c r="P771" s="1" t="s">
        <v>38</v>
      </c>
      <c r="R771" s="1" t="s">
        <v>38</v>
      </c>
      <c r="S771">
        <v>47.568714999999997</v>
      </c>
      <c r="T771">
        <v>9.0919570000000007</v>
      </c>
      <c r="U771" s="1" t="s">
        <v>97</v>
      </c>
      <c r="V771">
        <v>1</v>
      </c>
      <c r="W771">
        <v>86.19</v>
      </c>
      <c r="X771">
        <v>2.9220000000000002</v>
      </c>
    </row>
    <row r="772" spans="1:24">
      <c r="A772" s="2">
        <v>43929</v>
      </c>
      <c r="B772" s="4">
        <v>0.33333333333333331</v>
      </c>
      <c r="C772" s="1" t="s">
        <v>99</v>
      </c>
      <c r="E772">
        <v>2659</v>
      </c>
      <c r="F772" s="1" t="s">
        <v>38</v>
      </c>
      <c r="G772">
        <v>319</v>
      </c>
      <c r="H772">
        <v>71</v>
      </c>
      <c r="I772">
        <v>64</v>
      </c>
      <c r="J772">
        <v>420</v>
      </c>
      <c r="K772">
        <v>211</v>
      </c>
      <c r="L772" s="1" t="s">
        <v>369</v>
      </c>
      <c r="N772" s="1" t="s">
        <v>38</v>
      </c>
      <c r="P772" s="1" t="s">
        <v>38</v>
      </c>
      <c r="R772" s="1" t="s">
        <v>38</v>
      </c>
      <c r="S772">
        <v>46.295617</v>
      </c>
      <c r="T772">
        <v>8.8089239999999993</v>
      </c>
      <c r="U772" s="1" t="s">
        <v>100</v>
      </c>
      <c r="V772">
        <v>21</v>
      </c>
      <c r="W772">
        <v>751.77</v>
      </c>
      <c r="X772">
        <v>59.655000000000001</v>
      </c>
    </row>
    <row r="773" spans="1:24">
      <c r="A773" s="2">
        <v>43929</v>
      </c>
      <c r="B773" s="4">
        <v>0.58333333333333337</v>
      </c>
      <c r="C773" s="1" t="s">
        <v>102</v>
      </c>
      <c r="D773">
        <v>85</v>
      </c>
      <c r="E773">
        <v>72</v>
      </c>
      <c r="F773" s="1" t="s">
        <v>38</v>
      </c>
      <c r="G773">
        <v>5</v>
      </c>
      <c r="J773">
        <v>42</v>
      </c>
      <c r="K773">
        <v>4</v>
      </c>
      <c r="L773" s="1" t="s">
        <v>104</v>
      </c>
      <c r="N773" s="1" t="s">
        <v>38</v>
      </c>
      <c r="P773" s="1" t="s">
        <v>38</v>
      </c>
      <c r="R773" s="1" t="s">
        <v>38</v>
      </c>
      <c r="S773">
        <v>46.771849000000003</v>
      </c>
      <c r="T773">
        <v>8.6285860000000003</v>
      </c>
      <c r="U773" s="1" t="s">
        <v>103</v>
      </c>
      <c r="V773">
        <v>4</v>
      </c>
      <c r="W773">
        <v>198.35</v>
      </c>
      <c r="X773">
        <v>11.019</v>
      </c>
    </row>
    <row r="774" spans="1:24">
      <c r="A774" s="2">
        <v>43929</v>
      </c>
      <c r="B774" s="4">
        <v>0.125</v>
      </c>
      <c r="C774" s="1" t="s">
        <v>105</v>
      </c>
      <c r="E774">
        <v>4315</v>
      </c>
      <c r="F774" s="1" t="s">
        <v>38</v>
      </c>
      <c r="G774">
        <v>334</v>
      </c>
      <c r="H774">
        <v>83</v>
      </c>
      <c r="J774">
        <v>225</v>
      </c>
      <c r="K774">
        <v>185</v>
      </c>
      <c r="L774" s="1" t="s">
        <v>107</v>
      </c>
      <c r="N774" s="1" t="s">
        <v>38</v>
      </c>
      <c r="P774" s="1" t="s">
        <v>38</v>
      </c>
      <c r="R774" s="1" t="s">
        <v>38</v>
      </c>
      <c r="S774">
        <v>46.570090999999998</v>
      </c>
      <c r="T774">
        <v>6.5578090000000007</v>
      </c>
      <c r="U774" s="1" t="s">
        <v>106</v>
      </c>
      <c r="V774">
        <v>22</v>
      </c>
      <c r="W774">
        <v>544.07000000000005</v>
      </c>
      <c r="X774">
        <v>23.326000000000001</v>
      </c>
    </row>
    <row r="775" spans="1:24">
      <c r="A775" s="2">
        <v>43929</v>
      </c>
      <c r="B775" s="4">
        <v>0.625</v>
      </c>
      <c r="C775" s="1" t="s">
        <v>108</v>
      </c>
      <c r="E775">
        <v>1484</v>
      </c>
      <c r="F775" s="1" t="s">
        <v>38</v>
      </c>
      <c r="G775">
        <v>132</v>
      </c>
      <c r="H775">
        <v>26</v>
      </c>
      <c r="I775">
        <v>23</v>
      </c>
      <c r="J775">
        <v>130</v>
      </c>
      <c r="K775">
        <v>68</v>
      </c>
      <c r="L775" s="1" t="s">
        <v>370</v>
      </c>
      <c r="N775" s="1" t="s">
        <v>38</v>
      </c>
      <c r="P775" s="1" t="s">
        <v>38</v>
      </c>
      <c r="R775" s="1" t="s">
        <v>38</v>
      </c>
      <c r="S775">
        <v>46.209567</v>
      </c>
      <c r="T775">
        <v>7.6046589999999998</v>
      </c>
      <c r="U775" s="1" t="s">
        <v>109</v>
      </c>
      <c r="V775">
        <v>23</v>
      </c>
      <c r="W775">
        <v>434.55</v>
      </c>
      <c r="X775">
        <v>19.911999999999999</v>
      </c>
    </row>
    <row r="776" spans="1:24">
      <c r="A776" s="2">
        <v>43929</v>
      </c>
      <c r="B776" s="4">
        <v>0.33333333333333331</v>
      </c>
      <c r="C776" s="1" t="s">
        <v>111</v>
      </c>
      <c r="E776">
        <v>162</v>
      </c>
      <c r="F776" s="1" t="s">
        <v>38</v>
      </c>
      <c r="G776">
        <v>1</v>
      </c>
      <c r="J776">
        <v>61</v>
      </c>
      <c r="K776">
        <v>3</v>
      </c>
      <c r="L776" s="1" t="s">
        <v>113</v>
      </c>
      <c r="N776" s="1" t="s">
        <v>38</v>
      </c>
      <c r="P776" s="1" t="s">
        <v>38</v>
      </c>
      <c r="R776" s="1" t="s">
        <v>38</v>
      </c>
      <c r="S776">
        <v>47.157296000000002</v>
      </c>
      <c r="T776">
        <v>8.5372939999999993</v>
      </c>
      <c r="U776" s="1" t="s">
        <v>112</v>
      </c>
      <c r="V776">
        <v>9</v>
      </c>
      <c r="W776">
        <v>129.19</v>
      </c>
      <c r="X776">
        <v>2.3919999999999999</v>
      </c>
    </row>
    <row r="777" spans="1:24">
      <c r="A777" s="2">
        <v>43929</v>
      </c>
      <c r="B777" s="4">
        <v>0.60416666666666663</v>
      </c>
      <c r="C777" s="1" t="s">
        <v>114</v>
      </c>
      <c r="E777">
        <v>2791</v>
      </c>
      <c r="F777" s="1" t="s">
        <v>38</v>
      </c>
      <c r="G777">
        <v>170</v>
      </c>
      <c r="I777">
        <v>56</v>
      </c>
      <c r="K777">
        <v>63</v>
      </c>
      <c r="L777" s="1" t="s">
        <v>116</v>
      </c>
      <c r="N777" s="1" t="s">
        <v>38</v>
      </c>
      <c r="P777" s="1" t="s">
        <v>38</v>
      </c>
      <c r="R777" s="1" t="s">
        <v>38</v>
      </c>
      <c r="S777">
        <v>47.412750000000003</v>
      </c>
      <c r="T777">
        <v>8.6550799999999999</v>
      </c>
      <c r="U777" s="1" t="s">
        <v>115</v>
      </c>
      <c r="V777">
        <v>1</v>
      </c>
      <c r="W777">
        <v>185.53</v>
      </c>
      <c r="X777">
        <v>4.1879999999999997</v>
      </c>
    </row>
    <row r="778" spans="1:24">
      <c r="A778" s="2">
        <v>43930</v>
      </c>
      <c r="B778" s="4">
        <v>0.61458333333333337</v>
      </c>
      <c r="C778" s="1" t="s">
        <v>36</v>
      </c>
      <c r="E778">
        <v>822</v>
      </c>
      <c r="F778" s="1" t="s">
        <v>38</v>
      </c>
      <c r="G778">
        <v>87</v>
      </c>
      <c r="H778">
        <v>22</v>
      </c>
      <c r="I778">
        <v>21</v>
      </c>
      <c r="J778">
        <v>250</v>
      </c>
      <c r="K778">
        <v>17</v>
      </c>
      <c r="L778" s="1" t="s">
        <v>39</v>
      </c>
      <c r="N778" s="1" t="s">
        <v>38</v>
      </c>
      <c r="P778" s="1" t="s">
        <v>38</v>
      </c>
      <c r="R778" s="1" t="s">
        <v>38</v>
      </c>
      <c r="S778">
        <v>47.409660000000002</v>
      </c>
      <c r="T778">
        <v>8.1568799999999992</v>
      </c>
      <c r="U778" s="1" t="s">
        <v>37</v>
      </c>
      <c r="V778">
        <v>1</v>
      </c>
      <c r="W778">
        <v>122.5</v>
      </c>
      <c r="X778">
        <v>2.5339999999999998</v>
      </c>
    </row>
    <row r="779" spans="1:24">
      <c r="A779" s="2">
        <v>43930</v>
      </c>
      <c r="B779" s="4">
        <v>0.45833333333333331</v>
      </c>
      <c r="C779" s="1" t="s">
        <v>40</v>
      </c>
      <c r="E779">
        <v>24</v>
      </c>
      <c r="F779" s="1" t="s">
        <v>38</v>
      </c>
      <c r="G779">
        <v>1</v>
      </c>
      <c r="L779" s="1" t="s">
        <v>42</v>
      </c>
      <c r="N779" s="1" t="s">
        <v>38</v>
      </c>
      <c r="P779" s="1" t="s">
        <v>38</v>
      </c>
      <c r="R779" s="1" t="s">
        <v>38</v>
      </c>
      <c r="S779">
        <v>47.317264000000002</v>
      </c>
      <c r="T779">
        <v>9.4167539999999992</v>
      </c>
      <c r="U779" s="1" t="s">
        <v>41</v>
      </c>
      <c r="V779">
        <v>16</v>
      </c>
      <c r="W779">
        <v>149.07</v>
      </c>
    </row>
    <row r="780" spans="1:24">
      <c r="A780" s="2">
        <v>43930</v>
      </c>
      <c r="B780" s="4">
        <v>0.33333333333333331</v>
      </c>
      <c r="C780" s="1" t="s">
        <v>43</v>
      </c>
      <c r="E780">
        <v>74</v>
      </c>
      <c r="F780" s="1" t="s">
        <v>38</v>
      </c>
      <c r="G780">
        <v>6</v>
      </c>
      <c r="K780">
        <v>3</v>
      </c>
      <c r="L780" s="1" t="s">
        <v>45</v>
      </c>
      <c r="N780" s="1" t="s">
        <v>38</v>
      </c>
      <c r="P780" s="1" t="s">
        <v>38</v>
      </c>
      <c r="R780" s="1" t="s">
        <v>38</v>
      </c>
      <c r="S780">
        <v>47.416351999999996</v>
      </c>
      <c r="T780">
        <v>9.3679100000000002</v>
      </c>
      <c r="U780" s="1" t="s">
        <v>44</v>
      </c>
      <c r="V780">
        <v>15</v>
      </c>
      <c r="W780">
        <v>134.06</v>
      </c>
      <c r="X780">
        <v>5.4349999999999996</v>
      </c>
    </row>
    <row r="781" spans="1:24">
      <c r="A781" s="2">
        <v>43930</v>
      </c>
      <c r="B781" s="4">
        <v>0.33333333333333331</v>
      </c>
      <c r="C781" s="1" t="s">
        <v>46</v>
      </c>
      <c r="E781">
        <v>1335</v>
      </c>
      <c r="F781" s="1" t="s">
        <v>38</v>
      </c>
      <c r="G781">
        <v>117</v>
      </c>
      <c r="H781">
        <v>36</v>
      </c>
      <c r="I781">
        <v>27</v>
      </c>
      <c r="K781">
        <v>38</v>
      </c>
      <c r="L781" s="1" t="s">
        <v>48</v>
      </c>
      <c r="N781" s="1" t="s">
        <v>38</v>
      </c>
      <c r="P781" s="1" t="s">
        <v>38</v>
      </c>
      <c r="R781" s="1" t="s">
        <v>38</v>
      </c>
      <c r="S781">
        <v>46.823608</v>
      </c>
      <c r="T781">
        <v>7.6366670000000001</v>
      </c>
      <c r="U781" s="1" t="s">
        <v>47</v>
      </c>
      <c r="V781">
        <v>2</v>
      </c>
      <c r="W781">
        <v>129.47</v>
      </c>
      <c r="X781">
        <v>3.6850000000000001</v>
      </c>
    </row>
    <row r="782" spans="1:24">
      <c r="A782" s="2">
        <v>43930</v>
      </c>
      <c r="B782" s="4">
        <v>0.125</v>
      </c>
      <c r="C782" s="1" t="s">
        <v>49</v>
      </c>
      <c r="E782">
        <v>711</v>
      </c>
      <c r="F782" s="1" t="s">
        <v>38</v>
      </c>
      <c r="G782">
        <v>62</v>
      </c>
      <c r="H782">
        <v>18</v>
      </c>
      <c r="I782">
        <v>16</v>
      </c>
      <c r="J782">
        <v>485</v>
      </c>
      <c r="K782">
        <v>21</v>
      </c>
      <c r="L782" s="1" t="s">
        <v>51</v>
      </c>
      <c r="N782" s="1" t="s">
        <v>38</v>
      </c>
      <c r="P782" s="1" t="s">
        <v>38</v>
      </c>
      <c r="R782" s="1" t="s">
        <v>38</v>
      </c>
      <c r="S782">
        <v>47.45176</v>
      </c>
      <c r="T782">
        <v>7.7024140000000001</v>
      </c>
      <c r="U782" s="1" t="s">
        <v>50</v>
      </c>
      <c r="V782">
        <v>13</v>
      </c>
      <c r="W782">
        <v>247.74</v>
      </c>
      <c r="X782">
        <v>7.3170000000000002</v>
      </c>
    </row>
    <row r="783" spans="1:24">
      <c r="A783" s="2">
        <v>43930</v>
      </c>
      <c r="B783" s="4">
        <v>0.41666666666666669</v>
      </c>
      <c r="C783" s="1" t="s">
        <v>52</v>
      </c>
      <c r="D783">
        <v>235</v>
      </c>
      <c r="E783">
        <v>846</v>
      </c>
      <c r="F783" s="1" t="s">
        <v>38</v>
      </c>
      <c r="G783">
        <v>93</v>
      </c>
      <c r="H783">
        <v>13</v>
      </c>
      <c r="J783">
        <v>572</v>
      </c>
      <c r="K783">
        <v>33</v>
      </c>
      <c r="L783" s="1" t="s">
        <v>54</v>
      </c>
      <c r="M783">
        <v>466</v>
      </c>
      <c r="N783" s="1" t="s">
        <v>300</v>
      </c>
      <c r="P783" s="1" t="s">
        <v>38</v>
      </c>
      <c r="R783" s="1" t="s">
        <v>38</v>
      </c>
      <c r="S783">
        <v>47.564869000000002</v>
      </c>
      <c r="T783">
        <v>7.615259</v>
      </c>
      <c r="U783" s="1" t="s">
        <v>53</v>
      </c>
      <c r="V783">
        <v>12</v>
      </c>
      <c r="W783">
        <v>436.31</v>
      </c>
      <c r="X783">
        <v>17.018999999999998</v>
      </c>
    </row>
    <row r="784" spans="1:24">
      <c r="A784" s="2">
        <v>43930</v>
      </c>
      <c r="B784" s="4">
        <v>0.625</v>
      </c>
      <c r="C784" s="1" t="s">
        <v>58</v>
      </c>
      <c r="D784">
        <v>30</v>
      </c>
      <c r="E784">
        <v>786</v>
      </c>
      <c r="F784" s="1" t="s">
        <v>38</v>
      </c>
      <c r="G784">
        <v>80</v>
      </c>
      <c r="H784">
        <v>20</v>
      </c>
      <c r="J784">
        <v>84</v>
      </c>
      <c r="K784">
        <v>46</v>
      </c>
      <c r="L784" s="1" t="s">
        <v>60</v>
      </c>
      <c r="N784" s="1" t="s">
        <v>38</v>
      </c>
      <c r="P784" s="1" t="s">
        <v>38</v>
      </c>
      <c r="R784" s="1" t="s">
        <v>38</v>
      </c>
      <c r="S784">
        <v>46.718390999999997</v>
      </c>
      <c r="T784">
        <v>7.0740080000000001</v>
      </c>
      <c r="U784" s="1" t="s">
        <v>59</v>
      </c>
      <c r="V784">
        <v>10</v>
      </c>
      <c r="W784">
        <v>249.44</v>
      </c>
      <c r="X784">
        <v>14.599</v>
      </c>
    </row>
    <row r="785" spans="1:24">
      <c r="A785" s="2">
        <v>43930</v>
      </c>
      <c r="B785" s="4">
        <v>0.5</v>
      </c>
      <c r="C785" s="1" t="s">
        <v>61</v>
      </c>
      <c r="D785">
        <v>17828</v>
      </c>
      <c r="E785">
        <v>4271</v>
      </c>
      <c r="F785" s="1" t="s">
        <v>38</v>
      </c>
      <c r="G785">
        <v>393</v>
      </c>
      <c r="H785">
        <v>47</v>
      </c>
      <c r="I785">
        <v>45</v>
      </c>
      <c r="J785">
        <v>442</v>
      </c>
      <c r="K785">
        <v>133</v>
      </c>
      <c r="L785" s="1" t="s">
        <v>63</v>
      </c>
      <c r="N785" s="1" t="s">
        <v>38</v>
      </c>
      <c r="P785" s="1" t="s">
        <v>38</v>
      </c>
      <c r="Q785">
        <v>27</v>
      </c>
      <c r="R785" s="1" t="s">
        <v>38</v>
      </c>
      <c r="S785">
        <v>46.220528000000002</v>
      </c>
      <c r="T785">
        <v>6.1329349999999998</v>
      </c>
      <c r="U785" s="1" t="s">
        <v>62</v>
      </c>
      <c r="V785">
        <v>25</v>
      </c>
      <c r="W785">
        <v>862.48</v>
      </c>
      <c r="X785">
        <v>26.858000000000001</v>
      </c>
    </row>
    <row r="786" spans="1:24">
      <c r="A786" s="2">
        <v>43930</v>
      </c>
      <c r="B786" s="4">
        <v>0.54166666666666663</v>
      </c>
      <c r="C786" s="1" t="s">
        <v>64</v>
      </c>
      <c r="E786">
        <v>67</v>
      </c>
      <c r="F786" s="1" t="s">
        <v>38</v>
      </c>
      <c r="G786">
        <v>2</v>
      </c>
      <c r="K786">
        <v>2</v>
      </c>
      <c r="L786" s="1" t="s">
        <v>66</v>
      </c>
      <c r="N786" s="1" t="s">
        <v>38</v>
      </c>
      <c r="P786" s="1" t="s">
        <v>38</v>
      </c>
      <c r="R786" s="1" t="s">
        <v>38</v>
      </c>
      <c r="S786">
        <v>46.931042000000005</v>
      </c>
      <c r="T786">
        <v>9.0657510000000006</v>
      </c>
      <c r="U786" s="1" t="s">
        <v>65</v>
      </c>
      <c r="V786">
        <v>8</v>
      </c>
      <c r="W786">
        <v>166.25</v>
      </c>
      <c r="X786">
        <v>4.9630000000000001</v>
      </c>
    </row>
    <row r="787" spans="1:24">
      <c r="A787" s="2">
        <v>43930</v>
      </c>
      <c r="B787" s="4">
        <v>0.125</v>
      </c>
      <c r="C787" s="1" t="s">
        <v>67</v>
      </c>
      <c r="E787">
        <v>704</v>
      </c>
      <c r="F787" s="1" t="s">
        <v>38</v>
      </c>
      <c r="G787">
        <v>39</v>
      </c>
      <c r="K787">
        <v>35</v>
      </c>
      <c r="L787" s="1" t="s">
        <v>69</v>
      </c>
      <c r="N787" s="1" t="s">
        <v>38</v>
      </c>
      <c r="P787" s="1" t="s">
        <v>38</v>
      </c>
      <c r="R787" s="1" t="s">
        <v>38</v>
      </c>
      <c r="S787">
        <v>46.656247999999998</v>
      </c>
      <c r="T787">
        <v>9.6281979999999994</v>
      </c>
      <c r="U787" s="1" t="s">
        <v>68</v>
      </c>
      <c r="V787">
        <v>1</v>
      </c>
      <c r="W787">
        <v>355.74</v>
      </c>
      <c r="X787">
        <v>17.686</v>
      </c>
    </row>
    <row r="788" spans="1:24">
      <c r="A788" s="2">
        <v>43930</v>
      </c>
      <c r="B788" s="4">
        <v>0.66666666666666663</v>
      </c>
      <c r="C788" s="1" t="s">
        <v>70</v>
      </c>
      <c r="E788">
        <v>179</v>
      </c>
      <c r="F788" s="1" t="s">
        <v>38</v>
      </c>
      <c r="G788">
        <v>28</v>
      </c>
      <c r="H788">
        <v>5</v>
      </c>
      <c r="K788">
        <v>1</v>
      </c>
      <c r="L788" s="1" t="s">
        <v>302</v>
      </c>
      <c r="N788" s="1" t="s">
        <v>38</v>
      </c>
      <c r="P788" s="1" t="s">
        <v>38</v>
      </c>
      <c r="R788" s="1" t="s">
        <v>38</v>
      </c>
      <c r="S788">
        <v>47.350743999999999</v>
      </c>
      <c r="T788">
        <v>7.1561070000000004</v>
      </c>
      <c r="U788" s="1" t="s">
        <v>71</v>
      </c>
      <c r="V788">
        <v>26</v>
      </c>
      <c r="W788">
        <v>244.2</v>
      </c>
      <c r="X788">
        <v>1.3640000000000001</v>
      </c>
    </row>
    <row r="789" spans="1:24">
      <c r="A789" s="2">
        <v>43930</v>
      </c>
      <c r="B789" s="4">
        <v>0.54166666666666663</v>
      </c>
      <c r="C789" s="1" t="s">
        <v>72</v>
      </c>
      <c r="E789">
        <v>542</v>
      </c>
      <c r="F789" s="1" t="s">
        <v>38</v>
      </c>
      <c r="G789">
        <v>62</v>
      </c>
      <c r="H789">
        <v>6</v>
      </c>
      <c r="K789">
        <v>9</v>
      </c>
      <c r="L789" s="1" t="s">
        <v>74</v>
      </c>
      <c r="N789" s="1" t="s">
        <v>38</v>
      </c>
      <c r="P789" s="1" t="s">
        <v>38</v>
      </c>
      <c r="R789" s="1" t="s">
        <v>38</v>
      </c>
      <c r="S789">
        <v>47.067762999999999</v>
      </c>
      <c r="T789">
        <v>8.1102000000000007</v>
      </c>
      <c r="U789" s="1" t="s">
        <v>73</v>
      </c>
      <c r="V789">
        <v>3</v>
      </c>
      <c r="W789">
        <v>133.33000000000001</v>
      </c>
      <c r="X789">
        <v>2.214</v>
      </c>
    </row>
    <row r="790" spans="1:24">
      <c r="A790" s="2">
        <v>43930</v>
      </c>
      <c r="B790" s="4">
        <v>0.66666666666666663</v>
      </c>
      <c r="C790" s="1" t="s">
        <v>75</v>
      </c>
      <c r="E790">
        <v>536</v>
      </c>
      <c r="F790" s="1" t="s">
        <v>38</v>
      </c>
      <c r="G790">
        <v>58</v>
      </c>
      <c r="H790">
        <v>10</v>
      </c>
      <c r="I790">
        <v>7</v>
      </c>
      <c r="K790">
        <v>40</v>
      </c>
      <c r="L790" s="1" t="s">
        <v>77</v>
      </c>
      <c r="N790" s="1" t="s">
        <v>38</v>
      </c>
      <c r="P790" s="1" t="s">
        <v>38</v>
      </c>
      <c r="R790" s="1" t="s">
        <v>38</v>
      </c>
      <c r="S790">
        <v>46.995533999999999</v>
      </c>
      <c r="T790">
        <v>6.7801260000000001</v>
      </c>
      <c r="U790" s="1" t="s">
        <v>76</v>
      </c>
      <c r="V790">
        <v>24</v>
      </c>
      <c r="W790">
        <v>301.12</v>
      </c>
      <c r="X790">
        <v>22.472000000000001</v>
      </c>
    </row>
    <row r="791" spans="1:24">
      <c r="A791" s="2">
        <v>43930</v>
      </c>
      <c r="B791" s="4">
        <v>0.64583333333333337</v>
      </c>
      <c r="C791" s="1" t="s">
        <v>78</v>
      </c>
      <c r="E791">
        <v>96</v>
      </c>
      <c r="F791" s="1" t="s">
        <v>38</v>
      </c>
      <c r="G791">
        <v>8</v>
      </c>
      <c r="H791">
        <v>1</v>
      </c>
      <c r="K791">
        <v>0</v>
      </c>
      <c r="L791" s="1" t="s">
        <v>80</v>
      </c>
      <c r="N791" s="1" t="s">
        <v>38</v>
      </c>
      <c r="P791" s="1" t="s">
        <v>38</v>
      </c>
      <c r="R791" s="1" t="s">
        <v>38</v>
      </c>
      <c r="S791">
        <v>46.926755</v>
      </c>
      <c r="T791">
        <v>8.4053020000000007</v>
      </c>
      <c r="U791" s="1" t="s">
        <v>79</v>
      </c>
      <c r="V791">
        <v>7</v>
      </c>
      <c r="W791">
        <v>223.26</v>
      </c>
      <c r="X791">
        <v>0</v>
      </c>
    </row>
    <row r="792" spans="1:24">
      <c r="A792" s="2">
        <v>43930</v>
      </c>
      <c r="B792" s="4">
        <v>0.625</v>
      </c>
      <c r="C792" s="1" t="s">
        <v>81</v>
      </c>
      <c r="D792">
        <v>6</v>
      </c>
      <c r="E792">
        <v>62</v>
      </c>
      <c r="F792" s="1" t="s">
        <v>38</v>
      </c>
      <c r="G792">
        <v>1</v>
      </c>
      <c r="J792">
        <v>1</v>
      </c>
      <c r="K792">
        <v>0</v>
      </c>
      <c r="L792" s="1" t="s">
        <v>83</v>
      </c>
      <c r="N792" s="1" t="s">
        <v>38</v>
      </c>
      <c r="P792" s="1" t="s">
        <v>38</v>
      </c>
      <c r="R792" s="1" t="s">
        <v>38</v>
      </c>
      <c r="S792">
        <v>46.804527</v>
      </c>
      <c r="T792">
        <v>8.1443170000000009</v>
      </c>
      <c r="U792" s="1" t="s">
        <v>82</v>
      </c>
      <c r="V792">
        <v>6</v>
      </c>
      <c r="W792">
        <v>164.89</v>
      </c>
      <c r="X792">
        <v>0</v>
      </c>
    </row>
    <row r="793" spans="1:24">
      <c r="A793" s="2">
        <v>43930</v>
      </c>
      <c r="B793" s="4">
        <v>0.125</v>
      </c>
      <c r="C793" s="1" t="s">
        <v>84</v>
      </c>
      <c r="E793">
        <v>604</v>
      </c>
      <c r="F793" s="1" t="s">
        <v>378</v>
      </c>
      <c r="G793">
        <v>52</v>
      </c>
      <c r="H793">
        <v>13</v>
      </c>
      <c r="J793">
        <v>92</v>
      </c>
      <c r="K793">
        <v>16</v>
      </c>
      <c r="L793" s="1" t="s">
        <v>86</v>
      </c>
      <c r="N793" s="1" t="s">
        <v>38</v>
      </c>
      <c r="P793" s="1" t="s">
        <v>38</v>
      </c>
      <c r="R793" s="1" t="s">
        <v>38</v>
      </c>
      <c r="S793">
        <v>47.183199999999999</v>
      </c>
      <c r="T793">
        <v>9.2747440000000001</v>
      </c>
      <c r="U793" s="1" t="s">
        <v>85</v>
      </c>
      <c r="V793">
        <v>17</v>
      </c>
      <c r="W793">
        <v>119.68</v>
      </c>
      <c r="X793">
        <v>3.17</v>
      </c>
    </row>
    <row r="794" spans="1:24">
      <c r="A794" s="2">
        <v>43930</v>
      </c>
      <c r="B794" s="4">
        <v>0.39583333333333331</v>
      </c>
      <c r="C794" s="1" t="s">
        <v>87</v>
      </c>
      <c r="E794">
        <v>52</v>
      </c>
      <c r="F794" s="1" t="s">
        <v>38</v>
      </c>
      <c r="G794">
        <v>17</v>
      </c>
      <c r="H794">
        <v>2</v>
      </c>
      <c r="K794">
        <v>1</v>
      </c>
      <c r="L794" s="1" t="s">
        <v>89</v>
      </c>
      <c r="N794" s="1" t="s">
        <v>38</v>
      </c>
      <c r="P794" s="1" t="s">
        <v>38</v>
      </c>
      <c r="R794" s="1" t="s">
        <v>38</v>
      </c>
      <c r="S794">
        <v>47.713569999999997</v>
      </c>
      <c r="T794">
        <v>8.5916700000000006</v>
      </c>
      <c r="U794" s="1" t="s">
        <v>88</v>
      </c>
      <c r="V794">
        <v>14</v>
      </c>
      <c r="W794">
        <v>63.88</v>
      </c>
      <c r="X794">
        <v>1.2290000000000001</v>
      </c>
    </row>
    <row r="795" spans="1:24">
      <c r="A795" s="2">
        <v>43930</v>
      </c>
      <c r="B795" s="4">
        <v>0.125</v>
      </c>
      <c r="C795" s="1" t="s">
        <v>90</v>
      </c>
      <c r="E795">
        <v>282</v>
      </c>
      <c r="F795" s="1" t="s">
        <v>379</v>
      </c>
      <c r="G795">
        <v>23</v>
      </c>
      <c r="K795">
        <v>5</v>
      </c>
      <c r="L795" s="1" t="s">
        <v>92</v>
      </c>
      <c r="N795" s="1" t="s">
        <v>38</v>
      </c>
      <c r="P795" s="1" t="s">
        <v>38</v>
      </c>
      <c r="R795" s="1" t="s">
        <v>38</v>
      </c>
      <c r="S795">
        <v>47.304135000000002</v>
      </c>
      <c r="T795">
        <v>7.6393880000000003</v>
      </c>
      <c r="U795" s="1" t="s">
        <v>91</v>
      </c>
      <c r="V795">
        <v>11</v>
      </c>
      <c r="W795">
        <v>103.91</v>
      </c>
      <c r="X795">
        <v>1.8420000000000001</v>
      </c>
    </row>
    <row r="796" spans="1:24">
      <c r="A796" s="2">
        <v>43930</v>
      </c>
      <c r="B796" s="4">
        <v>0.125</v>
      </c>
      <c r="C796" s="1" t="s">
        <v>93</v>
      </c>
      <c r="D796">
        <v>10</v>
      </c>
      <c r="E796">
        <v>213</v>
      </c>
      <c r="F796" s="1" t="s">
        <v>38</v>
      </c>
      <c r="G796">
        <v>1</v>
      </c>
      <c r="J796">
        <v>113</v>
      </c>
      <c r="K796">
        <v>9</v>
      </c>
      <c r="L796" s="1" t="s">
        <v>95</v>
      </c>
      <c r="N796" s="1" t="s">
        <v>38</v>
      </c>
      <c r="P796" s="1" t="s">
        <v>38</v>
      </c>
      <c r="R796" s="1" t="s">
        <v>38</v>
      </c>
      <c r="S796">
        <v>47.061787000000002</v>
      </c>
      <c r="T796">
        <v>8.7565849999999994</v>
      </c>
      <c r="U796" s="1" t="s">
        <v>94</v>
      </c>
      <c r="V796">
        <v>5</v>
      </c>
      <c r="W796">
        <v>135.41</v>
      </c>
      <c r="X796">
        <v>5.7220000000000004</v>
      </c>
    </row>
    <row r="797" spans="1:24">
      <c r="A797" s="2">
        <v>43930</v>
      </c>
      <c r="B797" s="4">
        <v>0.125</v>
      </c>
      <c r="C797" s="1" t="s">
        <v>96</v>
      </c>
      <c r="D797">
        <v>276</v>
      </c>
      <c r="E797">
        <v>255</v>
      </c>
      <c r="F797" s="1" t="s">
        <v>38</v>
      </c>
      <c r="G797">
        <v>27</v>
      </c>
      <c r="H797">
        <v>12</v>
      </c>
      <c r="K797">
        <v>8</v>
      </c>
      <c r="L797" s="1" t="s">
        <v>98</v>
      </c>
      <c r="N797" s="1" t="s">
        <v>38</v>
      </c>
      <c r="P797" s="1" t="s">
        <v>38</v>
      </c>
      <c r="R797" s="1" t="s">
        <v>38</v>
      </c>
      <c r="S797">
        <v>47.568714999999997</v>
      </c>
      <c r="T797">
        <v>9.0919570000000007</v>
      </c>
      <c r="U797" s="1" t="s">
        <v>97</v>
      </c>
      <c r="V797">
        <v>1</v>
      </c>
      <c r="W797">
        <v>93.13</v>
      </c>
      <c r="X797">
        <v>2.9220000000000002</v>
      </c>
    </row>
    <row r="798" spans="1:24">
      <c r="A798" s="2">
        <v>43930</v>
      </c>
      <c r="B798" s="4">
        <v>0.33333333333333331</v>
      </c>
      <c r="C798" s="1" t="s">
        <v>99</v>
      </c>
      <c r="E798">
        <v>2714</v>
      </c>
      <c r="F798" s="1" t="s">
        <v>38</v>
      </c>
      <c r="G798">
        <v>301</v>
      </c>
      <c r="H798">
        <v>72</v>
      </c>
      <c r="I798">
        <v>68</v>
      </c>
      <c r="J798">
        <v>447</v>
      </c>
      <c r="K798">
        <v>219</v>
      </c>
      <c r="L798" s="1" t="s">
        <v>101</v>
      </c>
      <c r="N798" s="1" t="s">
        <v>38</v>
      </c>
      <c r="P798" s="1" t="s">
        <v>38</v>
      </c>
      <c r="R798" s="1" t="s">
        <v>38</v>
      </c>
      <c r="S798">
        <v>46.295617</v>
      </c>
      <c r="T798">
        <v>8.8089239999999993</v>
      </c>
      <c r="U798" s="1" t="s">
        <v>100</v>
      </c>
      <c r="V798">
        <v>21</v>
      </c>
      <c r="W798">
        <v>767.32</v>
      </c>
      <c r="X798">
        <v>61.917000000000002</v>
      </c>
    </row>
    <row r="799" spans="1:24">
      <c r="A799" s="2">
        <v>43930</v>
      </c>
      <c r="B799" s="4">
        <v>0.58333333333333337</v>
      </c>
      <c r="C799" s="1" t="s">
        <v>102</v>
      </c>
      <c r="D799">
        <v>85</v>
      </c>
      <c r="E799">
        <v>72</v>
      </c>
      <c r="F799" s="1" t="s">
        <v>38</v>
      </c>
      <c r="G799">
        <v>4</v>
      </c>
      <c r="J799">
        <v>45</v>
      </c>
      <c r="K799">
        <v>4</v>
      </c>
      <c r="L799" s="1" t="s">
        <v>104</v>
      </c>
      <c r="N799" s="1" t="s">
        <v>38</v>
      </c>
      <c r="P799" s="1" t="s">
        <v>38</v>
      </c>
      <c r="R799" s="1" t="s">
        <v>38</v>
      </c>
      <c r="S799">
        <v>46.771849000000003</v>
      </c>
      <c r="T799">
        <v>8.6285860000000003</v>
      </c>
      <c r="U799" s="1" t="s">
        <v>103</v>
      </c>
      <c r="V799">
        <v>4</v>
      </c>
      <c r="W799">
        <v>198.35</v>
      </c>
      <c r="X799">
        <v>11.019</v>
      </c>
    </row>
    <row r="800" spans="1:24">
      <c r="A800" s="2">
        <v>43930</v>
      </c>
      <c r="B800" s="4">
        <v>0.125</v>
      </c>
      <c r="C800" s="1" t="s">
        <v>105</v>
      </c>
      <c r="E800">
        <v>4424</v>
      </c>
      <c r="F800" s="1" t="s">
        <v>38</v>
      </c>
      <c r="G800">
        <v>325</v>
      </c>
      <c r="H800">
        <v>80</v>
      </c>
      <c r="J800">
        <v>225</v>
      </c>
      <c r="K800">
        <v>204</v>
      </c>
      <c r="L800" s="1" t="s">
        <v>107</v>
      </c>
      <c r="N800" s="1" t="s">
        <v>38</v>
      </c>
      <c r="P800" s="1" t="s">
        <v>38</v>
      </c>
      <c r="R800" s="1" t="s">
        <v>38</v>
      </c>
      <c r="S800">
        <v>46.570090999999998</v>
      </c>
      <c r="T800">
        <v>6.5578090000000007</v>
      </c>
      <c r="U800" s="1" t="s">
        <v>106</v>
      </c>
      <c r="V800">
        <v>22</v>
      </c>
      <c r="W800">
        <v>557.80999999999995</v>
      </c>
      <c r="X800">
        <v>25.722000000000001</v>
      </c>
    </row>
    <row r="801" spans="1:24">
      <c r="A801" s="2">
        <v>43930</v>
      </c>
      <c r="B801" s="4">
        <v>0.625</v>
      </c>
      <c r="C801" s="1" t="s">
        <v>108</v>
      </c>
      <c r="E801">
        <v>1525</v>
      </c>
      <c r="F801" s="1" t="s">
        <v>38</v>
      </c>
      <c r="G801">
        <v>128</v>
      </c>
      <c r="H801">
        <v>26</v>
      </c>
      <c r="I801">
        <v>23</v>
      </c>
      <c r="J801">
        <v>136</v>
      </c>
      <c r="K801">
        <v>73</v>
      </c>
      <c r="L801" s="1" t="s">
        <v>110</v>
      </c>
      <c r="N801" s="1" t="s">
        <v>38</v>
      </c>
      <c r="P801" s="1" t="s">
        <v>38</v>
      </c>
      <c r="R801" s="1" t="s">
        <v>38</v>
      </c>
      <c r="S801">
        <v>46.209567</v>
      </c>
      <c r="T801">
        <v>7.6046589999999998</v>
      </c>
      <c r="U801" s="1" t="s">
        <v>109</v>
      </c>
      <c r="V801">
        <v>23</v>
      </c>
      <c r="W801">
        <v>446.56</v>
      </c>
      <c r="X801">
        <v>21.376000000000001</v>
      </c>
    </row>
    <row r="802" spans="1:24">
      <c r="A802" s="2">
        <v>43930</v>
      </c>
      <c r="B802" s="4">
        <v>0.33333333333333331</v>
      </c>
      <c r="C802" s="1" t="s">
        <v>111</v>
      </c>
      <c r="E802">
        <v>165</v>
      </c>
      <c r="F802" s="1" t="s">
        <v>38</v>
      </c>
      <c r="G802">
        <v>1</v>
      </c>
      <c r="J802">
        <v>69</v>
      </c>
      <c r="K802">
        <v>3</v>
      </c>
      <c r="L802" s="1" t="s">
        <v>113</v>
      </c>
      <c r="N802" s="1" t="s">
        <v>38</v>
      </c>
      <c r="P802" s="1" t="s">
        <v>38</v>
      </c>
      <c r="R802" s="1" t="s">
        <v>38</v>
      </c>
      <c r="S802">
        <v>47.157296000000002</v>
      </c>
      <c r="T802">
        <v>8.5372939999999993</v>
      </c>
      <c r="U802" s="1" t="s">
        <v>112</v>
      </c>
      <c r="V802">
        <v>9</v>
      </c>
      <c r="W802">
        <v>131.58000000000001</v>
      </c>
      <c r="X802">
        <v>2.3919999999999999</v>
      </c>
    </row>
    <row r="803" spans="1:24">
      <c r="A803" s="2">
        <v>43930</v>
      </c>
      <c r="B803" s="4">
        <v>0.60416666666666663</v>
      </c>
      <c r="C803" s="1" t="s">
        <v>114</v>
      </c>
      <c r="E803">
        <v>2888</v>
      </c>
      <c r="F803" s="1" t="s">
        <v>38</v>
      </c>
      <c r="G803">
        <v>165</v>
      </c>
      <c r="I803">
        <v>55</v>
      </c>
      <c r="K803">
        <v>64</v>
      </c>
      <c r="L803" s="1" t="s">
        <v>116</v>
      </c>
      <c r="N803" s="1" t="s">
        <v>38</v>
      </c>
      <c r="P803" s="1" t="s">
        <v>38</v>
      </c>
      <c r="R803" s="1" t="s">
        <v>38</v>
      </c>
      <c r="S803">
        <v>47.412750000000003</v>
      </c>
      <c r="T803">
        <v>8.6550799999999999</v>
      </c>
      <c r="U803" s="1" t="s">
        <v>115</v>
      </c>
      <c r="V803">
        <v>1</v>
      </c>
      <c r="W803">
        <v>191.98</v>
      </c>
      <c r="X803">
        <v>4.2539999999999996</v>
      </c>
    </row>
    <row r="804" spans="1:24">
      <c r="A804" s="2">
        <v>43931</v>
      </c>
      <c r="B804" s="4">
        <v>0.61458333333333337</v>
      </c>
      <c r="C804" s="1" t="s">
        <v>36</v>
      </c>
      <c r="E804">
        <v>850</v>
      </c>
      <c r="F804" s="1" t="s">
        <v>38</v>
      </c>
      <c r="G804">
        <v>87</v>
      </c>
      <c r="H804">
        <v>22</v>
      </c>
      <c r="I804">
        <v>21</v>
      </c>
      <c r="J804">
        <v>250</v>
      </c>
      <c r="K804">
        <v>18</v>
      </c>
      <c r="L804" s="1" t="s">
        <v>387</v>
      </c>
      <c r="N804" s="1" t="s">
        <v>38</v>
      </c>
      <c r="P804" s="1" t="s">
        <v>38</v>
      </c>
      <c r="R804" s="1" t="s">
        <v>38</v>
      </c>
      <c r="S804">
        <v>47.409660000000002</v>
      </c>
      <c r="T804">
        <v>8.1568799999999992</v>
      </c>
      <c r="U804" s="1" t="s">
        <v>37</v>
      </c>
      <c r="V804">
        <v>1</v>
      </c>
      <c r="W804">
        <v>126.68</v>
      </c>
      <c r="X804">
        <v>2.6829999999999998</v>
      </c>
    </row>
    <row r="805" spans="1:24">
      <c r="A805" s="2">
        <v>43931</v>
      </c>
      <c r="B805" s="4">
        <v>0.33333333333333331</v>
      </c>
      <c r="C805" s="1" t="s">
        <v>43</v>
      </c>
      <c r="E805">
        <v>77</v>
      </c>
      <c r="F805" s="1" t="s">
        <v>38</v>
      </c>
      <c r="G805">
        <v>6</v>
      </c>
      <c r="K805">
        <v>3</v>
      </c>
      <c r="L805" s="1" t="s">
        <v>45</v>
      </c>
      <c r="N805" s="1" t="s">
        <v>38</v>
      </c>
      <c r="P805" s="1" t="s">
        <v>38</v>
      </c>
      <c r="R805" s="1" t="s">
        <v>38</v>
      </c>
      <c r="S805">
        <v>47.416351999999996</v>
      </c>
      <c r="T805">
        <v>9.3679100000000002</v>
      </c>
      <c r="U805" s="1" t="s">
        <v>44</v>
      </c>
      <c r="V805">
        <v>15</v>
      </c>
      <c r="W805">
        <v>139.49</v>
      </c>
      <c r="X805">
        <v>5.4349999999999996</v>
      </c>
    </row>
    <row r="806" spans="1:24">
      <c r="A806" s="2">
        <v>43931</v>
      </c>
      <c r="B806" s="4">
        <v>0.33333333333333331</v>
      </c>
      <c r="C806" s="1" t="s">
        <v>46</v>
      </c>
      <c r="E806">
        <v>1375</v>
      </c>
      <c r="F806" s="1" t="s">
        <v>38</v>
      </c>
      <c r="G806">
        <v>107</v>
      </c>
      <c r="H806">
        <v>33</v>
      </c>
      <c r="I806">
        <v>25</v>
      </c>
      <c r="K806">
        <v>42</v>
      </c>
      <c r="L806" s="1" t="s">
        <v>48</v>
      </c>
      <c r="N806" s="1" t="s">
        <v>38</v>
      </c>
      <c r="P806" s="1" t="s">
        <v>38</v>
      </c>
      <c r="R806" s="1" t="s">
        <v>38</v>
      </c>
      <c r="S806">
        <v>46.823608</v>
      </c>
      <c r="T806">
        <v>7.6366670000000001</v>
      </c>
      <c r="U806" s="1" t="s">
        <v>47</v>
      </c>
      <c r="V806">
        <v>2</v>
      </c>
      <c r="W806">
        <v>133.35</v>
      </c>
      <c r="X806">
        <v>4.0730000000000004</v>
      </c>
    </row>
    <row r="807" spans="1:24">
      <c r="A807" s="2">
        <v>43931</v>
      </c>
      <c r="B807" s="4">
        <v>0.125</v>
      </c>
      <c r="C807" s="1" t="s">
        <v>49</v>
      </c>
      <c r="E807">
        <v>722</v>
      </c>
      <c r="F807" s="1" t="s">
        <v>38</v>
      </c>
      <c r="G807">
        <v>54</v>
      </c>
      <c r="H807">
        <v>17</v>
      </c>
      <c r="I807">
        <v>15</v>
      </c>
      <c r="J807">
        <v>502</v>
      </c>
      <c r="K807">
        <v>22</v>
      </c>
      <c r="L807" s="1" t="s">
        <v>51</v>
      </c>
      <c r="N807" s="1" t="s">
        <v>38</v>
      </c>
      <c r="P807" s="1" t="s">
        <v>38</v>
      </c>
      <c r="R807" s="1" t="s">
        <v>38</v>
      </c>
      <c r="S807">
        <v>47.45176</v>
      </c>
      <c r="T807">
        <v>7.7024140000000001</v>
      </c>
      <c r="U807" s="1" t="s">
        <v>50</v>
      </c>
      <c r="V807">
        <v>13</v>
      </c>
      <c r="W807">
        <v>251.57</v>
      </c>
      <c r="X807">
        <v>7.6660000000000004</v>
      </c>
    </row>
    <row r="808" spans="1:24">
      <c r="A808" s="2">
        <v>43931</v>
      </c>
      <c r="B808" s="4">
        <v>0.41666666666666669</v>
      </c>
      <c r="C808" s="1" t="s">
        <v>52</v>
      </c>
      <c r="D808">
        <v>235</v>
      </c>
      <c r="E808">
        <v>859</v>
      </c>
      <c r="F808" s="1" t="s">
        <v>38</v>
      </c>
      <c r="G808">
        <v>87</v>
      </c>
      <c r="H808">
        <v>13</v>
      </c>
      <c r="J808">
        <v>593</v>
      </c>
      <c r="K808">
        <v>33</v>
      </c>
      <c r="L808" s="1" t="s">
        <v>380</v>
      </c>
      <c r="M808">
        <v>471</v>
      </c>
      <c r="N808" s="1" t="s">
        <v>349</v>
      </c>
      <c r="P808" s="1" t="s">
        <v>38</v>
      </c>
      <c r="R808" s="1" t="s">
        <v>38</v>
      </c>
      <c r="S808">
        <v>47.564869000000002</v>
      </c>
      <c r="T808">
        <v>7.615259</v>
      </c>
      <c r="U808" s="1" t="s">
        <v>53</v>
      </c>
      <c r="V808">
        <v>12</v>
      </c>
      <c r="W808">
        <v>443.01</v>
      </c>
      <c r="X808">
        <v>17.018999999999998</v>
      </c>
    </row>
    <row r="809" spans="1:24">
      <c r="A809" s="2">
        <v>43931</v>
      </c>
      <c r="B809" s="4">
        <v>0.125</v>
      </c>
      <c r="C809" s="1" t="s">
        <v>55</v>
      </c>
      <c r="D809">
        <v>900</v>
      </c>
      <c r="E809">
        <v>79</v>
      </c>
      <c r="F809" s="1" t="s">
        <v>38</v>
      </c>
      <c r="J809">
        <v>1</v>
      </c>
      <c r="K809">
        <v>1</v>
      </c>
      <c r="L809" s="1" t="s">
        <v>388</v>
      </c>
      <c r="N809" s="1" t="s">
        <v>38</v>
      </c>
      <c r="P809" s="1" t="s">
        <v>38</v>
      </c>
      <c r="R809" s="1" t="s">
        <v>38</v>
      </c>
      <c r="S809">
        <v>47.166666999999997</v>
      </c>
      <c r="T809">
        <v>9.509722</v>
      </c>
      <c r="U809" s="1" t="s">
        <v>56</v>
      </c>
      <c r="V809">
        <v>0</v>
      </c>
      <c r="W809">
        <v>204.66</v>
      </c>
      <c r="X809">
        <v>2.5910000000000002</v>
      </c>
    </row>
    <row r="810" spans="1:24">
      <c r="A810" s="2">
        <v>43931</v>
      </c>
      <c r="B810" s="4">
        <v>0.125</v>
      </c>
      <c r="C810" s="1" t="s">
        <v>58</v>
      </c>
      <c r="D810">
        <v>30</v>
      </c>
      <c r="E810">
        <v>796</v>
      </c>
      <c r="F810" s="1" t="s">
        <v>38</v>
      </c>
      <c r="G810">
        <v>73</v>
      </c>
      <c r="H810">
        <v>19</v>
      </c>
      <c r="J810">
        <v>88</v>
      </c>
      <c r="K810">
        <v>49</v>
      </c>
      <c r="L810" s="1" t="s">
        <v>60</v>
      </c>
      <c r="N810" s="1" t="s">
        <v>38</v>
      </c>
      <c r="P810" s="1" t="s">
        <v>38</v>
      </c>
      <c r="R810" s="1" t="s">
        <v>38</v>
      </c>
      <c r="S810">
        <v>46.718390999999997</v>
      </c>
      <c r="T810">
        <v>7.0740080000000001</v>
      </c>
      <c r="U810" s="1" t="s">
        <v>59</v>
      </c>
      <c r="V810">
        <v>10</v>
      </c>
      <c r="W810">
        <v>252.62</v>
      </c>
      <c r="X810">
        <v>15.551</v>
      </c>
    </row>
    <row r="811" spans="1:24">
      <c r="A811" s="2">
        <v>43931</v>
      </c>
      <c r="B811" s="4">
        <v>0.5</v>
      </c>
      <c r="C811" s="1" t="s">
        <v>61</v>
      </c>
      <c r="D811">
        <v>18274</v>
      </c>
      <c r="E811">
        <v>4310</v>
      </c>
      <c r="F811" s="1" t="s">
        <v>38</v>
      </c>
      <c r="G811">
        <v>379</v>
      </c>
      <c r="H811">
        <v>47</v>
      </c>
      <c r="I811">
        <v>47</v>
      </c>
      <c r="J811">
        <v>448</v>
      </c>
      <c r="K811">
        <v>144</v>
      </c>
      <c r="L811" s="1" t="s">
        <v>63</v>
      </c>
      <c r="N811" s="1" t="s">
        <v>38</v>
      </c>
      <c r="P811" s="1" t="s">
        <v>38</v>
      </c>
      <c r="Q811">
        <v>24</v>
      </c>
      <c r="R811" s="1" t="s">
        <v>38</v>
      </c>
      <c r="S811">
        <v>46.220528000000002</v>
      </c>
      <c r="T811">
        <v>6.1329349999999998</v>
      </c>
      <c r="U811" s="1" t="s">
        <v>62</v>
      </c>
      <c r="V811">
        <v>25</v>
      </c>
      <c r="W811">
        <v>870.36</v>
      </c>
      <c r="X811">
        <v>29.079000000000001</v>
      </c>
    </row>
    <row r="812" spans="1:24">
      <c r="A812" s="2">
        <v>43931</v>
      </c>
      <c r="B812" s="4">
        <v>0.125</v>
      </c>
      <c r="C812" s="1" t="s">
        <v>67</v>
      </c>
      <c r="E812">
        <v>715</v>
      </c>
      <c r="F812" s="1" t="s">
        <v>38</v>
      </c>
      <c r="G812">
        <v>35</v>
      </c>
      <c r="K812">
        <v>35</v>
      </c>
      <c r="L812" s="1" t="s">
        <v>69</v>
      </c>
      <c r="N812" s="1" t="s">
        <v>38</v>
      </c>
      <c r="P812" s="1" t="s">
        <v>38</v>
      </c>
      <c r="R812" s="1" t="s">
        <v>38</v>
      </c>
      <c r="S812">
        <v>46.656247999999998</v>
      </c>
      <c r="T812">
        <v>9.6281979999999994</v>
      </c>
      <c r="U812" s="1" t="s">
        <v>68</v>
      </c>
      <c r="V812">
        <v>1</v>
      </c>
      <c r="W812">
        <v>361.29</v>
      </c>
      <c r="X812">
        <v>17.686</v>
      </c>
    </row>
    <row r="813" spans="1:24">
      <c r="A813" s="2">
        <v>43931</v>
      </c>
      <c r="B813" s="4">
        <v>0.66666666666666663</v>
      </c>
      <c r="C813" s="1" t="s">
        <v>70</v>
      </c>
      <c r="E813">
        <v>182</v>
      </c>
      <c r="F813" s="1" t="s">
        <v>38</v>
      </c>
      <c r="G813">
        <v>25</v>
      </c>
      <c r="H813">
        <v>5</v>
      </c>
      <c r="K813">
        <v>2</v>
      </c>
      <c r="L813" s="1" t="s">
        <v>302</v>
      </c>
      <c r="N813" s="1" t="s">
        <v>38</v>
      </c>
      <c r="P813" s="1" t="s">
        <v>38</v>
      </c>
      <c r="R813" s="1" t="s">
        <v>38</v>
      </c>
      <c r="S813">
        <v>47.350743999999999</v>
      </c>
      <c r="T813">
        <v>7.1561070000000004</v>
      </c>
      <c r="U813" s="1" t="s">
        <v>71</v>
      </c>
      <c r="V813">
        <v>26</v>
      </c>
      <c r="W813">
        <v>248.29</v>
      </c>
      <c r="X813">
        <v>2.7290000000000001</v>
      </c>
    </row>
    <row r="814" spans="1:24">
      <c r="A814" s="2">
        <v>43931</v>
      </c>
      <c r="B814" s="4">
        <v>0.54166666666666663</v>
      </c>
      <c r="C814" s="1" t="s">
        <v>72</v>
      </c>
      <c r="E814">
        <v>560</v>
      </c>
      <c r="F814" s="1" t="s">
        <v>38</v>
      </c>
      <c r="G814">
        <v>69</v>
      </c>
      <c r="H814">
        <v>6</v>
      </c>
      <c r="K814">
        <v>9</v>
      </c>
      <c r="L814" s="1" t="s">
        <v>74</v>
      </c>
      <c r="N814" s="1" t="s">
        <v>38</v>
      </c>
      <c r="P814" s="1" t="s">
        <v>38</v>
      </c>
      <c r="R814" s="1" t="s">
        <v>38</v>
      </c>
      <c r="S814">
        <v>47.067762999999999</v>
      </c>
      <c r="T814">
        <v>8.1102000000000007</v>
      </c>
      <c r="U814" s="1" t="s">
        <v>73</v>
      </c>
      <c r="V814">
        <v>3</v>
      </c>
      <c r="W814">
        <v>137.76</v>
      </c>
      <c r="X814">
        <v>2.214</v>
      </c>
    </row>
    <row r="815" spans="1:24">
      <c r="A815" s="2">
        <v>43931</v>
      </c>
      <c r="B815" s="4">
        <v>0.66666666666666663</v>
      </c>
      <c r="C815" s="1" t="s">
        <v>75</v>
      </c>
      <c r="E815">
        <v>552</v>
      </c>
      <c r="F815" s="1" t="s">
        <v>38</v>
      </c>
      <c r="G815">
        <v>63</v>
      </c>
      <c r="H815">
        <v>11</v>
      </c>
      <c r="I815">
        <v>8</v>
      </c>
      <c r="K815">
        <v>40</v>
      </c>
      <c r="L815" s="1" t="s">
        <v>77</v>
      </c>
      <c r="N815" s="1" t="s">
        <v>38</v>
      </c>
      <c r="P815" s="1" t="s">
        <v>38</v>
      </c>
      <c r="R815" s="1" t="s">
        <v>38</v>
      </c>
      <c r="S815">
        <v>46.995533999999999</v>
      </c>
      <c r="T815">
        <v>6.7801260000000001</v>
      </c>
      <c r="U815" s="1" t="s">
        <v>76</v>
      </c>
      <c r="V815">
        <v>24</v>
      </c>
      <c r="W815">
        <v>310.11</v>
      </c>
      <c r="X815">
        <v>22.472000000000001</v>
      </c>
    </row>
    <row r="816" spans="1:24">
      <c r="A816" s="2">
        <v>43931</v>
      </c>
      <c r="B816" s="4">
        <v>0.66319444444444442</v>
      </c>
      <c r="C816" s="1" t="s">
        <v>78</v>
      </c>
      <c r="E816">
        <v>100</v>
      </c>
      <c r="F816" s="1" t="s">
        <v>38</v>
      </c>
      <c r="G816">
        <v>8</v>
      </c>
      <c r="H816">
        <v>1</v>
      </c>
      <c r="K816">
        <v>0</v>
      </c>
      <c r="L816" s="1" t="s">
        <v>80</v>
      </c>
      <c r="N816" s="1" t="s">
        <v>38</v>
      </c>
      <c r="P816" s="1" t="s">
        <v>38</v>
      </c>
      <c r="R816" s="1" t="s">
        <v>38</v>
      </c>
      <c r="S816">
        <v>46.926755</v>
      </c>
      <c r="T816">
        <v>8.4053020000000007</v>
      </c>
      <c r="U816" s="1" t="s">
        <v>79</v>
      </c>
      <c r="V816">
        <v>7</v>
      </c>
      <c r="W816">
        <v>232.56</v>
      </c>
      <c r="X816">
        <v>0</v>
      </c>
    </row>
    <row r="817" spans="1:24">
      <c r="A817" s="2">
        <v>43931</v>
      </c>
      <c r="B817" s="4">
        <v>0.125</v>
      </c>
      <c r="C817" s="1" t="s">
        <v>84</v>
      </c>
      <c r="E817">
        <v>632</v>
      </c>
      <c r="F817" s="1" t="s">
        <v>378</v>
      </c>
      <c r="G817">
        <v>60</v>
      </c>
      <c r="H817">
        <v>11</v>
      </c>
      <c r="J817">
        <v>93</v>
      </c>
      <c r="K817">
        <v>17</v>
      </c>
      <c r="L817" s="1" t="s">
        <v>86</v>
      </c>
      <c r="N817" s="1" t="s">
        <v>38</v>
      </c>
      <c r="P817" s="1" t="s">
        <v>38</v>
      </c>
      <c r="R817" s="1" t="s">
        <v>38</v>
      </c>
      <c r="S817">
        <v>47.183199999999999</v>
      </c>
      <c r="T817">
        <v>9.2747440000000001</v>
      </c>
      <c r="U817" s="1" t="s">
        <v>85</v>
      </c>
      <c r="V817">
        <v>17</v>
      </c>
      <c r="W817">
        <v>125.22</v>
      </c>
      <c r="X817">
        <v>3.3679999999999999</v>
      </c>
    </row>
    <row r="818" spans="1:24">
      <c r="A818" s="2">
        <v>43931</v>
      </c>
      <c r="B818" s="4">
        <v>0.39583333333333331</v>
      </c>
      <c r="C818" s="1" t="s">
        <v>87</v>
      </c>
      <c r="E818">
        <v>53</v>
      </c>
      <c r="F818" s="1" t="s">
        <v>38</v>
      </c>
      <c r="G818">
        <v>13</v>
      </c>
      <c r="H818">
        <v>2</v>
      </c>
      <c r="K818">
        <v>1</v>
      </c>
      <c r="L818" s="1" t="s">
        <v>89</v>
      </c>
      <c r="N818" s="1" t="s">
        <v>38</v>
      </c>
      <c r="P818" s="1" t="s">
        <v>38</v>
      </c>
      <c r="R818" s="1" t="s">
        <v>38</v>
      </c>
      <c r="S818">
        <v>47.713569999999997</v>
      </c>
      <c r="T818">
        <v>8.5916700000000006</v>
      </c>
      <c r="U818" s="1" t="s">
        <v>88</v>
      </c>
      <c r="V818">
        <v>14</v>
      </c>
      <c r="W818">
        <v>65.11</v>
      </c>
      <c r="X818">
        <v>1.2290000000000001</v>
      </c>
    </row>
    <row r="819" spans="1:24">
      <c r="A819" s="2">
        <v>43931</v>
      </c>
      <c r="B819" s="4">
        <v>0.125</v>
      </c>
      <c r="C819" s="1" t="s">
        <v>90</v>
      </c>
      <c r="E819">
        <v>294</v>
      </c>
      <c r="F819" s="1" t="s">
        <v>379</v>
      </c>
      <c r="G819">
        <v>22</v>
      </c>
      <c r="K819">
        <v>5</v>
      </c>
      <c r="L819" s="1" t="s">
        <v>92</v>
      </c>
      <c r="N819" s="1" t="s">
        <v>38</v>
      </c>
      <c r="P819" s="1" t="s">
        <v>38</v>
      </c>
      <c r="R819" s="1" t="s">
        <v>38</v>
      </c>
      <c r="S819">
        <v>47.304135000000002</v>
      </c>
      <c r="T819">
        <v>7.6393880000000003</v>
      </c>
      <c r="U819" s="1" t="s">
        <v>91</v>
      </c>
      <c r="V819">
        <v>11</v>
      </c>
      <c r="W819">
        <v>108.33</v>
      </c>
      <c r="X819">
        <v>1.8420000000000001</v>
      </c>
    </row>
    <row r="820" spans="1:24">
      <c r="A820" s="2">
        <v>43931</v>
      </c>
      <c r="B820" s="4">
        <v>0.125</v>
      </c>
      <c r="C820" s="1" t="s">
        <v>93</v>
      </c>
      <c r="D820">
        <v>10</v>
      </c>
      <c r="E820">
        <v>215</v>
      </c>
      <c r="F820" s="1" t="s">
        <v>38</v>
      </c>
      <c r="G820">
        <v>1</v>
      </c>
      <c r="J820">
        <v>118</v>
      </c>
      <c r="K820">
        <v>10</v>
      </c>
      <c r="L820" s="1" t="s">
        <v>381</v>
      </c>
      <c r="N820" s="1" t="s">
        <v>38</v>
      </c>
      <c r="P820" s="1" t="s">
        <v>38</v>
      </c>
      <c r="R820" s="1" t="s">
        <v>38</v>
      </c>
      <c r="S820">
        <v>47.061787000000002</v>
      </c>
      <c r="T820">
        <v>8.7565849999999994</v>
      </c>
      <c r="U820" s="1" t="s">
        <v>94</v>
      </c>
      <c r="V820">
        <v>5</v>
      </c>
      <c r="W820">
        <v>136.68</v>
      </c>
      <c r="X820">
        <v>6.3570000000000002</v>
      </c>
    </row>
    <row r="821" spans="1:24">
      <c r="A821" s="2">
        <v>43931</v>
      </c>
      <c r="B821" s="4">
        <v>0.125</v>
      </c>
      <c r="C821" s="1" t="s">
        <v>96</v>
      </c>
      <c r="D821">
        <v>276</v>
      </c>
      <c r="E821">
        <v>264</v>
      </c>
      <c r="F821" s="1" t="s">
        <v>38</v>
      </c>
      <c r="G821">
        <v>32</v>
      </c>
      <c r="H821">
        <v>13</v>
      </c>
      <c r="K821">
        <v>8</v>
      </c>
      <c r="L821" s="1" t="s">
        <v>98</v>
      </c>
      <c r="N821" s="1" t="s">
        <v>38</v>
      </c>
      <c r="P821" s="1" t="s">
        <v>38</v>
      </c>
      <c r="R821" s="1" t="s">
        <v>38</v>
      </c>
      <c r="S821">
        <v>47.568714999999997</v>
      </c>
      <c r="T821">
        <v>9.0919570000000007</v>
      </c>
      <c r="U821" s="1" t="s">
        <v>97</v>
      </c>
      <c r="V821">
        <v>1</v>
      </c>
      <c r="W821">
        <v>96.42</v>
      </c>
      <c r="X821">
        <v>2.9220000000000002</v>
      </c>
    </row>
    <row r="822" spans="1:24">
      <c r="A822" s="2">
        <v>43931</v>
      </c>
      <c r="B822" s="4">
        <v>0.33333333333333331</v>
      </c>
      <c r="C822" s="1" t="s">
        <v>99</v>
      </c>
      <c r="E822">
        <v>2776</v>
      </c>
      <c r="F822" s="1" t="s">
        <v>38</v>
      </c>
      <c r="G822">
        <v>297</v>
      </c>
      <c r="H822">
        <v>68</v>
      </c>
      <c r="I822">
        <v>62</v>
      </c>
      <c r="J822">
        <v>466</v>
      </c>
      <c r="K822">
        <v>227</v>
      </c>
      <c r="L822" s="1" t="s">
        <v>376</v>
      </c>
      <c r="N822" s="1" t="s">
        <v>38</v>
      </c>
      <c r="P822" s="1" t="s">
        <v>38</v>
      </c>
      <c r="R822" s="1" t="s">
        <v>38</v>
      </c>
      <c r="S822">
        <v>46.295617</v>
      </c>
      <c r="T822">
        <v>8.8089239999999993</v>
      </c>
      <c r="U822" s="1" t="s">
        <v>100</v>
      </c>
      <c r="V822">
        <v>21</v>
      </c>
      <c r="W822">
        <v>784.85</v>
      </c>
      <c r="X822">
        <v>64.179000000000002</v>
      </c>
    </row>
    <row r="823" spans="1:24">
      <c r="A823" s="2">
        <v>43931</v>
      </c>
      <c r="B823" s="4">
        <v>0.66666666666666663</v>
      </c>
      <c r="C823" s="1" t="s">
        <v>102</v>
      </c>
      <c r="D823">
        <v>85</v>
      </c>
      <c r="E823">
        <v>74</v>
      </c>
      <c r="F823" s="1" t="s">
        <v>38</v>
      </c>
      <c r="G823">
        <v>4</v>
      </c>
      <c r="J823">
        <v>49</v>
      </c>
      <c r="K823">
        <v>4</v>
      </c>
      <c r="L823" s="1" t="s">
        <v>104</v>
      </c>
      <c r="N823" s="1" t="s">
        <v>38</v>
      </c>
      <c r="P823" s="1" t="s">
        <v>38</v>
      </c>
      <c r="R823" s="1" t="s">
        <v>38</v>
      </c>
      <c r="S823">
        <v>46.771849000000003</v>
      </c>
      <c r="T823">
        <v>8.6285860000000003</v>
      </c>
      <c r="U823" s="1" t="s">
        <v>103</v>
      </c>
      <c r="V823">
        <v>4</v>
      </c>
      <c r="W823">
        <v>203.86</v>
      </c>
      <c r="X823">
        <v>11.019</v>
      </c>
    </row>
    <row r="824" spans="1:24">
      <c r="A824" s="2">
        <v>43931</v>
      </c>
      <c r="B824" s="4">
        <v>0.125</v>
      </c>
      <c r="C824" s="1" t="s">
        <v>105</v>
      </c>
      <c r="E824">
        <v>4524</v>
      </c>
      <c r="F824" s="1" t="s">
        <v>38</v>
      </c>
      <c r="G824">
        <v>325</v>
      </c>
      <c r="H824">
        <v>83</v>
      </c>
      <c r="J824">
        <v>225</v>
      </c>
      <c r="K824">
        <v>224</v>
      </c>
      <c r="L824" s="1" t="s">
        <v>107</v>
      </c>
      <c r="N824" s="1" t="s">
        <v>38</v>
      </c>
      <c r="P824" s="1" t="s">
        <v>38</v>
      </c>
      <c r="R824" s="1" t="s">
        <v>38</v>
      </c>
      <c r="S824">
        <v>46.570090999999998</v>
      </c>
      <c r="T824">
        <v>6.5578090000000007</v>
      </c>
      <c r="U824" s="1" t="s">
        <v>106</v>
      </c>
      <c r="V824">
        <v>22</v>
      </c>
      <c r="W824">
        <v>570.41999999999996</v>
      </c>
      <c r="X824">
        <v>28.244</v>
      </c>
    </row>
    <row r="825" spans="1:24">
      <c r="A825" s="2">
        <v>43931</v>
      </c>
      <c r="B825" s="4">
        <v>0.625</v>
      </c>
      <c r="C825" s="1" t="s">
        <v>108</v>
      </c>
      <c r="E825">
        <v>1565</v>
      </c>
      <c r="F825" s="1" t="s">
        <v>38</v>
      </c>
      <c r="G825">
        <v>131</v>
      </c>
      <c r="H825">
        <v>26</v>
      </c>
      <c r="I825">
        <v>23</v>
      </c>
      <c r="J825">
        <v>136</v>
      </c>
      <c r="K825">
        <v>75</v>
      </c>
      <c r="L825" s="1" t="s">
        <v>377</v>
      </c>
      <c r="N825" s="1" t="s">
        <v>38</v>
      </c>
      <c r="P825" s="1" t="s">
        <v>38</v>
      </c>
      <c r="R825" s="1" t="s">
        <v>38</v>
      </c>
      <c r="S825">
        <v>46.209567</v>
      </c>
      <c r="T825">
        <v>7.6046589999999998</v>
      </c>
      <c r="U825" s="1" t="s">
        <v>109</v>
      </c>
      <c r="V825">
        <v>23</v>
      </c>
      <c r="W825">
        <v>458.27</v>
      </c>
      <c r="X825">
        <v>21.962</v>
      </c>
    </row>
    <row r="826" spans="1:24">
      <c r="A826" s="2">
        <v>43931</v>
      </c>
      <c r="B826" s="4">
        <v>0.41666666666666669</v>
      </c>
      <c r="C826" s="1" t="s">
        <v>111</v>
      </c>
      <c r="E826">
        <v>168</v>
      </c>
      <c r="F826" s="1" t="s">
        <v>38</v>
      </c>
      <c r="G826">
        <v>15</v>
      </c>
      <c r="H826">
        <v>9</v>
      </c>
      <c r="J826">
        <v>76</v>
      </c>
      <c r="K826">
        <v>3</v>
      </c>
      <c r="L826" s="1" t="s">
        <v>113</v>
      </c>
      <c r="N826" s="1" t="s">
        <v>38</v>
      </c>
      <c r="P826" s="1" t="s">
        <v>38</v>
      </c>
      <c r="R826" s="1" t="s">
        <v>38</v>
      </c>
      <c r="S826">
        <v>47.157296000000002</v>
      </c>
      <c r="T826">
        <v>8.5372939999999993</v>
      </c>
      <c r="U826" s="1" t="s">
        <v>112</v>
      </c>
      <c r="V826">
        <v>9</v>
      </c>
      <c r="W826">
        <v>133.97</v>
      </c>
      <c r="X826">
        <v>2.3919999999999999</v>
      </c>
    </row>
    <row r="827" spans="1:24">
      <c r="A827" s="2">
        <v>43931</v>
      </c>
      <c r="B827" s="4">
        <v>0.60416666666666663</v>
      </c>
      <c r="C827" s="1" t="s">
        <v>114</v>
      </c>
      <c r="E827">
        <v>2928</v>
      </c>
      <c r="F827" s="1" t="s">
        <v>38</v>
      </c>
      <c r="G827">
        <v>152</v>
      </c>
      <c r="I827">
        <v>50</v>
      </c>
      <c r="K827">
        <v>69</v>
      </c>
      <c r="L827" s="1" t="s">
        <v>116</v>
      </c>
      <c r="N827" s="1" t="s">
        <v>38</v>
      </c>
      <c r="P827" s="1" t="s">
        <v>38</v>
      </c>
      <c r="R827" s="1" t="s">
        <v>38</v>
      </c>
      <c r="S827">
        <v>47.412750000000003</v>
      </c>
      <c r="T827">
        <v>8.6550799999999999</v>
      </c>
      <c r="U827" s="1" t="s">
        <v>115</v>
      </c>
      <c r="V827">
        <v>1</v>
      </c>
      <c r="W827">
        <v>194.64</v>
      </c>
      <c r="X827">
        <v>4.5869999999999997</v>
      </c>
    </row>
    <row r="828" spans="1:24">
      <c r="A828" s="2">
        <v>43932</v>
      </c>
      <c r="B828" s="4">
        <v>0.70833333333333337</v>
      </c>
      <c r="C828" s="1" t="s">
        <v>36</v>
      </c>
      <c r="E828">
        <v>878</v>
      </c>
      <c r="F828" s="1" t="s">
        <v>38</v>
      </c>
      <c r="G828">
        <v>76</v>
      </c>
      <c r="H828">
        <v>23</v>
      </c>
      <c r="I828">
        <v>21</v>
      </c>
      <c r="J828">
        <v>300</v>
      </c>
      <c r="K828">
        <v>18</v>
      </c>
      <c r="L828" s="1" t="s">
        <v>387</v>
      </c>
      <c r="N828" s="1" t="s">
        <v>38</v>
      </c>
      <c r="P828" s="1" t="s">
        <v>38</v>
      </c>
      <c r="R828" s="1" t="s">
        <v>38</v>
      </c>
      <c r="S828">
        <v>47.409660000000002</v>
      </c>
      <c r="T828">
        <v>8.1568799999999992</v>
      </c>
      <c r="U828" s="1" t="s">
        <v>37</v>
      </c>
      <c r="V828">
        <v>1</v>
      </c>
      <c r="W828">
        <v>130.85</v>
      </c>
      <c r="X828">
        <v>2.6829999999999998</v>
      </c>
    </row>
    <row r="829" spans="1:24">
      <c r="A829" s="2">
        <v>43932</v>
      </c>
      <c r="B829" s="4">
        <v>0.45833333333333331</v>
      </c>
      <c r="C829" s="1" t="s">
        <v>40</v>
      </c>
      <c r="E829">
        <v>24</v>
      </c>
      <c r="F829" s="1" t="s">
        <v>38</v>
      </c>
      <c r="G829">
        <v>1</v>
      </c>
      <c r="L829" s="1" t="s">
        <v>42</v>
      </c>
      <c r="N829" s="1" t="s">
        <v>38</v>
      </c>
      <c r="P829" s="1" t="s">
        <v>38</v>
      </c>
      <c r="R829" s="1" t="s">
        <v>38</v>
      </c>
      <c r="S829">
        <v>47.317264000000002</v>
      </c>
      <c r="T829">
        <v>9.4167539999999992</v>
      </c>
      <c r="U829" s="1" t="s">
        <v>41</v>
      </c>
      <c r="V829">
        <v>16</v>
      </c>
      <c r="W829">
        <v>149.07</v>
      </c>
    </row>
    <row r="830" spans="1:24">
      <c r="A830" s="2">
        <v>43932</v>
      </c>
      <c r="B830" s="4">
        <v>0.41666666666666669</v>
      </c>
      <c r="C830" s="1" t="s">
        <v>43</v>
      </c>
      <c r="E830">
        <v>77</v>
      </c>
      <c r="F830" s="1" t="s">
        <v>38</v>
      </c>
      <c r="G830">
        <v>6</v>
      </c>
      <c r="K830">
        <v>3</v>
      </c>
      <c r="L830" s="1" t="s">
        <v>45</v>
      </c>
      <c r="N830" s="1" t="s">
        <v>38</v>
      </c>
      <c r="P830" s="1" t="s">
        <v>38</v>
      </c>
      <c r="R830" s="1" t="s">
        <v>38</v>
      </c>
      <c r="S830">
        <v>47.416351999999996</v>
      </c>
      <c r="T830">
        <v>9.3679100000000002</v>
      </c>
      <c r="U830" s="1" t="s">
        <v>44</v>
      </c>
      <c r="V830">
        <v>15</v>
      </c>
      <c r="W830">
        <v>139.49</v>
      </c>
      <c r="X830">
        <v>5.4349999999999996</v>
      </c>
    </row>
    <row r="831" spans="1:24">
      <c r="A831" s="2">
        <v>43932</v>
      </c>
      <c r="B831" s="4">
        <v>0.33333333333333331</v>
      </c>
      <c r="C831" s="1" t="s">
        <v>46</v>
      </c>
      <c r="E831">
        <v>1419</v>
      </c>
      <c r="F831" s="1" t="s">
        <v>38</v>
      </c>
      <c r="G831">
        <v>99</v>
      </c>
      <c r="H831">
        <v>33</v>
      </c>
      <c r="I831">
        <v>24</v>
      </c>
      <c r="K831">
        <v>44</v>
      </c>
      <c r="L831" s="1" t="s">
        <v>48</v>
      </c>
      <c r="N831" s="1" t="s">
        <v>38</v>
      </c>
      <c r="P831" s="1" t="s">
        <v>38</v>
      </c>
      <c r="R831" s="1" t="s">
        <v>38</v>
      </c>
      <c r="S831">
        <v>46.823608</v>
      </c>
      <c r="T831">
        <v>7.6366670000000001</v>
      </c>
      <c r="U831" s="1" t="s">
        <v>47</v>
      </c>
      <c r="V831">
        <v>2</v>
      </c>
      <c r="W831">
        <v>137.62</v>
      </c>
      <c r="X831">
        <v>4.2670000000000003</v>
      </c>
    </row>
    <row r="832" spans="1:24">
      <c r="A832" s="2">
        <v>43932</v>
      </c>
      <c r="B832" s="4">
        <v>0.125</v>
      </c>
      <c r="C832" s="1" t="s">
        <v>49</v>
      </c>
      <c r="E832">
        <v>736</v>
      </c>
      <c r="F832" s="1" t="s">
        <v>38</v>
      </c>
      <c r="G832">
        <v>50</v>
      </c>
      <c r="H832">
        <v>16</v>
      </c>
      <c r="I832">
        <v>15</v>
      </c>
      <c r="J832">
        <v>527</v>
      </c>
      <c r="K832">
        <v>22</v>
      </c>
      <c r="L832" s="1" t="s">
        <v>51</v>
      </c>
      <c r="N832" s="1" t="s">
        <v>38</v>
      </c>
      <c r="P832" s="1" t="s">
        <v>38</v>
      </c>
      <c r="R832" s="1" t="s">
        <v>38</v>
      </c>
      <c r="S832">
        <v>47.45176</v>
      </c>
      <c r="T832">
        <v>7.7024140000000001</v>
      </c>
      <c r="U832" s="1" t="s">
        <v>50</v>
      </c>
      <c r="V832">
        <v>13</v>
      </c>
      <c r="W832">
        <v>256.45</v>
      </c>
      <c r="X832">
        <v>7.6660000000000004</v>
      </c>
    </row>
    <row r="833" spans="1:24">
      <c r="A833" s="2">
        <v>43932</v>
      </c>
      <c r="B833" s="4">
        <v>0.39583333333333331</v>
      </c>
      <c r="C833" s="1" t="s">
        <v>52</v>
      </c>
      <c r="D833">
        <v>235</v>
      </c>
      <c r="E833">
        <v>866</v>
      </c>
      <c r="F833" s="1" t="s">
        <v>38</v>
      </c>
      <c r="G833">
        <v>87</v>
      </c>
      <c r="H833">
        <v>13</v>
      </c>
      <c r="J833">
        <v>612</v>
      </c>
      <c r="K833">
        <v>33</v>
      </c>
      <c r="L833" s="1" t="s">
        <v>374</v>
      </c>
      <c r="M833">
        <v>474</v>
      </c>
      <c r="N833" s="1" t="s">
        <v>38</v>
      </c>
      <c r="P833" s="1" t="s">
        <v>38</v>
      </c>
      <c r="R833" s="1" t="s">
        <v>38</v>
      </c>
      <c r="S833">
        <v>47.564869000000002</v>
      </c>
      <c r="T833">
        <v>7.615259</v>
      </c>
      <c r="U833" s="1" t="s">
        <v>53</v>
      </c>
      <c r="V833">
        <v>12</v>
      </c>
      <c r="W833">
        <v>446.62</v>
      </c>
      <c r="X833">
        <v>17.018999999999998</v>
      </c>
    </row>
    <row r="834" spans="1:24">
      <c r="A834" s="2">
        <v>43932</v>
      </c>
      <c r="B834" s="4">
        <v>0.125</v>
      </c>
      <c r="C834" s="1" t="s">
        <v>55</v>
      </c>
      <c r="D834">
        <v>900</v>
      </c>
      <c r="E834">
        <v>79</v>
      </c>
      <c r="F834" s="1" t="s">
        <v>38</v>
      </c>
      <c r="J834">
        <v>1</v>
      </c>
      <c r="K834">
        <v>1</v>
      </c>
      <c r="L834" s="1" t="s">
        <v>389</v>
      </c>
      <c r="N834" s="1" t="s">
        <v>38</v>
      </c>
      <c r="P834" s="1" t="s">
        <v>38</v>
      </c>
      <c r="R834" s="1" t="s">
        <v>38</v>
      </c>
      <c r="S834">
        <v>47.166666999999997</v>
      </c>
      <c r="T834">
        <v>9.509722</v>
      </c>
      <c r="U834" s="1" t="s">
        <v>56</v>
      </c>
      <c r="V834">
        <v>0</v>
      </c>
      <c r="W834">
        <v>204.66</v>
      </c>
      <c r="X834">
        <v>2.5910000000000002</v>
      </c>
    </row>
    <row r="835" spans="1:24">
      <c r="A835" s="2">
        <v>43932</v>
      </c>
      <c r="B835" s="4">
        <v>0.125</v>
      </c>
      <c r="C835" s="1" t="s">
        <v>58</v>
      </c>
      <c r="D835">
        <v>30</v>
      </c>
      <c r="E835">
        <v>834</v>
      </c>
      <c r="F835" s="1" t="s">
        <v>38</v>
      </c>
      <c r="G835">
        <v>68</v>
      </c>
      <c r="H835">
        <v>20</v>
      </c>
      <c r="J835">
        <v>93</v>
      </c>
      <c r="K835">
        <v>53</v>
      </c>
      <c r="L835" s="1" t="s">
        <v>60</v>
      </c>
      <c r="N835" s="1" t="s">
        <v>38</v>
      </c>
      <c r="P835" s="1" t="s">
        <v>38</v>
      </c>
      <c r="R835" s="1" t="s">
        <v>38</v>
      </c>
      <c r="S835">
        <v>46.718390999999997</v>
      </c>
      <c r="T835">
        <v>7.0740080000000001</v>
      </c>
      <c r="U835" s="1" t="s">
        <v>59</v>
      </c>
      <c r="V835">
        <v>10</v>
      </c>
      <c r="W835">
        <v>264.68</v>
      </c>
      <c r="X835">
        <v>16.82</v>
      </c>
    </row>
    <row r="836" spans="1:24">
      <c r="A836" s="2">
        <v>43932</v>
      </c>
      <c r="B836" s="4">
        <v>0.5</v>
      </c>
      <c r="C836" s="1" t="s">
        <v>61</v>
      </c>
      <c r="D836">
        <v>18619</v>
      </c>
      <c r="E836">
        <v>4357</v>
      </c>
      <c r="F836" s="1" t="s">
        <v>38</v>
      </c>
      <c r="G836">
        <v>364</v>
      </c>
      <c r="H836">
        <v>48</v>
      </c>
      <c r="I836">
        <v>44</v>
      </c>
      <c r="J836">
        <v>463</v>
      </c>
      <c r="K836">
        <v>154</v>
      </c>
      <c r="L836" s="1" t="s">
        <v>63</v>
      </c>
      <c r="N836" s="1" t="s">
        <v>38</v>
      </c>
      <c r="P836" s="1" t="s">
        <v>38</v>
      </c>
      <c r="Q836">
        <v>20</v>
      </c>
      <c r="R836" s="1" t="s">
        <v>38</v>
      </c>
      <c r="S836">
        <v>46.220528000000002</v>
      </c>
      <c r="T836">
        <v>6.1329349999999998</v>
      </c>
      <c r="U836" s="1" t="s">
        <v>62</v>
      </c>
      <c r="V836">
        <v>25</v>
      </c>
      <c r="W836">
        <v>879.85</v>
      </c>
      <c r="X836">
        <v>31.099</v>
      </c>
    </row>
    <row r="837" spans="1:24">
      <c r="A837" s="2">
        <v>43932</v>
      </c>
      <c r="B837" s="4">
        <v>0.70833333333333337</v>
      </c>
      <c r="C837" s="1" t="s">
        <v>64</v>
      </c>
      <c r="E837">
        <v>91</v>
      </c>
      <c r="F837" s="1" t="s">
        <v>38</v>
      </c>
      <c r="G837">
        <v>2</v>
      </c>
      <c r="K837">
        <v>2</v>
      </c>
      <c r="L837" s="1" t="s">
        <v>66</v>
      </c>
      <c r="N837" s="1" t="s">
        <v>38</v>
      </c>
      <c r="P837" s="1" t="s">
        <v>38</v>
      </c>
      <c r="R837" s="1" t="s">
        <v>38</v>
      </c>
      <c r="S837">
        <v>46.931042000000005</v>
      </c>
      <c r="T837">
        <v>9.0657510000000006</v>
      </c>
      <c r="U837" s="1" t="s">
        <v>65</v>
      </c>
      <c r="V837">
        <v>8</v>
      </c>
      <c r="W837">
        <v>225.81</v>
      </c>
      <c r="X837">
        <v>4.9630000000000001</v>
      </c>
    </row>
    <row r="838" spans="1:24">
      <c r="A838" s="2">
        <v>43932</v>
      </c>
      <c r="B838" s="4">
        <v>0.125</v>
      </c>
      <c r="C838" s="1" t="s">
        <v>67</v>
      </c>
      <c r="E838">
        <v>728</v>
      </c>
      <c r="F838" s="1" t="s">
        <v>38</v>
      </c>
      <c r="G838">
        <v>35</v>
      </c>
      <c r="K838">
        <v>35</v>
      </c>
      <c r="L838" s="1" t="s">
        <v>69</v>
      </c>
      <c r="N838" s="1" t="s">
        <v>38</v>
      </c>
      <c r="P838" s="1" t="s">
        <v>38</v>
      </c>
      <c r="R838" s="1" t="s">
        <v>38</v>
      </c>
      <c r="S838">
        <v>46.656247999999998</v>
      </c>
      <c r="T838">
        <v>9.6281979999999994</v>
      </c>
      <c r="U838" s="1" t="s">
        <v>68</v>
      </c>
      <c r="V838">
        <v>1</v>
      </c>
      <c r="W838">
        <v>367.86</v>
      </c>
      <c r="X838">
        <v>17.686</v>
      </c>
    </row>
    <row r="839" spans="1:24">
      <c r="A839" s="2">
        <v>43932</v>
      </c>
      <c r="B839" s="4">
        <v>0.66666666666666663</v>
      </c>
      <c r="C839" s="1" t="s">
        <v>70</v>
      </c>
      <c r="E839">
        <v>183</v>
      </c>
      <c r="F839" s="1" t="s">
        <v>38</v>
      </c>
      <c r="G839">
        <v>23</v>
      </c>
      <c r="H839">
        <v>5</v>
      </c>
      <c r="K839">
        <v>2</v>
      </c>
      <c r="L839" s="1" t="s">
        <v>302</v>
      </c>
      <c r="N839" s="1" t="s">
        <v>38</v>
      </c>
      <c r="P839" s="1" t="s">
        <v>38</v>
      </c>
      <c r="R839" s="1" t="s">
        <v>38</v>
      </c>
      <c r="S839">
        <v>47.350743999999999</v>
      </c>
      <c r="T839">
        <v>7.1561070000000004</v>
      </c>
      <c r="U839" s="1" t="s">
        <v>71</v>
      </c>
      <c r="V839">
        <v>26</v>
      </c>
      <c r="W839">
        <v>249.66</v>
      </c>
      <c r="X839">
        <v>2.7290000000000001</v>
      </c>
    </row>
    <row r="840" spans="1:24">
      <c r="A840" s="2">
        <v>43932</v>
      </c>
      <c r="B840" s="4">
        <v>0.45833333333333331</v>
      </c>
      <c r="C840" s="1" t="s">
        <v>72</v>
      </c>
      <c r="E840">
        <v>568</v>
      </c>
      <c r="F840" s="1" t="s">
        <v>38</v>
      </c>
      <c r="G840">
        <v>69</v>
      </c>
      <c r="H840">
        <v>6</v>
      </c>
      <c r="K840">
        <v>10</v>
      </c>
      <c r="L840" s="1" t="s">
        <v>74</v>
      </c>
      <c r="N840" s="1" t="s">
        <v>38</v>
      </c>
      <c r="P840" s="1" t="s">
        <v>38</v>
      </c>
      <c r="R840" s="1" t="s">
        <v>38</v>
      </c>
      <c r="S840">
        <v>47.067762999999999</v>
      </c>
      <c r="T840">
        <v>8.1102000000000007</v>
      </c>
      <c r="U840" s="1" t="s">
        <v>73</v>
      </c>
      <c r="V840">
        <v>3</v>
      </c>
      <c r="W840">
        <v>139.72999999999999</v>
      </c>
      <c r="X840">
        <v>2.46</v>
      </c>
    </row>
    <row r="841" spans="1:24">
      <c r="A841" s="2">
        <v>43932</v>
      </c>
      <c r="B841" s="4">
        <v>0.66666666666666663</v>
      </c>
      <c r="C841" s="1" t="s">
        <v>75</v>
      </c>
      <c r="E841">
        <v>579</v>
      </c>
      <c r="F841" s="1" t="s">
        <v>38</v>
      </c>
      <c r="G841">
        <v>64</v>
      </c>
      <c r="H841">
        <v>11</v>
      </c>
      <c r="I841">
        <v>9</v>
      </c>
      <c r="K841">
        <v>42</v>
      </c>
      <c r="L841" s="1" t="s">
        <v>77</v>
      </c>
      <c r="N841" s="1" t="s">
        <v>38</v>
      </c>
      <c r="P841" s="1" t="s">
        <v>38</v>
      </c>
      <c r="R841" s="1" t="s">
        <v>38</v>
      </c>
      <c r="S841">
        <v>46.995533999999999</v>
      </c>
      <c r="T841">
        <v>6.7801260000000001</v>
      </c>
      <c r="U841" s="1" t="s">
        <v>76</v>
      </c>
      <c r="V841">
        <v>24</v>
      </c>
      <c r="W841">
        <v>325.27999999999997</v>
      </c>
      <c r="X841">
        <v>23.596</v>
      </c>
    </row>
    <row r="842" spans="1:24">
      <c r="A842" s="2">
        <v>43932</v>
      </c>
      <c r="B842" s="4">
        <v>0.79166666666666663</v>
      </c>
      <c r="C842" s="1" t="s">
        <v>78</v>
      </c>
      <c r="E842">
        <v>103</v>
      </c>
      <c r="F842" s="1" t="s">
        <v>38</v>
      </c>
      <c r="G842">
        <v>6</v>
      </c>
      <c r="H842">
        <v>2</v>
      </c>
      <c r="K842">
        <v>0</v>
      </c>
      <c r="L842" s="1" t="s">
        <v>80</v>
      </c>
      <c r="N842" s="1" t="s">
        <v>38</v>
      </c>
      <c r="P842" s="1" t="s">
        <v>38</v>
      </c>
      <c r="R842" s="1" t="s">
        <v>38</v>
      </c>
      <c r="S842">
        <v>46.926755</v>
      </c>
      <c r="T842">
        <v>8.4053020000000007</v>
      </c>
      <c r="U842" s="1" t="s">
        <v>79</v>
      </c>
      <c r="V842">
        <v>7</v>
      </c>
      <c r="W842">
        <v>239.53</v>
      </c>
      <c r="X842">
        <v>0</v>
      </c>
    </row>
    <row r="843" spans="1:24">
      <c r="A843" s="2">
        <v>43932</v>
      </c>
      <c r="B843" s="4">
        <v>0.125</v>
      </c>
      <c r="C843" s="1" t="s">
        <v>84</v>
      </c>
      <c r="E843">
        <v>641</v>
      </c>
      <c r="F843" s="1" t="s">
        <v>378</v>
      </c>
      <c r="G843">
        <v>60</v>
      </c>
      <c r="H843">
        <v>11</v>
      </c>
      <c r="J843">
        <v>102</v>
      </c>
      <c r="K843">
        <v>18</v>
      </c>
      <c r="L843" s="1" t="s">
        <v>86</v>
      </c>
      <c r="N843" s="1" t="s">
        <v>38</v>
      </c>
      <c r="P843" s="1" t="s">
        <v>38</v>
      </c>
      <c r="R843" s="1" t="s">
        <v>38</v>
      </c>
      <c r="S843">
        <v>47.183199999999999</v>
      </c>
      <c r="T843">
        <v>9.2747440000000001</v>
      </c>
      <c r="U843" s="1" t="s">
        <v>85</v>
      </c>
      <c r="V843">
        <v>17</v>
      </c>
      <c r="W843">
        <v>127.01</v>
      </c>
      <c r="X843">
        <v>3.5659999999999998</v>
      </c>
    </row>
    <row r="844" spans="1:24">
      <c r="A844" s="2">
        <v>43932</v>
      </c>
      <c r="B844" s="4">
        <v>0.39583333333333331</v>
      </c>
      <c r="C844" s="1" t="s">
        <v>87</v>
      </c>
      <c r="E844">
        <v>55</v>
      </c>
      <c r="F844" s="1" t="s">
        <v>38</v>
      </c>
      <c r="G844">
        <v>11</v>
      </c>
      <c r="H844">
        <v>2</v>
      </c>
      <c r="K844">
        <v>1</v>
      </c>
      <c r="L844" s="1" t="s">
        <v>89</v>
      </c>
      <c r="N844" s="1" t="s">
        <v>38</v>
      </c>
      <c r="P844" s="1" t="s">
        <v>38</v>
      </c>
      <c r="R844" s="1" t="s">
        <v>38</v>
      </c>
      <c r="S844">
        <v>47.713569999999997</v>
      </c>
      <c r="T844">
        <v>8.5916700000000006</v>
      </c>
      <c r="U844" s="1" t="s">
        <v>88</v>
      </c>
      <c r="V844">
        <v>14</v>
      </c>
      <c r="W844">
        <v>67.569999999999993</v>
      </c>
      <c r="X844">
        <v>1.2290000000000001</v>
      </c>
    </row>
    <row r="845" spans="1:24">
      <c r="A845" s="2">
        <v>43932</v>
      </c>
      <c r="B845" s="4">
        <v>0.125</v>
      </c>
      <c r="C845" s="1" t="s">
        <v>90</v>
      </c>
      <c r="E845">
        <v>306</v>
      </c>
      <c r="F845" s="1" t="s">
        <v>379</v>
      </c>
      <c r="G845">
        <v>23</v>
      </c>
      <c r="K845">
        <v>6</v>
      </c>
      <c r="L845" s="1" t="s">
        <v>92</v>
      </c>
      <c r="N845" s="1" t="s">
        <v>38</v>
      </c>
      <c r="P845" s="1" t="s">
        <v>38</v>
      </c>
      <c r="R845" s="1" t="s">
        <v>38</v>
      </c>
      <c r="S845">
        <v>47.304135000000002</v>
      </c>
      <c r="T845">
        <v>7.6393880000000003</v>
      </c>
      <c r="U845" s="1" t="s">
        <v>91</v>
      </c>
      <c r="V845">
        <v>11</v>
      </c>
      <c r="W845">
        <v>112.75</v>
      </c>
      <c r="X845">
        <v>2.2109999999999999</v>
      </c>
    </row>
    <row r="846" spans="1:24">
      <c r="A846" s="2">
        <v>43932</v>
      </c>
      <c r="B846" s="4">
        <v>0.125</v>
      </c>
      <c r="C846" s="1" t="s">
        <v>93</v>
      </c>
      <c r="D846">
        <v>10</v>
      </c>
      <c r="E846">
        <v>249</v>
      </c>
      <c r="F846" s="1" t="s">
        <v>38</v>
      </c>
      <c r="G846">
        <v>1</v>
      </c>
      <c r="J846">
        <v>118</v>
      </c>
      <c r="K846">
        <v>10</v>
      </c>
      <c r="L846" s="1" t="s">
        <v>375</v>
      </c>
      <c r="N846" s="1" t="s">
        <v>38</v>
      </c>
      <c r="P846" s="1" t="s">
        <v>38</v>
      </c>
      <c r="R846" s="1" t="s">
        <v>38</v>
      </c>
      <c r="S846">
        <v>47.061787000000002</v>
      </c>
      <c r="T846">
        <v>8.7565849999999994</v>
      </c>
      <c r="U846" s="1" t="s">
        <v>94</v>
      </c>
      <c r="V846">
        <v>5</v>
      </c>
      <c r="W846">
        <v>158.30000000000001</v>
      </c>
      <c r="X846">
        <v>6.3570000000000002</v>
      </c>
    </row>
    <row r="847" spans="1:24">
      <c r="A847" s="2">
        <v>43932</v>
      </c>
      <c r="B847" s="4">
        <v>0.125</v>
      </c>
      <c r="C847" s="1" t="s">
        <v>96</v>
      </c>
      <c r="D847">
        <v>276</v>
      </c>
      <c r="E847">
        <v>274</v>
      </c>
      <c r="F847" s="1" t="s">
        <v>38</v>
      </c>
      <c r="G847">
        <v>32</v>
      </c>
      <c r="H847">
        <v>14</v>
      </c>
      <c r="K847">
        <v>8</v>
      </c>
      <c r="L847" s="1" t="s">
        <v>98</v>
      </c>
      <c r="N847" s="1" t="s">
        <v>38</v>
      </c>
      <c r="P847" s="1" t="s">
        <v>38</v>
      </c>
      <c r="R847" s="1" t="s">
        <v>38</v>
      </c>
      <c r="S847">
        <v>47.568714999999997</v>
      </c>
      <c r="T847">
        <v>9.0919570000000007</v>
      </c>
      <c r="U847" s="1" t="s">
        <v>97</v>
      </c>
      <c r="V847">
        <v>1</v>
      </c>
      <c r="W847">
        <v>100.07</v>
      </c>
      <c r="X847">
        <v>2.9220000000000002</v>
      </c>
    </row>
    <row r="848" spans="1:24">
      <c r="A848" s="2">
        <v>43932</v>
      </c>
      <c r="B848" s="4">
        <v>0.33333333333333331</v>
      </c>
      <c r="C848" s="1" t="s">
        <v>99</v>
      </c>
      <c r="E848">
        <v>2818</v>
      </c>
      <c r="F848" s="1" t="s">
        <v>38</v>
      </c>
      <c r="G848">
        <v>282</v>
      </c>
      <c r="H848">
        <v>68</v>
      </c>
      <c r="I848">
        <v>59</v>
      </c>
      <c r="J848">
        <v>493</v>
      </c>
      <c r="K848">
        <v>229</v>
      </c>
      <c r="L848" s="1" t="s">
        <v>390</v>
      </c>
      <c r="N848" s="1" t="s">
        <v>38</v>
      </c>
      <c r="P848" s="1" t="s">
        <v>38</v>
      </c>
      <c r="R848" s="1" t="s">
        <v>38</v>
      </c>
      <c r="S848">
        <v>46.295617</v>
      </c>
      <c r="T848">
        <v>8.8089239999999993</v>
      </c>
      <c r="U848" s="1" t="s">
        <v>100</v>
      </c>
      <c r="V848">
        <v>21</v>
      </c>
      <c r="W848">
        <v>796.72</v>
      </c>
      <c r="X848">
        <v>64.744</v>
      </c>
    </row>
    <row r="849" spans="1:24">
      <c r="A849" s="2">
        <v>43932</v>
      </c>
      <c r="B849" s="4">
        <v>0.66666666666666663</v>
      </c>
      <c r="C849" s="1" t="s">
        <v>102</v>
      </c>
      <c r="D849">
        <v>85</v>
      </c>
      <c r="E849">
        <v>75</v>
      </c>
      <c r="F849" s="1" t="s">
        <v>38</v>
      </c>
      <c r="G849">
        <v>8</v>
      </c>
      <c r="J849">
        <v>50</v>
      </c>
      <c r="K849">
        <v>4</v>
      </c>
      <c r="L849" s="1" t="s">
        <v>104</v>
      </c>
      <c r="N849" s="1" t="s">
        <v>38</v>
      </c>
      <c r="P849" s="1" t="s">
        <v>38</v>
      </c>
      <c r="R849" s="1" t="s">
        <v>38</v>
      </c>
      <c r="S849">
        <v>46.771849000000003</v>
      </c>
      <c r="T849">
        <v>8.6285860000000003</v>
      </c>
      <c r="U849" s="1" t="s">
        <v>103</v>
      </c>
      <c r="V849">
        <v>4</v>
      </c>
      <c r="W849">
        <v>206.61</v>
      </c>
      <c r="X849">
        <v>11.019</v>
      </c>
    </row>
    <row r="850" spans="1:24">
      <c r="A850" s="2">
        <v>43932</v>
      </c>
      <c r="B850" s="4">
        <v>0.125</v>
      </c>
      <c r="C850" s="1" t="s">
        <v>105</v>
      </c>
      <c r="E850">
        <v>4560</v>
      </c>
      <c r="F850" s="1" t="s">
        <v>38</v>
      </c>
      <c r="G850">
        <v>305</v>
      </c>
      <c r="H850">
        <v>80</v>
      </c>
      <c r="J850">
        <v>225</v>
      </c>
      <c r="K850">
        <v>228</v>
      </c>
      <c r="L850" s="1" t="s">
        <v>107</v>
      </c>
      <c r="N850" s="1" t="s">
        <v>38</v>
      </c>
      <c r="P850" s="1" t="s">
        <v>38</v>
      </c>
      <c r="R850" s="1" t="s">
        <v>38</v>
      </c>
      <c r="S850">
        <v>46.570090999999998</v>
      </c>
      <c r="T850">
        <v>6.5578090000000007</v>
      </c>
      <c r="U850" s="1" t="s">
        <v>106</v>
      </c>
      <c r="V850">
        <v>22</v>
      </c>
      <c r="W850">
        <v>574.96</v>
      </c>
      <c r="X850">
        <v>28.748000000000001</v>
      </c>
    </row>
    <row r="851" spans="1:24">
      <c r="A851" s="2">
        <v>43932</v>
      </c>
      <c r="B851" s="4">
        <v>0.625</v>
      </c>
      <c r="C851" s="1" t="s">
        <v>108</v>
      </c>
      <c r="E851">
        <v>1592</v>
      </c>
      <c r="F851" s="1" t="s">
        <v>38</v>
      </c>
      <c r="G851">
        <v>124</v>
      </c>
      <c r="H851">
        <v>26</v>
      </c>
      <c r="I851">
        <v>22</v>
      </c>
      <c r="J851">
        <v>148</v>
      </c>
      <c r="K851">
        <v>82</v>
      </c>
      <c r="L851" s="1" t="s">
        <v>391</v>
      </c>
      <c r="N851" s="1" t="s">
        <v>38</v>
      </c>
      <c r="P851" s="1" t="s">
        <v>38</v>
      </c>
      <c r="R851" s="1" t="s">
        <v>38</v>
      </c>
      <c r="S851">
        <v>46.209567</v>
      </c>
      <c r="T851">
        <v>7.6046589999999998</v>
      </c>
      <c r="U851" s="1" t="s">
        <v>109</v>
      </c>
      <c r="V851">
        <v>23</v>
      </c>
      <c r="W851">
        <v>466.18</v>
      </c>
      <c r="X851">
        <v>24.012</v>
      </c>
    </row>
    <row r="852" spans="1:24">
      <c r="A852" s="2">
        <v>43932</v>
      </c>
      <c r="B852" s="4">
        <v>0.41666666666666669</v>
      </c>
      <c r="C852" s="1" t="s">
        <v>111</v>
      </c>
      <c r="E852">
        <v>168</v>
      </c>
      <c r="F852" s="1" t="s">
        <v>38</v>
      </c>
      <c r="G852">
        <v>14</v>
      </c>
      <c r="H852">
        <v>9</v>
      </c>
      <c r="J852">
        <v>79</v>
      </c>
      <c r="K852">
        <v>4</v>
      </c>
      <c r="L852" s="1" t="s">
        <v>113</v>
      </c>
      <c r="N852" s="1" t="s">
        <v>38</v>
      </c>
      <c r="P852" s="1" t="s">
        <v>38</v>
      </c>
      <c r="R852" s="1" t="s">
        <v>38</v>
      </c>
      <c r="S852">
        <v>47.157296000000002</v>
      </c>
      <c r="T852">
        <v>8.5372939999999993</v>
      </c>
      <c r="U852" s="1" t="s">
        <v>112</v>
      </c>
      <c r="V852">
        <v>9</v>
      </c>
      <c r="W852">
        <v>133.97</v>
      </c>
      <c r="X852">
        <v>3.19</v>
      </c>
    </row>
    <row r="853" spans="1:24">
      <c r="A853" s="2">
        <v>43932</v>
      </c>
      <c r="B853" s="4">
        <v>0.60416666666666663</v>
      </c>
      <c r="C853" s="1" t="s">
        <v>114</v>
      </c>
      <c r="E853">
        <v>2986</v>
      </c>
      <c r="F853" s="1" t="s">
        <v>38</v>
      </c>
      <c r="G853">
        <v>149</v>
      </c>
      <c r="I853">
        <v>50</v>
      </c>
      <c r="K853">
        <v>75</v>
      </c>
      <c r="L853" s="1" t="s">
        <v>116</v>
      </c>
      <c r="N853" s="1" t="s">
        <v>38</v>
      </c>
      <c r="P853" s="1" t="s">
        <v>38</v>
      </c>
      <c r="R853" s="1" t="s">
        <v>38</v>
      </c>
      <c r="S853">
        <v>47.412750000000003</v>
      </c>
      <c r="T853">
        <v>8.6550799999999999</v>
      </c>
      <c r="U853" s="1" t="s">
        <v>115</v>
      </c>
      <c r="V853">
        <v>1</v>
      </c>
      <c r="W853">
        <v>198.5</v>
      </c>
      <c r="X853">
        <v>4.9859999999999998</v>
      </c>
    </row>
    <row r="854" spans="1:24">
      <c r="A854" s="2">
        <v>43933</v>
      </c>
      <c r="B854" s="4">
        <v>0.61458333333333337</v>
      </c>
      <c r="C854" s="1" t="s">
        <v>36</v>
      </c>
      <c r="E854">
        <v>899</v>
      </c>
      <c r="F854" s="1" t="s">
        <v>38</v>
      </c>
      <c r="G854">
        <v>76</v>
      </c>
      <c r="H854">
        <v>23</v>
      </c>
      <c r="I854">
        <v>21</v>
      </c>
      <c r="J854">
        <v>300</v>
      </c>
      <c r="K854">
        <v>18</v>
      </c>
      <c r="L854" s="1" t="s">
        <v>479</v>
      </c>
      <c r="N854" s="1" t="s">
        <v>38</v>
      </c>
      <c r="P854" s="1" t="s">
        <v>38</v>
      </c>
      <c r="R854" s="1" t="s">
        <v>38</v>
      </c>
      <c r="S854">
        <v>47.409660000000002</v>
      </c>
      <c r="T854">
        <v>8.1568799999999992</v>
      </c>
      <c r="U854" s="1" t="s">
        <v>37</v>
      </c>
      <c r="V854">
        <v>1</v>
      </c>
      <c r="W854">
        <v>133.97999999999999</v>
      </c>
      <c r="X854">
        <v>2.6829999999999998</v>
      </c>
    </row>
    <row r="855" spans="1:24">
      <c r="A855" s="2">
        <v>43933</v>
      </c>
      <c r="B855" s="4">
        <v>0.33333333333333331</v>
      </c>
      <c r="C855" s="1" t="s">
        <v>46</v>
      </c>
      <c r="E855">
        <v>1441</v>
      </c>
      <c r="F855" s="1" t="s">
        <v>38</v>
      </c>
      <c r="G855">
        <v>95</v>
      </c>
      <c r="H855">
        <v>33</v>
      </c>
      <c r="I855">
        <v>22</v>
      </c>
      <c r="K855">
        <v>49</v>
      </c>
      <c r="L855" s="1" t="s">
        <v>48</v>
      </c>
      <c r="N855" s="1" t="s">
        <v>38</v>
      </c>
      <c r="P855" s="1" t="s">
        <v>38</v>
      </c>
      <c r="R855" s="1" t="s">
        <v>38</v>
      </c>
      <c r="S855">
        <v>46.823608</v>
      </c>
      <c r="T855">
        <v>7.6366670000000001</v>
      </c>
      <c r="U855" s="1" t="s">
        <v>47</v>
      </c>
      <c r="V855">
        <v>2</v>
      </c>
      <c r="W855">
        <v>139.75</v>
      </c>
      <c r="X855">
        <v>4.7519999999999998</v>
      </c>
    </row>
    <row r="856" spans="1:24">
      <c r="A856" s="2">
        <v>43933</v>
      </c>
      <c r="B856" s="4">
        <v>0.125</v>
      </c>
      <c r="C856" s="1" t="s">
        <v>49</v>
      </c>
      <c r="E856">
        <v>740</v>
      </c>
      <c r="F856" s="1" t="s">
        <v>38</v>
      </c>
      <c r="G856">
        <v>48</v>
      </c>
      <c r="H856">
        <v>17</v>
      </c>
      <c r="I856">
        <v>14</v>
      </c>
      <c r="J856">
        <v>554</v>
      </c>
      <c r="K856">
        <v>23</v>
      </c>
      <c r="L856" s="1" t="s">
        <v>51</v>
      </c>
      <c r="N856" s="1" t="s">
        <v>38</v>
      </c>
      <c r="P856" s="1" t="s">
        <v>38</v>
      </c>
      <c r="R856" s="1" t="s">
        <v>38</v>
      </c>
      <c r="S856">
        <v>47.45176</v>
      </c>
      <c r="T856">
        <v>7.7024140000000001</v>
      </c>
      <c r="U856" s="1" t="s">
        <v>50</v>
      </c>
      <c r="V856">
        <v>13</v>
      </c>
      <c r="W856">
        <v>257.83999999999997</v>
      </c>
      <c r="X856">
        <v>8.0139999999999993</v>
      </c>
    </row>
    <row r="857" spans="1:24">
      <c r="A857" s="2">
        <v>43933</v>
      </c>
      <c r="B857" s="4">
        <v>0.41666666666666669</v>
      </c>
      <c r="C857" s="1" t="s">
        <v>52</v>
      </c>
      <c r="D857">
        <v>235</v>
      </c>
      <c r="E857">
        <v>882</v>
      </c>
      <c r="F857" s="1" t="s">
        <v>38</v>
      </c>
      <c r="G857">
        <v>86</v>
      </c>
      <c r="H857">
        <v>12</v>
      </c>
      <c r="J857">
        <v>629</v>
      </c>
      <c r="K857">
        <v>33</v>
      </c>
      <c r="L857" s="1" t="s">
        <v>392</v>
      </c>
      <c r="M857">
        <v>485</v>
      </c>
      <c r="N857" s="1" t="s">
        <v>326</v>
      </c>
      <c r="P857" s="1" t="s">
        <v>38</v>
      </c>
      <c r="R857" s="1" t="s">
        <v>38</v>
      </c>
      <c r="S857">
        <v>47.564869000000002</v>
      </c>
      <c r="T857">
        <v>7.615259</v>
      </c>
      <c r="U857" s="1" t="s">
        <v>53</v>
      </c>
      <c r="V857">
        <v>12</v>
      </c>
      <c r="W857">
        <v>454.87</v>
      </c>
      <c r="X857">
        <v>17.018999999999998</v>
      </c>
    </row>
    <row r="858" spans="1:24">
      <c r="A858" s="2">
        <v>43933</v>
      </c>
      <c r="B858" s="4">
        <v>0.125</v>
      </c>
      <c r="C858" s="1" t="s">
        <v>55</v>
      </c>
      <c r="D858">
        <v>900</v>
      </c>
      <c r="E858">
        <v>80</v>
      </c>
      <c r="F858" s="1" t="s">
        <v>38</v>
      </c>
      <c r="J858">
        <v>1</v>
      </c>
      <c r="K858">
        <v>1</v>
      </c>
      <c r="L858" s="1" t="s">
        <v>450</v>
      </c>
      <c r="N858" s="1" t="s">
        <v>38</v>
      </c>
      <c r="P858" s="1" t="s">
        <v>38</v>
      </c>
      <c r="R858" s="1" t="s">
        <v>38</v>
      </c>
      <c r="S858">
        <v>47.166666999999997</v>
      </c>
      <c r="T858">
        <v>9.509722</v>
      </c>
      <c r="U858" s="1" t="s">
        <v>56</v>
      </c>
      <c r="V858">
        <v>0</v>
      </c>
      <c r="W858">
        <v>207.25</v>
      </c>
      <c r="X858">
        <v>2.5910000000000002</v>
      </c>
    </row>
    <row r="859" spans="1:24">
      <c r="A859" s="2">
        <v>43933</v>
      </c>
      <c r="B859" s="4">
        <v>0.125</v>
      </c>
      <c r="C859" s="1" t="s">
        <v>58</v>
      </c>
      <c r="D859">
        <v>30</v>
      </c>
      <c r="E859">
        <v>846</v>
      </c>
      <c r="F859" s="1" t="s">
        <v>38</v>
      </c>
      <c r="G859">
        <v>65</v>
      </c>
      <c r="H859">
        <v>19</v>
      </c>
      <c r="J859">
        <v>97</v>
      </c>
      <c r="K859">
        <v>54</v>
      </c>
      <c r="L859" s="1" t="s">
        <v>60</v>
      </c>
      <c r="N859" s="1" t="s">
        <v>38</v>
      </c>
      <c r="P859" s="1" t="s">
        <v>38</v>
      </c>
      <c r="R859" s="1" t="s">
        <v>38</v>
      </c>
      <c r="S859">
        <v>46.718390999999997</v>
      </c>
      <c r="T859">
        <v>7.0740080000000001</v>
      </c>
      <c r="U859" s="1" t="s">
        <v>59</v>
      </c>
      <c r="V859">
        <v>10</v>
      </c>
      <c r="W859">
        <v>268.49</v>
      </c>
      <c r="X859">
        <v>17.137</v>
      </c>
    </row>
    <row r="860" spans="1:24">
      <c r="A860" s="2">
        <v>43933</v>
      </c>
      <c r="B860" s="4">
        <v>0.5</v>
      </c>
      <c r="C860" s="1" t="s">
        <v>61</v>
      </c>
      <c r="D860">
        <v>18789</v>
      </c>
      <c r="E860">
        <v>4371</v>
      </c>
      <c r="F860" s="1" t="s">
        <v>38</v>
      </c>
      <c r="G860">
        <v>363</v>
      </c>
      <c r="H860">
        <v>47</v>
      </c>
      <c r="I860">
        <v>43</v>
      </c>
      <c r="J860">
        <v>479</v>
      </c>
      <c r="K860">
        <v>160</v>
      </c>
      <c r="L860" s="1" t="s">
        <v>63</v>
      </c>
      <c r="N860" s="1" t="s">
        <v>38</v>
      </c>
      <c r="P860" s="1" t="s">
        <v>38</v>
      </c>
      <c r="Q860">
        <v>21</v>
      </c>
      <c r="R860" s="1" t="s">
        <v>38</v>
      </c>
      <c r="S860">
        <v>46.220528000000002</v>
      </c>
      <c r="T860">
        <v>6.1329349999999998</v>
      </c>
      <c r="U860" s="1" t="s">
        <v>62</v>
      </c>
      <c r="V860">
        <v>25</v>
      </c>
      <c r="W860">
        <v>882.67</v>
      </c>
      <c r="X860">
        <v>32.31</v>
      </c>
    </row>
    <row r="861" spans="1:24">
      <c r="A861" s="2">
        <v>43933</v>
      </c>
      <c r="B861" s="4">
        <v>0.125</v>
      </c>
      <c r="C861" s="1" t="s">
        <v>67</v>
      </c>
      <c r="E861">
        <v>732</v>
      </c>
      <c r="F861" s="1" t="s">
        <v>38</v>
      </c>
      <c r="G861">
        <v>35</v>
      </c>
      <c r="K861">
        <v>35</v>
      </c>
      <c r="L861" s="1" t="s">
        <v>69</v>
      </c>
      <c r="N861" s="1" t="s">
        <v>38</v>
      </c>
      <c r="P861" s="1" t="s">
        <v>38</v>
      </c>
      <c r="R861" s="1" t="s">
        <v>38</v>
      </c>
      <c r="S861">
        <v>46.656247999999998</v>
      </c>
      <c r="T861">
        <v>9.6281979999999994</v>
      </c>
      <c r="U861" s="1" t="s">
        <v>68</v>
      </c>
      <c r="V861">
        <v>1</v>
      </c>
      <c r="W861">
        <v>369.88</v>
      </c>
      <c r="X861">
        <v>17.686</v>
      </c>
    </row>
    <row r="862" spans="1:24">
      <c r="A862" s="2">
        <v>43933</v>
      </c>
      <c r="B862" s="4">
        <v>0.66666666666666663</v>
      </c>
      <c r="C862" s="1" t="s">
        <v>70</v>
      </c>
      <c r="E862">
        <v>183</v>
      </c>
      <c r="F862" s="1" t="s">
        <v>38</v>
      </c>
      <c r="G862">
        <v>23</v>
      </c>
      <c r="H862">
        <v>5</v>
      </c>
      <c r="K862">
        <v>2</v>
      </c>
      <c r="L862" s="1" t="s">
        <v>302</v>
      </c>
      <c r="N862" s="1" t="s">
        <v>38</v>
      </c>
      <c r="P862" s="1" t="s">
        <v>38</v>
      </c>
      <c r="R862" s="1" t="s">
        <v>38</v>
      </c>
      <c r="S862">
        <v>47.350743999999999</v>
      </c>
      <c r="T862">
        <v>7.1561070000000004</v>
      </c>
      <c r="U862" s="1" t="s">
        <v>71</v>
      </c>
      <c r="V862">
        <v>26</v>
      </c>
      <c r="W862">
        <v>249.66</v>
      </c>
      <c r="X862">
        <v>2.7290000000000001</v>
      </c>
    </row>
    <row r="863" spans="1:24">
      <c r="A863" s="2">
        <v>43933</v>
      </c>
      <c r="B863" s="4">
        <v>0.45833333333333331</v>
      </c>
      <c r="C863" s="1" t="s">
        <v>72</v>
      </c>
      <c r="E863">
        <v>576</v>
      </c>
      <c r="F863" s="1" t="s">
        <v>38</v>
      </c>
      <c r="G863">
        <v>60</v>
      </c>
      <c r="H863">
        <v>5</v>
      </c>
      <c r="K863">
        <v>10</v>
      </c>
      <c r="L863" s="1" t="s">
        <v>74</v>
      </c>
      <c r="N863" s="1" t="s">
        <v>38</v>
      </c>
      <c r="P863" s="1" t="s">
        <v>38</v>
      </c>
      <c r="R863" s="1" t="s">
        <v>38</v>
      </c>
      <c r="S863">
        <v>47.067762999999999</v>
      </c>
      <c r="T863">
        <v>8.1102000000000007</v>
      </c>
      <c r="U863" s="1" t="s">
        <v>73</v>
      </c>
      <c r="V863">
        <v>3</v>
      </c>
      <c r="W863">
        <v>141.69999999999999</v>
      </c>
      <c r="X863">
        <v>2.46</v>
      </c>
    </row>
    <row r="864" spans="1:24">
      <c r="A864" s="2">
        <v>43933</v>
      </c>
      <c r="B864" s="4">
        <v>0.66666666666666663</v>
      </c>
      <c r="C864" s="1" t="s">
        <v>75</v>
      </c>
      <c r="E864">
        <v>589</v>
      </c>
      <c r="F864" s="1" t="s">
        <v>38</v>
      </c>
      <c r="G864">
        <v>67</v>
      </c>
      <c r="H864">
        <v>10</v>
      </c>
      <c r="I864">
        <v>10</v>
      </c>
      <c r="K864">
        <v>43</v>
      </c>
      <c r="L864" s="1" t="s">
        <v>77</v>
      </c>
      <c r="N864" s="1" t="s">
        <v>38</v>
      </c>
      <c r="P864" s="1" t="s">
        <v>38</v>
      </c>
      <c r="R864" s="1" t="s">
        <v>38</v>
      </c>
      <c r="S864">
        <v>46.995533999999999</v>
      </c>
      <c r="T864">
        <v>6.7801260000000001</v>
      </c>
      <c r="U864" s="1" t="s">
        <v>76</v>
      </c>
      <c r="V864">
        <v>24</v>
      </c>
      <c r="W864">
        <v>330.9</v>
      </c>
      <c r="X864">
        <v>24.157</v>
      </c>
    </row>
    <row r="865" spans="1:24">
      <c r="A865" s="2">
        <v>43933</v>
      </c>
      <c r="B865" s="4">
        <v>0.65972222222222221</v>
      </c>
      <c r="C865" s="1" t="s">
        <v>78</v>
      </c>
      <c r="E865">
        <v>104</v>
      </c>
      <c r="F865" s="1" t="s">
        <v>38</v>
      </c>
      <c r="G865">
        <v>4</v>
      </c>
      <c r="H865">
        <v>2</v>
      </c>
      <c r="K865">
        <v>0</v>
      </c>
      <c r="L865" s="1" t="s">
        <v>80</v>
      </c>
      <c r="N865" s="1" t="s">
        <v>38</v>
      </c>
      <c r="P865" s="1" t="s">
        <v>38</v>
      </c>
      <c r="R865" s="1" t="s">
        <v>38</v>
      </c>
      <c r="S865">
        <v>46.926755</v>
      </c>
      <c r="T865">
        <v>8.4053020000000007</v>
      </c>
      <c r="U865" s="1" t="s">
        <v>79</v>
      </c>
      <c r="V865">
        <v>7</v>
      </c>
      <c r="W865">
        <v>241.86</v>
      </c>
      <c r="X865">
        <v>0</v>
      </c>
    </row>
    <row r="866" spans="1:24">
      <c r="A866" s="2">
        <v>43933</v>
      </c>
      <c r="B866" s="4">
        <v>0.125</v>
      </c>
      <c r="C866" s="1" t="s">
        <v>84</v>
      </c>
      <c r="E866">
        <v>649</v>
      </c>
      <c r="F866" s="1" t="s">
        <v>378</v>
      </c>
      <c r="G866">
        <v>58</v>
      </c>
      <c r="H866">
        <v>9</v>
      </c>
      <c r="J866">
        <v>109</v>
      </c>
      <c r="K866">
        <v>21</v>
      </c>
      <c r="L866" s="1" t="s">
        <v>86</v>
      </c>
      <c r="N866" s="1" t="s">
        <v>38</v>
      </c>
      <c r="P866" s="1" t="s">
        <v>38</v>
      </c>
      <c r="R866" s="1" t="s">
        <v>38</v>
      </c>
      <c r="S866">
        <v>47.183199999999999</v>
      </c>
      <c r="T866">
        <v>9.2747440000000001</v>
      </c>
      <c r="U866" s="1" t="s">
        <v>85</v>
      </c>
      <c r="V866">
        <v>17</v>
      </c>
      <c r="W866">
        <v>128.59</v>
      </c>
      <c r="X866">
        <v>4.1609999999999996</v>
      </c>
    </row>
    <row r="867" spans="1:24">
      <c r="A867" s="2">
        <v>43933</v>
      </c>
      <c r="B867" s="4">
        <v>0.39583333333333331</v>
      </c>
      <c r="C867" s="1" t="s">
        <v>87</v>
      </c>
      <c r="E867">
        <v>57</v>
      </c>
      <c r="F867" s="1" t="s">
        <v>38</v>
      </c>
      <c r="G867">
        <v>14</v>
      </c>
      <c r="H867">
        <v>2</v>
      </c>
      <c r="K867">
        <v>1</v>
      </c>
      <c r="L867" s="1" t="s">
        <v>89</v>
      </c>
      <c r="N867" s="1" t="s">
        <v>38</v>
      </c>
      <c r="P867" s="1" t="s">
        <v>38</v>
      </c>
      <c r="R867" s="1" t="s">
        <v>38</v>
      </c>
      <c r="S867">
        <v>47.713569999999997</v>
      </c>
      <c r="T867">
        <v>8.5916700000000006</v>
      </c>
      <c r="U867" s="1" t="s">
        <v>88</v>
      </c>
      <c r="V867">
        <v>14</v>
      </c>
      <c r="W867">
        <v>70.02</v>
      </c>
      <c r="X867">
        <v>1.2290000000000001</v>
      </c>
    </row>
    <row r="868" spans="1:24">
      <c r="A868" s="2">
        <v>43933</v>
      </c>
      <c r="B868" s="4">
        <v>0.125</v>
      </c>
      <c r="C868" s="1" t="s">
        <v>90</v>
      </c>
      <c r="E868">
        <v>315</v>
      </c>
      <c r="F868" s="1" t="s">
        <v>379</v>
      </c>
      <c r="G868">
        <v>23</v>
      </c>
      <c r="K868">
        <v>7</v>
      </c>
      <c r="L868" s="1" t="s">
        <v>92</v>
      </c>
      <c r="N868" s="1" t="s">
        <v>38</v>
      </c>
      <c r="P868" s="1" t="s">
        <v>38</v>
      </c>
      <c r="R868" s="1" t="s">
        <v>38</v>
      </c>
      <c r="S868">
        <v>47.304135000000002</v>
      </c>
      <c r="T868">
        <v>7.6393880000000003</v>
      </c>
      <c r="U868" s="1" t="s">
        <v>91</v>
      </c>
      <c r="V868">
        <v>11</v>
      </c>
      <c r="W868">
        <v>116.06</v>
      </c>
      <c r="X868">
        <v>2.5790000000000002</v>
      </c>
    </row>
    <row r="869" spans="1:24">
      <c r="A869" s="2">
        <v>43933</v>
      </c>
      <c r="B869" s="4">
        <v>0.125</v>
      </c>
      <c r="C869" s="1" t="s">
        <v>93</v>
      </c>
      <c r="D869">
        <v>10</v>
      </c>
      <c r="E869">
        <v>251</v>
      </c>
      <c r="F869" s="1" t="s">
        <v>38</v>
      </c>
      <c r="G869">
        <v>1</v>
      </c>
      <c r="J869">
        <v>119</v>
      </c>
      <c r="K869">
        <v>11</v>
      </c>
      <c r="L869" s="1" t="s">
        <v>393</v>
      </c>
      <c r="N869" s="1" t="s">
        <v>38</v>
      </c>
      <c r="P869" s="1" t="s">
        <v>38</v>
      </c>
      <c r="R869" s="1" t="s">
        <v>38</v>
      </c>
      <c r="S869">
        <v>47.061787000000002</v>
      </c>
      <c r="T869">
        <v>8.7565849999999994</v>
      </c>
      <c r="U869" s="1" t="s">
        <v>94</v>
      </c>
      <c r="V869">
        <v>5</v>
      </c>
      <c r="W869">
        <v>159.57</v>
      </c>
      <c r="X869">
        <v>6.9930000000000003</v>
      </c>
    </row>
    <row r="870" spans="1:24">
      <c r="A870" s="2">
        <v>43933</v>
      </c>
      <c r="B870" s="4">
        <v>0.125</v>
      </c>
      <c r="C870" s="1" t="s">
        <v>96</v>
      </c>
      <c r="D870">
        <v>276</v>
      </c>
      <c r="E870">
        <v>285</v>
      </c>
      <c r="F870" s="1" t="s">
        <v>38</v>
      </c>
      <c r="G870">
        <v>32</v>
      </c>
      <c r="H870">
        <v>14</v>
      </c>
      <c r="K870">
        <v>8</v>
      </c>
      <c r="L870" s="1" t="s">
        <v>98</v>
      </c>
      <c r="N870" s="1" t="s">
        <v>38</v>
      </c>
      <c r="P870" s="1" t="s">
        <v>38</v>
      </c>
      <c r="R870" s="1" t="s">
        <v>38</v>
      </c>
      <c r="S870">
        <v>47.568714999999997</v>
      </c>
      <c r="T870">
        <v>9.0919570000000007</v>
      </c>
      <c r="U870" s="1" t="s">
        <v>97</v>
      </c>
      <c r="V870">
        <v>1</v>
      </c>
      <c r="W870">
        <v>104.09</v>
      </c>
      <c r="X870">
        <v>2.9220000000000002</v>
      </c>
    </row>
    <row r="871" spans="1:24">
      <c r="A871" s="2">
        <v>43933</v>
      </c>
      <c r="B871" s="4">
        <v>0.33333333333333331</v>
      </c>
      <c r="C871" s="1" t="s">
        <v>99</v>
      </c>
      <c r="E871">
        <v>2869</v>
      </c>
      <c r="F871" s="1" t="s">
        <v>38</v>
      </c>
      <c r="G871">
        <v>269</v>
      </c>
      <c r="H871">
        <v>63</v>
      </c>
      <c r="I871">
        <v>56</v>
      </c>
      <c r="J871">
        <v>511</v>
      </c>
      <c r="K871">
        <v>244</v>
      </c>
      <c r="L871" s="1" t="s">
        <v>451</v>
      </c>
      <c r="N871" s="1" t="s">
        <v>38</v>
      </c>
      <c r="P871" s="1" t="s">
        <v>38</v>
      </c>
      <c r="R871" s="1" t="s">
        <v>38</v>
      </c>
      <c r="S871">
        <v>46.295617</v>
      </c>
      <c r="T871">
        <v>8.8089239999999993</v>
      </c>
      <c r="U871" s="1" t="s">
        <v>100</v>
      </c>
      <c r="V871">
        <v>21</v>
      </c>
      <c r="W871">
        <v>811.14</v>
      </c>
      <c r="X871">
        <v>68.984999999999999</v>
      </c>
    </row>
    <row r="872" spans="1:24">
      <c r="A872" s="2">
        <v>43933</v>
      </c>
      <c r="B872" s="4">
        <v>0.625</v>
      </c>
      <c r="C872" s="1" t="s">
        <v>102</v>
      </c>
      <c r="D872">
        <v>85</v>
      </c>
      <c r="E872">
        <v>77</v>
      </c>
      <c r="F872" s="1" t="s">
        <v>38</v>
      </c>
      <c r="G872">
        <v>5</v>
      </c>
      <c r="J872">
        <v>52</v>
      </c>
      <c r="K872">
        <v>4</v>
      </c>
      <c r="L872" s="1" t="s">
        <v>104</v>
      </c>
      <c r="N872" s="1" t="s">
        <v>38</v>
      </c>
      <c r="P872" s="1" t="s">
        <v>38</v>
      </c>
      <c r="R872" s="1" t="s">
        <v>38</v>
      </c>
      <c r="S872">
        <v>46.771849000000003</v>
      </c>
      <c r="T872">
        <v>8.6285860000000003</v>
      </c>
      <c r="U872" s="1" t="s">
        <v>103</v>
      </c>
      <c r="V872">
        <v>4</v>
      </c>
      <c r="W872">
        <v>212.12</v>
      </c>
      <c r="X872">
        <v>11.019</v>
      </c>
    </row>
    <row r="873" spans="1:24">
      <c r="A873" s="2">
        <v>43933</v>
      </c>
      <c r="B873" s="4">
        <v>0.125</v>
      </c>
      <c r="C873" s="1" t="s">
        <v>105</v>
      </c>
      <c r="E873">
        <v>4649</v>
      </c>
      <c r="F873" s="1" t="s">
        <v>38</v>
      </c>
      <c r="G873">
        <v>308</v>
      </c>
      <c r="H873">
        <v>77</v>
      </c>
      <c r="J873">
        <v>225</v>
      </c>
      <c r="K873">
        <v>233</v>
      </c>
      <c r="L873" s="1" t="s">
        <v>107</v>
      </c>
      <c r="N873" s="1" t="s">
        <v>38</v>
      </c>
      <c r="P873" s="1" t="s">
        <v>38</v>
      </c>
      <c r="R873" s="1" t="s">
        <v>38</v>
      </c>
      <c r="S873">
        <v>46.570090999999998</v>
      </c>
      <c r="T873">
        <v>6.5578090000000007</v>
      </c>
      <c r="U873" s="1" t="s">
        <v>106</v>
      </c>
      <c r="V873">
        <v>22</v>
      </c>
      <c r="W873">
        <v>586.17999999999995</v>
      </c>
      <c r="X873">
        <v>29.378</v>
      </c>
    </row>
    <row r="874" spans="1:24">
      <c r="A874" s="2">
        <v>43933</v>
      </c>
      <c r="B874" s="4">
        <v>0.625</v>
      </c>
      <c r="C874" s="1" t="s">
        <v>108</v>
      </c>
      <c r="E874">
        <v>1616</v>
      </c>
      <c r="F874" s="1" t="s">
        <v>38</v>
      </c>
      <c r="G874">
        <v>119</v>
      </c>
      <c r="H874">
        <v>23</v>
      </c>
      <c r="I874">
        <v>18</v>
      </c>
      <c r="J874">
        <v>157</v>
      </c>
      <c r="K874">
        <v>86</v>
      </c>
      <c r="L874" s="1" t="s">
        <v>452</v>
      </c>
      <c r="N874" s="1" t="s">
        <v>38</v>
      </c>
      <c r="P874" s="1" t="s">
        <v>38</v>
      </c>
      <c r="R874" s="1" t="s">
        <v>38</v>
      </c>
      <c r="S874">
        <v>46.209567</v>
      </c>
      <c r="T874">
        <v>7.6046589999999998</v>
      </c>
      <c r="U874" s="1" t="s">
        <v>109</v>
      </c>
      <c r="V874">
        <v>23</v>
      </c>
      <c r="W874">
        <v>473.21</v>
      </c>
      <c r="X874">
        <v>25.183</v>
      </c>
    </row>
    <row r="875" spans="1:24">
      <c r="A875" s="2">
        <v>43933</v>
      </c>
      <c r="B875" s="4">
        <v>0.41666666666666669</v>
      </c>
      <c r="C875" s="1" t="s">
        <v>111</v>
      </c>
      <c r="E875">
        <v>168</v>
      </c>
      <c r="F875" s="1" t="s">
        <v>38</v>
      </c>
      <c r="G875">
        <v>14</v>
      </c>
      <c r="H875">
        <v>9</v>
      </c>
      <c r="J875">
        <v>80</v>
      </c>
      <c r="K875">
        <v>5</v>
      </c>
      <c r="L875" s="1" t="s">
        <v>113</v>
      </c>
      <c r="N875" s="1" t="s">
        <v>38</v>
      </c>
      <c r="P875" s="1" t="s">
        <v>38</v>
      </c>
      <c r="R875" s="1" t="s">
        <v>38</v>
      </c>
      <c r="S875">
        <v>47.157296000000002</v>
      </c>
      <c r="T875">
        <v>8.5372939999999993</v>
      </c>
      <c r="U875" s="1" t="s">
        <v>112</v>
      </c>
      <c r="V875">
        <v>9</v>
      </c>
      <c r="W875">
        <v>133.97</v>
      </c>
      <c r="X875">
        <v>3.9870000000000001</v>
      </c>
    </row>
    <row r="876" spans="1:24">
      <c r="A876" s="2">
        <v>43933</v>
      </c>
      <c r="B876" s="4">
        <v>0.60416666666666663</v>
      </c>
      <c r="C876" s="1" t="s">
        <v>114</v>
      </c>
      <c r="E876">
        <v>3003</v>
      </c>
      <c r="F876" s="1" t="s">
        <v>38</v>
      </c>
      <c r="G876">
        <v>153</v>
      </c>
      <c r="I876">
        <v>49</v>
      </c>
      <c r="K876">
        <v>77</v>
      </c>
      <c r="L876" s="1" t="s">
        <v>116</v>
      </c>
      <c r="N876" s="1" t="s">
        <v>38</v>
      </c>
      <c r="P876" s="1" t="s">
        <v>38</v>
      </c>
      <c r="R876" s="1" t="s">
        <v>38</v>
      </c>
      <c r="S876">
        <v>47.412750000000003</v>
      </c>
      <c r="T876">
        <v>8.6550799999999999</v>
      </c>
      <c r="U876" s="1" t="s">
        <v>115</v>
      </c>
      <c r="V876">
        <v>1</v>
      </c>
      <c r="W876">
        <v>199.63</v>
      </c>
      <c r="X876">
        <v>5.1189999999999998</v>
      </c>
    </row>
    <row r="877" spans="1:24">
      <c r="A877" s="2">
        <v>43934</v>
      </c>
      <c r="B877" s="4">
        <v>0.61458333333333337</v>
      </c>
      <c r="C877" s="1" t="s">
        <v>36</v>
      </c>
      <c r="E877">
        <v>906</v>
      </c>
      <c r="F877" s="1" t="s">
        <v>38</v>
      </c>
      <c r="G877">
        <v>76</v>
      </c>
      <c r="H877">
        <v>23</v>
      </c>
      <c r="I877">
        <v>21</v>
      </c>
      <c r="J877">
        <v>300</v>
      </c>
      <c r="K877">
        <v>19</v>
      </c>
      <c r="L877" s="1" t="s">
        <v>479</v>
      </c>
      <c r="N877" s="1" t="s">
        <v>38</v>
      </c>
      <c r="P877" s="1" t="s">
        <v>38</v>
      </c>
      <c r="R877" s="1" t="s">
        <v>38</v>
      </c>
      <c r="S877">
        <v>47.409660000000002</v>
      </c>
      <c r="T877">
        <v>8.1568799999999992</v>
      </c>
      <c r="U877" s="1" t="s">
        <v>37</v>
      </c>
      <c r="V877">
        <v>1</v>
      </c>
      <c r="W877">
        <v>135.02000000000001</v>
      </c>
      <c r="X877">
        <v>2.8319999999999999</v>
      </c>
    </row>
    <row r="878" spans="1:24">
      <c r="A878" s="2">
        <v>43934</v>
      </c>
      <c r="B878" s="4">
        <v>0.45833333333333331</v>
      </c>
      <c r="C878" s="1" t="s">
        <v>40</v>
      </c>
      <c r="E878">
        <v>24</v>
      </c>
      <c r="F878" s="1" t="s">
        <v>38</v>
      </c>
      <c r="G878">
        <v>1</v>
      </c>
      <c r="L878" s="1" t="s">
        <v>42</v>
      </c>
      <c r="N878" s="1" t="s">
        <v>38</v>
      </c>
      <c r="P878" s="1" t="s">
        <v>38</v>
      </c>
      <c r="R878" s="1" t="s">
        <v>38</v>
      </c>
      <c r="S878">
        <v>47.317264000000002</v>
      </c>
      <c r="T878">
        <v>9.4167539999999992</v>
      </c>
      <c r="U878" s="1" t="s">
        <v>41</v>
      </c>
      <c r="V878">
        <v>16</v>
      </c>
      <c r="W878">
        <v>149.07</v>
      </c>
    </row>
    <row r="879" spans="1:24">
      <c r="A879" s="2">
        <v>43934</v>
      </c>
      <c r="B879" s="4">
        <v>0.33333333333333331</v>
      </c>
      <c r="C879" s="1" t="s">
        <v>43</v>
      </c>
      <c r="E879">
        <v>78</v>
      </c>
      <c r="F879" s="1" t="s">
        <v>38</v>
      </c>
      <c r="G879">
        <v>6</v>
      </c>
      <c r="K879">
        <v>3</v>
      </c>
      <c r="L879" s="1" t="s">
        <v>45</v>
      </c>
      <c r="N879" s="1" t="s">
        <v>38</v>
      </c>
      <c r="P879" s="1" t="s">
        <v>38</v>
      </c>
      <c r="R879" s="1" t="s">
        <v>38</v>
      </c>
      <c r="S879">
        <v>47.416351999999996</v>
      </c>
      <c r="T879">
        <v>9.3679100000000002</v>
      </c>
      <c r="U879" s="1" t="s">
        <v>44</v>
      </c>
      <c r="V879">
        <v>15</v>
      </c>
      <c r="W879">
        <v>141.30000000000001</v>
      </c>
      <c r="X879">
        <v>5.4349999999999996</v>
      </c>
    </row>
    <row r="880" spans="1:24">
      <c r="A880" s="2">
        <v>43934</v>
      </c>
      <c r="B880" s="4">
        <v>0.33333333333333331</v>
      </c>
      <c r="C880" s="1" t="s">
        <v>46</v>
      </c>
      <c r="E880">
        <v>1456</v>
      </c>
      <c r="F880" s="1" t="s">
        <v>38</v>
      </c>
      <c r="G880">
        <v>92</v>
      </c>
      <c r="H880">
        <v>32</v>
      </c>
      <c r="I880">
        <v>21</v>
      </c>
      <c r="K880">
        <v>49</v>
      </c>
      <c r="L880" s="1" t="s">
        <v>48</v>
      </c>
      <c r="N880" s="1" t="s">
        <v>38</v>
      </c>
      <c r="P880" s="1" t="s">
        <v>38</v>
      </c>
      <c r="R880" s="1" t="s">
        <v>38</v>
      </c>
      <c r="S880">
        <v>46.823608</v>
      </c>
      <c r="T880">
        <v>7.6366670000000001</v>
      </c>
      <c r="U880" s="1" t="s">
        <v>47</v>
      </c>
      <c r="V880">
        <v>2</v>
      </c>
      <c r="W880">
        <v>141.21</v>
      </c>
      <c r="X880">
        <v>4.7519999999999998</v>
      </c>
    </row>
    <row r="881" spans="1:24">
      <c r="A881" s="2">
        <v>43934</v>
      </c>
      <c r="B881" s="4">
        <v>0.125</v>
      </c>
      <c r="C881" s="1" t="s">
        <v>49</v>
      </c>
      <c r="E881">
        <v>749</v>
      </c>
      <c r="F881" s="1" t="s">
        <v>38</v>
      </c>
      <c r="G881">
        <v>48</v>
      </c>
      <c r="H881">
        <v>16</v>
      </c>
      <c r="I881">
        <v>12</v>
      </c>
      <c r="J881">
        <v>570</v>
      </c>
      <c r="K881">
        <v>24</v>
      </c>
      <c r="L881" s="1" t="s">
        <v>51</v>
      </c>
      <c r="N881" s="1" t="s">
        <v>38</v>
      </c>
      <c r="P881" s="1" t="s">
        <v>38</v>
      </c>
      <c r="R881" s="1" t="s">
        <v>38</v>
      </c>
      <c r="S881">
        <v>47.45176</v>
      </c>
      <c r="T881">
        <v>7.7024140000000001</v>
      </c>
      <c r="U881" s="1" t="s">
        <v>50</v>
      </c>
      <c r="V881">
        <v>13</v>
      </c>
      <c r="W881">
        <v>260.98</v>
      </c>
      <c r="X881">
        <v>8.3620000000000001</v>
      </c>
    </row>
    <row r="882" spans="1:24">
      <c r="A882" s="2">
        <v>43934</v>
      </c>
      <c r="B882" s="4">
        <v>0.41666666666666669</v>
      </c>
      <c r="C882" s="1" t="s">
        <v>52</v>
      </c>
      <c r="D882">
        <v>235</v>
      </c>
      <c r="E882">
        <v>893</v>
      </c>
      <c r="F882" s="1" t="s">
        <v>38</v>
      </c>
      <c r="G882">
        <v>86</v>
      </c>
      <c r="H882">
        <v>12</v>
      </c>
      <c r="J882">
        <v>653</v>
      </c>
      <c r="K882">
        <v>34</v>
      </c>
      <c r="L882" s="1" t="s">
        <v>453</v>
      </c>
      <c r="M882">
        <v>487</v>
      </c>
      <c r="N882" s="1" t="s">
        <v>38</v>
      </c>
      <c r="P882" s="1" t="s">
        <v>38</v>
      </c>
      <c r="R882" s="1" t="s">
        <v>38</v>
      </c>
      <c r="S882">
        <v>47.564869000000002</v>
      </c>
      <c r="T882">
        <v>7.615259</v>
      </c>
      <c r="U882" s="1" t="s">
        <v>53</v>
      </c>
      <c r="V882">
        <v>12</v>
      </c>
      <c r="W882">
        <v>460.55</v>
      </c>
      <c r="X882">
        <v>17.535</v>
      </c>
    </row>
    <row r="883" spans="1:24">
      <c r="A883" s="2">
        <v>43934</v>
      </c>
      <c r="B883" s="4">
        <v>0.125</v>
      </c>
      <c r="C883" s="1" t="s">
        <v>55</v>
      </c>
      <c r="D883">
        <v>900</v>
      </c>
      <c r="E883">
        <v>80</v>
      </c>
      <c r="F883" s="1" t="s">
        <v>38</v>
      </c>
      <c r="J883">
        <v>1</v>
      </c>
      <c r="K883">
        <v>1</v>
      </c>
      <c r="L883" s="1" t="s">
        <v>465</v>
      </c>
      <c r="N883" s="1" t="s">
        <v>38</v>
      </c>
      <c r="P883" s="1" t="s">
        <v>38</v>
      </c>
      <c r="R883" s="1" t="s">
        <v>38</v>
      </c>
      <c r="S883">
        <v>47.166666999999997</v>
      </c>
      <c r="T883">
        <v>9.509722</v>
      </c>
      <c r="U883" s="1" t="s">
        <v>56</v>
      </c>
      <c r="V883">
        <v>0</v>
      </c>
      <c r="W883">
        <v>207.25</v>
      </c>
      <c r="X883">
        <v>2.5910000000000002</v>
      </c>
    </row>
    <row r="884" spans="1:24">
      <c r="A884" s="2">
        <v>43934</v>
      </c>
      <c r="B884" s="4">
        <v>0.125</v>
      </c>
      <c r="C884" s="1" t="s">
        <v>58</v>
      </c>
      <c r="D884">
        <v>30</v>
      </c>
      <c r="E884">
        <v>859</v>
      </c>
      <c r="F884" s="1" t="s">
        <v>38</v>
      </c>
      <c r="G884">
        <v>68</v>
      </c>
      <c r="H884">
        <v>17</v>
      </c>
      <c r="J884">
        <v>97</v>
      </c>
      <c r="K884">
        <v>55</v>
      </c>
      <c r="L884" s="1" t="s">
        <v>60</v>
      </c>
      <c r="N884" s="1" t="s">
        <v>38</v>
      </c>
      <c r="P884" s="1" t="s">
        <v>38</v>
      </c>
      <c r="R884" s="1" t="s">
        <v>38</v>
      </c>
      <c r="S884">
        <v>46.718390999999997</v>
      </c>
      <c r="T884">
        <v>7.0740080000000001</v>
      </c>
      <c r="U884" s="1" t="s">
        <v>59</v>
      </c>
      <c r="V884">
        <v>10</v>
      </c>
      <c r="W884">
        <v>272.61</v>
      </c>
      <c r="X884">
        <v>17.454999999999998</v>
      </c>
    </row>
    <row r="885" spans="1:24">
      <c r="A885" s="2">
        <v>43934</v>
      </c>
      <c r="B885" s="4">
        <v>0.5</v>
      </c>
      <c r="C885" s="1" t="s">
        <v>61</v>
      </c>
      <c r="D885">
        <v>19060</v>
      </c>
      <c r="E885">
        <v>4390</v>
      </c>
      <c r="F885" s="1" t="s">
        <v>38</v>
      </c>
      <c r="G885">
        <v>364</v>
      </c>
      <c r="H885">
        <v>47</v>
      </c>
      <c r="I885">
        <v>42</v>
      </c>
      <c r="J885">
        <v>490</v>
      </c>
      <c r="K885">
        <v>167</v>
      </c>
      <c r="L885" s="1" t="s">
        <v>63</v>
      </c>
      <c r="N885" s="1" t="s">
        <v>38</v>
      </c>
      <c r="P885" s="1" t="s">
        <v>38</v>
      </c>
      <c r="Q885">
        <v>18</v>
      </c>
      <c r="R885" s="1" t="s">
        <v>38</v>
      </c>
      <c r="S885">
        <v>46.220528000000002</v>
      </c>
      <c r="T885">
        <v>6.1329349999999998</v>
      </c>
      <c r="U885" s="1" t="s">
        <v>62</v>
      </c>
      <c r="V885">
        <v>25</v>
      </c>
      <c r="W885">
        <v>886.51</v>
      </c>
      <c r="X885">
        <v>33.723999999999997</v>
      </c>
    </row>
    <row r="886" spans="1:24">
      <c r="A886" s="2">
        <v>43934</v>
      </c>
      <c r="B886" s="4">
        <v>0.66666666666666663</v>
      </c>
      <c r="C886" s="1" t="s">
        <v>64</v>
      </c>
      <c r="E886">
        <v>92</v>
      </c>
      <c r="F886" s="1" t="s">
        <v>38</v>
      </c>
      <c r="G886">
        <v>2</v>
      </c>
      <c r="K886">
        <v>2</v>
      </c>
      <c r="L886" s="1" t="s">
        <v>66</v>
      </c>
      <c r="N886" s="1" t="s">
        <v>38</v>
      </c>
      <c r="P886" s="1" t="s">
        <v>38</v>
      </c>
      <c r="R886" s="1" t="s">
        <v>38</v>
      </c>
      <c r="S886">
        <v>46.931042000000005</v>
      </c>
      <c r="T886">
        <v>9.0657510000000006</v>
      </c>
      <c r="U886" s="1" t="s">
        <v>65</v>
      </c>
      <c r="V886">
        <v>8</v>
      </c>
      <c r="W886">
        <v>228.29</v>
      </c>
      <c r="X886">
        <v>4.9630000000000001</v>
      </c>
    </row>
    <row r="887" spans="1:24">
      <c r="A887" s="2">
        <v>43934</v>
      </c>
      <c r="B887" s="4">
        <v>0.125</v>
      </c>
      <c r="C887" s="1" t="s">
        <v>67</v>
      </c>
      <c r="E887">
        <v>735</v>
      </c>
      <c r="F887" s="1" t="s">
        <v>38</v>
      </c>
      <c r="G887">
        <v>34</v>
      </c>
      <c r="K887">
        <v>35</v>
      </c>
      <c r="L887" s="1" t="s">
        <v>69</v>
      </c>
      <c r="N887" s="1" t="s">
        <v>38</v>
      </c>
      <c r="P887" s="1" t="s">
        <v>38</v>
      </c>
      <c r="R887" s="1" t="s">
        <v>38</v>
      </c>
      <c r="S887">
        <v>46.656247999999998</v>
      </c>
      <c r="T887">
        <v>9.6281979999999994</v>
      </c>
      <c r="U887" s="1" t="s">
        <v>68</v>
      </c>
      <c r="V887">
        <v>1</v>
      </c>
      <c r="W887">
        <v>371.4</v>
      </c>
      <c r="X887">
        <v>17.686</v>
      </c>
    </row>
    <row r="888" spans="1:24">
      <c r="A888" s="2">
        <v>43934</v>
      </c>
      <c r="B888" s="4">
        <v>0.66666666666666663</v>
      </c>
      <c r="C888" s="1" t="s">
        <v>70</v>
      </c>
      <c r="E888">
        <v>184</v>
      </c>
      <c r="F888" s="1" t="s">
        <v>38</v>
      </c>
      <c r="G888">
        <v>26</v>
      </c>
      <c r="H888">
        <v>5</v>
      </c>
      <c r="K888">
        <v>2</v>
      </c>
      <c r="L888" s="1" t="s">
        <v>302</v>
      </c>
      <c r="N888" s="1" t="s">
        <v>38</v>
      </c>
      <c r="P888" s="1" t="s">
        <v>38</v>
      </c>
      <c r="R888" s="1" t="s">
        <v>38</v>
      </c>
      <c r="S888">
        <v>47.350743999999999</v>
      </c>
      <c r="T888">
        <v>7.1561070000000004</v>
      </c>
      <c r="U888" s="1" t="s">
        <v>71</v>
      </c>
      <c r="V888">
        <v>26</v>
      </c>
      <c r="W888">
        <v>251.02</v>
      </c>
      <c r="X888">
        <v>2.7290000000000001</v>
      </c>
    </row>
    <row r="889" spans="1:24">
      <c r="A889" s="2">
        <v>43934</v>
      </c>
      <c r="B889" s="4">
        <v>0.45833333333333331</v>
      </c>
      <c r="C889" s="1" t="s">
        <v>72</v>
      </c>
      <c r="E889">
        <v>580</v>
      </c>
      <c r="F889" s="1" t="s">
        <v>38</v>
      </c>
      <c r="G889">
        <v>40</v>
      </c>
      <c r="H889">
        <v>5</v>
      </c>
      <c r="K889">
        <v>10</v>
      </c>
      <c r="L889" s="1" t="s">
        <v>74</v>
      </c>
      <c r="N889" s="1" t="s">
        <v>38</v>
      </c>
      <c r="P889" s="1" t="s">
        <v>38</v>
      </c>
      <c r="R889" s="1" t="s">
        <v>38</v>
      </c>
      <c r="S889">
        <v>47.067762999999999</v>
      </c>
      <c r="T889">
        <v>8.1102000000000007</v>
      </c>
      <c r="U889" s="1" t="s">
        <v>73</v>
      </c>
      <c r="V889">
        <v>3</v>
      </c>
      <c r="W889">
        <v>142.68</v>
      </c>
      <c r="X889">
        <v>2.46</v>
      </c>
    </row>
    <row r="890" spans="1:24">
      <c r="A890" s="2">
        <v>43934</v>
      </c>
      <c r="B890" s="4">
        <v>0.66666666666666663</v>
      </c>
      <c r="C890" s="1" t="s">
        <v>75</v>
      </c>
      <c r="E890">
        <v>590</v>
      </c>
      <c r="F890" s="1" t="s">
        <v>38</v>
      </c>
      <c r="G890">
        <v>67</v>
      </c>
      <c r="H890">
        <v>10</v>
      </c>
      <c r="I890">
        <v>10</v>
      </c>
      <c r="K890">
        <v>44</v>
      </c>
      <c r="L890" s="1" t="s">
        <v>77</v>
      </c>
      <c r="N890" s="1" t="s">
        <v>38</v>
      </c>
      <c r="P890" s="1" t="s">
        <v>38</v>
      </c>
      <c r="R890" s="1" t="s">
        <v>38</v>
      </c>
      <c r="S890">
        <v>46.995533999999999</v>
      </c>
      <c r="T890">
        <v>6.7801260000000001</v>
      </c>
      <c r="U890" s="1" t="s">
        <v>76</v>
      </c>
      <c r="V890">
        <v>24</v>
      </c>
      <c r="W890">
        <v>331.46</v>
      </c>
      <c r="X890">
        <v>24.719000000000001</v>
      </c>
    </row>
    <row r="891" spans="1:24">
      <c r="A891" s="2">
        <v>43934</v>
      </c>
      <c r="B891" s="4">
        <v>0.76041666666666663</v>
      </c>
      <c r="C891" s="1" t="s">
        <v>78</v>
      </c>
      <c r="E891">
        <v>104</v>
      </c>
      <c r="F891" s="1" t="s">
        <v>38</v>
      </c>
      <c r="G891">
        <v>6</v>
      </c>
      <c r="H891">
        <v>2</v>
      </c>
      <c r="K891">
        <v>1</v>
      </c>
      <c r="L891" s="1" t="s">
        <v>80</v>
      </c>
      <c r="N891" s="1" t="s">
        <v>38</v>
      </c>
      <c r="P891" s="1" t="s">
        <v>38</v>
      </c>
      <c r="R891" s="1" t="s">
        <v>38</v>
      </c>
      <c r="S891">
        <v>46.926755</v>
      </c>
      <c r="T891">
        <v>8.4053020000000007</v>
      </c>
      <c r="U891" s="1" t="s">
        <v>79</v>
      </c>
      <c r="V891">
        <v>7</v>
      </c>
      <c r="W891">
        <v>241.86</v>
      </c>
      <c r="X891">
        <v>2.3260000000000001</v>
      </c>
    </row>
    <row r="892" spans="1:24">
      <c r="A892" s="2">
        <v>43934</v>
      </c>
      <c r="B892" s="4">
        <v>0.125</v>
      </c>
      <c r="C892" s="1" t="s">
        <v>84</v>
      </c>
      <c r="E892">
        <v>657</v>
      </c>
      <c r="F892" s="1" t="s">
        <v>378</v>
      </c>
      <c r="G892">
        <v>58</v>
      </c>
      <c r="H892">
        <v>10</v>
      </c>
      <c r="J892">
        <v>119</v>
      </c>
      <c r="K892">
        <v>21</v>
      </c>
      <c r="L892" s="1" t="s">
        <v>86</v>
      </c>
      <c r="N892" s="1" t="s">
        <v>38</v>
      </c>
      <c r="P892" s="1" t="s">
        <v>38</v>
      </c>
      <c r="R892" s="1" t="s">
        <v>38</v>
      </c>
      <c r="S892">
        <v>47.183199999999999</v>
      </c>
      <c r="T892">
        <v>9.2747440000000001</v>
      </c>
      <c r="U892" s="1" t="s">
        <v>85</v>
      </c>
      <c r="V892">
        <v>17</v>
      </c>
      <c r="W892">
        <v>130.18</v>
      </c>
      <c r="X892">
        <v>4.1609999999999996</v>
      </c>
    </row>
    <row r="893" spans="1:24">
      <c r="A893" s="2">
        <v>43934</v>
      </c>
      <c r="B893" s="4">
        <v>0.39583333333333331</v>
      </c>
      <c r="C893" s="1" t="s">
        <v>87</v>
      </c>
      <c r="E893">
        <v>57</v>
      </c>
      <c r="F893" s="1" t="s">
        <v>38</v>
      </c>
      <c r="G893">
        <v>14</v>
      </c>
      <c r="H893">
        <v>2</v>
      </c>
      <c r="K893">
        <v>1</v>
      </c>
      <c r="L893" s="1" t="s">
        <v>89</v>
      </c>
      <c r="N893" s="1" t="s">
        <v>38</v>
      </c>
      <c r="P893" s="1" t="s">
        <v>38</v>
      </c>
      <c r="R893" s="1" t="s">
        <v>38</v>
      </c>
      <c r="S893">
        <v>47.713569999999997</v>
      </c>
      <c r="T893">
        <v>8.5916700000000006</v>
      </c>
      <c r="U893" s="1" t="s">
        <v>88</v>
      </c>
      <c r="V893">
        <v>14</v>
      </c>
      <c r="W893">
        <v>70.02</v>
      </c>
      <c r="X893">
        <v>1.2290000000000001</v>
      </c>
    </row>
    <row r="894" spans="1:24">
      <c r="A894" s="2">
        <v>43934</v>
      </c>
      <c r="B894" s="4">
        <v>0.125</v>
      </c>
      <c r="C894" s="1" t="s">
        <v>90</v>
      </c>
      <c r="E894">
        <v>321</v>
      </c>
      <c r="F894" s="1" t="s">
        <v>379</v>
      </c>
      <c r="G894">
        <v>23</v>
      </c>
      <c r="K894">
        <v>7</v>
      </c>
      <c r="L894" s="1" t="s">
        <v>92</v>
      </c>
      <c r="N894" s="1" t="s">
        <v>38</v>
      </c>
      <c r="P894" s="1" t="s">
        <v>38</v>
      </c>
      <c r="R894" s="1" t="s">
        <v>38</v>
      </c>
      <c r="S894">
        <v>47.304135000000002</v>
      </c>
      <c r="T894">
        <v>7.6393880000000003</v>
      </c>
      <c r="U894" s="1" t="s">
        <v>91</v>
      </c>
      <c r="V894">
        <v>11</v>
      </c>
      <c r="W894">
        <v>118.28</v>
      </c>
      <c r="X894">
        <v>2.5790000000000002</v>
      </c>
    </row>
    <row r="895" spans="1:24">
      <c r="A895" s="2">
        <v>43934</v>
      </c>
      <c r="B895" s="4">
        <v>0.125</v>
      </c>
      <c r="C895" s="1" t="s">
        <v>93</v>
      </c>
      <c r="D895">
        <v>10</v>
      </c>
      <c r="E895">
        <v>251</v>
      </c>
      <c r="F895" s="1" t="s">
        <v>38</v>
      </c>
      <c r="G895">
        <v>1</v>
      </c>
      <c r="J895">
        <v>128</v>
      </c>
      <c r="K895">
        <v>12</v>
      </c>
      <c r="L895" s="1" t="s">
        <v>454</v>
      </c>
      <c r="N895" s="1" t="s">
        <v>38</v>
      </c>
      <c r="P895" s="1" t="s">
        <v>38</v>
      </c>
      <c r="R895" s="1" t="s">
        <v>38</v>
      </c>
      <c r="S895">
        <v>47.061787000000002</v>
      </c>
      <c r="T895">
        <v>8.7565849999999994</v>
      </c>
      <c r="U895" s="1" t="s">
        <v>94</v>
      </c>
      <c r="V895">
        <v>5</v>
      </c>
      <c r="W895">
        <v>159.57</v>
      </c>
      <c r="X895">
        <v>7.6289999999999996</v>
      </c>
    </row>
    <row r="896" spans="1:24">
      <c r="A896" s="2">
        <v>43934</v>
      </c>
      <c r="B896" s="4">
        <v>0.125</v>
      </c>
      <c r="C896" s="1" t="s">
        <v>96</v>
      </c>
      <c r="D896">
        <v>276</v>
      </c>
      <c r="E896">
        <v>292</v>
      </c>
      <c r="F896" s="1" t="s">
        <v>38</v>
      </c>
      <c r="G896">
        <v>32</v>
      </c>
      <c r="H896">
        <v>17</v>
      </c>
      <c r="K896">
        <v>8</v>
      </c>
      <c r="L896" s="1" t="s">
        <v>98</v>
      </c>
      <c r="N896" s="1" t="s">
        <v>38</v>
      </c>
      <c r="P896" s="1" t="s">
        <v>38</v>
      </c>
      <c r="R896" s="1" t="s">
        <v>38</v>
      </c>
      <c r="S896">
        <v>47.568714999999997</v>
      </c>
      <c r="T896">
        <v>9.0919570000000007</v>
      </c>
      <c r="U896" s="1" t="s">
        <v>97</v>
      </c>
      <c r="V896">
        <v>1</v>
      </c>
      <c r="W896">
        <v>106.65</v>
      </c>
      <c r="X896">
        <v>2.9220000000000002</v>
      </c>
    </row>
    <row r="897" spans="1:24">
      <c r="A897" s="2">
        <v>43934</v>
      </c>
      <c r="B897" s="4">
        <v>0.33333333333333331</v>
      </c>
      <c r="C897" s="1" t="s">
        <v>99</v>
      </c>
      <c r="E897">
        <v>2900</v>
      </c>
      <c r="F897" s="1" t="s">
        <v>38</v>
      </c>
      <c r="G897">
        <v>269</v>
      </c>
      <c r="H897">
        <v>63</v>
      </c>
      <c r="I897">
        <v>56</v>
      </c>
      <c r="J897">
        <v>511</v>
      </c>
      <c r="K897">
        <v>251</v>
      </c>
      <c r="L897" s="1" t="s">
        <v>466</v>
      </c>
      <c r="N897" s="1" t="s">
        <v>38</v>
      </c>
      <c r="P897" s="1" t="s">
        <v>38</v>
      </c>
      <c r="R897" s="1" t="s">
        <v>38</v>
      </c>
      <c r="S897">
        <v>46.295617</v>
      </c>
      <c r="T897">
        <v>8.8089239999999993</v>
      </c>
      <c r="U897" s="1" t="s">
        <v>100</v>
      </c>
      <c r="V897">
        <v>21</v>
      </c>
      <c r="W897">
        <v>819.9</v>
      </c>
      <c r="X897">
        <v>70.963999999999999</v>
      </c>
    </row>
    <row r="898" spans="1:24">
      <c r="A898" s="2">
        <v>43934</v>
      </c>
      <c r="B898" s="4">
        <v>0.58333333333333337</v>
      </c>
      <c r="C898" s="1" t="s">
        <v>102</v>
      </c>
      <c r="D898">
        <v>85</v>
      </c>
      <c r="E898">
        <v>78</v>
      </c>
      <c r="F898" s="1" t="s">
        <v>38</v>
      </c>
      <c r="G898">
        <v>4</v>
      </c>
      <c r="J898">
        <v>52</v>
      </c>
      <c r="K898">
        <v>4</v>
      </c>
      <c r="L898" s="1" t="s">
        <v>104</v>
      </c>
      <c r="N898" s="1" t="s">
        <v>38</v>
      </c>
      <c r="P898" s="1" t="s">
        <v>38</v>
      </c>
      <c r="R898" s="1" t="s">
        <v>38</v>
      </c>
      <c r="S898">
        <v>46.771849000000003</v>
      </c>
      <c r="T898">
        <v>8.6285860000000003</v>
      </c>
      <c r="U898" s="1" t="s">
        <v>103</v>
      </c>
      <c r="V898">
        <v>4</v>
      </c>
      <c r="W898">
        <v>214.88</v>
      </c>
      <c r="X898">
        <v>11.019</v>
      </c>
    </row>
    <row r="899" spans="1:24">
      <c r="A899" s="2">
        <v>43934</v>
      </c>
      <c r="B899" s="4">
        <v>0.125</v>
      </c>
      <c r="C899" s="1" t="s">
        <v>105</v>
      </c>
      <c r="E899">
        <v>4684</v>
      </c>
      <c r="F899" s="1" t="s">
        <v>38</v>
      </c>
      <c r="G899">
        <v>317</v>
      </c>
      <c r="H899">
        <v>75</v>
      </c>
      <c r="J899">
        <v>225</v>
      </c>
      <c r="K899">
        <v>237</v>
      </c>
      <c r="L899" s="1" t="s">
        <v>107</v>
      </c>
      <c r="N899" s="1" t="s">
        <v>38</v>
      </c>
      <c r="P899" s="1" t="s">
        <v>38</v>
      </c>
      <c r="R899" s="1" t="s">
        <v>38</v>
      </c>
      <c r="S899">
        <v>46.570090999999998</v>
      </c>
      <c r="T899">
        <v>6.5578090000000007</v>
      </c>
      <c r="U899" s="1" t="s">
        <v>106</v>
      </c>
      <c r="V899">
        <v>22</v>
      </c>
      <c r="W899">
        <v>590.59</v>
      </c>
      <c r="X899">
        <v>29.882999999999999</v>
      </c>
    </row>
    <row r="900" spans="1:24">
      <c r="A900" s="2">
        <v>43934</v>
      </c>
      <c r="B900" s="4">
        <v>0.625</v>
      </c>
      <c r="C900" s="1" t="s">
        <v>108</v>
      </c>
      <c r="E900">
        <v>1642</v>
      </c>
      <c r="F900" s="1" t="s">
        <v>38</v>
      </c>
      <c r="G900">
        <v>120</v>
      </c>
      <c r="H900">
        <v>25</v>
      </c>
      <c r="I900">
        <v>18</v>
      </c>
      <c r="J900">
        <v>157</v>
      </c>
      <c r="K900">
        <v>88</v>
      </c>
      <c r="L900" s="1" t="s">
        <v>483</v>
      </c>
      <c r="N900" s="1" t="s">
        <v>38</v>
      </c>
      <c r="P900" s="1" t="s">
        <v>38</v>
      </c>
      <c r="R900" s="1" t="s">
        <v>38</v>
      </c>
      <c r="S900">
        <v>46.209567</v>
      </c>
      <c r="T900">
        <v>7.6046589999999998</v>
      </c>
      <c r="U900" s="1" t="s">
        <v>109</v>
      </c>
      <c r="V900">
        <v>23</v>
      </c>
      <c r="W900">
        <v>480.82</v>
      </c>
      <c r="X900">
        <v>25.768999999999998</v>
      </c>
    </row>
    <row r="901" spans="1:24">
      <c r="A901" s="2">
        <v>43934</v>
      </c>
      <c r="B901" s="4">
        <v>0.41666666666666669</v>
      </c>
      <c r="C901" s="1" t="s">
        <v>111</v>
      </c>
      <c r="E901">
        <v>170</v>
      </c>
      <c r="F901" s="1" t="s">
        <v>38</v>
      </c>
      <c r="G901">
        <v>13</v>
      </c>
      <c r="H901">
        <v>9</v>
      </c>
      <c r="J901">
        <v>84</v>
      </c>
      <c r="K901">
        <v>5</v>
      </c>
      <c r="L901" s="1" t="s">
        <v>113</v>
      </c>
      <c r="N901" s="1" t="s">
        <v>38</v>
      </c>
      <c r="P901" s="1" t="s">
        <v>38</v>
      </c>
      <c r="R901" s="1" t="s">
        <v>38</v>
      </c>
      <c r="S901">
        <v>47.157296000000002</v>
      </c>
      <c r="T901">
        <v>8.5372939999999993</v>
      </c>
      <c r="U901" s="1" t="s">
        <v>112</v>
      </c>
      <c r="V901">
        <v>9</v>
      </c>
      <c r="W901">
        <v>135.57</v>
      </c>
      <c r="X901">
        <v>3.9870000000000001</v>
      </c>
    </row>
    <row r="902" spans="1:24">
      <c r="A902" s="2">
        <v>43934</v>
      </c>
      <c r="B902" s="4">
        <v>0.60416666666666663</v>
      </c>
      <c r="C902" s="1" t="s">
        <v>114</v>
      </c>
      <c r="E902">
        <v>3020</v>
      </c>
      <c r="F902" s="1" t="s">
        <v>38</v>
      </c>
      <c r="G902">
        <v>154</v>
      </c>
      <c r="I902">
        <v>50</v>
      </c>
      <c r="K902">
        <v>81</v>
      </c>
      <c r="L902" s="1" t="s">
        <v>116</v>
      </c>
      <c r="N902" s="1" t="s">
        <v>38</v>
      </c>
      <c r="P902" s="1" t="s">
        <v>38</v>
      </c>
      <c r="R902" s="1" t="s">
        <v>38</v>
      </c>
      <c r="S902">
        <v>47.412750000000003</v>
      </c>
      <c r="T902">
        <v>8.6550799999999999</v>
      </c>
      <c r="U902" s="1" t="s">
        <v>115</v>
      </c>
      <c r="V902">
        <v>1</v>
      </c>
      <c r="W902">
        <v>200.76</v>
      </c>
      <c r="X902">
        <v>5.3849999999999998</v>
      </c>
    </row>
    <row r="903" spans="1:24">
      <c r="A903" s="2">
        <v>43935</v>
      </c>
      <c r="B903" s="4">
        <v>0.61458333333333337</v>
      </c>
      <c r="C903" s="1" t="s">
        <v>36</v>
      </c>
      <c r="E903">
        <v>912</v>
      </c>
      <c r="F903" s="1" t="s">
        <v>38</v>
      </c>
      <c r="G903">
        <v>78</v>
      </c>
      <c r="H903">
        <v>22</v>
      </c>
      <c r="I903">
        <v>22</v>
      </c>
      <c r="J903">
        <v>400</v>
      </c>
      <c r="K903">
        <v>19</v>
      </c>
      <c r="L903" s="1" t="s">
        <v>479</v>
      </c>
      <c r="N903" s="1" t="s">
        <v>38</v>
      </c>
      <c r="P903" s="1" t="s">
        <v>38</v>
      </c>
      <c r="R903" s="1" t="s">
        <v>38</v>
      </c>
      <c r="S903">
        <v>47.409660000000002</v>
      </c>
      <c r="T903">
        <v>8.1568799999999992</v>
      </c>
      <c r="U903" s="1" t="s">
        <v>37</v>
      </c>
      <c r="V903">
        <v>1</v>
      </c>
      <c r="W903">
        <v>135.91999999999999</v>
      </c>
      <c r="X903">
        <v>2.8319999999999999</v>
      </c>
    </row>
    <row r="904" spans="1:24">
      <c r="A904" s="2">
        <v>43935</v>
      </c>
      <c r="B904" s="4">
        <v>0.45833333333333331</v>
      </c>
      <c r="C904" s="1" t="s">
        <v>40</v>
      </c>
      <c r="E904">
        <v>24</v>
      </c>
      <c r="F904" s="1" t="s">
        <v>38</v>
      </c>
      <c r="G904">
        <v>1</v>
      </c>
      <c r="L904" s="1" t="s">
        <v>42</v>
      </c>
      <c r="N904" s="1" t="s">
        <v>38</v>
      </c>
      <c r="P904" s="1" t="s">
        <v>38</v>
      </c>
      <c r="R904" s="1" t="s">
        <v>38</v>
      </c>
      <c r="S904">
        <v>47.317264000000002</v>
      </c>
      <c r="T904">
        <v>9.4167539999999992</v>
      </c>
      <c r="U904" s="1" t="s">
        <v>41</v>
      </c>
      <c r="V904">
        <v>16</v>
      </c>
      <c r="W904">
        <v>149.07</v>
      </c>
    </row>
    <row r="905" spans="1:24">
      <c r="A905" s="2">
        <v>43935</v>
      </c>
      <c r="B905" s="4">
        <v>0.33333333333333331</v>
      </c>
      <c r="C905" s="1" t="s">
        <v>43</v>
      </c>
      <c r="E905">
        <v>79</v>
      </c>
      <c r="F905" s="1" t="s">
        <v>38</v>
      </c>
      <c r="G905">
        <v>6</v>
      </c>
      <c r="K905">
        <v>3</v>
      </c>
      <c r="L905" s="1" t="s">
        <v>45</v>
      </c>
      <c r="N905" s="1" t="s">
        <v>38</v>
      </c>
      <c r="P905" s="1" t="s">
        <v>38</v>
      </c>
      <c r="R905" s="1" t="s">
        <v>38</v>
      </c>
      <c r="S905">
        <v>47.416351999999996</v>
      </c>
      <c r="T905">
        <v>9.3679100000000002</v>
      </c>
      <c r="U905" s="1" t="s">
        <v>44</v>
      </c>
      <c r="V905">
        <v>15</v>
      </c>
      <c r="W905">
        <v>143.12</v>
      </c>
      <c r="X905">
        <v>5.4349999999999996</v>
      </c>
    </row>
    <row r="906" spans="1:24">
      <c r="A906" s="2">
        <v>43935</v>
      </c>
      <c r="B906" s="4">
        <v>0.33333333333333331</v>
      </c>
      <c r="C906" s="1" t="s">
        <v>46</v>
      </c>
      <c r="E906">
        <v>1470</v>
      </c>
      <c r="F906" s="1" t="s">
        <v>38</v>
      </c>
      <c r="G906">
        <v>85</v>
      </c>
      <c r="H906">
        <v>31</v>
      </c>
      <c r="I906">
        <v>21</v>
      </c>
      <c r="K906">
        <v>49</v>
      </c>
      <c r="L906" s="1" t="s">
        <v>48</v>
      </c>
      <c r="N906" s="1" t="s">
        <v>38</v>
      </c>
      <c r="P906" s="1" t="s">
        <v>38</v>
      </c>
      <c r="R906" s="1" t="s">
        <v>38</v>
      </c>
      <c r="S906">
        <v>46.823608</v>
      </c>
      <c r="T906">
        <v>7.6366670000000001</v>
      </c>
      <c r="U906" s="1" t="s">
        <v>47</v>
      </c>
      <c r="V906">
        <v>2</v>
      </c>
      <c r="W906">
        <v>142.57</v>
      </c>
      <c r="X906">
        <v>4.7519999999999998</v>
      </c>
    </row>
    <row r="907" spans="1:24">
      <c r="A907" s="2">
        <v>43935</v>
      </c>
      <c r="B907" s="4">
        <v>0.125</v>
      </c>
      <c r="C907" s="1" t="s">
        <v>49</v>
      </c>
      <c r="E907">
        <v>755</v>
      </c>
      <c r="F907" s="1" t="s">
        <v>38</v>
      </c>
      <c r="G907">
        <v>48</v>
      </c>
      <c r="H907">
        <v>14</v>
      </c>
      <c r="I907">
        <v>8</v>
      </c>
      <c r="J907">
        <v>597</v>
      </c>
      <c r="K907">
        <v>25</v>
      </c>
      <c r="L907" s="1" t="s">
        <v>51</v>
      </c>
      <c r="N907" s="1" t="s">
        <v>38</v>
      </c>
      <c r="P907" s="1" t="s">
        <v>38</v>
      </c>
      <c r="R907" s="1" t="s">
        <v>38</v>
      </c>
      <c r="S907">
        <v>47.45176</v>
      </c>
      <c r="T907">
        <v>7.7024140000000001</v>
      </c>
      <c r="U907" s="1" t="s">
        <v>50</v>
      </c>
      <c r="V907">
        <v>13</v>
      </c>
      <c r="W907">
        <v>263.07</v>
      </c>
      <c r="X907">
        <v>8.7110000000000003</v>
      </c>
    </row>
    <row r="908" spans="1:24">
      <c r="A908" s="2">
        <v>43935</v>
      </c>
      <c r="B908" s="4">
        <v>0.41666666666666669</v>
      </c>
      <c r="C908" s="1" t="s">
        <v>52</v>
      </c>
      <c r="D908">
        <v>235</v>
      </c>
      <c r="E908">
        <v>899</v>
      </c>
      <c r="F908" s="1" t="s">
        <v>38</v>
      </c>
      <c r="G908">
        <v>86</v>
      </c>
      <c r="H908">
        <v>9</v>
      </c>
      <c r="J908">
        <v>663</v>
      </c>
      <c r="K908">
        <v>34</v>
      </c>
      <c r="L908" s="1" t="s">
        <v>476</v>
      </c>
      <c r="M908">
        <v>490</v>
      </c>
      <c r="N908" s="1" t="s">
        <v>478</v>
      </c>
      <c r="P908" s="1" t="s">
        <v>38</v>
      </c>
      <c r="R908" s="1" t="s">
        <v>38</v>
      </c>
      <c r="S908">
        <v>47.564869000000002</v>
      </c>
      <c r="T908">
        <v>7.615259</v>
      </c>
      <c r="U908" s="1" t="s">
        <v>53</v>
      </c>
      <c r="V908">
        <v>12</v>
      </c>
      <c r="W908">
        <v>463.64</v>
      </c>
      <c r="X908">
        <v>17.535</v>
      </c>
    </row>
    <row r="909" spans="1:24">
      <c r="A909" s="2">
        <v>43935</v>
      </c>
      <c r="B909" s="4">
        <v>0.125</v>
      </c>
      <c r="C909" s="1" t="s">
        <v>58</v>
      </c>
      <c r="D909">
        <v>30</v>
      </c>
      <c r="E909">
        <v>879</v>
      </c>
      <c r="F909" s="1" t="s">
        <v>38</v>
      </c>
      <c r="G909">
        <v>68</v>
      </c>
      <c r="H909">
        <v>14</v>
      </c>
      <c r="J909">
        <v>98</v>
      </c>
      <c r="K909">
        <v>57</v>
      </c>
      <c r="L909" s="1" t="s">
        <v>60</v>
      </c>
      <c r="N909" s="1" t="s">
        <v>38</v>
      </c>
      <c r="P909" s="1" t="s">
        <v>38</v>
      </c>
      <c r="R909" s="1" t="s">
        <v>38</v>
      </c>
      <c r="S909">
        <v>46.718390999999997</v>
      </c>
      <c r="T909">
        <v>7.0740080000000001</v>
      </c>
      <c r="U909" s="1" t="s">
        <v>59</v>
      </c>
      <c r="V909">
        <v>10</v>
      </c>
      <c r="W909">
        <v>278.95999999999998</v>
      </c>
      <c r="X909">
        <v>18.088999999999999</v>
      </c>
    </row>
    <row r="910" spans="1:24">
      <c r="A910" s="2">
        <v>43935</v>
      </c>
      <c r="B910" s="4">
        <v>0.5</v>
      </c>
      <c r="C910" s="1" t="s">
        <v>61</v>
      </c>
      <c r="D910">
        <v>19060</v>
      </c>
      <c r="E910">
        <v>4438</v>
      </c>
      <c r="F910" s="1" t="s">
        <v>38</v>
      </c>
      <c r="G910">
        <v>365</v>
      </c>
      <c r="H910">
        <v>46</v>
      </c>
      <c r="I910">
        <v>41</v>
      </c>
      <c r="J910">
        <v>490</v>
      </c>
      <c r="K910">
        <v>172</v>
      </c>
      <c r="L910" s="1" t="s">
        <v>63</v>
      </c>
      <c r="N910" s="1" t="s">
        <v>38</v>
      </c>
      <c r="P910" s="1" t="s">
        <v>38</v>
      </c>
      <c r="Q910">
        <v>21</v>
      </c>
      <c r="R910" s="1" t="s">
        <v>38</v>
      </c>
      <c r="S910">
        <v>46.220528000000002</v>
      </c>
      <c r="T910">
        <v>6.1329349999999998</v>
      </c>
      <c r="U910" s="1" t="s">
        <v>62</v>
      </c>
      <c r="V910">
        <v>25</v>
      </c>
      <c r="W910">
        <v>896.2</v>
      </c>
      <c r="X910">
        <v>34.732999999999997</v>
      </c>
    </row>
    <row r="911" spans="1:24">
      <c r="A911" s="2">
        <v>43935</v>
      </c>
      <c r="B911" s="4">
        <v>0.54166666666666663</v>
      </c>
      <c r="C911" s="1" t="s">
        <v>64</v>
      </c>
      <c r="E911">
        <v>105</v>
      </c>
      <c r="F911" s="1" t="s">
        <v>38</v>
      </c>
      <c r="G911">
        <v>2</v>
      </c>
      <c r="K911">
        <v>2</v>
      </c>
      <c r="L911" s="1" t="s">
        <v>66</v>
      </c>
      <c r="N911" s="1" t="s">
        <v>38</v>
      </c>
      <c r="P911" s="1" t="s">
        <v>38</v>
      </c>
      <c r="R911" s="1" t="s">
        <v>38</v>
      </c>
      <c r="S911">
        <v>46.931042000000005</v>
      </c>
      <c r="T911">
        <v>9.0657510000000006</v>
      </c>
      <c r="U911" s="1" t="s">
        <v>65</v>
      </c>
      <c r="V911">
        <v>8</v>
      </c>
      <c r="W911">
        <v>260.55</v>
      </c>
      <c r="X911">
        <v>4.9630000000000001</v>
      </c>
    </row>
    <row r="912" spans="1:24">
      <c r="A912" s="2">
        <v>43935</v>
      </c>
      <c r="B912" s="4">
        <v>0.125</v>
      </c>
      <c r="C912" s="1" t="s">
        <v>67</v>
      </c>
      <c r="E912">
        <v>740</v>
      </c>
      <c r="F912" s="1" t="s">
        <v>38</v>
      </c>
      <c r="G912">
        <v>34</v>
      </c>
      <c r="K912">
        <v>37</v>
      </c>
      <c r="L912" s="1" t="s">
        <v>69</v>
      </c>
      <c r="N912" s="1" t="s">
        <v>38</v>
      </c>
      <c r="P912" s="1" t="s">
        <v>38</v>
      </c>
      <c r="R912" s="1" t="s">
        <v>38</v>
      </c>
      <c r="S912">
        <v>46.656247999999998</v>
      </c>
      <c r="T912">
        <v>9.6281979999999994</v>
      </c>
      <c r="U912" s="1" t="s">
        <v>68</v>
      </c>
      <c r="V912">
        <v>1</v>
      </c>
      <c r="W912">
        <v>373.93</v>
      </c>
      <c r="X912">
        <v>18.696000000000002</v>
      </c>
    </row>
    <row r="913" spans="1:24">
      <c r="A913" s="2">
        <v>43935</v>
      </c>
      <c r="B913" s="4">
        <v>0.66666666666666663</v>
      </c>
      <c r="C913" s="1" t="s">
        <v>70</v>
      </c>
      <c r="E913">
        <v>185</v>
      </c>
      <c r="F913" s="1" t="s">
        <v>38</v>
      </c>
      <c r="G913">
        <v>23</v>
      </c>
      <c r="H913">
        <v>5</v>
      </c>
      <c r="K913">
        <v>2</v>
      </c>
      <c r="L913" s="1" t="s">
        <v>302</v>
      </c>
      <c r="N913" s="1" t="s">
        <v>38</v>
      </c>
      <c r="P913" s="1" t="s">
        <v>38</v>
      </c>
      <c r="R913" s="1" t="s">
        <v>38</v>
      </c>
      <c r="S913">
        <v>47.350743999999999</v>
      </c>
      <c r="T913">
        <v>7.1561070000000004</v>
      </c>
      <c r="U913" s="1" t="s">
        <v>71</v>
      </c>
      <c r="V913">
        <v>26</v>
      </c>
      <c r="W913">
        <v>252.39</v>
      </c>
      <c r="X913">
        <v>2.7290000000000001</v>
      </c>
    </row>
    <row r="914" spans="1:24">
      <c r="A914" s="2">
        <v>43935</v>
      </c>
      <c r="B914" s="4">
        <v>0.45833333333333331</v>
      </c>
      <c r="C914" s="1" t="s">
        <v>72</v>
      </c>
      <c r="E914">
        <v>589</v>
      </c>
      <c r="F914" s="1" t="s">
        <v>38</v>
      </c>
      <c r="G914">
        <v>47</v>
      </c>
      <c r="H914">
        <v>4</v>
      </c>
      <c r="K914">
        <v>11</v>
      </c>
      <c r="L914" s="1" t="s">
        <v>74</v>
      </c>
      <c r="N914" s="1" t="s">
        <v>38</v>
      </c>
      <c r="P914" s="1" t="s">
        <v>38</v>
      </c>
      <c r="R914" s="1" t="s">
        <v>38</v>
      </c>
      <c r="S914">
        <v>47.067762999999999</v>
      </c>
      <c r="T914">
        <v>8.1102000000000007</v>
      </c>
      <c r="U914" s="1" t="s">
        <v>73</v>
      </c>
      <c r="V914">
        <v>3</v>
      </c>
      <c r="W914">
        <v>144.9</v>
      </c>
      <c r="X914">
        <v>2.706</v>
      </c>
    </row>
    <row r="915" spans="1:24">
      <c r="A915" s="2">
        <v>43935</v>
      </c>
      <c r="B915" s="4">
        <v>0.66666666666666663</v>
      </c>
      <c r="C915" s="1" t="s">
        <v>75</v>
      </c>
      <c r="E915">
        <v>602</v>
      </c>
      <c r="F915" s="1" t="s">
        <v>38</v>
      </c>
      <c r="G915">
        <v>60</v>
      </c>
      <c r="H915">
        <v>11</v>
      </c>
      <c r="I915">
        <v>10</v>
      </c>
      <c r="K915">
        <v>45</v>
      </c>
      <c r="L915" s="1" t="s">
        <v>77</v>
      </c>
      <c r="N915" s="1" t="s">
        <v>38</v>
      </c>
      <c r="P915" s="1" t="s">
        <v>38</v>
      </c>
      <c r="R915" s="1" t="s">
        <v>38</v>
      </c>
      <c r="S915">
        <v>46.995533999999999</v>
      </c>
      <c r="T915">
        <v>6.7801260000000001</v>
      </c>
      <c r="U915" s="1" t="s">
        <v>76</v>
      </c>
      <c r="V915">
        <v>24</v>
      </c>
      <c r="W915">
        <v>338.2</v>
      </c>
      <c r="X915">
        <v>25.280999999999999</v>
      </c>
    </row>
    <row r="916" spans="1:24">
      <c r="A916" s="2">
        <v>43935</v>
      </c>
      <c r="B916" s="4">
        <v>0.65625</v>
      </c>
      <c r="C916" s="1" t="s">
        <v>78</v>
      </c>
      <c r="E916">
        <v>105</v>
      </c>
      <c r="F916" s="1" t="s">
        <v>38</v>
      </c>
      <c r="G916">
        <v>7</v>
      </c>
      <c r="H916">
        <v>2</v>
      </c>
      <c r="K916">
        <v>1</v>
      </c>
      <c r="L916" s="1" t="s">
        <v>80</v>
      </c>
      <c r="N916" s="1" t="s">
        <v>38</v>
      </c>
      <c r="P916" s="1" t="s">
        <v>38</v>
      </c>
      <c r="R916" s="1" t="s">
        <v>38</v>
      </c>
      <c r="S916">
        <v>46.926755</v>
      </c>
      <c r="T916">
        <v>8.4053020000000007</v>
      </c>
      <c r="U916" s="1" t="s">
        <v>79</v>
      </c>
      <c r="V916">
        <v>7</v>
      </c>
      <c r="W916">
        <v>244.19</v>
      </c>
      <c r="X916">
        <v>2.3260000000000001</v>
      </c>
    </row>
    <row r="917" spans="1:24">
      <c r="A917" s="2">
        <v>43935</v>
      </c>
      <c r="B917" s="4">
        <v>0.65625</v>
      </c>
      <c r="C917" s="1" t="s">
        <v>81</v>
      </c>
      <c r="D917">
        <v>6</v>
      </c>
      <c r="E917">
        <v>64</v>
      </c>
      <c r="F917" s="1" t="s">
        <v>38</v>
      </c>
      <c r="G917">
        <v>0</v>
      </c>
      <c r="J917">
        <v>1</v>
      </c>
      <c r="K917">
        <v>0</v>
      </c>
      <c r="L917" s="1" t="s">
        <v>83</v>
      </c>
      <c r="N917" s="1" t="s">
        <v>38</v>
      </c>
      <c r="P917" s="1" t="s">
        <v>38</v>
      </c>
      <c r="R917" s="1" t="s">
        <v>38</v>
      </c>
      <c r="S917">
        <v>46.804527</v>
      </c>
      <c r="T917">
        <v>8.1443170000000009</v>
      </c>
      <c r="U917" s="1" t="s">
        <v>82</v>
      </c>
      <c r="V917">
        <v>6</v>
      </c>
      <c r="W917">
        <v>170.21</v>
      </c>
      <c r="X917">
        <v>0</v>
      </c>
    </row>
    <row r="918" spans="1:24">
      <c r="A918" s="2">
        <v>43935</v>
      </c>
      <c r="B918" s="4">
        <v>0.125</v>
      </c>
      <c r="C918" s="1" t="s">
        <v>84</v>
      </c>
      <c r="E918">
        <v>664</v>
      </c>
      <c r="F918" s="1" t="s">
        <v>378</v>
      </c>
      <c r="G918">
        <v>59</v>
      </c>
      <c r="H918">
        <v>9</v>
      </c>
      <c r="J918">
        <v>120</v>
      </c>
      <c r="K918">
        <v>21</v>
      </c>
      <c r="L918" s="1" t="s">
        <v>86</v>
      </c>
      <c r="N918" s="1" t="s">
        <v>38</v>
      </c>
      <c r="P918" s="1" t="s">
        <v>38</v>
      </c>
      <c r="R918" s="1" t="s">
        <v>38</v>
      </c>
      <c r="S918">
        <v>47.183199999999999</v>
      </c>
      <c r="T918">
        <v>9.2747440000000001</v>
      </c>
      <c r="U918" s="1" t="s">
        <v>85</v>
      </c>
      <c r="V918">
        <v>17</v>
      </c>
      <c r="W918">
        <v>131.56</v>
      </c>
      <c r="X918">
        <v>4.1609999999999996</v>
      </c>
    </row>
    <row r="919" spans="1:24">
      <c r="A919" s="2">
        <v>43935</v>
      </c>
      <c r="B919" s="4">
        <v>0.39583333333333331</v>
      </c>
      <c r="C919" s="1" t="s">
        <v>87</v>
      </c>
      <c r="E919">
        <v>57</v>
      </c>
      <c r="F919" s="1" t="s">
        <v>38</v>
      </c>
      <c r="G919">
        <v>10</v>
      </c>
      <c r="H919">
        <v>2</v>
      </c>
      <c r="K919">
        <v>1</v>
      </c>
      <c r="L919" s="1" t="s">
        <v>89</v>
      </c>
      <c r="N919" s="1" t="s">
        <v>38</v>
      </c>
      <c r="P919" s="1" t="s">
        <v>38</v>
      </c>
      <c r="R919" s="1" t="s">
        <v>38</v>
      </c>
      <c r="S919">
        <v>47.713569999999997</v>
      </c>
      <c r="T919">
        <v>8.5916700000000006</v>
      </c>
      <c r="U919" s="1" t="s">
        <v>88</v>
      </c>
      <c r="V919">
        <v>14</v>
      </c>
      <c r="W919">
        <v>70.02</v>
      </c>
      <c r="X919">
        <v>1.2290000000000001</v>
      </c>
    </row>
    <row r="920" spans="1:24">
      <c r="A920" s="2">
        <v>43935</v>
      </c>
      <c r="B920" s="4">
        <v>0.125</v>
      </c>
      <c r="C920" s="1" t="s">
        <v>90</v>
      </c>
      <c r="E920">
        <v>325</v>
      </c>
      <c r="F920" s="1" t="s">
        <v>379</v>
      </c>
      <c r="G920">
        <v>22</v>
      </c>
      <c r="K920">
        <v>8</v>
      </c>
      <c r="L920" s="1" t="s">
        <v>92</v>
      </c>
      <c r="N920" s="1" t="s">
        <v>38</v>
      </c>
      <c r="P920" s="1" t="s">
        <v>38</v>
      </c>
      <c r="R920" s="1" t="s">
        <v>38</v>
      </c>
      <c r="S920">
        <v>47.304135000000002</v>
      </c>
      <c r="T920">
        <v>7.6393880000000003</v>
      </c>
      <c r="U920" s="1" t="s">
        <v>91</v>
      </c>
      <c r="V920">
        <v>11</v>
      </c>
      <c r="W920">
        <v>119.75</v>
      </c>
      <c r="X920">
        <v>2.948</v>
      </c>
    </row>
    <row r="921" spans="1:24">
      <c r="A921" s="2">
        <v>43935</v>
      </c>
      <c r="B921" s="4">
        <v>0.125</v>
      </c>
      <c r="C921" s="1" t="s">
        <v>93</v>
      </c>
      <c r="D921">
        <v>10</v>
      </c>
      <c r="E921">
        <v>258</v>
      </c>
      <c r="F921" s="1" t="s">
        <v>38</v>
      </c>
      <c r="G921">
        <v>1</v>
      </c>
      <c r="J921">
        <v>128</v>
      </c>
      <c r="K921">
        <v>13</v>
      </c>
      <c r="L921" s="1" t="s">
        <v>474</v>
      </c>
      <c r="N921" s="1" t="s">
        <v>38</v>
      </c>
      <c r="P921" s="1" t="s">
        <v>38</v>
      </c>
      <c r="R921" s="1" t="s">
        <v>38</v>
      </c>
      <c r="S921">
        <v>47.061787000000002</v>
      </c>
      <c r="T921">
        <v>8.7565849999999994</v>
      </c>
      <c r="U921" s="1" t="s">
        <v>94</v>
      </c>
      <c r="V921">
        <v>5</v>
      </c>
      <c r="W921">
        <v>164.02</v>
      </c>
      <c r="X921">
        <v>8.2639999999999993</v>
      </c>
    </row>
    <row r="922" spans="1:24">
      <c r="A922" s="2">
        <v>43935</v>
      </c>
      <c r="B922" s="4">
        <v>0.125</v>
      </c>
      <c r="C922" s="1" t="s">
        <v>96</v>
      </c>
      <c r="D922">
        <v>276</v>
      </c>
      <c r="E922">
        <v>296</v>
      </c>
      <c r="F922" s="1" t="s">
        <v>38</v>
      </c>
      <c r="G922">
        <v>35</v>
      </c>
      <c r="H922">
        <v>16</v>
      </c>
      <c r="K922">
        <v>10</v>
      </c>
      <c r="L922" s="1" t="s">
        <v>98</v>
      </c>
      <c r="N922" s="1" t="s">
        <v>38</v>
      </c>
      <c r="P922" s="1" t="s">
        <v>38</v>
      </c>
      <c r="R922" s="1" t="s">
        <v>38</v>
      </c>
      <c r="S922">
        <v>47.568714999999997</v>
      </c>
      <c r="T922">
        <v>9.0919570000000007</v>
      </c>
      <c r="U922" s="1" t="s">
        <v>97</v>
      </c>
      <c r="V922">
        <v>1</v>
      </c>
      <c r="W922">
        <v>108.11</v>
      </c>
      <c r="X922">
        <v>3.6520000000000001</v>
      </c>
    </row>
    <row r="923" spans="1:24">
      <c r="A923" s="2">
        <v>43935</v>
      </c>
      <c r="B923" s="4">
        <v>0.33333333333333331</v>
      </c>
      <c r="C923" s="1" t="s">
        <v>99</v>
      </c>
      <c r="E923">
        <v>2912</v>
      </c>
      <c r="F923" s="1" t="s">
        <v>38</v>
      </c>
      <c r="G923">
        <v>274</v>
      </c>
      <c r="H923">
        <v>63</v>
      </c>
      <c r="I923">
        <v>54</v>
      </c>
      <c r="J923">
        <v>524</v>
      </c>
      <c r="K923">
        <v>258</v>
      </c>
      <c r="L923" s="1" t="s">
        <v>480</v>
      </c>
      <c r="N923" s="1" t="s">
        <v>38</v>
      </c>
      <c r="P923" s="1" t="s">
        <v>38</v>
      </c>
      <c r="R923" s="1" t="s">
        <v>38</v>
      </c>
      <c r="S923">
        <v>46.295617</v>
      </c>
      <c r="T923">
        <v>8.8089239999999993</v>
      </c>
      <c r="U923" s="1" t="s">
        <v>100</v>
      </c>
      <c r="V923">
        <v>21</v>
      </c>
      <c r="W923">
        <v>823.3</v>
      </c>
      <c r="X923">
        <v>72.942999999999998</v>
      </c>
    </row>
    <row r="924" spans="1:24">
      <c r="A924" s="2">
        <v>43935</v>
      </c>
      <c r="B924" s="4">
        <v>0.58333333333333337</v>
      </c>
      <c r="C924" s="1" t="s">
        <v>102</v>
      </c>
      <c r="D924">
        <v>85</v>
      </c>
      <c r="E924">
        <v>78</v>
      </c>
      <c r="F924" s="1" t="s">
        <v>38</v>
      </c>
      <c r="G924">
        <v>3</v>
      </c>
      <c r="J924">
        <v>56</v>
      </c>
      <c r="K924">
        <v>4</v>
      </c>
      <c r="L924" s="1" t="s">
        <v>104</v>
      </c>
      <c r="N924" s="1" t="s">
        <v>38</v>
      </c>
      <c r="P924" s="1" t="s">
        <v>38</v>
      </c>
      <c r="R924" s="1" t="s">
        <v>38</v>
      </c>
      <c r="S924">
        <v>46.771849000000003</v>
      </c>
      <c r="T924">
        <v>8.6285860000000003</v>
      </c>
      <c r="U924" s="1" t="s">
        <v>103</v>
      </c>
      <c r="V924">
        <v>4</v>
      </c>
      <c r="W924">
        <v>214.88</v>
      </c>
      <c r="X924">
        <v>11.019</v>
      </c>
    </row>
    <row r="925" spans="1:24">
      <c r="A925" s="2">
        <v>43935</v>
      </c>
      <c r="B925" s="4">
        <v>0.125</v>
      </c>
      <c r="C925" s="1" t="s">
        <v>105</v>
      </c>
      <c r="E925">
        <v>4741</v>
      </c>
      <c r="F925" s="1" t="s">
        <v>38</v>
      </c>
      <c r="G925">
        <v>297</v>
      </c>
      <c r="H925">
        <v>73</v>
      </c>
      <c r="J925">
        <v>225</v>
      </c>
      <c r="K925">
        <v>254</v>
      </c>
      <c r="L925" s="1" t="s">
        <v>107</v>
      </c>
      <c r="N925" s="1" t="s">
        <v>38</v>
      </c>
      <c r="P925" s="1" t="s">
        <v>38</v>
      </c>
      <c r="R925" s="1" t="s">
        <v>38</v>
      </c>
      <c r="S925">
        <v>46.570090999999998</v>
      </c>
      <c r="T925">
        <v>6.5578090000000007</v>
      </c>
      <c r="U925" s="1" t="s">
        <v>106</v>
      </c>
      <c r="V925">
        <v>22</v>
      </c>
      <c r="W925">
        <v>597.78</v>
      </c>
      <c r="X925">
        <v>32.026000000000003</v>
      </c>
    </row>
    <row r="926" spans="1:24">
      <c r="A926" s="2">
        <v>43935</v>
      </c>
      <c r="B926" s="4">
        <v>0.625</v>
      </c>
      <c r="C926" s="1" t="s">
        <v>108</v>
      </c>
      <c r="E926">
        <v>1664</v>
      </c>
      <c r="F926" s="1" t="s">
        <v>38</v>
      </c>
      <c r="G926">
        <v>115</v>
      </c>
      <c r="H926">
        <v>23</v>
      </c>
      <c r="I926">
        <v>16</v>
      </c>
      <c r="J926">
        <v>165</v>
      </c>
      <c r="K926">
        <v>90</v>
      </c>
      <c r="L926" s="1" t="s">
        <v>481</v>
      </c>
      <c r="N926" s="1" t="s">
        <v>38</v>
      </c>
      <c r="P926" s="1" t="s">
        <v>38</v>
      </c>
      <c r="R926" s="1" t="s">
        <v>38</v>
      </c>
      <c r="S926">
        <v>46.209567</v>
      </c>
      <c r="T926">
        <v>7.6046589999999998</v>
      </c>
      <c r="U926" s="1" t="s">
        <v>109</v>
      </c>
      <c r="V926">
        <v>23</v>
      </c>
      <c r="W926">
        <v>487.26</v>
      </c>
      <c r="X926">
        <v>26.353999999999999</v>
      </c>
    </row>
    <row r="927" spans="1:24">
      <c r="A927" s="2">
        <v>43935</v>
      </c>
      <c r="B927" s="4">
        <v>0.33333333333333331</v>
      </c>
      <c r="C927" s="1" t="s">
        <v>111</v>
      </c>
      <c r="E927">
        <v>171</v>
      </c>
      <c r="F927" s="1" t="s">
        <v>38</v>
      </c>
      <c r="G927">
        <v>13</v>
      </c>
      <c r="H927">
        <v>9</v>
      </c>
      <c r="J927">
        <v>88</v>
      </c>
      <c r="K927">
        <v>5</v>
      </c>
      <c r="L927" s="1" t="s">
        <v>482</v>
      </c>
      <c r="N927" s="1" t="s">
        <v>38</v>
      </c>
      <c r="P927" s="1" t="s">
        <v>38</v>
      </c>
      <c r="R927" s="1" t="s">
        <v>38</v>
      </c>
      <c r="S927">
        <v>47.157296000000002</v>
      </c>
      <c r="T927">
        <v>8.5372939999999993</v>
      </c>
      <c r="U927" s="1" t="s">
        <v>112</v>
      </c>
      <c r="V927">
        <v>9</v>
      </c>
      <c r="W927">
        <v>136.36000000000001</v>
      </c>
      <c r="X927">
        <v>3.9870000000000001</v>
      </c>
    </row>
    <row r="928" spans="1:24">
      <c r="A928" s="2">
        <v>43935</v>
      </c>
      <c r="B928" s="4">
        <v>0.60416666666666663</v>
      </c>
      <c r="C928" s="1" t="s">
        <v>114</v>
      </c>
      <c r="E928">
        <v>3067</v>
      </c>
      <c r="F928" s="1" t="s">
        <v>38</v>
      </c>
      <c r="G928">
        <v>149</v>
      </c>
      <c r="I928">
        <v>52</v>
      </c>
      <c r="K928">
        <v>83</v>
      </c>
      <c r="L928" s="1" t="s">
        <v>116</v>
      </c>
      <c r="N928" s="1" t="s">
        <v>38</v>
      </c>
      <c r="P928" s="1" t="s">
        <v>38</v>
      </c>
      <c r="R928" s="1" t="s">
        <v>38</v>
      </c>
      <c r="S928">
        <v>47.412750000000003</v>
      </c>
      <c r="T928">
        <v>8.6550799999999999</v>
      </c>
      <c r="U928" s="1" t="s">
        <v>115</v>
      </c>
      <c r="V928">
        <v>1</v>
      </c>
      <c r="W928">
        <v>203.88</v>
      </c>
      <c r="X928">
        <v>5.5179999999999998</v>
      </c>
    </row>
    <row r="929" spans="1:24">
      <c r="A929" s="2">
        <v>43936</v>
      </c>
      <c r="B929" s="4">
        <v>0.61458333333333337</v>
      </c>
      <c r="C929" s="1" t="s">
        <v>36</v>
      </c>
      <c r="E929">
        <v>929</v>
      </c>
      <c r="F929" s="1" t="s">
        <v>38</v>
      </c>
      <c r="G929">
        <v>69</v>
      </c>
      <c r="H929">
        <v>20</v>
      </c>
      <c r="I929">
        <v>20</v>
      </c>
      <c r="J929">
        <v>450</v>
      </c>
      <c r="K929">
        <v>22</v>
      </c>
      <c r="L929" s="1" t="s">
        <v>493</v>
      </c>
      <c r="N929" s="1" t="s">
        <v>38</v>
      </c>
      <c r="P929" s="1" t="s">
        <v>38</v>
      </c>
      <c r="R929" s="1" t="s">
        <v>38</v>
      </c>
      <c r="S929">
        <v>47.409660000000002</v>
      </c>
      <c r="T929">
        <v>8.1568799999999992</v>
      </c>
      <c r="U929" s="1" t="s">
        <v>37</v>
      </c>
      <c r="V929">
        <v>1</v>
      </c>
      <c r="W929">
        <v>138.44999999999999</v>
      </c>
      <c r="X929">
        <v>3.2789999999999999</v>
      </c>
    </row>
    <row r="930" spans="1:24">
      <c r="A930" s="2">
        <v>43936</v>
      </c>
      <c r="B930" s="4">
        <v>0.45833333333333331</v>
      </c>
      <c r="C930" s="1" t="s">
        <v>40</v>
      </c>
      <c r="E930">
        <v>24</v>
      </c>
      <c r="F930" s="1" t="s">
        <v>38</v>
      </c>
      <c r="G930">
        <v>1</v>
      </c>
      <c r="L930" s="1" t="s">
        <v>42</v>
      </c>
      <c r="N930" s="1" t="s">
        <v>38</v>
      </c>
      <c r="P930" s="1" t="s">
        <v>38</v>
      </c>
      <c r="R930" s="1" t="s">
        <v>38</v>
      </c>
      <c r="S930">
        <v>47.317264000000002</v>
      </c>
      <c r="T930">
        <v>9.4167539999999992</v>
      </c>
      <c r="U930" s="1" t="s">
        <v>41</v>
      </c>
      <c r="V930">
        <v>16</v>
      </c>
      <c r="W930">
        <v>149.07</v>
      </c>
    </row>
    <row r="931" spans="1:24">
      <c r="A931" s="2">
        <v>43936</v>
      </c>
      <c r="B931" s="4">
        <v>0.33333333333333331</v>
      </c>
      <c r="C931" s="1" t="s">
        <v>43</v>
      </c>
      <c r="E931">
        <v>79</v>
      </c>
      <c r="F931" s="1" t="s">
        <v>38</v>
      </c>
      <c r="G931">
        <v>6</v>
      </c>
      <c r="K931">
        <v>3</v>
      </c>
      <c r="L931" s="1" t="s">
        <v>45</v>
      </c>
      <c r="N931" s="1" t="s">
        <v>38</v>
      </c>
      <c r="P931" s="1" t="s">
        <v>38</v>
      </c>
      <c r="R931" s="1" t="s">
        <v>38</v>
      </c>
      <c r="S931">
        <v>47.416351999999996</v>
      </c>
      <c r="T931">
        <v>9.3679100000000002</v>
      </c>
      <c r="U931" s="1" t="s">
        <v>44</v>
      </c>
      <c r="V931">
        <v>15</v>
      </c>
      <c r="W931">
        <v>143.12</v>
      </c>
      <c r="X931">
        <v>5.4349999999999996</v>
      </c>
    </row>
    <row r="932" spans="1:24">
      <c r="A932" s="2">
        <v>43936</v>
      </c>
      <c r="B932" s="4">
        <v>0.33333333333333331</v>
      </c>
      <c r="C932" s="1" t="s">
        <v>46</v>
      </c>
      <c r="E932">
        <v>1489</v>
      </c>
      <c r="F932" s="1" t="s">
        <v>38</v>
      </c>
      <c r="G932">
        <v>82</v>
      </c>
      <c r="H932">
        <v>30</v>
      </c>
      <c r="I932">
        <v>18</v>
      </c>
      <c r="K932">
        <v>53</v>
      </c>
      <c r="L932" s="1" t="s">
        <v>48</v>
      </c>
      <c r="N932" s="1" t="s">
        <v>38</v>
      </c>
      <c r="P932" s="1" t="s">
        <v>38</v>
      </c>
      <c r="R932" s="1" t="s">
        <v>38</v>
      </c>
      <c r="S932">
        <v>46.823608</v>
      </c>
      <c r="T932">
        <v>7.6366670000000001</v>
      </c>
      <c r="U932" s="1" t="s">
        <v>47</v>
      </c>
      <c r="V932">
        <v>2</v>
      </c>
      <c r="W932">
        <v>144.41</v>
      </c>
      <c r="X932">
        <v>5.14</v>
      </c>
    </row>
    <row r="933" spans="1:24">
      <c r="A933" s="2">
        <v>43936</v>
      </c>
      <c r="B933" s="4">
        <v>0.125</v>
      </c>
      <c r="C933" s="1" t="s">
        <v>49</v>
      </c>
      <c r="E933">
        <v>768</v>
      </c>
      <c r="F933" s="1" t="s">
        <v>38</v>
      </c>
      <c r="G933">
        <v>45</v>
      </c>
      <c r="H933">
        <v>9</v>
      </c>
      <c r="I933">
        <v>7</v>
      </c>
      <c r="J933">
        <v>610</v>
      </c>
      <c r="K933">
        <v>25</v>
      </c>
      <c r="L933" s="1" t="s">
        <v>51</v>
      </c>
      <c r="N933" s="1" t="s">
        <v>38</v>
      </c>
      <c r="P933" s="1" t="s">
        <v>38</v>
      </c>
      <c r="R933" s="1" t="s">
        <v>38</v>
      </c>
      <c r="S933">
        <v>47.45176</v>
      </c>
      <c r="T933">
        <v>7.7024140000000001</v>
      </c>
      <c r="U933" s="1" t="s">
        <v>50</v>
      </c>
      <c r="V933">
        <v>13</v>
      </c>
      <c r="W933">
        <v>267.60000000000002</v>
      </c>
      <c r="X933">
        <v>8.7110000000000003</v>
      </c>
    </row>
    <row r="934" spans="1:24">
      <c r="A934" s="2">
        <v>43936</v>
      </c>
      <c r="B934" s="4">
        <v>0.41666666666666669</v>
      </c>
      <c r="C934" s="1" t="s">
        <v>52</v>
      </c>
      <c r="D934">
        <v>235</v>
      </c>
      <c r="E934">
        <v>909</v>
      </c>
      <c r="F934" s="1" t="s">
        <v>38</v>
      </c>
      <c r="G934">
        <v>80</v>
      </c>
      <c r="H934">
        <v>7</v>
      </c>
      <c r="J934">
        <v>682</v>
      </c>
      <c r="K934">
        <v>36</v>
      </c>
      <c r="L934" s="1" t="s">
        <v>484</v>
      </c>
      <c r="M934">
        <v>492</v>
      </c>
      <c r="N934" s="1" t="s">
        <v>313</v>
      </c>
      <c r="P934" s="1" t="s">
        <v>38</v>
      </c>
      <c r="R934" s="1" t="s">
        <v>38</v>
      </c>
      <c r="S934">
        <v>47.564869000000002</v>
      </c>
      <c r="T934">
        <v>7.615259</v>
      </c>
      <c r="U934" s="1" t="s">
        <v>53</v>
      </c>
      <c r="V934">
        <v>12</v>
      </c>
      <c r="W934">
        <v>468.8</v>
      </c>
      <c r="X934">
        <v>18.565999999999999</v>
      </c>
    </row>
    <row r="935" spans="1:24">
      <c r="A935" s="2">
        <v>43936</v>
      </c>
      <c r="B935" s="4">
        <v>0.125</v>
      </c>
      <c r="C935" s="1" t="s">
        <v>55</v>
      </c>
      <c r="D935">
        <v>900</v>
      </c>
      <c r="E935">
        <v>80</v>
      </c>
      <c r="F935" s="1" t="s">
        <v>38</v>
      </c>
      <c r="J935">
        <v>1</v>
      </c>
      <c r="K935">
        <v>1</v>
      </c>
      <c r="L935" s="1" t="s">
        <v>488</v>
      </c>
      <c r="N935" s="1" t="s">
        <v>38</v>
      </c>
      <c r="P935" s="1" t="s">
        <v>38</v>
      </c>
      <c r="R935" s="1" t="s">
        <v>38</v>
      </c>
      <c r="S935">
        <v>47.166666999999997</v>
      </c>
      <c r="T935">
        <v>9.509722</v>
      </c>
      <c r="U935" s="1" t="s">
        <v>56</v>
      </c>
      <c r="V935">
        <v>0</v>
      </c>
      <c r="W935">
        <v>207.25</v>
      </c>
      <c r="X935">
        <v>2.5910000000000002</v>
      </c>
    </row>
    <row r="936" spans="1:24">
      <c r="A936" s="2">
        <v>43936</v>
      </c>
      <c r="B936" s="4">
        <v>0.125</v>
      </c>
      <c r="C936" s="1" t="s">
        <v>58</v>
      </c>
      <c r="D936">
        <v>30</v>
      </c>
      <c r="E936">
        <v>890</v>
      </c>
      <c r="F936" s="1" t="s">
        <v>38</v>
      </c>
      <c r="G936">
        <v>61</v>
      </c>
      <c r="H936">
        <v>16</v>
      </c>
      <c r="J936">
        <v>105</v>
      </c>
      <c r="K936">
        <v>63</v>
      </c>
      <c r="L936" s="1" t="s">
        <v>60</v>
      </c>
      <c r="N936" s="1" t="s">
        <v>38</v>
      </c>
      <c r="P936" s="1" t="s">
        <v>38</v>
      </c>
      <c r="R936" s="1" t="s">
        <v>38</v>
      </c>
      <c r="S936">
        <v>46.718390999999997</v>
      </c>
      <c r="T936">
        <v>7.0740080000000001</v>
      </c>
      <c r="U936" s="1" t="s">
        <v>59</v>
      </c>
      <c r="V936">
        <v>10</v>
      </c>
      <c r="W936">
        <v>282.45</v>
      </c>
      <c r="X936">
        <v>19.994</v>
      </c>
    </row>
    <row r="937" spans="1:24">
      <c r="A937" s="2">
        <v>43936</v>
      </c>
      <c r="B937" s="4">
        <v>0.5</v>
      </c>
      <c r="C937" s="1" t="s">
        <v>61</v>
      </c>
      <c r="D937">
        <v>19060</v>
      </c>
      <c r="E937">
        <v>4438</v>
      </c>
      <c r="F937" s="1" t="s">
        <v>38</v>
      </c>
      <c r="G937">
        <v>365</v>
      </c>
      <c r="H937">
        <v>41</v>
      </c>
      <c r="I937">
        <v>37</v>
      </c>
      <c r="J937">
        <v>502</v>
      </c>
      <c r="K937">
        <v>172</v>
      </c>
      <c r="L937" s="1" t="s">
        <v>63</v>
      </c>
      <c r="N937" s="1" t="s">
        <v>38</v>
      </c>
      <c r="P937" s="1" t="s">
        <v>38</v>
      </c>
      <c r="Q937">
        <v>26</v>
      </c>
      <c r="R937" s="1" t="s">
        <v>38</v>
      </c>
      <c r="S937">
        <v>46.220528000000002</v>
      </c>
      <c r="T937">
        <v>6.1329349999999998</v>
      </c>
      <c r="U937" s="1" t="s">
        <v>62</v>
      </c>
      <c r="V937">
        <v>25</v>
      </c>
      <c r="W937">
        <v>896.2</v>
      </c>
      <c r="X937">
        <v>34.732999999999997</v>
      </c>
    </row>
    <row r="938" spans="1:24">
      <c r="A938" s="2">
        <v>43936</v>
      </c>
      <c r="B938" s="4">
        <v>0.5</v>
      </c>
      <c r="C938" s="1" t="s">
        <v>64</v>
      </c>
      <c r="E938">
        <v>105</v>
      </c>
      <c r="F938" s="1" t="s">
        <v>38</v>
      </c>
      <c r="G938">
        <v>2</v>
      </c>
      <c r="K938">
        <v>2</v>
      </c>
      <c r="L938" s="1" t="s">
        <v>66</v>
      </c>
      <c r="N938" s="1" t="s">
        <v>38</v>
      </c>
      <c r="P938" s="1" t="s">
        <v>38</v>
      </c>
      <c r="R938" s="1" t="s">
        <v>38</v>
      </c>
      <c r="S938">
        <v>46.931042000000005</v>
      </c>
      <c r="T938">
        <v>9.0657510000000006</v>
      </c>
      <c r="U938" s="1" t="s">
        <v>65</v>
      </c>
      <c r="V938">
        <v>8</v>
      </c>
      <c r="W938">
        <v>260.55</v>
      </c>
      <c r="X938">
        <v>4.9630000000000001</v>
      </c>
    </row>
    <row r="939" spans="1:24">
      <c r="A939" s="2">
        <v>43936</v>
      </c>
      <c r="B939" s="4">
        <v>0.66666666666666663</v>
      </c>
      <c r="C939" s="1" t="s">
        <v>70</v>
      </c>
      <c r="E939">
        <v>188</v>
      </c>
      <c r="F939" s="1" t="s">
        <v>38</v>
      </c>
      <c r="G939">
        <v>17</v>
      </c>
      <c r="H939">
        <v>5</v>
      </c>
      <c r="K939">
        <v>2</v>
      </c>
      <c r="L939" s="1" t="s">
        <v>489</v>
      </c>
      <c r="N939" s="1" t="s">
        <v>38</v>
      </c>
      <c r="P939" s="1" t="s">
        <v>38</v>
      </c>
      <c r="R939" s="1" t="s">
        <v>38</v>
      </c>
      <c r="S939">
        <v>47.350743999999999</v>
      </c>
      <c r="T939">
        <v>7.1561070000000004</v>
      </c>
      <c r="U939" s="1" t="s">
        <v>71</v>
      </c>
      <c r="V939">
        <v>26</v>
      </c>
      <c r="W939">
        <v>256.48</v>
      </c>
      <c r="X939">
        <v>2.7290000000000001</v>
      </c>
    </row>
    <row r="940" spans="1:24">
      <c r="A940" s="2">
        <v>43936</v>
      </c>
      <c r="B940" s="4">
        <v>0.45833333333333331</v>
      </c>
      <c r="C940" s="1" t="s">
        <v>72</v>
      </c>
      <c r="E940">
        <v>596</v>
      </c>
      <c r="F940" s="1" t="s">
        <v>38</v>
      </c>
      <c r="G940">
        <v>46</v>
      </c>
      <c r="H940">
        <v>4</v>
      </c>
      <c r="K940">
        <v>12</v>
      </c>
      <c r="L940" s="1" t="s">
        <v>74</v>
      </c>
      <c r="N940" s="1" t="s">
        <v>38</v>
      </c>
      <c r="P940" s="1" t="s">
        <v>38</v>
      </c>
      <c r="R940" s="1" t="s">
        <v>38</v>
      </c>
      <c r="S940">
        <v>47.067762999999999</v>
      </c>
      <c r="T940">
        <v>8.1102000000000007</v>
      </c>
      <c r="U940" s="1" t="s">
        <v>73</v>
      </c>
      <c r="V940">
        <v>3</v>
      </c>
      <c r="W940">
        <v>146.62</v>
      </c>
      <c r="X940">
        <v>2.952</v>
      </c>
    </row>
    <row r="941" spans="1:24">
      <c r="A941" s="2">
        <v>43936</v>
      </c>
      <c r="B941" s="4">
        <v>0.66666666666666663</v>
      </c>
      <c r="C941" s="1" t="s">
        <v>75</v>
      </c>
      <c r="E941">
        <v>602</v>
      </c>
      <c r="F941" s="1" t="s">
        <v>38</v>
      </c>
      <c r="G941">
        <v>54</v>
      </c>
      <c r="H941">
        <v>12</v>
      </c>
      <c r="I941">
        <v>10</v>
      </c>
      <c r="K941">
        <v>48</v>
      </c>
      <c r="L941" s="1" t="s">
        <v>77</v>
      </c>
      <c r="N941" s="1" t="s">
        <v>38</v>
      </c>
      <c r="P941" s="1" t="s">
        <v>38</v>
      </c>
      <c r="R941" s="1" t="s">
        <v>38</v>
      </c>
      <c r="S941">
        <v>46.995533999999999</v>
      </c>
      <c r="T941">
        <v>6.7801260000000001</v>
      </c>
      <c r="U941" s="1" t="s">
        <v>76</v>
      </c>
      <c r="V941">
        <v>24</v>
      </c>
      <c r="W941">
        <v>338.2</v>
      </c>
      <c r="X941">
        <v>26.966000000000001</v>
      </c>
    </row>
    <row r="942" spans="1:24">
      <c r="A942" s="2">
        <v>43936</v>
      </c>
      <c r="B942" s="4">
        <v>0.72916666666666663</v>
      </c>
      <c r="C942" s="1" t="s">
        <v>78</v>
      </c>
      <c r="E942">
        <v>106</v>
      </c>
      <c r="F942" s="1" t="s">
        <v>38</v>
      </c>
      <c r="G942">
        <v>7</v>
      </c>
      <c r="H942">
        <v>2</v>
      </c>
      <c r="K942">
        <v>2</v>
      </c>
      <c r="L942" s="1" t="s">
        <v>80</v>
      </c>
      <c r="N942" s="1" t="s">
        <v>38</v>
      </c>
      <c r="P942" s="1" t="s">
        <v>38</v>
      </c>
      <c r="R942" s="1" t="s">
        <v>38</v>
      </c>
      <c r="S942">
        <v>46.926755</v>
      </c>
      <c r="T942">
        <v>8.4053020000000007</v>
      </c>
      <c r="U942" s="1" t="s">
        <v>79</v>
      </c>
      <c r="V942">
        <v>7</v>
      </c>
      <c r="W942">
        <v>246.51</v>
      </c>
      <c r="X942">
        <v>4.6509999999999998</v>
      </c>
    </row>
    <row r="943" spans="1:24">
      <c r="A943" s="2">
        <v>43936</v>
      </c>
      <c r="B943" s="4">
        <v>0.64236111111111116</v>
      </c>
      <c r="C943" s="1" t="s">
        <v>81</v>
      </c>
      <c r="D943">
        <v>6</v>
      </c>
      <c r="E943">
        <v>64</v>
      </c>
      <c r="F943" s="1" t="s">
        <v>38</v>
      </c>
      <c r="G943">
        <v>0</v>
      </c>
      <c r="J943">
        <v>1</v>
      </c>
      <c r="K943">
        <v>0</v>
      </c>
      <c r="L943" s="1" t="s">
        <v>83</v>
      </c>
      <c r="N943" s="1" t="s">
        <v>38</v>
      </c>
      <c r="P943" s="1" t="s">
        <v>38</v>
      </c>
      <c r="R943" s="1" t="s">
        <v>38</v>
      </c>
      <c r="S943">
        <v>46.804527</v>
      </c>
      <c r="T943">
        <v>8.1443170000000009</v>
      </c>
      <c r="U943" s="1" t="s">
        <v>82</v>
      </c>
      <c r="V943">
        <v>6</v>
      </c>
      <c r="W943">
        <v>170.21</v>
      </c>
      <c r="X943">
        <v>0</v>
      </c>
    </row>
    <row r="944" spans="1:24">
      <c r="A944" s="2">
        <v>43936</v>
      </c>
      <c r="B944" s="4">
        <v>0.125</v>
      </c>
      <c r="C944" s="1" t="s">
        <v>84</v>
      </c>
      <c r="E944">
        <v>676</v>
      </c>
      <c r="F944" s="1" t="s">
        <v>378</v>
      </c>
      <c r="G944">
        <v>47</v>
      </c>
      <c r="H944">
        <v>9</v>
      </c>
      <c r="J944">
        <v>123</v>
      </c>
      <c r="K944">
        <v>23</v>
      </c>
      <c r="L944" s="1" t="s">
        <v>86</v>
      </c>
      <c r="N944" s="1" t="s">
        <v>38</v>
      </c>
      <c r="P944" s="1" t="s">
        <v>38</v>
      </c>
      <c r="R944" s="1" t="s">
        <v>38</v>
      </c>
      <c r="S944">
        <v>47.183199999999999</v>
      </c>
      <c r="T944">
        <v>9.2747440000000001</v>
      </c>
      <c r="U944" s="1" t="s">
        <v>85</v>
      </c>
      <c r="V944">
        <v>17</v>
      </c>
      <c r="W944">
        <v>133.94</v>
      </c>
      <c r="X944">
        <v>4.5570000000000004</v>
      </c>
    </row>
    <row r="945" spans="1:24">
      <c r="A945" s="2">
        <v>43936</v>
      </c>
      <c r="B945" s="4">
        <v>0.39583333333333331</v>
      </c>
      <c r="C945" s="1" t="s">
        <v>87</v>
      </c>
      <c r="E945">
        <v>59</v>
      </c>
      <c r="F945" s="1" t="s">
        <v>38</v>
      </c>
      <c r="G945">
        <v>11</v>
      </c>
      <c r="H945">
        <v>2</v>
      </c>
      <c r="K945">
        <v>1</v>
      </c>
      <c r="L945" s="1" t="s">
        <v>89</v>
      </c>
      <c r="N945" s="1" t="s">
        <v>38</v>
      </c>
      <c r="P945" s="1" t="s">
        <v>38</v>
      </c>
      <c r="R945" s="1" t="s">
        <v>38</v>
      </c>
      <c r="S945">
        <v>47.713569999999997</v>
      </c>
      <c r="T945">
        <v>8.5916700000000006</v>
      </c>
      <c r="U945" s="1" t="s">
        <v>88</v>
      </c>
      <c r="V945">
        <v>14</v>
      </c>
      <c r="W945">
        <v>72.48</v>
      </c>
      <c r="X945">
        <v>1.2290000000000001</v>
      </c>
    </row>
    <row r="946" spans="1:24">
      <c r="A946" s="2">
        <v>43936</v>
      </c>
      <c r="B946" s="4">
        <v>0.125</v>
      </c>
      <c r="C946" s="1" t="s">
        <v>90</v>
      </c>
      <c r="E946">
        <v>329</v>
      </c>
      <c r="F946" s="1" t="s">
        <v>379</v>
      </c>
      <c r="G946">
        <v>22</v>
      </c>
      <c r="K946">
        <v>8</v>
      </c>
      <c r="L946" s="1" t="s">
        <v>92</v>
      </c>
      <c r="N946" s="1" t="s">
        <v>38</v>
      </c>
      <c r="P946" s="1" t="s">
        <v>38</v>
      </c>
      <c r="R946" s="1" t="s">
        <v>38</v>
      </c>
      <c r="S946">
        <v>47.304135000000002</v>
      </c>
      <c r="T946">
        <v>7.6393880000000003</v>
      </c>
      <c r="U946" s="1" t="s">
        <v>91</v>
      </c>
      <c r="V946">
        <v>11</v>
      </c>
      <c r="W946">
        <v>121.22</v>
      </c>
      <c r="X946">
        <v>2.948</v>
      </c>
    </row>
    <row r="947" spans="1:24">
      <c r="A947" s="2">
        <v>43936</v>
      </c>
      <c r="B947" s="4">
        <v>0.125</v>
      </c>
      <c r="C947" s="1" t="s">
        <v>93</v>
      </c>
      <c r="D947">
        <v>10</v>
      </c>
      <c r="E947">
        <v>261</v>
      </c>
      <c r="F947" s="1" t="s">
        <v>38</v>
      </c>
      <c r="G947">
        <v>1</v>
      </c>
      <c r="J947">
        <v>144</v>
      </c>
      <c r="K947">
        <v>13</v>
      </c>
      <c r="L947" s="1" t="s">
        <v>485</v>
      </c>
      <c r="N947" s="1" t="s">
        <v>38</v>
      </c>
      <c r="P947" s="1" t="s">
        <v>38</v>
      </c>
      <c r="R947" s="1" t="s">
        <v>38</v>
      </c>
      <c r="S947">
        <v>47.061787000000002</v>
      </c>
      <c r="T947">
        <v>8.7565849999999994</v>
      </c>
      <c r="U947" s="1" t="s">
        <v>94</v>
      </c>
      <c r="V947">
        <v>5</v>
      </c>
      <c r="W947">
        <v>165.92</v>
      </c>
      <c r="X947">
        <v>8.2639999999999993</v>
      </c>
    </row>
    <row r="948" spans="1:24">
      <c r="A948" s="2">
        <v>43936</v>
      </c>
      <c r="B948" s="4">
        <v>0.125</v>
      </c>
      <c r="C948" s="1" t="s">
        <v>96</v>
      </c>
      <c r="D948">
        <v>276</v>
      </c>
      <c r="E948">
        <v>302</v>
      </c>
      <c r="F948" s="1" t="s">
        <v>38</v>
      </c>
      <c r="G948">
        <v>28</v>
      </c>
      <c r="H948">
        <v>14</v>
      </c>
      <c r="K948">
        <v>11</v>
      </c>
      <c r="L948" s="1" t="s">
        <v>98</v>
      </c>
      <c r="N948" s="1" t="s">
        <v>38</v>
      </c>
      <c r="P948" s="1" t="s">
        <v>38</v>
      </c>
      <c r="R948" s="1" t="s">
        <v>38</v>
      </c>
      <c r="S948">
        <v>47.568714999999997</v>
      </c>
      <c r="T948">
        <v>9.0919570000000007</v>
      </c>
      <c r="U948" s="1" t="s">
        <v>97</v>
      </c>
      <c r="V948">
        <v>1</v>
      </c>
      <c r="W948">
        <v>110.3</v>
      </c>
      <c r="X948">
        <v>4.0179999999999998</v>
      </c>
    </row>
    <row r="949" spans="1:24">
      <c r="A949" s="2">
        <v>43936</v>
      </c>
      <c r="B949" s="4">
        <v>0.33333333333333331</v>
      </c>
      <c r="C949" s="1" t="s">
        <v>99</v>
      </c>
      <c r="E949">
        <v>2927</v>
      </c>
      <c r="F949" s="1" t="s">
        <v>38</v>
      </c>
      <c r="G949">
        <v>265</v>
      </c>
      <c r="H949">
        <v>60</v>
      </c>
      <c r="I949">
        <v>50</v>
      </c>
      <c r="J949">
        <v>548</v>
      </c>
      <c r="K949">
        <v>263</v>
      </c>
      <c r="L949" s="1" t="s">
        <v>491</v>
      </c>
      <c r="N949" s="1" t="s">
        <v>38</v>
      </c>
      <c r="P949" s="1" t="s">
        <v>38</v>
      </c>
      <c r="R949" s="1" t="s">
        <v>38</v>
      </c>
      <c r="S949">
        <v>46.295617</v>
      </c>
      <c r="T949">
        <v>8.8089239999999993</v>
      </c>
      <c r="U949" s="1" t="s">
        <v>100</v>
      </c>
      <c r="V949">
        <v>21</v>
      </c>
      <c r="W949">
        <v>827.54</v>
      </c>
      <c r="X949">
        <v>74.356999999999999</v>
      </c>
    </row>
    <row r="950" spans="1:24">
      <c r="A950" s="2">
        <v>43936</v>
      </c>
      <c r="B950" s="4">
        <v>0.66666666666666663</v>
      </c>
      <c r="C950" s="1" t="s">
        <v>102</v>
      </c>
      <c r="D950">
        <v>85</v>
      </c>
      <c r="E950">
        <v>78</v>
      </c>
      <c r="F950" s="1" t="s">
        <v>38</v>
      </c>
      <c r="G950">
        <v>3</v>
      </c>
      <c r="J950">
        <v>62</v>
      </c>
      <c r="K950">
        <v>4</v>
      </c>
      <c r="L950" s="1" t="s">
        <v>104</v>
      </c>
      <c r="N950" s="1" t="s">
        <v>38</v>
      </c>
      <c r="P950" s="1" t="s">
        <v>38</v>
      </c>
      <c r="R950" s="1" t="s">
        <v>38</v>
      </c>
      <c r="S950">
        <v>46.771849000000003</v>
      </c>
      <c r="T950">
        <v>8.6285860000000003</v>
      </c>
      <c r="U950" s="1" t="s">
        <v>103</v>
      </c>
      <c r="V950">
        <v>4</v>
      </c>
      <c r="W950">
        <v>214.88</v>
      </c>
      <c r="X950">
        <v>11.019</v>
      </c>
    </row>
    <row r="951" spans="1:24">
      <c r="A951" s="2">
        <v>43936</v>
      </c>
      <c r="B951" s="4">
        <v>0.125</v>
      </c>
      <c r="C951" s="1" t="s">
        <v>105</v>
      </c>
      <c r="E951">
        <v>4794</v>
      </c>
      <c r="F951" s="1" t="s">
        <v>38</v>
      </c>
      <c r="G951">
        <v>279</v>
      </c>
      <c r="H951">
        <v>68</v>
      </c>
      <c r="J951">
        <v>225</v>
      </c>
      <c r="K951">
        <v>266</v>
      </c>
      <c r="L951" s="1" t="s">
        <v>107</v>
      </c>
      <c r="N951" s="1" t="s">
        <v>38</v>
      </c>
      <c r="P951" s="1" t="s">
        <v>38</v>
      </c>
      <c r="R951" s="1" t="s">
        <v>38</v>
      </c>
      <c r="S951">
        <v>46.570090999999998</v>
      </c>
      <c r="T951">
        <v>6.5578090000000007</v>
      </c>
      <c r="U951" s="1" t="s">
        <v>106</v>
      </c>
      <c r="V951">
        <v>22</v>
      </c>
      <c r="W951">
        <v>604.46</v>
      </c>
      <c r="X951">
        <v>33.539000000000001</v>
      </c>
    </row>
    <row r="952" spans="1:24">
      <c r="A952" s="2">
        <v>43936</v>
      </c>
      <c r="B952" s="4">
        <v>0.625</v>
      </c>
      <c r="C952" s="1" t="s">
        <v>108</v>
      </c>
      <c r="E952">
        <v>1682</v>
      </c>
      <c r="F952" s="1" t="s">
        <v>38</v>
      </c>
      <c r="G952">
        <v>106</v>
      </c>
      <c r="H952">
        <v>22</v>
      </c>
      <c r="I952">
        <v>16</v>
      </c>
      <c r="J952">
        <v>175</v>
      </c>
      <c r="K952">
        <v>95</v>
      </c>
      <c r="L952" s="1" t="s">
        <v>492</v>
      </c>
      <c r="N952" s="1" t="s">
        <v>38</v>
      </c>
      <c r="P952" s="1" t="s">
        <v>38</v>
      </c>
      <c r="R952" s="1" t="s">
        <v>38</v>
      </c>
      <c r="S952">
        <v>46.209567</v>
      </c>
      <c r="T952">
        <v>7.6046589999999998</v>
      </c>
      <c r="U952" s="1" t="s">
        <v>109</v>
      </c>
      <c r="V952">
        <v>23</v>
      </c>
      <c r="W952">
        <v>492.53</v>
      </c>
      <c r="X952">
        <v>27.818000000000001</v>
      </c>
    </row>
    <row r="953" spans="1:24">
      <c r="A953" s="2">
        <v>43936</v>
      </c>
      <c r="B953" s="4">
        <v>0.33333333333333331</v>
      </c>
      <c r="C953" s="1" t="s">
        <v>111</v>
      </c>
      <c r="E953">
        <v>171</v>
      </c>
      <c r="F953" s="1" t="s">
        <v>38</v>
      </c>
      <c r="G953">
        <v>13</v>
      </c>
      <c r="H953">
        <v>9</v>
      </c>
      <c r="J953">
        <v>92</v>
      </c>
      <c r="K953">
        <v>5</v>
      </c>
      <c r="L953" s="1" t="s">
        <v>113</v>
      </c>
      <c r="N953" s="1" t="s">
        <v>38</v>
      </c>
      <c r="P953" s="1" t="s">
        <v>38</v>
      </c>
      <c r="R953" s="1" t="s">
        <v>38</v>
      </c>
      <c r="S953">
        <v>47.157296000000002</v>
      </c>
      <c r="T953">
        <v>8.5372939999999993</v>
      </c>
      <c r="U953" s="1" t="s">
        <v>112</v>
      </c>
      <c r="V953">
        <v>9</v>
      </c>
      <c r="W953">
        <v>136.36000000000001</v>
      </c>
      <c r="X953">
        <v>3.9870000000000001</v>
      </c>
    </row>
    <row r="954" spans="1:24">
      <c r="A954" s="2">
        <v>43936</v>
      </c>
      <c r="B954" s="4">
        <v>0.60416666666666663</v>
      </c>
      <c r="C954" s="1" t="s">
        <v>114</v>
      </c>
      <c r="E954">
        <v>3114</v>
      </c>
      <c r="F954" s="1" t="s">
        <v>38</v>
      </c>
      <c r="G954">
        <v>136</v>
      </c>
      <c r="I954">
        <v>50</v>
      </c>
      <c r="K954">
        <v>85</v>
      </c>
      <c r="L954" s="1" t="s">
        <v>116</v>
      </c>
      <c r="N954" s="1" t="s">
        <v>38</v>
      </c>
      <c r="P954" s="1" t="s">
        <v>38</v>
      </c>
      <c r="R954" s="1" t="s">
        <v>38</v>
      </c>
      <c r="S954">
        <v>47.412750000000003</v>
      </c>
      <c r="T954">
        <v>8.6550799999999999</v>
      </c>
      <c r="U954" s="1" t="s">
        <v>115</v>
      </c>
      <c r="V954">
        <v>1</v>
      </c>
      <c r="W954">
        <v>207.01</v>
      </c>
      <c r="X954">
        <v>5.65</v>
      </c>
    </row>
    <row r="955" spans="1:24">
      <c r="A955" s="2">
        <v>43937</v>
      </c>
      <c r="B955" s="4">
        <v>0.45833333333333331</v>
      </c>
      <c r="C955" s="1" t="s">
        <v>40</v>
      </c>
      <c r="E955">
        <v>24</v>
      </c>
      <c r="F955" s="1" t="s">
        <v>38</v>
      </c>
      <c r="G955">
        <v>1</v>
      </c>
      <c r="L955" s="1" t="s">
        <v>42</v>
      </c>
      <c r="N955" s="1" t="s">
        <v>38</v>
      </c>
      <c r="P955" s="1" t="s">
        <v>38</v>
      </c>
      <c r="R955" s="1" t="s">
        <v>38</v>
      </c>
      <c r="S955">
        <v>47.317264000000002</v>
      </c>
      <c r="T955">
        <v>9.4167539999999992</v>
      </c>
      <c r="U955" s="1" t="s">
        <v>41</v>
      </c>
      <c r="V955">
        <v>16</v>
      </c>
      <c r="W955">
        <v>149.07</v>
      </c>
    </row>
    <row r="956" spans="1:24">
      <c r="A956" s="2">
        <v>43937</v>
      </c>
      <c r="B956" s="4">
        <v>0.33333333333333331</v>
      </c>
      <c r="C956" s="1" t="s">
        <v>43</v>
      </c>
      <c r="E956">
        <v>79</v>
      </c>
      <c r="F956" s="1" t="s">
        <v>38</v>
      </c>
      <c r="G956">
        <v>6</v>
      </c>
      <c r="K956">
        <v>3</v>
      </c>
      <c r="L956" s="1" t="s">
        <v>45</v>
      </c>
      <c r="N956" s="1" t="s">
        <v>38</v>
      </c>
      <c r="P956" s="1" t="s">
        <v>38</v>
      </c>
      <c r="R956" s="1" t="s">
        <v>38</v>
      </c>
      <c r="S956">
        <v>47.416351999999996</v>
      </c>
      <c r="T956">
        <v>9.3679100000000002</v>
      </c>
      <c r="U956" s="1" t="s">
        <v>44</v>
      </c>
      <c r="V956">
        <v>15</v>
      </c>
      <c r="W956">
        <v>143.12</v>
      </c>
      <c r="X956">
        <v>5.4349999999999996</v>
      </c>
    </row>
    <row r="957" spans="1:24">
      <c r="A957" s="2">
        <v>43937</v>
      </c>
      <c r="B957" s="4">
        <v>0.33333333333333331</v>
      </c>
      <c r="C957" s="1" t="s">
        <v>46</v>
      </c>
      <c r="E957">
        <v>1515</v>
      </c>
      <c r="F957" s="1" t="s">
        <v>38</v>
      </c>
      <c r="G957">
        <v>70</v>
      </c>
      <c r="H957">
        <v>26</v>
      </c>
      <c r="I957">
        <v>12</v>
      </c>
      <c r="K957">
        <v>55</v>
      </c>
      <c r="L957" s="1" t="s">
        <v>48</v>
      </c>
      <c r="N957" s="1" t="s">
        <v>38</v>
      </c>
      <c r="P957" s="1" t="s">
        <v>38</v>
      </c>
      <c r="R957" s="1" t="s">
        <v>38</v>
      </c>
      <c r="S957">
        <v>46.823608</v>
      </c>
      <c r="T957">
        <v>7.6366670000000001</v>
      </c>
      <c r="U957" s="1" t="s">
        <v>47</v>
      </c>
      <c r="V957">
        <v>2</v>
      </c>
      <c r="W957">
        <v>146.93</v>
      </c>
      <c r="X957">
        <v>5.3339999999999996</v>
      </c>
    </row>
    <row r="958" spans="1:24">
      <c r="A958" s="2">
        <v>43937</v>
      </c>
      <c r="B958" s="4">
        <v>0.375</v>
      </c>
      <c r="C958" s="1" t="s">
        <v>52</v>
      </c>
      <c r="D958">
        <v>235</v>
      </c>
      <c r="E958">
        <v>917</v>
      </c>
      <c r="F958" s="1" t="s">
        <v>38</v>
      </c>
      <c r="G958">
        <v>76</v>
      </c>
      <c r="H958">
        <v>6</v>
      </c>
      <c r="J958">
        <v>711</v>
      </c>
      <c r="K958">
        <v>37</v>
      </c>
      <c r="L958" s="1" t="s">
        <v>487</v>
      </c>
      <c r="M958">
        <v>499</v>
      </c>
      <c r="N958" s="1" t="s">
        <v>313</v>
      </c>
      <c r="P958" s="1" t="s">
        <v>38</v>
      </c>
      <c r="R958" s="1" t="s">
        <v>38</v>
      </c>
      <c r="S958">
        <v>47.564869000000002</v>
      </c>
      <c r="T958">
        <v>7.615259</v>
      </c>
      <c r="U958" s="1" t="s">
        <v>53</v>
      </c>
      <c r="V958">
        <v>12</v>
      </c>
      <c r="W958">
        <v>472.92</v>
      </c>
      <c r="X958">
        <v>19.082000000000001</v>
      </c>
    </row>
    <row r="959" spans="1:24">
      <c r="A959" s="2">
        <v>43937</v>
      </c>
      <c r="B959" s="4">
        <v>0.125</v>
      </c>
      <c r="C959" s="1" t="s">
        <v>58</v>
      </c>
      <c r="D959">
        <v>30</v>
      </c>
      <c r="E959">
        <v>907</v>
      </c>
      <c r="F959" s="1" t="s">
        <v>38</v>
      </c>
      <c r="G959">
        <v>60</v>
      </c>
      <c r="H959">
        <v>15</v>
      </c>
      <c r="J959">
        <v>105</v>
      </c>
      <c r="K959">
        <v>65</v>
      </c>
      <c r="L959" s="1" t="s">
        <v>60</v>
      </c>
      <c r="N959" s="1" t="s">
        <v>38</v>
      </c>
      <c r="P959" s="1" t="s">
        <v>38</v>
      </c>
      <c r="R959" s="1" t="s">
        <v>38</v>
      </c>
      <c r="S959">
        <v>46.718390999999997</v>
      </c>
      <c r="T959">
        <v>7.0740080000000001</v>
      </c>
      <c r="U959" s="1" t="s">
        <v>59</v>
      </c>
      <c r="V959">
        <v>10</v>
      </c>
      <c r="W959">
        <v>287.85000000000002</v>
      </c>
      <c r="X959">
        <v>20.628</v>
      </c>
    </row>
    <row r="960" spans="1:24">
      <c r="A960" s="2">
        <v>43937</v>
      </c>
      <c r="B960" s="4">
        <v>0.125</v>
      </c>
      <c r="C960" s="1" t="s">
        <v>84</v>
      </c>
      <c r="E960">
        <v>680</v>
      </c>
      <c r="F960" s="1" t="s">
        <v>378</v>
      </c>
      <c r="G960">
        <v>49</v>
      </c>
      <c r="H960">
        <v>7</v>
      </c>
      <c r="J960">
        <v>138</v>
      </c>
      <c r="K960">
        <v>25</v>
      </c>
      <c r="L960" s="1" t="s">
        <v>86</v>
      </c>
      <c r="N960" s="1" t="s">
        <v>38</v>
      </c>
      <c r="P960" s="1" t="s">
        <v>38</v>
      </c>
      <c r="R960" s="1" t="s">
        <v>38</v>
      </c>
      <c r="S960">
        <v>47.183199999999999</v>
      </c>
      <c r="T960">
        <v>9.2747440000000001</v>
      </c>
      <c r="U960" s="1" t="s">
        <v>85</v>
      </c>
      <c r="V960">
        <v>17</v>
      </c>
      <c r="W960">
        <v>134.72999999999999</v>
      </c>
      <c r="X960">
        <v>4.9530000000000003</v>
      </c>
    </row>
    <row r="961" spans="1:24">
      <c r="A961" s="2">
        <v>43937</v>
      </c>
      <c r="B961" s="4">
        <v>0.39583333333333331</v>
      </c>
      <c r="C961" s="1" t="s">
        <v>87</v>
      </c>
      <c r="E961">
        <v>60</v>
      </c>
      <c r="F961" s="1" t="s">
        <v>38</v>
      </c>
      <c r="G961">
        <v>8</v>
      </c>
      <c r="H961">
        <v>2</v>
      </c>
      <c r="K961">
        <v>1</v>
      </c>
      <c r="L961" s="1" t="s">
        <v>89</v>
      </c>
      <c r="N961" s="1" t="s">
        <v>38</v>
      </c>
      <c r="P961" s="1" t="s">
        <v>38</v>
      </c>
      <c r="R961" s="1" t="s">
        <v>38</v>
      </c>
      <c r="S961">
        <v>47.713569999999997</v>
      </c>
      <c r="T961">
        <v>8.5916700000000006</v>
      </c>
      <c r="U961" s="1" t="s">
        <v>88</v>
      </c>
      <c r="V961">
        <v>14</v>
      </c>
      <c r="W961">
        <v>73.709999999999994</v>
      </c>
      <c r="X961">
        <v>1.2290000000000001</v>
      </c>
    </row>
    <row r="962" spans="1:24">
      <c r="A962" s="2">
        <v>43937</v>
      </c>
      <c r="B962" s="4">
        <v>0.125</v>
      </c>
      <c r="C962" s="1" t="s">
        <v>93</v>
      </c>
      <c r="D962">
        <v>10</v>
      </c>
      <c r="E962">
        <v>265</v>
      </c>
      <c r="F962" s="1" t="s">
        <v>38</v>
      </c>
      <c r="G962">
        <v>1</v>
      </c>
      <c r="J962">
        <v>154</v>
      </c>
      <c r="K962">
        <v>14</v>
      </c>
      <c r="L962" s="1" t="s">
        <v>490</v>
      </c>
      <c r="N962" s="1" t="s">
        <v>38</v>
      </c>
      <c r="P962" s="1" t="s">
        <v>38</v>
      </c>
      <c r="R962" s="1" t="s">
        <v>38</v>
      </c>
      <c r="S962">
        <v>47.061787000000002</v>
      </c>
      <c r="T962">
        <v>8.7565849999999994</v>
      </c>
      <c r="U962" s="1" t="s">
        <v>94</v>
      </c>
      <c r="V962">
        <v>5</v>
      </c>
      <c r="W962">
        <v>168.47</v>
      </c>
      <c r="X962">
        <v>8.9</v>
      </c>
    </row>
    <row r="963" spans="1:24">
      <c r="A963" s="2">
        <v>43937</v>
      </c>
      <c r="B963" s="4">
        <v>0.125</v>
      </c>
      <c r="C963" s="1" t="s">
        <v>96</v>
      </c>
      <c r="D963">
        <v>276</v>
      </c>
      <c r="E963">
        <v>308</v>
      </c>
      <c r="F963" s="1" t="s">
        <v>38</v>
      </c>
      <c r="G963">
        <v>28</v>
      </c>
      <c r="H963">
        <v>14</v>
      </c>
      <c r="K963">
        <v>11</v>
      </c>
      <c r="L963" s="1" t="s">
        <v>98</v>
      </c>
      <c r="N963" s="1" t="s">
        <v>38</v>
      </c>
      <c r="P963" s="1" t="s">
        <v>38</v>
      </c>
      <c r="R963" s="1" t="s">
        <v>38</v>
      </c>
      <c r="S963">
        <v>47.568714999999997</v>
      </c>
      <c r="T963">
        <v>9.0919570000000007</v>
      </c>
      <c r="U963" s="1" t="s">
        <v>97</v>
      </c>
      <c r="V963">
        <v>1</v>
      </c>
      <c r="W963">
        <v>112.49</v>
      </c>
      <c r="X963">
        <v>4.0179999999999998</v>
      </c>
    </row>
    <row r="964" spans="1:24">
      <c r="A964" s="2">
        <v>43937</v>
      </c>
      <c r="B964" s="4">
        <v>0.33333333333333331</v>
      </c>
      <c r="C964" s="1" t="s">
        <v>99</v>
      </c>
      <c r="E964">
        <v>2953</v>
      </c>
      <c r="F964" s="1" t="s">
        <v>38</v>
      </c>
      <c r="G964">
        <v>265</v>
      </c>
      <c r="H964">
        <v>60</v>
      </c>
      <c r="I964">
        <v>50</v>
      </c>
      <c r="J964">
        <v>548</v>
      </c>
      <c r="K964">
        <v>269</v>
      </c>
      <c r="L964" s="1" t="s">
        <v>491</v>
      </c>
      <c r="N964" s="1" t="s">
        <v>38</v>
      </c>
      <c r="P964" s="1" t="s">
        <v>38</v>
      </c>
      <c r="R964" s="1" t="s">
        <v>38</v>
      </c>
      <c r="S964">
        <v>46.295617</v>
      </c>
      <c r="T964">
        <v>8.8089239999999993</v>
      </c>
      <c r="U964" s="1" t="s">
        <v>100</v>
      </c>
      <c r="V964">
        <v>21</v>
      </c>
      <c r="W964">
        <v>834.89</v>
      </c>
      <c r="X964">
        <v>76.052999999999997</v>
      </c>
    </row>
    <row r="965" spans="1:24">
      <c r="A965" s="2">
        <v>43937</v>
      </c>
      <c r="B965" s="4">
        <v>0.33333333333333331</v>
      </c>
      <c r="C965" s="1" t="s">
        <v>111</v>
      </c>
      <c r="E965">
        <v>171</v>
      </c>
      <c r="F965" s="1" t="s">
        <v>38</v>
      </c>
      <c r="G965">
        <v>13</v>
      </c>
      <c r="H965">
        <v>9</v>
      </c>
      <c r="J965">
        <v>94</v>
      </c>
      <c r="K965">
        <v>6</v>
      </c>
      <c r="L965" s="1" t="s">
        <v>113</v>
      </c>
      <c r="N965" s="1" t="s">
        <v>38</v>
      </c>
      <c r="P965" s="1" t="s">
        <v>38</v>
      </c>
      <c r="R965" s="1" t="s">
        <v>38</v>
      </c>
      <c r="S965">
        <v>47.157296000000002</v>
      </c>
      <c r="T965">
        <v>8.5372939999999993</v>
      </c>
      <c r="U965" s="1" t="s">
        <v>112</v>
      </c>
      <c r="V965">
        <v>9</v>
      </c>
      <c r="W965">
        <v>136.36000000000001</v>
      </c>
      <c r="X965">
        <v>4.7850000000000001</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3260-071C-42BC-9DC0-774571999768}">
  <sheetPr codeName="Tabelle6"/>
  <dimension ref="A1:Y32"/>
  <sheetViews>
    <sheetView topLeftCell="A13" workbookViewId="0">
      <selection activeCell="V50" sqref="V50"/>
    </sheetView>
  </sheetViews>
  <sheetFormatPr baseColWidth="10" defaultRowHeight="14.5"/>
  <cols>
    <col min="1" max="1" width="14.6328125" customWidth="1"/>
  </cols>
  <sheetData>
    <row r="1" spans="1:25">
      <c r="A1" s="7" t="s">
        <v>394</v>
      </c>
      <c r="B1" s="7" t="s">
        <v>395</v>
      </c>
      <c r="C1" s="7" t="s">
        <v>396</v>
      </c>
      <c r="D1" s="8" t="s">
        <v>3</v>
      </c>
      <c r="E1" s="8" t="s">
        <v>23</v>
      </c>
      <c r="F1" s="8" t="s">
        <v>24</v>
      </c>
      <c r="G1" s="8" t="s">
        <v>371</v>
      </c>
      <c r="H1" s="8" t="s">
        <v>9</v>
      </c>
      <c r="I1" s="8" t="s">
        <v>26</v>
      </c>
      <c r="J1" s="8" t="s">
        <v>27</v>
      </c>
      <c r="K1" s="8" t="s">
        <v>12</v>
      </c>
      <c r="L1" s="8" t="s">
        <v>28</v>
      </c>
      <c r="M1" s="8" t="s">
        <v>13</v>
      </c>
      <c r="N1" s="8" t="s">
        <v>11</v>
      </c>
      <c r="O1" s="8" t="s">
        <v>29</v>
      </c>
      <c r="P1" s="8" t="s">
        <v>372</v>
      </c>
      <c r="Q1" s="8" t="s">
        <v>373</v>
      </c>
      <c r="R1" s="8" t="s">
        <v>30</v>
      </c>
      <c r="S1" s="8" t="s">
        <v>31</v>
      </c>
      <c r="T1" s="8" t="s">
        <v>32</v>
      </c>
      <c r="U1" s="8" t="s">
        <v>33</v>
      </c>
      <c r="V1" s="8" t="s">
        <v>34</v>
      </c>
      <c r="W1" s="8" t="s">
        <v>14</v>
      </c>
      <c r="X1" s="8" t="s">
        <v>15</v>
      </c>
      <c r="Y1" s="8" t="s">
        <v>25</v>
      </c>
    </row>
    <row r="2" spans="1:25">
      <c r="A2" t="s">
        <v>397</v>
      </c>
      <c r="B2" t="s">
        <v>36</v>
      </c>
      <c r="C2" s="5">
        <v>878</v>
      </c>
      <c r="D2" s="9"/>
      <c r="E2" s="9">
        <v>878</v>
      </c>
      <c r="F2" s="9">
        <v>878</v>
      </c>
      <c r="G2" s="9">
        <v>-11</v>
      </c>
      <c r="H2" s="9">
        <v>76</v>
      </c>
      <c r="I2" s="9">
        <v>130.85</v>
      </c>
      <c r="J2" s="9">
        <v>2.6829999999999998</v>
      </c>
      <c r="K2" s="9">
        <v>300</v>
      </c>
      <c r="L2" s="9">
        <v>0</v>
      </c>
      <c r="M2" s="9">
        <v>18</v>
      </c>
      <c r="N2" s="9">
        <v>23</v>
      </c>
      <c r="O2" s="9">
        <v>21</v>
      </c>
      <c r="P2" s="11" t="s">
        <v>38</v>
      </c>
      <c r="Q2" s="11" t="s">
        <v>38</v>
      </c>
      <c r="R2" s="9"/>
      <c r="S2" s="9"/>
      <c r="T2" s="11" t="s">
        <v>38</v>
      </c>
      <c r="U2" s="9"/>
      <c r="V2" s="11" t="s">
        <v>38</v>
      </c>
      <c r="W2" s="9">
        <v>18.364422000000001</v>
      </c>
      <c r="X2" s="9">
        <v>10.649960999999999</v>
      </c>
      <c r="Y2" s="9">
        <v>28</v>
      </c>
    </row>
    <row r="3" spans="1:25">
      <c r="A3" t="s">
        <v>397</v>
      </c>
      <c r="B3" t="s">
        <v>40</v>
      </c>
      <c r="C3" s="6">
        <v>24</v>
      </c>
      <c r="D3" s="10"/>
      <c r="E3" s="10">
        <v>24</v>
      </c>
      <c r="F3" s="10">
        <v>24</v>
      </c>
      <c r="G3" s="10">
        <v>0</v>
      </c>
      <c r="H3" s="10">
        <v>1</v>
      </c>
      <c r="I3" s="10">
        <v>149.07</v>
      </c>
      <c r="J3" s="10"/>
      <c r="K3" s="10"/>
      <c r="L3" s="10">
        <v>0</v>
      </c>
      <c r="M3" s="10"/>
      <c r="N3" s="10"/>
      <c r="O3" s="10"/>
      <c r="P3" s="12" t="s">
        <v>38</v>
      </c>
      <c r="Q3" s="12" t="s">
        <v>38</v>
      </c>
      <c r="R3" s="10"/>
      <c r="S3" s="10"/>
      <c r="T3" s="12" t="s">
        <v>38</v>
      </c>
      <c r="U3" s="10"/>
      <c r="V3" s="12" t="s">
        <v>38</v>
      </c>
      <c r="W3" s="10">
        <v>25.954464999999999</v>
      </c>
      <c r="X3" s="10">
        <v>0</v>
      </c>
      <c r="Y3" s="10">
        <v>0</v>
      </c>
    </row>
    <row r="4" spans="1:25">
      <c r="A4" t="s">
        <v>397</v>
      </c>
      <c r="B4" t="s">
        <v>43</v>
      </c>
      <c r="C4" s="5">
        <v>77</v>
      </c>
      <c r="D4" s="9"/>
      <c r="E4" s="9">
        <v>77</v>
      </c>
      <c r="F4" s="9">
        <v>77</v>
      </c>
      <c r="G4" s="9">
        <v>0</v>
      </c>
      <c r="H4" s="9">
        <v>6</v>
      </c>
      <c r="I4" s="9">
        <v>139.49</v>
      </c>
      <c r="J4" s="9">
        <v>5.4349999999999996</v>
      </c>
      <c r="K4" s="9"/>
      <c r="L4" s="9">
        <v>0</v>
      </c>
      <c r="M4" s="9">
        <v>3</v>
      </c>
      <c r="N4" s="9"/>
      <c r="O4" s="9"/>
      <c r="P4" s="11" t="s">
        <v>38</v>
      </c>
      <c r="Q4" s="11" t="s">
        <v>38</v>
      </c>
      <c r="R4" s="9"/>
      <c r="S4" s="9"/>
      <c r="T4" s="11" t="s">
        <v>38</v>
      </c>
      <c r="U4" s="9"/>
      <c r="V4" s="11" t="s">
        <v>38</v>
      </c>
      <c r="W4" s="9">
        <v>31.593164000000002</v>
      </c>
      <c r="X4" s="9"/>
      <c r="Y4" s="9">
        <v>0</v>
      </c>
    </row>
    <row r="5" spans="1:25">
      <c r="A5" t="s">
        <v>397</v>
      </c>
      <c r="B5" t="s">
        <v>46</v>
      </c>
      <c r="C5" s="6">
        <v>1419</v>
      </c>
      <c r="D5" s="10"/>
      <c r="E5" s="10">
        <v>1419</v>
      </c>
      <c r="F5" s="10">
        <v>1419</v>
      </c>
      <c r="G5" s="10">
        <v>-8</v>
      </c>
      <c r="H5" s="10">
        <v>99</v>
      </c>
      <c r="I5" s="10">
        <v>137.62</v>
      </c>
      <c r="J5" s="10">
        <v>4.2670000000000003</v>
      </c>
      <c r="K5" s="10"/>
      <c r="L5" s="10">
        <v>0</v>
      </c>
      <c r="M5" s="10">
        <v>44</v>
      </c>
      <c r="N5" s="10">
        <v>33</v>
      </c>
      <c r="O5" s="10">
        <v>24</v>
      </c>
      <c r="P5" s="12" t="s">
        <v>38</v>
      </c>
      <c r="Q5" s="12" t="s">
        <v>38</v>
      </c>
      <c r="R5" s="10"/>
      <c r="S5" s="10"/>
      <c r="T5" s="12" t="s">
        <v>38</v>
      </c>
      <c r="U5" s="10"/>
      <c r="V5" s="12" t="s">
        <v>38</v>
      </c>
      <c r="W5" s="10">
        <v>18.203558000000001</v>
      </c>
      <c r="X5" s="10">
        <v>9.8963789999999996</v>
      </c>
      <c r="Y5" s="10">
        <v>44</v>
      </c>
    </row>
    <row r="6" spans="1:25">
      <c r="A6" t="s">
        <v>397</v>
      </c>
      <c r="B6" t="s">
        <v>49</v>
      </c>
      <c r="C6" s="5">
        <v>736</v>
      </c>
      <c r="D6" s="9"/>
      <c r="E6" s="9">
        <v>736</v>
      </c>
      <c r="F6" s="9">
        <v>736</v>
      </c>
      <c r="G6" s="9">
        <v>-4</v>
      </c>
      <c r="H6" s="9">
        <v>50</v>
      </c>
      <c r="I6" s="9">
        <v>256.45</v>
      </c>
      <c r="J6" s="9">
        <v>7.6660000000000004</v>
      </c>
      <c r="K6" s="9">
        <v>527</v>
      </c>
      <c r="L6" s="9">
        <v>0</v>
      </c>
      <c r="M6" s="9">
        <v>22</v>
      </c>
      <c r="N6" s="9">
        <v>16</v>
      </c>
      <c r="O6" s="9">
        <v>15</v>
      </c>
      <c r="P6" s="11" t="s">
        <v>38</v>
      </c>
      <c r="Q6" s="11" t="s">
        <v>38</v>
      </c>
      <c r="R6" s="9"/>
      <c r="S6" s="9"/>
      <c r="T6" s="11" t="s">
        <v>38</v>
      </c>
      <c r="U6" s="9"/>
      <c r="V6" s="11" t="s">
        <v>38</v>
      </c>
      <c r="W6" s="9">
        <v>45.481822999999999</v>
      </c>
      <c r="X6" s="9">
        <v>23.640203</v>
      </c>
      <c r="Y6" s="9">
        <v>14</v>
      </c>
    </row>
    <row r="7" spans="1:25">
      <c r="A7" t="s">
        <v>397</v>
      </c>
      <c r="B7" t="s">
        <v>52</v>
      </c>
      <c r="C7" s="6">
        <v>882</v>
      </c>
      <c r="D7" s="10">
        <v>235</v>
      </c>
      <c r="E7" s="10">
        <v>882</v>
      </c>
      <c r="F7" s="10">
        <v>882</v>
      </c>
      <c r="G7" s="10">
        <v>-1</v>
      </c>
      <c r="H7" s="10">
        <v>86</v>
      </c>
      <c r="I7" s="10">
        <v>454.87</v>
      </c>
      <c r="J7" s="10">
        <v>17.018999999999998</v>
      </c>
      <c r="K7" s="10">
        <v>629</v>
      </c>
      <c r="L7" s="10">
        <v>0</v>
      </c>
      <c r="M7" s="10">
        <v>33</v>
      </c>
      <c r="N7" s="10">
        <v>12</v>
      </c>
      <c r="O7" s="10"/>
      <c r="P7" s="12" t="s">
        <v>38</v>
      </c>
      <c r="Q7" s="12" t="s">
        <v>38</v>
      </c>
      <c r="R7" s="10"/>
      <c r="S7" s="10"/>
      <c r="T7" s="12" t="s">
        <v>38</v>
      </c>
      <c r="U7" s="10"/>
      <c r="V7" s="12" t="s">
        <v>38</v>
      </c>
      <c r="W7" s="10">
        <v>42.544753999999998</v>
      </c>
      <c r="X7" s="10">
        <v>21.093558000000002</v>
      </c>
      <c r="Y7" s="10">
        <v>16</v>
      </c>
    </row>
    <row r="8" spans="1:25">
      <c r="A8" t="s">
        <v>397</v>
      </c>
      <c r="B8" t="s">
        <v>58</v>
      </c>
      <c r="C8" s="6">
        <v>846</v>
      </c>
      <c r="D8" s="10">
        <v>30</v>
      </c>
      <c r="E8" s="10">
        <v>846</v>
      </c>
      <c r="F8" s="10">
        <v>846</v>
      </c>
      <c r="G8" s="10">
        <v>-3</v>
      </c>
      <c r="H8" s="10">
        <v>65</v>
      </c>
      <c r="I8" s="10">
        <v>268.49</v>
      </c>
      <c r="J8" s="10">
        <v>17.137</v>
      </c>
      <c r="K8" s="10">
        <v>97</v>
      </c>
      <c r="L8" s="10">
        <v>0</v>
      </c>
      <c r="M8" s="10">
        <v>54</v>
      </c>
      <c r="N8" s="10">
        <v>19</v>
      </c>
      <c r="O8" s="10"/>
      <c r="P8" s="12" t="s">
        <v>38</v>
      </c>
      <c r="Q8" s="12" t="s">
        <v>38</v>
      </c>
      <c r="R8" s="10"/>
      <c r="S8" s="10"/>
      <c r="T8" s="12" t="s">
        <v>38</v>
      </c>
      <c r="U8" s="10"/>
      <c r="V8" s="12" t="s">
        <v>38</v>
      </c>
      <c r="W8" s="10">
        <v>23.284096000000002</v>
      </c>
      <c r="X8" s="10">
        <v>16.922999999999998</v>
      </c>
      <c r="Y8" s="10">
        <v>12</v>
      </c>
    </row>
    <row r="9" spans="1:25">
      <c r="A9" t="s">
        <v>397</v>
      </c>
      <c r="B9" t="s">
        <v>61</v>
      </c>
      <c r="C9" s="5">
        <v>4310</v>
      </c>
      <c r="D9" s="9">
        <v>18274</v>
      </c>
      <c r="E9" s="9">
        <v>4310</v>
      </c>
      <c r="F9" s="9">
        <v>4310</v>
      </c>
      <c r="G9" s="9">
        <v>-15</v>
      </c>
      <c r="H9" s="9">
        <v>364</v>
      </c>
      <c r="I9" s="9">
        <v>870.36</v>
      </c>
      <c r="J9" s="9">
        <v>29.079000000000001</v>
      </c>
      <c r="K9" s="9">
        <v>463</v>
      </c>
      <c r="L9" s="9">
        <v>0</v>
      </c>
      <c r="M9" s="9">
        <v>144</v>
      </c>
      <c r="N9" s="9">
        <v>48</v>
      </c>
      <c r="O9" s="9">
        <v>44</v>
      </c>
      <c r="P9" s="11" t="s">
        <v>38</v>
      </c>
      <c r="Q9" s="11" t="s">
        <v>38</v>
      </c>
      <c r="R9" s="9"/>
      <c r="S9" s="9"/>
      <c r="T9" s="11" t="s">
        <v>38</v>
      </c>
      <c r="U9" s="9">
        <v>20</v>
      </c>
      <c r="V9" s="11" t="s">
        <v>38</v>
      </c>
      <c r="W9" s="9">
        <v>31.577677000000001</v>
      </c>
      <c r="X9" s="9">
        <v>13.315255000000001</v>
      </c>
      <c r="Y9" s="9">
        <v>0</v>
      </c>
    </row>
    <row r="10" spans="1:25">
      <c r="A10" t="s">
        <v>397</v>
      </c>
      <c r="B10" t="s">
        <v>64</v>
      </c>
      <c r="C10" s="6">
        <v>91</v>
      </c>
      <c r="D10" s="10"/>
      <c r="E10" s="10">
        <v>91</v>
      </c>
      <c r="F10" s="10">
        <v>91</v>
      </c>
      <c r="G10" s="10">
        <v>0</v>
      </c>
      <c r="H10" s="10">
        <v>2</v>
      </c>
      <c r="I10" s="10">
        <v>225.81</v>
      </c>
      <c r="J10" s="10">
        <v>4.9630000000000001</v>
      </c>
      <c r="K10" s="10"/>
      <c r="L10" s="10">
        <v>0</v>
      </c>
      <c r="M10" s="10">
        <v>2</v>
      </c>
      <c r="N10" s="10"/>
      <c r="O10" s="10"/>
      <c r="P10" s="12" t="s">
        <v>38</v>
      </c>
      <c r="Q10" s="12" t="s">
        <v>38</v>
      </c>
      <c r="R10" s="10"/>
      <c r="S10" s="10"/>
      <c r="T10" s="12" t="s">
        <v>38</v>
      </c>
      <c r="U10" s="10"/>
      <c r="V10" s="12" t="s">
        <v>38</v>
      </c>
      <c r="W10" s="10">
        <v>7.9980599999999997</v>
      </c>
      <c r="X10" s="10"/>
      <c r="Y10" s="10">
        <v>24</v>
      </c>
    </row>
    <row r="11" spans="1:25">
      <c r="A11" t="s">
        <v>397</v>
      </c>
      <c r="B11" t="s">
        <v>67</v>
      </c>
      <c r="C11" s="5">
        <v>715</v>
      </c>
      <c r="D11" s="9"/>
      <c r="E11" s="9">
        <v>715</v>
      </c>
      <c r="F11" s="9">
        <v>715</v>
      </c>
      <c r="G11" s="9">
        <v>-4</v>
      </c>
      <c r="H11" s="9">
        <v>35</v>
      </c>
      <c r="I11" s="9">
        <v>361.29</v>
      </c>
      <c r="J11" s="9">
        <v>17.686</v>
      </c>
      <c r="K11" s="9"/>
      <c r="L11" s="9">
        <v>0</v>
      </c>
      <c r="M11" s="9">
        <v>35</v>
      </c>
      <c r="N11" s="9"/>
      <c r="O11" s="9"/>
      <c r="P11" s="11" t="s">
        <v>38</v>
      </c>
      <c r="Q11" s="11" t="s">
        <v>38</v>
      </c>
      <c r="R11" s="9"/>
      <c r="S11" s="9"/>
      <c r="T11" s="11" t="s">
        <v>38</v>
      </c>
      <c r="U11" s="9"/>
      <c r="V11" s="11" t="s">
        <v>38</v>
      </c>
      <c r="W11" s="9">
        <v>34.150888000000002</v>
      </c>
      <c r="X11" s="9">
        <v>22.482780999999999</v>
      </c>
      <c r="Y11" s="9">
        <v>11</v>
      </c>
    </row>
    <row r="12" spans="1:25">
      <c r="A12" t="s">
        <v>397</v>
      </c>
      <c r="B12" t="s">
        <v>70</v>
      </c>
      <c r="C12" s="6">
        <v>183</v>
      </c>
      <c r="D12" s="10"/>
      <c r="E12" s="10">
        <v>183</v>
      </c>
      <c r="F12" s="10">
        <v>183</v>
      </c>
      <c r="G12" s="10">
        <v>-2</v>
      </c>
      <c r="H12" s="10">
        <v>22</v>
      </c>
      <c r="I12" s="10">
        <v>249.66</v>
      </c>
      <c r="J12" s="10">
        <v>2.7290000000000001</v>
      </c>
      <c r="K12" s="10"/>
      <c r="L12" s="10">
        <v>0</v>
      </c>
      <c r="M12" s="10">
        <v>2</v>
      </c>
      <c r="N12" s="10">
        <v>5</v>
      </c>
      <c r="O12" s="10"/>
      <c r="P12" s="12" t="s">
        <v>38</v>
      </c>
      <c r="Q12" s="12" t="s">
        <v>38</v>
      </c>
      <c r="R12" s="10"/>
      <c r="S12" s="10"/>
      <c r="T12" s="12" t="s">
        <v>38</v>
      </c>
      <c r="U12" s="10"/>
      <c r="V12" s="12" t="s">
        <v>38</v>
      </c>
      <c r="W12" s="10">
        <v>25.803556</v>
      </c>
      <c r="X12" s="10">
        <v>0</v>
      </c>
      <c r="Y12" s="10">
        <v>1</v>
      </c>
    </row>
    <row r="13" spans="1:25">
      <c r="A13" t="s">
        <v>397</v>
      </c>
      <c r="B13" t="s">
        <v>72</v>
      </c>
      <c r="C13" s="5">
        <v>568</v>
      </c>
      <c r="D13" s="9"/>
      <c r="E13" s="9">
        <v>568</v>
      </c>
      <c r="F13" s="9">
        <v>568</v>
      </c>
      <c r="G13" s="9">
        <v>0</v>
      </c>
      <c r="H13" s="9">
        <v>69</v>
      </c>
      <c r="I13" s="9">
        <v>139.72999999999999</v>
      </c>
      <c r="J13" s="9">
        <v>2.46</v>
      </c>
      <c r="K13" s="9"/>
      <c r="L13" s="9">
        <v>0</v>
      </c>
      <c r="M13" s="9">
        <v>10</v>
      </c>
      <c r="N13" s="9">
        <v>6</v>
      </c>
      <c r="O13" s="9"/>
      <c r="P13" s="11" t="s">
        <v>38</v>
      </c>
      <c r="Q13" s="11" t="s">
        <v>38</v>
      </c>
      <c r="R13" s="9"/>
      <c r="S13" s="9"/>
      <c r="T13" s="11" t="s">
        <v>38</v>
      </c>
      <c r="U13" s="9"/>
      <c r="V13" s="11" t="s">
        <v>38</v>
      </c>
      <c r="W13" s="9">
        <v>25.954464999999999</v>
      </c>
      <c r="X13" s="9">
        <v>32.894067</v>
      </c>
      <c r="Y13" s="9">
        <v>8</v>
      </c>
    </row>
    <row r="14" spans="1:25">
      <c r="A14" t="s">
        <v>397</v>
      </c>
      <c r="B14" t="s">
        <v>75</v>
      </c>
      <c r="C14" s="6">
        <v>552</v>
      </c>
      <c r="D14" s="10"/>
      <c r="E14" s="10">
        <v>552</v>
      </c>
      <c r="F14" s="10">
        <v>552</v>
      </c>
      <c r="G14" s="10">
        <v>1</v>
      </c>
      <c r="H14" s="10">
        <v>64</v>
      </c>
      <c r="I14" s="10">
        <v>310.11</v>
      </c>
      <c r="J14" s="10">
        <v>19.100999999999999</v>
      </c>
      <c r="K14" s="10"/>
      <c r="L14" s="10">
        <v>0</v>
      </c>
      <c r="M14" s="10">
        <v>34</v>
      </c>
      <c r="N14" s="10">
        <v>11</v>
      </c>
      <c r="O14" s="10">
        <v>9</v>
      </c>
      <c r="P14" s="12" t="s">
        <v>38</v>
      </c>
      <c r="Q14" s="12" t="s">
        <v>38</v>
      </c>
      <c r="R14" s="10"/>
      <c r="S14" s="10"/>
      <c r="T14" s="12" t="s">
        <v>38</v>
      </c>
      <c r="U14" s="10"/>
      <c r="V14" s="12" t="s">
        <v>38</v>
      </c>
      <c r="W14" s="10">
        <v>20.463429999999999</v>
      </c>
      <c r="X14" s="10">
        <v>27.689748000000002</v>
      </c>
      <c r="Y14" s="10">
        <v>0</v>
      </c>
    </row>
    <row r="15" spans="1:25">
      <c r="A15" t="s">
        <v>397</v>
      </c>
      <c r="B15" t="s">
        <v>78</v>
      </c>
      <c r="C15" s="5">
        <v>103</v>
      </c>
      <c r="D15" s="9"/>
      <c r="E15" s="9">
        <v>103</v>
      </c>
      <c r="F15" s="9">
        <v>103</v>
      </c>
      <c r="G15" s="9">
        <v>-2</v>
      </c>
      <c r="H15" s="9">
        <v>6</v>
      </c>
      <c r="I15" s="9">
        <v>239.53</v>
      </c>
      <c r="J15" s="9">
        <v>0</v>
      </c>
      <c r="K15" s="9"/>
      <c r="L15" s="9">
        <v>0</v>
      </c>
      <c r="M15" s="9">
        <v>0</v>
      </c>
      <c r="N15" s="9">
        <v>2</v>
      </c>
      <c r="O15" s="9"/>
      <c r="P15" s="11" t="s">
        <v>38</v>
      </c>
      <c r="Q15" s="11" t="s">
        <v>38</v>
      </c>
      <c r="R15" s="9"/>
      <c r="S15" s="9"/>
      <c r="T15" s="11" t="s">
        <v>38</v>
      </c>
      <c r="U15" s="9"/>
      <c r="V15" s="11" t="s">
        <v>38</v>
      </c>
      <c r="W15" s="9">
        <v>19.213346000000001</v>
      </c>
      <c r="X15" s="9">
        <v>0</v>
      </c>
      <c r="Y15" s="9">
        <v>3</v>
      </c>
    </row>
    <row r="16" spans="1:25">
      <c r="A16" t="s">
        <v>397</v>
      </c>
      <c r="B16" t="s">
        <v>81</v>
      </c>
      <c r="C16" s="6">
        <v>62</v>
      </c>
      <c r="D16" s="10">
        <v>6</v>
      </c>
      <c r="E16" s="10">
        <v>62</v>
      </c>
      <c r="F16" s="10">
        <v>62</v>
      </c>
      <c r="G16" s="10">
        <v>-1</v>
      </c>
      <c r="H16" s="10">
        <v>1</v>
      </c>
      <c r="I16" s="10">
        <v>164.89</v>
      </c>
      <c r="J16" s="10">
        <v>0</v>
      </c>
      <c r="K16" s="10">
        <v>1</v>
      </c>
      <c r="L16" s="10">
        <v>0</v>
      </c>
      <c r="M16" s="10">
        <v>0</v>
      </c>
      <c r="N16" s="10"/>
      <c r="O16" s="10"/>
      <c r="P16" s="12" t="s">
        <v>38</v>
      </c>
      <c r="Q16" s="12" t="s">
        <v>38</v>
      </c>
      <c r="R16" s="10"/>
      <c r="S16" s="10"/>
      <c r="T16" s="12" t="s">
        <v>38</v>
      </c>
      <c r="U16" s="10"/>
      <c r="V16" s="12" t="s">
        <v>38</v>
      </c>
      <c r="W16" s="10">
        <v>17.744907999999999</v>
      </c>
      <c r="X16" s="10">
        <v>0</v>
      </c>
      <c r="Y16" s="10">
        <v>1</v>
      </c>
    </row>
    <row r="17" spans="1:25">
      <c r="A17" t="s">
        <v>397</v>
      </c>
      <c r="B17" t="s">
        <v>84</v>
      </c>
      <c r="C17" s="5">
        <v>649</v>
      </c>
      <c r="D17" s="9"/>
      <c r="E17" s="9">
        <v>649</v>
      </c>
      <c r="F17" s="9">
        <v>649</v>
      </c>
      <c r="G17" s="9">
        <v>-2</v>
      </c>
      <c r="H17" s="9">
        <v>58</v>
      </c>
      <c r="I17" s="9">
        <v>128.59</v>
      </c>
      <c r="J17" s="9">
        <v>3.7650000000000001</v>
      </c>
      <c r="K17" s="9">
        <v>109</v>
      </c>
      <c r="L17" s="9">
        <v>0</v>
      </c>
      <c r="M17" s="9">
        <v>19</v>
      </c>
      <c r="N17" s="9">
        <v>9</v>
      </c>
      <c r="O17" s="9"/>
      <c r="P17" s="11" t="s">
        <v>38</v>
      </c>
      <c r="Q17" s="11" t="s">
        <v>38</v>
      </c>
      <c r="R17" s="9"/>
      <c r="S17" s="9"/>
      <c r="T17" s="11" t="s">
        <v>38</v>
      </c>
      <c r="U17" s="9"/>
      <c r="V17" s="11" t="s">
        <v>38</v>
      </c>
      <c r="W17" s="9">
        <v>22.671506000000001</v>
      </c>
      <c r="X17" s="9">
        <v>9.1326239999999999</v>
      </c>
      <c r="Y17" s="9">
        <v>8</v>
      </c>
    </row>
    <row r="18" spans="1:25">
      <c r="A18" t="s">
        <v>397</v>
      </c>
      <c r="B18" t="s">
        <v>87</v>
      </c>
      <c r="C18" s="6">
        <v>57</v>
      </c>
      <c r="D18" s="10"/>
      <c r="E18" s="10">
        <v>57</v>
      </c>
      <c r="F18" s="10">
        <v>57</v>
      </c>
      <c r="G18" s="10">
        <v>3</v>
      </c>
      <c r="H18" s="10">
        <v>14</v>
      </c>
      <c r="I18" s="10">
        <v>70.02</v>
      </c>
      <c r="J18" s="10">
        <v>1.2290000000000001</v>
      </c>
      <c r="K18" s="10"/>
      <c r="L18" s="10">
        <v>0</v>
      </c>
      <c r="M18" s="10">
        <v>1</v>
      </c>
      <c r="N18" s="10">
        <v>2</v>
      </c>
      <c r="O18" s="10"/>
      <c r="P18" s="12" t="s">
        <v>38</v>
      </c>
      <c r="Q18" s="12" t="s">
        <v>38</v>
      </c>
      <c r="R18" s="10"/>
      <c r="S18" s="10"/>
      <c r="T18" s="12" t="s">
        <v>38</v>
      </c>
      <c r="U18" s="10"/>
      <c r="V18" s="12" t="s">
        <v>38</v>
      </c>
      <c r="W18" s="10">
        <v>26.450292999999999</v>
      </c>
      <c r="X18" s="10"/>
      <c r="Y18" s="10">
        <v>2</v>
      </c>
    </row>
    <row r="19" spans="1:25">
      <c r="A19" t="s">
        <v>397</v>
      </c>
      <c r="B19" t="s">
        <v>90</v>
      </c>
      <c r="C19" s="5">
        <v>306</v>
      </c>
      <c r="D19" s="9"/>
      <c r="E19" s="9">
        <v>306</v>
      </c>
      <c r="F19" s="9">
        <v>306</v>
      </c>
      <c r="G19" s="9">
        <v>0</v>
      </c>
      <c r="H19" s="9">
        <v>22</v>
      </c>
      <c r="I19" s="9">
        <v>112.75</v>
      </c>
      <c r="J19" s="9">
        <v>2.2109999999999999</v>
      </c>
      <c r="K19" s="9"/>
      <c r="L19" s="9">
        <v>0</v>
      </c>
      <c r="M19" s="9">
        <v>6</v>
      </c>
      <c r="N19" s="9"/>
      <c r="O19" s="9"/>
      <c r="P19" s="11" t="s">
        <v>38</v>
      </c>
      <c r="Q19" s="11" t="s">
        <v>38</v>
      </c>
      <c r="R19" s="9"/>
      <c r="S19" s="9"/>
      <c r="T19" s="11" t="s">
        <v>38</v>
      </c>
      <c r="U19" s="9"/>
      <c r="V19" s="11" t="s">
        <v>38</v>
      </c>
      <c r="W19" s="9">
        <v>21.788215999999998</v>
      </c>
      <c r="X19" s="9">
        <v>5</v>
      </c>
      <c r="Y19" s="9">
        <v>12</v>
      </c>
    </row>
    <row r="20" spans="1:25">
      <c r="A20" t="s">
        <v>397</v>
      </c>
      <c r="B20" t="s">
        <v>93</v>
      </c>
      <c r="C20" s="6">
        <v>251</v>
      </c>
      <c r="D20" s="10">
        <v>10</v>
      </c>
      <c r="E20" s="10">
        <v>251</v>
      </c>
      <c r="F20" s="10">
        <v>251</v>
      </c>
      <c r="G20" s="10">
        <v>0</v>
      </c>
      <c r="H20" s="10">
        <v>1</v>
      </c>
      <c r="I20" s="10">
        <v>159.57</v>
      </c>
      <c r="J20" s="10">
        <v>6.9930000000000003</v>
      </c>
      <c r="K20" s="10">
        <v>119</v>
      </c>
      <c r="L20" s="10">
        <v>0</v>
      </c>
      <c r="M20" s="10">
        <v>11</v>
      </c>
      <c r="N20" s="10"/>
      <c r="O20" s="10"/>
      <c r="P20" s="12" t="s">
        <v>38</v>
      </c>
      <c r="Q20" s="12" t="s">
        <v>38</v>
      </c>
      <c r="R20" s="10"/>
      <c r="S20" s="10"/>
      <c r="T20" s="12" t="s">
        <v>38</v>
      </c>
      <c r="U20" s="10"/>
      <c r="V20" s="12" t="s">
        <v>38</v>
      </c>
      <c r="W20" s="10">
        <v>11.359451999999999</v>
      </c>
      <c r="X20" s="10">
        <v>7.6678100000000002</v>
      </c>
      <c r="Y20" s="10">
        <v>2</v>
      </c>
    </row>
    <row r="21" spans="1:25">
      <c r="A21" t="s">
        <v>397</v>
      </c>
      <c r="B21" t="s">
        <v>96</v>
      </c>
      <c r="C21" s="5">
        <v>274</v>
      </c>
      <c r="D21" s="9">
        <v>276</v>
      </c>
      <c r="E21" s="9">
        <v>274</v>
      </c>
      <c r="F21" s="9">
        <v>274</v>
      </c>
      <c r="G21" s="9">
        <v>0</v>
      </c>
      <c r="H21" s="9">
        <v>32</v>
      </c>
      <c r="I21" s="9">
        <v>100.07</v>
      </c>
      <c r="J21" s="9">
        <v>2.9220000000000002</v>
      </c>
      <c r="K21" s="9"/>
      <c r="L21" s="9">
        <v>0</v>
      </c>
      <c r="M21" s="9">
        <v>8</v>
      </c>
      <c r="N21" s="9">
        <v>14</v>
      </c>
      <c r="O21" s="9"/>
      <c r="P21" s="11" t="s">
        <v>38</v>
      </c>
      <c r="Q21" s="11" t="s">
        <v>38</v>
      </c>
      <c r="R21" s="9"/>
      <c r="S21" s="9"/>
      <c r="T21" s="11" t="s">
        <v>38</v>
      </c>
      <c r="U21" s="9"/>
      <c r="V21" s="11" t="s">
        <v>38</v>
      </c>
      <c r="W21" s="9">
        <v>15.468142</v>
      </c>
      <c r="X21" s="9">
        <v>25.954464999999999</v>
      </c>
      <c r="Y21" s="9">
        <v>10</v>
      </c>
    </row>
    <row r="22" spans="1:25">
      <c r="A22" t="s">
        <v>397</v>
      </c>
      <c r="B22" t="s">
        <v>99</v>
      </c>
      <c r="C22" s="6">
        <v>2869</v>
      </c>
      <c r="D22" s="10"/>
      <c r="E22" s="10">
        <v>2869</v>
      </c>
      <c r="F22" s="10">
        <v>2869</v>
      </c>
      <c r="G22" s="10">
        <v>0</v>
      </c>
      <c r="H22" s="10">
        <v>282</v>
      </c>
      <c r="I22" s="10">
        <v>811.14</v>
      </c>
      <c r="J22" s="10">
        <v>68.984999999999999</v>
      </c>
      <c r="K22" s="10">
        <v>493</v>
      </c>
      <c r="L22" s="10">
        <v>0</v>
      </c>
      <c r="M22" s="10">
        <v>244</v>
      </c>
      <c r="N22" s="10">
        <v>68</v>
      </c>
      <c r="O22" s="10">
        <v>59</v>
      </c>
      <c r="P22" s="12" t="s">
        <v>38</v>
      </c>
      <c r="Q22" s="12" t="s">
        <v>38</v>
      </c>
      <c r="R22" s="10"/>
      <c r="S22" s="10"/>
      <c r="T22" s="12" t="s">
        <v>38</v>
      </c>
      <c r="U22" s="10"/>
      <c r="V22" s="12" t="s">
        <v>38</v>
      </c>
      <c r="W22" s="10">
        <v>35.065244</v>
      </c>
      <c r="X22" s="10">
        <v>16.590312000000001</v>
      </c>
      <c r="Y22" s="10">
        <v>51</v>
      </c>
    </row>
    <row r="23" spans="1:25">
      <c r="A23" t="s">
        <v>397</v>
      </c>
      <c r="B23" t="s">
        <v>102</v>
      </c>
      <c r="C23" s="5">
        <v>75</v>
      </c>
      <c r="D23" s="9">
        <v>85</v>
      </c>
      <c r="E23" s="9">
        <v>75</v>
      </c>
      <c r="F23" s="9">
        <v>75</v>
      </c>
      <c r="G23" s="9">
        <v>4</v>
      </c>
      <c r="H23" s="9">
        <v>8</v>
      </c>
      <c r="I23" s="9">
        <v>206.61</v>
      </c>
      <c r="J23" s="9">
        <v>11.019</v>
      </c>
      <c r="K23" s="9">
        <v>50</v>
      </c>
      <c r="L23" s="9">
        <v>0</v>
      </c>
      <c r="M23" s="9">
        <v>4</v>
      </c>
      <c r="N23" s="9"/>
      <c r="O23" s="9"/>
      <c r="P23" s="11" t="s">
        <v>38</v>
      </c>
      <c r="Q23" s="11" t="s">
        <v>38</v>
      </c>
      <c r="R23" s="9"/>
      <c r="S23" s="9"/>
      <c r="T23" s="11" t="s">
        <v>38</v>
      </c>
      <c r="U23" s="9"/>
      <c r="V23" s="11" t="s">
        <v>38</v>
      </c>
      <c r="W23" s="9">
        <v>30.725836000000001</v>
      </c>
      <c r="X23" s="9">
        <v>5</v>
      </c>
      <c r="Y23" s="9">
        <v>1</v>
      </c>
    </row>
    <row r="24" spans="1:25">
      <c r="A24" t="s">
        <v>397</v>
      </c>
      <c r="B24" t="s">
        <v>105</v>
      </c>
      <c r="C24" s="6">
        <v>4524</v>
      </c>
      <c r="D24" s="10"/>
      <c r="E24" s="10">
        <v>4524</v>
      </c>
      <c r="F24" s="10">
        <v>4524</v>
      </c>
      <c r="G24" s="10">
        <v>0</v>
      </c>
      <c r="H24" s="10">
        <v>325</v>
      </c>
      <c r="I24" s="10">
        <v>570.41999999999996</v>
      </c>
      <c r="J24" s="10">
        <v>25.722000000000001</v>
      </c>
      <c r="K24" s="10">
        <v>225</v>
      </c>
      <c r="L24" s="10">
        <v>0</v>
      </c>
      <c r="M24" s="10">
        <v>204</v>
      </c>
      <c r="N24" s="10">
        <v>83</v>
      </c>
      <c r="O24" s="10"/>
      <c r="P24" s="12" t="s">
        <v>38</v>
      </c>
      <c r="Q24" s="12" t="s">
        <v>38</v>
      </c>
      <c r="R24" s="10"/>
      <c r="S24" s="10"/>
      <c r="T24" s="12" t="s">
        <v>38</v>
      </c>
      <c r="U24" s="10"/>
      <c r="V24" s="12" t="s">
        <v>38</v>
      </c>
      <c r="W24" s="10">
        <v>36.574705999999999</v>
      </c>
      <c r="X24" s="10">
        <v>10.576347999999999</v>
      </c>
      <c r="Y24" s="10">
        <v>100</v>
      </c>
    </row>
    <row r="25" spans="1:25">
      <c r="A25" t="s">
        <v>397</v>
      </c>
      <c r="B25" t="s">
        <v>108</v>
      </c>
      <c r="C25" s="5">
        <v>1592</v>
      </c>
      <c r="D25" s="9"/>
      <c r="E25" s="9">
        <v>1592</v>
      </c>
      <c r="F25" s="9">
        <v>1592</v>
      </c>
      <c r="G25" s="9">
        <v>-7</v>
      </c>
      <c r="H25" s="9">
        <v>124</v>
      </c>
      <c r="I25" s="9">
        <v>466.18</v>
      </c>
      <c r="J25" s="9">
        <v>24.012</v>
      </c>
      <c r="K25" s="9">
        <v>148</v>
      </c>
      <c r="L25" s="9">
        <v>0</v>
      </c>
      <c r="M25" s="9">
        <v>82</v>
      </c>
      <c r="N25" s="9">
        <v>26</v>
      </c>
      <c r="O25" s="9">
        <v>22</v>
      </c>
      <c r="P25" s="11" t="s">
        <v>38</v>
      </c>
      <c r="Q25" s="11" t="s">
        <v>38</v>
      </c>
      <c r="R25" s="9"/>
      <c r="S25" s="9"/>
      <c r="T25" s="11" t="s">
        <v>38</v>
      </c>
      <c r="U25" s="9"/>
      <c r="V25" s="11" t="s">
        <v>38</v>
      </c>
      <c r="W25" s="9">
        <v>26.966750999999999</v>
      </c>
      <c r="X25" s="9">
        <v>9.0876529999999995</v>
      </c>
      <c r="Y25" s="9">
        <v>27</v>
      </c>
    </row>
    <row r="26" spans="1:25">
      <c r="A26" t="s">
        <v>397</v>
      </c>
      <c r="B26" t="s">
        <v>111</v>
      </c>
      <c r="C26" s="6">
        <v>168</v>
      </c>
      <c r="D26" s="10"/>
      <c r="E26" s="10">
        <v>168</v>
      </c>
      <c r="F26" s="10">
        <v>168</v>
      </c>
      <c r="G26" s="10">
        <v>-1</v>
      </c>
      <c r="H26" s="10">
        <v>14</v>
      </c>
      <c r="I26" s="10">
        <v>133.97</v>
      </c>
      <c r="J26" s="10">
        <v>3.19</v>
      </c>
      <c r="K26" s="10">
        <v>79</v>
      </c>
      <c r="L26" s="10">
        <v>0</v>
      </c>
      <c r="M26" s="10">
        <v>4</v>
      </c>
      <c r="N26" s="10">
        <v>9</v>
      </c>
      <c r="O26" s="10"/>
      <c r="P26" s="12" t="s">
        <v>38</v>
      </c>
      <c r="Q26" s="12" t="s">
        <v>38</v>
      </c>
      <c r="R26" s="10"/>
      <c r="S26" s="10"/>
      <c r="T26" s="12" t="s">
        <v>38</v>
      </c>
      <c r="U26" s="10"/>
      <c r="V26" s="12" t="s">
        <v>38</v>
      </c>
      <c r="W26" s="10">
        <v>34.628458999999999</v>
      </c>
      <c r="X26" s="10">
        <v>12.047103999999999</v>
      </c>
      <c r="Y26" s="10">
        <v>0</v>
      </c>
    </row>
    <row r="27" spans="1:25">
      <c r="A27" t="s">
        <v>397</v>
      </c>
      <c r="B27" t="s">
        <v>114</v>
      </c>
      <c r="C27" s="5">
        <v>2987</v>
      </c>
      <c r="D27" s="9">
        <v>855</v>
      </c>
      <c r="E27" s="9">
        <v>2987</v>
      </c>
      <c r="F27" s="9">
        <v>2987</v>
      </c>
      <c r="G27" s="9">
        <v>-3</v>
      </c>
      <c r="H27" s="9">
        <v>149</v>
      </c>
      <c r="I27" s="9">
        <v>198.56</v>
      </c>
      <c r="J27" s="9">
        <v>4.3869999999999996</v>
      </c>
      <c r="K27" s="9"/>
      <c r="L27" s="9">
        <v>0</v>
      </c>
      <c r="M27" s="9">
        <v>66</v>
      </c>
      <c r="N27" s="9">
        <v>50</v>
      </c>
      <c r="O27" s="9">
        <v>50</v>
      </c>
      <c r="P27" s="11" t="s">
        <v>38</v>
      </c>
      <c r="Q27" s="11" t="s">
        <v>38</v>
      </c>
      <c r="R27" s="9"/>
      <c r="S27" s="9"/>
      <c r="T27" s="11" t="s">
        <v>38</v>
      </c>
      <c r="U27" s="9"/>
      <c r="V27" s="11" t="s">
        <v>38</v>
      </c>
      <c r="W27" s="9">
        <v>24.301911</v>
      </c>
      <c r="X27" s="9">
        <v>10.883012000000001</v>
      </c>
      <c r="Y27" s="9">
        <v>58</v>
      </c>
    </row>
    <row r="32" spans="1:25">
      <c r="A32" s="11"/>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09CB-1423-4FD6-9CBB-8798B4E3FAAF}">
  <sheetPr codeName="Tabelle7"/>
  <dimension ref="A3:G31"/>
  <sheetViews>
    <sheetView workbookViewId="0">
      <selection activeCell="G25" sqref="G25"/>
    </sheetView>
  </sheetViews>
  <sheetFormatPr baseColWidth="10" defaultRowHeight="14.5"/>
  <cols>
    <col min="1" max="1" width="20.7265625" bestFit="1" customWidth="1"/>
    <col min="2" max="2" width="19.81640625" bestFit="1" customWidth="1"/>
    <col min="3" max="3" width="26.453125" bestFit="1" customWidth="1"/>
    <col min="4" max="4" width="16.90625" bestFit="1" customWidth="1"/>
    <col min="5" max="5" width="21.54296875" bestFit="1" customWidth="1"/>
    <col min="6" max="6" width="18.26953125" bestFit="1" customWidth="1"/>
    <col min="7" max="7" width="28.6328125" bestFit="1" customWidth="1"/>
  </cols>
  <sheetData>
    <row r="3" spans="1:7">
      <c r="A3" s="18" t="s">
        <v>398</v>
      </c>
      <c r="B3" t="s">
        <v>462</v>
      </c>
      <c r="C3" t="s">
        <v>461</v>
      </c>
      <c r="D3" t="s">
        <v>449</v>
      </c>
      <c r="E3" t="s">
        <v>463</v>
      </c>
      <c r="F3" t="s">
        <v>464</v>
      </c>
      <c r="G3" t="s">
        <v>467</v>
      </c>
    </row>
    <row r="4" spans="1:7">
      <c r="A4" s="19" t="s">
        <v>58</v>
      </c>
      <c r="B4" s="1">
        <v>1</v>
      </c>
      <c r="C4" s="1">
        <v>62</v>
      </c>
      <c r="D4" s="1">
        <v>72</v>
      </c>
      <c r="E4" s="1">
        <v>1</v>
      </c>
      <c r="F4" s="1">
        <v>113</v>
      </c>
      <c r="G4" s="1">
        <v>22.85</v>
      </c>
    </row>
    <row r="5" spans="1:7">
      <c r="A5" s="19" t="s">
        <v>90</v>
      </c>
      <c r="B5" s="1">
        <v>0</v>
      </c>
      <c r="C5" s="1">
        <v>19</v>
      </c>
      <c r="D5" s="1">
        <v>11</v>
      </c>
      <c r="E5" s="1">
        <v>0</v>
      </c>
      <c r="F5" s="1"/>
      <c r="G5" s="1">
        <v>4.0529999999999999</v>
      </c>
    </row>
    <row r="6" spans="1:7">
      <c r="A6" s="19" t="s">
        <v>36</v>
      </c>
      <c r="B6" s="1">
        <v>-13</v>
      </c>
      <c r="C6" s="1">
        <v>45</v>
      </c>
      <c r="D6" s="1">
        <v>28</v>
      </c>
      <c r="E6" s="1">
        <v>3</v>
      </c>
      <c r="F6" s="1">
        <v>640</v>
      </c>
      <c r="G6" s="1">
        <v>4.173</v>
      </c>
    </row>
    <row r="7" spans="1:7">
      <c r="A7" s="19" t="s">
        <v>40</v>
      </c>
      <c r="B7" s="1">
        <v>0</v>
      </c>
      <c r="C7" s="1">
        <v>1</v>
      </c>
      <c r="D7" s="1"/>
      <c r="E7" s="1"/>
      <c r="F7" s="1"/>
      <c r="G7" s="1"/>
    </row>
    <row r="8" spans="1:7">
      <c r="A8" s="19" t="s">
        <v>43</v>
      </c>
      <c r="B8" s="1">
        <v>0</v>
      </c>
      <c r="C8" s="1">
        <v>6</v>
      </c>
      <c r="D8" s="1">
        <v>3</v>
      </c>
      <c r="E8" s="1">
        <v>0</v>
      </c>
      <c r="F8" s="1"/>
      <c r="G8" s="1">
        <v>5.4349999999999996</v>
      </c>
    </row>
    <row r="9" spans="1:7">
      <c r="A9" s="19" t="s">
        <v>46</v>
      </c>
      <c r="B9" s="1">
        <v>-7</v>
      </c>
      <c r="C9" s="1">
        <v>71</v>
      </c>
      <c r="D9" s="1">
        <v>73</v>
      </c>
      <c r="E9" s="1">
        <v>4</v>
      </c>
      <c r="F9" s="1"/>
      <c r="G9" s="1">
        <v>7.08</v>
      </c>
    </row>
    <row r="10" spans="1:7">
      <c r="A10" s="19" t="s">
        <v>49</v>
      </c>
      <c r="B10" s="1">
        <v>0</v>
      </c>
      <c r="C10" s="1">
        <v>40</v>
      </c>
      <c r="D10" s="1">
        <v>25</v>
      </c>
      <c r="E10" s="1">
        <v>0</v>
      </c>
      <c r="F10" s="1">
        <v>664</v>
      </c>
      <c r="G10" s="1">
        <v>8.7110000000000003</v>
      </c>
    </row>
    <row r="11" spans="1:7">
      <c r="A11" s="19" t="s">
        <v>52</v>
      </c>
      <c r="B11" s="1">
        <v>0</v>
      </c>
      <c r="C11" s="1">
        <v>68</v>
      </c>
      <c r="D11" s="1">
        <v>42</v>
      </c>
      <c r="E11" s="1">
        <v>2</v>
      </c>
      <c r="F11" s="1">
        <v>770</v>
      </c>
      <c r="G11" s="1">
        <v>21.661000000000001</v>
      </c>
    </row>
    <row r="12" spans="1:7">
      <c r="A12" s="19" t="s">
        <v>55</v>
      </c>
      <c r="B12" s="1"/>
      <c r="C12" s="1"/>
      <c r="D12" s="1">
        <v>1</v>
      </c>
      <c r="E12" s="1">
        <v>0</v>
      </c>
      <c r="F12" s="1">
        <v>1</v>
      </c>
      <c r="G12" s="1">
        <v>2.5910000000000002</v>
      </c>
    </row>
    <row r="13" spans="1:7">
      <c r="A13" s="19" t="s">
        <v>61</v>
      </c>
      <c r="B13" s="1">
        <v>6</v>
      </c>
      <c r="C13" s="1">
        <v>321</v>
      </c>
      <c r="D13" s="1">
        <v>195</v>
      </c>
      <c r="E13" s="1">
        <v>0</v>
      </c>
      <c r="F13" s="1">
        <v>561</v>
      </c>
      <c r="G13" s="1">
        <v>39.378</v>
      </c>
    </row>
    <row r="14" spans="1:7">
      <c r="A14" s="19" t="s">
        <v>64</v>
      </c>
      <c r="B14" s="1">
        <v>1</v>
      </c>
      <c r="C14" s="1">
        <v>5</v>
      </c>
      <c r="D14" s="1">
        <v>5</v>
      </c>
      <c r="E14" s="1">
        <v>2</v>
      </c>
      <c r="F14" s="1"/>
      <c r="G14" s="1">
        <v>12.407</v>
      </c>
    </row>
    <row r="15" spans="1:7">
      <c r="A15" s="19" t="s">
        <v>67</v>
      </c>
      <c r="B15" s="1">
        <v>-9</v>
      </c>
      <c r="C15" s="1">
        <v>28</v>
      </c>
      <c r="D15" s="1">
        <v>40</v>
      </c>
      <c r="E15" s="1">
        <v>1</v>
      </c>
      <c r="F15" s="1"/>
      <c r="G15" s="1">
        <v>20.212</v>
      </c>
    </row>
    <row r="16" spans="1:7">
      <c r="A16" s="19" t="s">
        <v>70</v>
      </c>
      <c r="B16" s="1">
        <v>-1</v>
      </c>
      <c r="C16" s="1">
        <v>16</v>
      </c>
      <c r="D16" s="1">
        <v>2</v>
      </c>
      <c r="E16" s="1">
        <v>0</v>
      </c>
      <c r="F16" s="1"/>
      <c r="G16" s="1">
        <v>2.7290000000000001</v>
      </c>
    </row>
    <row r="17" spans="1:7">
      <c r="A17" s="19" t="s">
        <v>72</v>
      </c>
      <c r="B17" s="1">
        <v>7</v>
      </c>
      <c r="C17" s="1">
        <v>33</v>
      </c>
      <c r="D17" s="1">
        <v>15</v>
      </c>
      <c r="E17" s="1">
        <v>0</v>
      </c>
      <c r="F17" s="1"/>
      <c r="G17" s="1">
        <v>3.69</v>
      </c>
    </row>
    <row r="18" spans="1:7">
      <c r="A18" s="19" t="s">
        <v>75</v>
      </c>
      <c r="B18" s="1">
        <v>1</v>
      </c>
      <c r="C18" s="1">
        <v>44</v>
      </c>
      <c r="D18" s="1">
        <v>50</v>
      </c>
      <c r="E18" s="1">
        <v>0</v>
      </c>
      <c r="F18" s="1"/>
      <c r="G18" s="1">
        <v>28.09</v>
      </c>
    </row>
    <row r="19" spans="1:7">
      <c r="A19" s="19" t="s">
        <v>78</v>
      </c>
      <c r="B19" s="1">
        <v>0</v>
      </c>
      <c r="C19" s="1">
        <v>4</v>
      </c>
      <c r="D19" s="1">
        <v>3</v>
      </c>
      <c r="E19" s="1">
        <v>0</v>
      </c>
      <c r="F19" s="1"/>
      <c r="G19" s="1">
        <v>6.9770000000000003</v>
      </c>
    </row>
    <row r="20" spans="1:7">
      <c r="A20" s="19" t="s">
        <v>81</v>
      </c>
      <c r="B20" s="1">
        <v>0</v>
      </c>
      <c r="C20" s="1">
        <v>0</v>
      </c>
      <c r="D20" s="1">
        <v>0</v>
      </c>
      <c r="E20" s="1">
        <v>0</v>
      </c>
      <c r="F20" s="1">
        <v>1</v>
      </c>
      <c r="G20" s="1">
        <v>0</v>
      </c>
    </row>
    <row r="21" spans="1:7">
      <c r="A21" s="19" t="s">
        <v>84</v>
      </c>
      <c r="B21" s="1">
        <v>-3</v>
      </c>
      <c r="C21" s="1">
        <v>42</v>
      </c>
      <c r="D21" s="1">
        <v>27</v>
      </c>
      <c r="E21" s="1">
        <v>0</v>
      </c>
      <c r="F21" s="1">
        <v>159</v>
      </c>
      <c r="G21" s="1">
        <v>5.35</v>
      </c>
    </row>
    <row r="22" spans="1:7">
      <c r="A22" s="19" t="s">
        <v>87</v>
      </c>
      <c r="B22" s="1">
        <v>0</v>
      </c>
      <c r="C22" s="1">
        <v>6</v>
      </c>
      <c r="D22" s="1">
        <v>1</v>
      </c>
      <c r="E22" s="1">
        <v>0</v>
      </c>
      <c r="F22" s="1"/>
      <c r="G22" s="1">
        <v>1.2290000000000001</v>
      </c>
    </row>
    <row r="23" spans="1:7">
      <c r="A23" s="19" t="s">
        <v>93</v>
      </c>
      <c r="B23" s="1">
        <v>0</v>
      </c>
      <c r="C23" s="1">
        <v>1</v>
      </c>
      <c r="D23" s="1">
        <v>15</v>
      </c>
      <c r="E23" s="1">
        <v>0</v>
      </c>
      <c r="F23" s="1">
        <v>180</v>
      </c>
      <c r="G23" s="1">
        <v>9.5359999999999996</v>
      </c>
    </row>
    <row r="24" spans="1:7">
      <c r="A24" s="19" t="s">
        <v>96</v>
      </c>
      <c r="B24" s="1">
        <v>1</v>
      </c>
      <c r="C24" s="1">
        <v>24</v>
      </c>
      <c r="D24" s="1">
        <v>13</v>
      </c>
      <c r="E24" s="1">
        <v>0</v>
      </c>
      <c r="F24" s="1"/>
      <c r="G24" s="1">
        <v>4.7480000000000002</v>
      </c>
    </row>
    <row r="25" spans="1:7">
      <c r="A25" s="19" t="s">
        <v>99</v>
      </c>
      <c r="B25" s="1">
        <v>0</v>
      </c>
      <c r="C25" s="1">
        <v>237</v>
      </c>
      <c r="D25" s="1">
        <v>288</v>
      </c>
      <c r="E25" s="1">
        <v>7</v>
      </c>
      <c r="F25" s="1">
        <v>616</v>
      </c>
      <c r="G25" s="1">
        <v>81.424999999999997</v>
      </c>
    </row>
    <row r="26" spans="1:7">
      <c r="A26" s="19" t="s">
        <v>102</v>
      </c>
      <c r="B26" s="1">
        <v>0</v>
      </c>
      <c r="C26" s="1">
        <v>2</v>
      </c>
      <c r="D26" s="1">
        <v>5</v>
      </c>
      <c r="E26" s="1">
        <v>0</v>
      </c>
      <c r="F26" s="1">
        <v>69</v>
      </c>
      <c r="G26" s="1">
        <v>13.773999999999999</v>
      </c>
    </row>
    <row r="27" spans="1:7">
      <c r="A27" s="19" t="s">
        <v>105</v>
      </c>
      <c r="B27" s="1">
        <v>1</v>
      </c>
      <c r="C27" s="1">
        <v>249</v>
      </c>
      <c r="D27" s="1">
        <v>298</v>
      </c>
      <c r="E27" s="1">
        <v>6</v>
      </c>
      <c r="F27" s="1">
        <v>225</v>
      </c>
      <c r="G27" s="1">
        <v>37.573999999999998</v>
      </c>
    </row>
    <row r="28" spans="1:7">
      <c r="A28" s="19" t="s">
        <v>108</v>
      </c>
      <c r="B28" s="1">
        <v>-3</v>
      </c>
      <c r="C28" s="1">
        <v>79</v>
      </c>
      <c r="D28" s="1">
        <v>108</v>
      </c>
      <c r="E28" s="1">
        <v>5</v>
      </c>
      <c r="F28" s="1">
        <v>206</v>
      </c>
      <c r="G28" s="1">
        <v>31.625</v>
      </c>
    </row>
    <row r="29" spans="1:7">
      <c r="A29" s="19" t="s">
        <v>111</v>
      </c>
      <c r="B29" s="1">
        <v>0</v>
      </c>
      <c r="C29" s="1">
        <v>11</v>
      </c>
      <c r="D29" s="1">
        <v>7</v>
      </c>
      <c r="E29" s="1">
        <v>0</v>
      </c>
      <c r="F29" s="1">
        <v>99</v>
      </c>
      <c r="G29" s="1">
        <v>5.5819999999999999</v>
      </c>
    </row>
    <row r="30" spans="1:7">
      <c r="A30" s="19" t="s">
        <v>114</v>
      </c>
      <c r="B30" s="1">
        <v>5</v>
      </c>
      <c r="C30" s="1">
        <v>121</v>
      </c>
      <c r="D30" s="1">
        <v>103</v>
      </c>
      <c r="E30" s="1">
        <v>1</v>
      </c>
      <c r="F30" s="1"/>
      <c r="G30" s="1">
        <v>6.8470000000000004</v>
      </c>
    </row>
    <row r="31" spans="1:7">
      <c r="A31" s="19" t="s">
        <v>399</v>
      </c>
      <c r="B31" s="1">
        <v>-13</v>
      </c>
      <c r="C31" s="1">
        <v>1535</v>
      </c>
      <c r="D31" s="1">
        <v>1430</v>
      </c>
      <c r="E31" s="1">
        <v>32</v>
      </c>
      <c r="F31" s="1">
        <v>4304</v>
      </c>
      <c r="G31" s="1">
        <v>14.912576923076923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6EAB-1FED-4A3E-A338-6A924449E9B3}">
  <sheetPr codeName="Tabelle8"/>
  <dimension ref="A3:AD57"/>
  <sheetViews>
    <sheetView topLeftCell="A31" workbookViewId="0">
      <selection activeCell="AC16" sqref="AC16"/>
    </sheetView>
  </sheetViews>
  <sheetFormatPr baseColWidth="10" defaultRowHeight="14.5"/>
  <cols>
    <col min="1" max="1" width="20.7265625" bestFit="1" customWidth="1"/>
    <col min="2" max="2" width="22" bestFit="1" customWidth="1"/>
    <col min="3" max="3" width="3.08984375" bestFit="1" customWidth="1"/>
    <col min="4" max="4" width="3.81640625" bestFit="1" customWidth="1"/>
    <col min="5" max="5" width="2.54296875" bestFit="1" customWidth="1"/>
    <col min="6" max="6" width="3.08984375" bestFit="1" customWidth="1"/>
    <col min="7" max="9" width="3.81640625" bestFit="1" customWidth="1"/>
    <col min="10" max="10" width="2.54296875" bestFit="1" customWidth="1"/>
    <col min="11" max="11" width="4.81640625" bestFit="1" customWidth="1"/>
    <col min="12" max="12" width="2.90625" bestFit="1" customWidth="1"/>
    <col min="13" max="13" width="3.81640625" bestFit="1" customWidth="1"/>
    <col min="14" max="14" width="2.81640625" bestFit="1" customWidth="1"/>
    <col min="15" max="16" width="3.81640625" bestFit="1" customWidth="1"/>
    <col min="17" max="17" width="3.90625" bestFit="1" customWidth="1"/>
    <col min="18" max="18" width="4" bestFit="1" customWidth="1"/>
    <col min="19" max="19" width="3.81640625" bestFit="1" customWidth="1"/>
    <col min="20" max="20" width="3" bestFit="1" customWidth="1"/>
    <col min="21" max="22" width="3.81640625" bestFit="1" customWidth="1"/>
    <col min="23" max="23" width="4.81640625" bestFit="1" customWidth="1"/>
    <col min="24" max="24" width="3.1796875" bestFit="1" customWidth="1"/>
    <col min="25" max="26" width="4.81640625" bestFit="1" customWidth="1"/>
    <col min="27" max="27" width="3.08984375" bestFit="1" customWidth="1"/>
    <col min="28" max="28" width="4.81640625" bestFit="1" customWidth="1"/>
    <col min="29" max="29" width="14.36328125" bestFit="1" customWidth="1"/>
  </cols>
  <sheetData>
    <row r="3" spans="1:30">
      <c r="A3" s="18" t="s">
        <v>449</v>
      </c>
      <c r="B3" s="18" t="s">
        <v>448</v>
      </c>
    </row>
    <row r="4" spans="1:30">
      <c r="A4" s="18" t="s">
        <v>398</v>
      </c>
      <c r="B4" t="s">
        <v>58</v>
      </c>
      <c r="C4" t="s">
        <v>90</v>
      </c>
      <c r="D4" t="s">
        <v>36</v>
      </c>
      <c r="E4" t="s">
        <v>40</v>
      </c>
      <c r="F4" t="s">
        <v>43</v>
      </c>
      <c r="G4" t="s">
        <v>46</v>
      </c>
      <c r="H4" t="s">
        <v>49</v>
      </c>
      <c r="I4" t="s">
        <v>52</v>
      </c>
      <c r="J4" t="s">
        <v>55</v>
      </c>
      <c r="K4" t="s">
        <v>61</v>
      </c>
      <c r="L4" t="s">
        <v>64</v>
      </c>
      <c r="M4" t="s">
        <v>67</v>
      </c>
      <c r="N4" t="s">
        <v>70</v>
      </c>
      <c r="O4" t="s">
        <v>72</v>
      </c>
      <c r="P4" t="s">
        <v>75</v>
      </c>
      <c r="Q4" t="s">
        <v>78</v>
      </c>
      <c r="R4" t="s">
        <v>81</v>
      </c>
      <c r="S4" t="s">
        <v>84</v>
      </c>
      <c r="T4" t="s">
        <v>87</v>
      </c>
      <c r="U4" t="s">
        <v>93</v>
      </c>
      <c r="V4" t="s">
        <v>96</v>
      </c>
      <c r="W4" t="s">
        <v>99</v>
      </c>
      <c r="X4" t="s">
        <v>102</v>
      </c>
      <c r="Y4" t="s">
        <v>105</v>
      </c>
      <c r="Z4" t="s">
        <v>108</v>
      </c>
      <c r="AA4" t="s">
        <v>111</v>
      </c>
      <c r="AB4" t="s">
        <v>114</v>
      </c>
      <c r="AC4" t="s">
        <v>399</v>
      </c>
      <c r="AD4" s="18"/>
    </row>
    <row r="5" spans="1:30">
      <c r="A5" s="26" t="s">
        <v>400</v>
      </c>
      <c r="B5" s="1"/>
      <c r="C5" s="1"/>
      <c r="D5" s="1"/>
      <c r="E5" s="1"/>
      <c r="F5" s="1"/>
      <c r="G5" s="1"/>
      <c r="H5" s="1"/>
      <c r="I5" s="1"/>
      <c r="J5" s="1"/>
      <c r="K5" s="1"/>
      <c r="L5" s="1"/>
      <c r="M5" s="1"/>
      <c r="N5" s="1"/>
      <c r="O5" s="1"/>
      <c r="P5" s="1"/>
      <c r="Q5" s="1"/>
      <c r="R5" s="1"/>
      <c r="S5" s="1"/>
      <c r="T5" s="1"/>
      <c r="U5" s="1"/>
      <c r="V5" s="1"/>
      <c r="W5" s="1"/>
      <c r="X5" s="1"/>
      <c r="Y5" s="1"/>
      <c r="Z5" s="1"/>
      <c r="AA5" s="1"/>
      <c r="AB5" s="1"/>
      <c r="AC5" s="1"/>
    </row>
    <row r="6" spans="1:30">
      <c r="A6" s="26" t="s">
        <v>401</v>
      </c>
      <c r="B6" s="1"/>
      <c r="C6" s="1"/>
      <c r="D6" s="1"/>
      <c r="E6" s="1"/>
      <c r="F6" s="1"/>
      <c r="G6" s="1"/>
      <c r="H6" s="1"/>
      <c r="I6" s="1"/>
      <c r="J6" s="1"/>
      <c r="K6" s="1"/>
      <c r="L6" s="1"/>
      <c r="M6" s="1"/>
      <c r="N6" s="1"/>
      <c r="O6" s="1"/>
      <c r="P6" s="1"/>
      <c r="Q6" s="1"/>
      <c r="R6" s="1"/>
      <c r="S6" s="1"/>
      <c r="T6" s="1"/>
      <c r="U6" s="1"/>
      <c r="V6" s="1"/>
      <c r="W6" s="1"/>
      <c r="X6" s="1"/>
      <c r="Y6" s="1"/>
      <c r="Z6" s="1"/>
      <c r="AA6" s="1"/>
      <c r="AB6" s="1"/>
      <c r="AC6" s="1"/>
    </row>
    <row r="7" spans="1:30">
      <c r="A7" s="26" t="s">
        <v>402</v>
      </c>
      <c r="B7" s="1"/>
      <c r="C7" s="1"/>
      <c r="D7" s="1"/>
      <c r="E7" s="1"/>
      <c r="F7" s="1"/>
      <c r="G7" s="1"/>
      <c r="H7" s="1"/>
      <c r="I7" s="1"/>
      <c r="J7" s="1"/>
      <c r="K7" s="1"/>
      <c r="L7" s="1"/>
      <c r="M7" s="1"/>
      <c r="N7" s="1"/>
      <c r="O7" s="1"/>
      <c r="P7" s="1"/>
      <c r="Q7" s="1"/>
      <c r="R7" s="1"/>
      <c r="S7" s="1"/>
      <c r="T7" s="1"/>
      <c r="U7" s="1"/>
      <c r="V7" s="1"/>
      <c r="W7" s="1"/>
      <c r="X7" s="1"/>
      <c r="Y7" s="1"/>
      <c r="Z7" s="1"/>
      <c r="AA7" s="1"/>
      <c r="AB7" s="1"/>
      <c r="AC7" s="1"/>
    </row>
    <row r="8" spans="1:30">
      <c r="A8" s="26" t="s">
        <v>403</v>
      </c>
      <c r="B8" s="1"/>
      <c r="C8" s="1"/>
      <c r="D8" s="1"/>
      <c r="E8" s="1"/>
      <c r="F8" s="1"/>
      <c r="G8" s="1"/>
      <c r="H8" s="1"/>
      <c r="I8" s="1"/>
      <c r="J8" s="1"/>
      <c r="K8" s="1"/>
      <c r="L8" s="1"/>
      <c r="M8" s="1"/>
      <c r="N8" s="1"/>
      <c r="O8" s="1"/>
      <c r="P8" s="1"/>
      <c r="Q8" s="1"/>
      <c r="R8" s="1"/>
      <c r="S8" s="1"/>
      <c r="T8" s="1"/>
      <c r="U8" s="1"/>
      <c r="V8" s="1"/>
      <c r="W8" s="1"/>
      <c r="X8" s="1"/>
      <c r="Y8" s="1"/>
      <c r="Z8" s="1"/>
      <c r="AA8" s="1"/>
      <c r="AB8" s="1"/>
      <c r="AC8" s="1"/>
    </row>
    <row r="9" spans="1:30">
      <c r="A9" s="26" t="s">
        <v>404</v>
      </c>
      <c r="B9" s="1"/>
      <c r="C9" s="1"/>
      <c r="D9" s="1"/>
      <c r="E9" s="1"/>
      <c r="F9" s="1"/>
      <c r="G9" s="1"/>
      <c r="H9" s="1"/>
      <c r="I9" s="1"/>
      <c r="J9" s="1"/>
      <c r="K9" s="1"/>
      <c r="L9" s="1"/>
      <c r="M9" s="1"/>
      <c r="N9" s="1"/>
      <c r="O9" s="1"/>
      <c r="P9" s="1"/>
      <c r="Q9" s="1"/>
      <c r="R9" s="1"/>
      <c r="S9" s="1"/>
      <c r="T9" s="1"/>
      <c r="U9" s="1"/>
      <c r="V9" s="1"/>
      <c r="W9" s="1"/>
      <c r="X9" s="1"/>
      <c r="Y9" s="1"/>
      <c r="Z9" s="1"/>
      <c r="AA9" s="1"/>
      <c r="AB9" s="1"/>
      <c r="AC9" s="1"/>
    </row>
    <row r="10" spans="1:30">
      <c r="A10" s="26" t="s">
        <v>405</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30">
      <c r="A11" s="26" t="s">
        <v>406</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30">
      <c r="A12" s="26" t="s">
        <v>407</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30">
      <c r="A13" s="26" t="s">
        <v>408</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30">
      <c r="A14" s="26" t="s">
        <v>409</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30">
      <c r="A15" s="26" t="s">
        <v>410</v>
      </c>
      <c r="B15" s="1"/>
      <c r="C15" s="1"/>
      <c r="D15" s="1"/>
      <c r="E15" s="1"/>
      <c r="F15" s="1"/>
      <c r="G15" s="1"/>
      <c r="H15" s="1"/>
      <c r="I15" s="1"/>
      <c r="J15" s="1"/>
      <c r="K15" s="1"/>
      <c r="L15" s="1"/>
      <c r="M15" s="1"/>
      <c r="N15" s="1"/>
      <c r="O15" s="1"/>
      <c r="P15" s="1"/>
      <c r="Q15" s="1"/>
      <c r="R15" s="1"/>
      <c r="S15" s="1"/>
      <c r="T15" s="1"/>
      <c r="U15" s="1"/>
      <c r="V15" s="1"/>
      <c r="W15" s="1"/>
      <c r="X15" s="1"/>
      <c r="Y15" s="1">
        <v>1</v>
      </c>
      <c r="Z15" s="1"/>
      <c r="AA15" s="1"/>
      <c r="AB15" s="1"/>
      <c r="AC15" s="1">
        <v>1</v>
      </c>
    </row>
    <row r="16" spans="1:30">
      <c r="A16" s="26" t="s">
        <v>411</v>
      </c>
      <c r="B16" s="1"/>
      <c r="C16" s="1"/>
      <c r="D16" s="1"/>
      <c r="E16" s="1"/>
      <c r="F16" s="1"/>
      <c r="G16" s="1"/>
      <c r="H16" s="1"/>
      <c r="I16" s="1"/>
      <c r="J16" s="1"/>
      <c r="K16" s="1"/>
      <c r="L16" s="1"/>
      <c r="M16" s="1"/>
      <c r="N16" s="1"/>
      <c r="O16" s="1"/>
      <c r="P16" s="1"/>
      <c r="Q16" s="1"/>
      <c r="R16" s="1"/>
      <c r="S16" s="1"/>
      <c r="T16" s="1"/>
      <c r="U16" s="1"/>
      <c r="V16" s="1"/>
      <c r="W16" s="1"/>
      <c r="X16" s="1"/>
      <c r="Y16" s="1">
        <v>1</v>
      </c>
      <c r="Z16" s="1"/>
      <c r="AA16" s="1"/>
      <c r="AB16" s="1"/>
      <c r="AC16" s="1">
        <v>1</v>
      </c>
    </row>
    <row r="17" spans="1:29">
      <c r="A17" s="26" t="s">
        <v>412</v>
      </c>
      <c r="B17" s="1"/>
      <c r="C17" s="1"/>
      <c r="D17" s="1"/>
      <c r="E17" s="1"/>
      <c r="F17" s="1"/>
      <c r="G17" s="1"/>
      <c r="H17" s="1">
        <v>1</v>
      </c>
      <c r="I17" s="1"/>
      <c r="J17" s="1"/>
      <c r="K17" s="1"/>
      <c r="L17" s="1"/>
      <c r="M17" s="1"/>
      <c r="N17" s="1"/>
      <c r="O17" s="1"/>
      <c r="P17" s="1"/>
      <c r="Q17" s="1"/>
      <c r="R17" s="1"/>
      <c r="S17" s="1"/>
      <c r="T17" s="1"/>
      <c r="U17" s="1"/>
      <c r="V17" s="1"/>
      <c r="W17" s="1"/>
      <c r="X17" s="1"/>
      <c r="Y17" s="1">
        <v>1</v>
      </c>
      <c r="Z17" s="1"/>
      <c r="AA17" s="1"/>
      <c r="AB17" s="1"/>
      <c r="AC17" s="1">
        <v>2</v>
      </c>
    </row>
    <row r="18" spans="1:29">
      <c r="A18" s="26" t="s">
        <v>413</v>
      </c>
      <c r="B18" s="1"/>
      <c r="C18" s="1"/>
      <c r="D18" s="1"/>
      <c r="E18" s="1"/>
      <c r="F18" s="1"/>
      <c r="G18" s="1"/>
      <c r="H18" s="1">
        <v>1</v>
      </c>
      <c r="I18" s="1"/>
      <c r="J18" s="1"/>
      <c r="K18" s="1">
        <v>0</v>
      </c>
      <c r="L18" s="1"/>
      <c r="M18" s="1"/>
      <c r="N18" s="1"/>
      <c r="O18" s="1"/>
      <c r="P18" s="1"/>
      <c r="Q18" s="1"/>
      <c r="R18" s="1"/>
      <c r="S18" s="1"/>
      <c r="T18" s="1"/>
      <c r="U18" s="1"/>
      <c r="V18" s="1"/>
      <c r="W18" s="1"/>
      <c r="X18" s="1"/>
      <c r="Y18" s="1">
        <v>1</v>
      </c>
      <c r="Z18" s="1"/>
      <c r="AA18" s="1"/>
      <c r="AB18" s="1"/>
      <c r="AC18" s="1">
        <v>2</v>
      </c>
    </row>
    <row r="19" spans="1:29">
      <c r="A19" s="26" t="s">
        <v>414</v>
      </c>
      <c r="B19" s="1"/>
      <c r="C19" s="1"/>
      <c r="D19" s="1"/>
      <c r="E19" s="1"/>
      <c r="F19" s="1"/>
      <c r="G19" s="1"/>
      <c r="H19" s="1">
        <v>1</v>
      </c>
      <c r="I19" s="1"/>
      <c r="J19" s="1"/>
      <c r="K19" s="1">
        <v>1</v>
      </c>
      <c r="L19" s="1"/>
      <c r="M19" s="1"/>
      <c r="N19" s="1"/>
      <c r="O19" s="1"/>
      <c r="P19" s="1"/>
      <c r="Q19" s="1"/>
      <c r="R19" s="1"/>
      <c r="S19" s="1"/>
      <c r="T19" s="1"/>
      <c r="U19" s="1"/>
      <c r="V19" s="1"/>
      <c r="W19" s="1">
        <v>1</v>
      </c>
      <c r="X19" s="1"/>
      <c r="Y19" s="1">
        <v>1</v>
      </c>
      <c r="Z19" s="1"/>
      <c r="AA19" s="1"/>
      <c r="AB19" s="1"/>
      <c r="AC19" s="1">
        <v>4</v>
      </c>
    </row>
    <row r="20" spans="1:29">
      <c r="A20" s="26" t="s">
        <v>415</v>
      </c>
      <c r="B20" s="1"/>
      <c r="C20" s="1"/>
      <c r="D20" s="1"/>
      <c r="E20" s="1"/>
      <c r="F20" s="1"/>
      <c r="G20" s="1"/>
      <c r="H20" s="1">
        <v>2</v>
      </c>
      <c r="I20" s="1"/>
      <c r="J20" s="1"/>
      <c r="K20" s="1">
        <v>1</v>
      </c>
      <c r="L20" s="1"/>
      <c r="M20" s="1"/>
      <c r="N20" s="1"/>
      <c r="O20" s="1"/>
      <c r="P20" s="1"/>
      <c r="Q20" s="1"/>
      <c r="R20" s="1"/>
      <c r="S20" s="1"/>
      <c r="T20" s="1"/>
      <c r="U20" s="1"/>
      <c r="V20" s="1"/>
      <c r="W20" s="1">
        <v>1</v>
      </c>
      <c r="X20" s="1"/>
      <c r="Y20" s="1">
        <v>1</v>
      </c>
      <c r="Z20" s="1"/>
      <c r="AA20" s="1"/>
      <c r="AB20" s="1"/>
      <c r="AC20" s="1">
        <v>5</v>
      </c>
    </row>
    <row r="21" spans="1:29">
      <c r="A21" s="26" t="s">
        <v>416</v>
      </c>
      <c r="B21" s="1"/>
      <c r="C21" s="1"/>
      <c r="D21" s="1"/>
      <c r="E21" s="1"/>
      <c r="F21" s="1"/>
      <c r="G21" s="1"/>
      <c r="H21" s="1">
        <v>2</v>
      </c>
      <c r="I21" s="1">
        <v>1</v>
      </c>
      <c r="J21" s="1"/>
      <c r="K21" s="1">
        <v>1</v>
      </c>
      <c r="L21" s="1"/>
      <c r="M21" s="1"/>
      <c r="N21" s="1"/>
      <c r="O21" s="1"/>
      <c r="P21" s="1"/>
      <c r="Q21" s="1"/>
      <c r="R21" s="1"/>
      <c r="S21" s="1"/>
      <c r="T21" s="1"/>
      <c r="U21" s="1"/>
      <c r="V21" s="1"/>
      <c r="W21" s="1">
        <v>1</v>
      </c>
      <c r="X21" s="1"/>
      <c r="Y21" s="1">
        <v>1</v>
      </c>
      <c r="Z21" s="1"/>
      <c r="AA21" s="1"/>
      <c r="AB21" s="1"/>
      <c r="AC21" s="1">
        <v>6</v>
      </c>
    </row>
    <row r="22" spans="1:29">
      <c r="A22" s="26" t="s">
        <v>417</v>
      </c>
      <c r="B22" s="1"/>
      <c r="C22" s="1"/>
      <c r="D22" s="1"/>
      <c r="E22" s="1"/>
      <c r="F22" s="1"/>
      <c r="G22" s="1"/>
      <c r="H22" s="1">
        <v>2</v>
      </c>
      <c r="I22" s="1">
        <v>1</v>
      </c>
      <c r="J22" s="1"/>
      <c r="K22" s="1">
        <v>1</v>
      </c>
      <c r="L22" s="1"/>
      <c r="M22" s="1"/>
      <c r="N22" s="1"/>
      <c r="O22" s="1"/>
      <c r="P22" s="1"/>
      <c r="Q22" s="1"/>
      <c r="R22" s="1"/>
      <c r="S22" s="1"/>
      <c r="T22" s="1"/>
      <c r="U22" s="1"/>
      <c r="V22" s="1"/>
      <c r="W22" s="1">
        <v>1</v>
      </c>
      <c r="X22" s="1"/>
      <c r="Y22" s="1">
        <v>2</v>
      </c>
      <c r="Z22" s="1"/>
      <c r="AA22" s="1"/>
      <c r="AB22" s="1"/>
      <c r="AC22" s="1">
        <v>7</v>
      </c>
    </row>
    <row r="23" spans="1:29">
      <c r="A23" s="26" t="s">
        <v>418</v>
      </c>
      <c r="B23" s="1"/>
      <c r="C23" s="1"/>
      <c r="D23" s="1"/>
      <c r="E23" s="1"/>
      <c r="F23" s="1"/>
      <c r="G23" s="1"/>
      <c r="H23" s="1">
        <v>2</v>
      </c>
      <c r="I23" s="1">
        <v>1</v>
      </c>
      <c r="J23" s="1"/>
      <c r="K23" s="1">
        <v>1</v>
      </c>
      <c r="L23" s="1"/>
      <c r="M23" s="1"/>
      <c r="N23" s="1"/>
      <c r="O23" s="1"/>
      <c r="P23" s="1"/>
      <c r="Q23" s="1"/>
      <c r="R23" s="1"/>
      <c r="S23" s="1"/>
      <c r="T23" s="1"/>
      <c r="U23" s="1"/>
      <c r="V23" s="1"/>
      <c r="W23" s="1">
        <v>3</v>
      </c>
      <c r="X23" s="1"/>
      <c r="Y23" s="1">
        <v>3</v>
      </c>
      <c r="Z23" s="1">
        <v>1</v>
      </c>
      <c r="AA23" s="1"/>
      <c r="AB23" s="1"/>
      <c r="AC23" s="1">
        <v>11</v>
      </c>
    </row>
    <row r="24" spans="1:29">
      <c r="A24" s="26" t="s">
        <v>419</v>
      </c>
      <c r="B24" s="1"/>
      <c r="C24" s="1"/>
      <c r="D24" s="1"/>
      <c r="E24" s="1"/>
      <c r="F24" s="1"/>
      <c r="G24" s="1"/>
      <c r="H24" s="1">
        <v>2</v>
      </c>
      <c r="I24" s="1"/>
      <c r="J24" s="1"/>
      <c r="K24" s="1">
        <v>3</v>
      </c>
      <c r="L24" s="1"/>
      <c r="M24" s="1"/>
      <c r="N24" s="1"/>
      <c r="O24" s="1"/>
      <c r="P24" s="1"/>
      <c r="Q24" s="1"/>
      <c r="R24" s="1"/>
      <c r="S24" s="1"/>
      <c r="T24" s="1"/>
      <c r="U24" s="1"/>
      <c r="V24" s="1"/>
      <c r="W24" s="1">
        <v>6</v>
      </c>
      <c r="X24" s="1"/>
      <c r="Y24" s="1">
        <v>4</v>
      </c>
      <c r="Z24" s="1">
        <v>1</v>
      </c>
      <c r="AA24" s="1"/>
      <c r="AB24" s="1">
        <v>1</v>
      </c>
      <c r="AC24" s="1">
        <v>17</v>
      </c>
    </row>
    <row r="25" spans="1:29">
      <c r="A25" s="26" t="s">
        <v>420</v>
      </c>
      <c r="B25" s="1"/>
      <c r="C25" s="1"/>
      <c r="D25" s="1"/>
      <c r="E25" s="1"/>
      <c r="F25" s="1"/>
      <c r="G25" s="1">
        <v>1</v>
      </c>
      <c r="H25" s="1">
        <v>2</v>
      </c>
      <c r="I25" s="1">
        <v>4</v>
      </c>
      <c r="J25" s="1"/>
      <c r="K25" s="1">
        <v>3</v>
      </c>
      <c r="L25" s="1"/>
      <c r="M25" s="1"/>
      <c r="N25" s="1"/>
      <c r="O25" s="1"/>
      <c r="P25" s="1"/>
      <c r="Q25" s="1"/>
      <c r="R25" s="1"/>
      <c r="S25" s="1"/>
      <c r="T25" s="1"/>
      <c r="U25" s="1"/>
      <c r="V25" s="1"/>
      <c r="W25" s="1">
        <v>8</v>
      </c>
      <c r="X25" s="1"/>
      <c r="Y25" s="1">
        <v>5</v>
      </c>
      <c r="Z25" s="1">
        <v>2</v>
      </c>
      <c r="AA25" s="1"/>
      <c r="AB25" s="1">
        <v>1</v>
      </c>
      <c r="AC25" s="1">
        <v>26</v>
      </c>
    </row>
    <row r="26" spans="1:29">
      <c r="A26" s="26" t="s">
        <v>421</v>
      </c>
      <c r="B26" s="1"/>
      <c r="C26" s="1"/>
      <c r="D26" s="1"/>
      <c r="E26" s="1"/>
      <c r="F26" s="1"/>
      <c r="G26" s="1"/>
      <c r="H26" s="1">
        <v>2</v>
      </c>
      <c r="I26" s="1">
        <v>4</v>
      </c>
      <c r="J26" s="1"/>
      <c r="K26" s="1">
        <v>4</v>
      </c>
      <c r="L26" s="1"/>
      <c r="M26" s="1"/>
      <c r="N26" s="1"/>
      <c r="O26" s="1"/>
      <c r="P26" s="1">
        <v>1</v>
      </c>
      <c r="Q26" s="1"/>
      <c r="R26" s="1"/>
      <c r="S26" s="1"/>
      <c r="T26" s="1"/>
      <c r="U26" s="1"/>
      <c r="V26" s="1"/>
      <c r="W26" s="1">
        <v>10</v>
      </c>
      <c r="X26" s="1"/>
      <c r="Y26" s="1">
        <v>5</v>
      </c>
      <c r="Z26" s="1">
        <v>3</v>
      </c>
      <c r="AA26" s="1"/>
      <c r="AB26" s="1">
        <v>1</v>
      </c>
      <c r="AC26" s="1">
        <v>30</v>
      </c>
    </row>
    <row r="27" spans="1:29">
      <c r="A27" s="26" t="s">
        <v>422</v>
      </c>
      <c r="B27" s="1">
        <v>1</v>
      </c>
      <c r="C27" s="1"/>
      <c r="D27" s="1"/>
      <c r="E27" s="1"/>
      <c r="F27" s="1"/>
      <c r="G27" s="1">
        <v>1</v>
      </c>
      <c r="H27" s="1">
        <v>2</v>
      </c>
      <c r="I27" s="1">
        <v>4</v>
      </c>
      <c r="J27" s="1"/>
      <c r="K27" s="1">
        <v>5</v>
      </c>
      <c r="L27" s="1"/>
      <c r="M27" s="1">
        <v>1</v>
      </c>
      <c r="N27" s="1"/>
      <c r="O27" s="1"/>
      <c r="P27" s="1">
        <v>2</v>
      </c>
      <c r="Q27" s="1"/>
      <c r="R27" s="1"/>
      <c r="S27" s="1"/>
      <c r="T27" s="1"/>
      <c r="U27" s="1"/>
      <c r="V27" s="1"/>
      <c r="W27" s="1">
        <v>14</v>
      </c>
      <c r="X27" s="1"/>
      <c r="Y27" s="1">
        <v>5</v>
      </c>
      <c r="Z27" s="1">
        <v>3</v>
      </c>
      <c r="AA27" s="1"/>
      <c r="AB27" s="1">
        <v>2</v>
      </c>
      <c r="AC27" s="1">
        <v>40</v>
      </c>
    </row>
    <row r="28" spans="1:29">
      <c r="A28" s="26" t="s">
        <v>423</v>
      </c>
      <c r="B28" s="1">
        <v>1</v>
      </c>
      <c r="C28" s="1"/>
      <c r="D28" s="1"/>
      <c r="E28" s="1"/>
      <c r="F28" s="1"/>
      <c r="G28" s="1">
        <v>1</v>
      </c>
      <c r="H28" s="1">
        <v>2</v>
      </c>
      <c r="I28" s="1">
        <v>4</v>
      </c>
      <c r="J28" s="1"/>
      <c r="K28" s="1">
        <v>6</v>
      </c>
      <c r="L28" s="1"/>
      <c r="M28" s="1">
        <v>1</v>
      </c>
      <c r="N28" s="1"/>
      <c r="O28" s="1"/>
      <c r="P28" s="1">
        <v>3</v>
      </c>
      <c r="Q28" s="1"/>
      <c r="R28" s="1"/>
      <c r="S28" s="1"/>
      <c r="T28" s="1"/>
      <c r="U28" s="1"/>
      <c r="V28" s="1"/>
      <c r="W28" s="1">
        <v>15</v>
      </c>
      <c r="X28" s="1"/>
      <c r="Y28" s="1">
        <v>7</v>
      </c>
      <c r="Z28" s="1">
        <v>4</v>
      </c>
      <c r="AA28" s="1"/>
      <c r="AB28" s="1">
        <v>3</v>
      </c>
      <c r="AC28" s="1">
        <v>47</v>
      </c>
    </row>
    <row r="29" spans="1:29">
      <c r="A29" s="26" t="s">
        <v>424</v>
      </c>
      <c r="B29" s="1">
        <v>1</v>
      </c>
      <c r="C29" s="1"/>
      <c r="D29" s="1">
        <v>1</v>
      </c>
      <c r="E29" s="1"/>
      <c r="F29" s="1"/>
      <c r="G29" s="1">
        <v>2</v>
      </c>
      <c r="H29" s="1">
        <v>3</v>
      </c>
      <c r="I29" s="1">
        <v>4</v>
      </c>
      <c r="J29" s="1"/>
      <c r="K29" s="1">
        <v>8</v>
      </c>
      <c r="L29" s="1"/>
      <c r="M29" s="1">
        <v>3</v>
      </c>
      <c r="N29" s="1"/>
      <c r="O29" s="1"/>
      <c r="P29" s="1">
        <v>3</v>
      </c>
      <c r="Q29" s="1"/>
      <c r="R29" s="1"/>
      <c r="S29" s="1"/>
      <c r="T29" s="1"/>
      <c r="U29" s="1"/>
      <c r="V29" s="1"/>
      <c r="W29" s="1">
        <v>22</v>
      </c>
      <c r="X29" s="1"/>
      <c r="Y29" s="1">
        <v>12</v>
      </c>
      <c r="Z29" s="1">
        <v>6</v>
      </c>
      <c r="AA29" s="1"/>
      <c r="AB29" s="1">
        <v>4</v>
      </c>
      <c r="AC29" s="1">
        <v>69</v>
      </c>
    </row>
    <row r="30" spans="1:29">
      <c r="A30" s="26" t="s">
        <v>425</v>
      </c>
      <c r="B30" s="1">
        <v>2</v>
      </c>
      <c r="C30" s="1"/>
      <c r="D30" s="1"/>
      <c r="E30" s="1"/>
      <c r="F30" s="1">
        <v>1</v>
      </c>
      <c r="G30" s="1">
        <v>3</v>
      </c>
      <c r="H30" s="1">
        <v>3</v>
      </c>
      <c r="I30" s="1">
        <v>5</v>
      </c>
      <c r="J30" s="1"/>
      <c r="K30" s="1">
        <v>8</v>
      </c>
      <c r="L30" s="1"/>
      <c r="M30" s="1">
        <v>3</v>
      </c>
      <c r="N30" s="1"/>
      <c r="O30" s="1">
        <v>1</v>
      </c>
      <c r="P30" s="1">
        <v>4</v>
      </c>
      <c r="Q30" s="1"/>
      <c r="R30" s="1"/>
      <c r="S30" s="1"/>
      <c r="T30" s="1"/>
      <c r="U30" s="1"/>
      <c r="V30" s="1"/>
      <c r="W30" s="1">
        <v>28</v>
      </c>
      <c r="X30" s="1"/>
      <c r="Y30" s="1">
        <v>15</v>
      </c>
      <c r="Z30" s="1">
        <v>7</v>
      </c>
      <c r="AA30" s="1"/>
      <c r="AB30" s="1">
        <v>5</v>
      </c>
      <c r="AC30" s="1">
        <v>85</v>
      </c>
    </row>
    <row r="31" spans="1:29">
      <c r="A31" s="26" t="s">
        <v>426</v>
      </c>
      <c r="B31" s="1">
        <v>3</v>
      </c>
      <c r="C31" s="1"/>
      <c r="D31" s="1">
        <v>1</v>
      </c>
      <c r="E31" s="1"/>
      <c r="F31" s="1"/>
      <c r="G31" s="1"/>
      <c r="H31" s="1">
        <v>3</v>
      </c>
      <c r="I31" s="1">
        <v>5</v>
      </c>
      <c r="J31" s="1"/>
      <c r="K31" s="1">
        <v>9</v>
      </c>
      <c r="L31" s="1"/>
      <c r="M31" s="1">
        <v>6</v>
      </c>
      <c r="N31" s="1"/>
      <c r="O31" s="1">
        <v>1</v>
      </c>
      <c r="P31" s="1">
        <v>4</v>
      </c>
      <c r="Q31" s="1"/>
      <c r="R31" s="1"/>
      <c r="S31" s="1"/>
      <c r="T31" s="1"/>
      <c r="U31" s="1"/>
      <c r="V31" s="1"/>
      <c r="W31" s="1">
        <v>37</v>
      </c>
      <c r="X31" s="1"/>
      <c r="Y31" s="1">
        <v>16</v>
      </c>
      <c r="Z31" s="1">
        <v>10</v>
      </c>
      <c r="AA31" s="1"/>
      <c r="AB31" s="1">
        <v>6</v>
      </c>
      <c r="AC31" s="1">
        <v>101</v>
      </c>
    </row>
    <row r="32" spans="1:29">
      <c r="A32" s="26" t="s">
        <v>427</v>
      </c>
      <c r="B32" s="1">
        <v>4</v>
      </c>
      <c r="C32" s="1">
        <v>1</v>
      </c>
      <c r="D32" s="1">
        <v>1</v>
      </c>
      <c r="E32" s="1"/>
      <c r="F32" s="1">
        <v>1</v>
      </c>
      <c r="G32" s="1">
        <v>5</v>
      </c>
      <c r="H32" s="1">
        <v>3</v>
      </c>
      <c r="I32" s="1">
        <v>5</v>
      </c>
      <c r="J32" s="1"/>
      <c r="K32" s="1">
        <v>13</v>
      </c>
      <c r="L32" s="1"/>
      <c r="M32" s="1"/>
      <c r="N32" s="1"/>
      <c r="O32" s="1">
        <v>1</v>
      </c>
      <c r="P32" s="1">
        <v>5</v>
      </c>
      <c r="Q32" s="1"/>
      <c r="R32" s="1"/>
      <c r="S32" s="1">
        <v>1</v>
      </c>
      <c r="T32" s="1"/>
      <c r="U32" s="1"/>
      <c r="V32" s="1"/>
      <c r="W32" s="1">
        <v>48</v>
      </c>
      <c r="X32" s="1"/>
      <c r="Y32" s="1">
        <v>25</v>
      </c>
      <c r="Z32" s="1">
        <v>12</v>
      </c>
      <c r="AA32" s="1"/>
      <c r="AB32" s="1">
        <v>6</v>
      </c>
      <c r="AC32" s="1">
        <v>131</v>
      </c>
    </row>
    <row r="33" spans="1:29">
      <c r="A33" s="26" t="s">
        <v>428</v>
      </c>
      <c r="B33" s="1">
        <v>5</v>
      </c>
      <c r="C33" s="1">
        <v>1</v>
      </c>
      <c r="D33" s="1">
        <v>2</v>
      </c>
      <c r="E33" s="1"/>
      <c r="F33" s="1">
        <v>2</v>
      </c>
      <c r="G33" s="1">
        <v>6</v>
      </c>
      <c r="H33" s="1">
        <v>4</v>
      </c>
      <c r="I33" s="1">
        <v>5</v>
      </c>
      <c r="J33" s="1"/>
      <c r="K33" s="1">
        <v>14</v>
      </c>
      <c r="L33" s="1"/>
      <c r="M33" s="1">
        <v>6</v>
      </c>
      <c r="N33" s="1"/>
      <c r="O33" s="1">
        <v>2</v>
      </c>
      <c r="P33" s="1">
        <v>6</v>
      </c>
      <c r="Q33" s="1"/>
      <c r="R33" s="1"/>
      <c r="S33" s="1"/>
      <c r="T33" s="1"/>
      <c r="U33" s="1"/>
      <c r="V33" s="1">
        <v>1</v>
      </c>
      <c r="W33" s="1">
        <v>53</v>
      </c>
      <c r="X33" s="1"/>
      <c r="Y33" s="1">
        <v>29</v>
      </c>
      <c r="Z33" s="1">
        <v>13</v>
      </c>
      <c r="AA33" s="1"/>
      <c r="AB33" s="1">
        <v>8</v>
      </c>
      <c r="AC33" s="1">
        <v>157</v>
      </c>
    </row>
    <row r="34" spans="1:29">
      <c r="A34" s="26" t="s">
        <v>429</v>
      </c>
      <c r="B34" s="1">
        <v>6</v>
      </c>
      <c r="C34" s="1">
        <v>1</v>
      </c>
      <c r="D34" s="1">
        <v>2</v>
      </c>
      <c r="E34" s="1"/>
      <c r="F34" s="1">
        <v>2</v>
      </c>
      <c r="G34" s="1">
        <v>6</v>
      </c>
      <c r="H34" s="1">
        <v>5</v>
      </c>
      <c r="I34" s="1">
        <v>8</v>
      </c>
      <c r="J34" s="1"/>
      <c r="K34" s="1">
        <v>21</v>
      </c>
      <c r="L34" s="1"/>
      <c r="M34" s="1">
        <v>6</v>
      </c>
      <c r="N34" s="1"/>
      <c r="O34" s="1">
        <v>2</v>
      </c>
      <c r="P34" s="1">
        <v>9</v>
      </c>
      <c r="Q34" s="1"/>
      <c r="R34" s="1"/>
      <c r="S34" s="1">
        <v>1</v>
      </c>
      <c r="T34" s="1"/>
      <c r="U34" s="1"/>
      <c r="V34" s="1">
        <v>1</v>
      </c>
      <c r="W34" s="1">
        <v>60</v>
      </c>
      <c r="X34" s="1"/>
      <c r="Y34" s="1">
        <v>36</v>
      </c>
      <c r="Z34" s="1">
        <v>14</v>
      </c>
      <c r="AA34" s="1"/>
      <c r="AB34" s="1">
        <v>10</v>
      </c>
      <c r="AC34" s="1">
        <v>190</v>
      </c>
    </row>
    <row r="35" spans="1:29">
      <c r="A35" s="26" t="s">
        <v>430</v>
      </c>
      <c r="B35" s="1">
        <v>11</v>
      </c>
      <c r="C35" s="1">
        <v>1</v>
      </c>
      <c r="D35" s="1">
        <v>2</v>
      </c>
      <c r="E35" s="1"/>
      <c r="F35" s="1">
        <v>2</v>
      </c>
      <c r="G35" s="1">
        <v>7</v>
      </c>
      <c r="H35" s="1">
        <v>5</v>
      </c>
      <c r="I35" s="1">
        <v>12</v>
      </c>
      <c r="J35" s="1"/>
      <c r="K35" s="1">
        <v>23</v>
      </c>
      <c r="L35" s="1"/>
      <c r="M35" s="1">
        <v>9</v>
      </c>
      <c r="N35" s="1"/>
      <c r="O35" s="1">
        <v>3</v>
      </c>
      <c r="P35" s="1">
        <v>11</v>
      </c>
      <c r="Q35" s="1"/>
      <c r="R35" s="1"/>
      <c r="S35" s="1">
        <v>2</v>
      </c>
      <c r="T35" s="1"/>
      <c r="U35" s="1">
        <v>1</v>
      </c>
      <c r="V35" s="1">
        <v>1</v>
      </c>
      <c r="W35" s="1">
        <v>67</v>
      </c>
      <c r="X35" s="1"/>
      <c r="Y35" s="1">
        <v>47</v>
      </c>
      <c r="Z35" s="1">
        <v>15</v>
      </c>
      <c r="AA35" s="1"/>
      <c r="AB35" s="1">
        <v>13</v>
      </c>
      <c r="AC35" s="1">
        <v>232</v>
      </c>
    </row>
    <row r="36" spans="1:29">
      <c r="A36" s="26" t="s">
        <v>431</v>
      </c>
      <c r="B36" s="1">
        <v>15</v>
      </c>
      <c r="C36" s="1">
        <v>1</v>
      </c>
      <c r="D36" s="1">
        <v>3</v>
      </c>
      <c r="E36" s="1"/>
      <c r="F36" s="1">
        <v>2</v>
      </c>
      <c r="G36" s="1">
        <v>8</v>
      </c>
      <c r="H36" s="1">
        <v>5</v>
      </c>
      <c r="I36" s="1">
        <v>13</v>
      </c>
      <c r="J36" s="1"/>
      <c r="K36" s="1">
        <v>30</v>
      </c>
      <c r="L36" s="1"/>
      <c r="M36" s="1">
        <v>9</v>
      </c>
      <c r="N36" s="1"/>
      <c r="O36" s="1">
        <v>3</v>
      </c>
      <c r="P36" s="1">
        <v>12</v>
      </c>
      <c r="Q36" s="1"/>
      <c r="R36" s="1"/>
      <c r="S36" s="1"/>
      <c r="T36" s="1"/>
      <c r="U36" s="1">
        <v>1</v>
      </c>
      <c r="V36" s="1">
        <v>2</v>
      </c>
      <c r="W36" s="1">
        <v>76</v>
      </c>
      <c r="X36" s="1"/>
      <c r="Y36" s="1">
        <v>48</v>
      </c>
      <c r="Z36" s="1">
        <v>20</v>
      </c>
      <c r="AA36" s="1">
        <v>1</v>
      </c>
      <c r="AB36" s="1">
        <v>15</v>
      </c>
      <c r="AC36" s="1">
        <v>264</v>
      </c>
    </row>
    <row r="37" spans="1:29">
      <c r="A37" s="26" t="s">
        <v>432</v>
      </c>
      <c r="B37" s="1">
        <v>15</v>
      </c>
      <c r="C37" s="1">
        <v>1</v>
      </c>
      <c r="D37" s="1"/>
      <c r="E37" s="1"/>
      <c r="F37" s="1">
        <v>2</v>
      </c>
      <c r="G37" s="1">
        <v>9</v>
      </c>
      <c r="H37" s="1">
        <v>6</v>
      </c>
      <c r="I37" s="1">
        <v>13</v>
      </c>
      <c r="J37" s="1"/>
      <c r="K37" s="1">
        <v>37</v>
      </c>
      <c r="L37" s="1">
        <v>1</v>
      </c>
      <c r="M37" s="1"/>
      <c r="N37" s="1"/>
      <c r="O37" s="1">
        <v>4</v>
      </c>
      <c r="P37" s="1">
        <v>14</v>
      </c>
      <c r="Q37" s="1"/>
      <c r="R37" s="1"/>
      <c r="S37" s="1">
        <v>5</v>
      </c>
      <c r="T37" s="1"/>
      <c r="U37" s="1">
        <v>2</v>
      </c>
      <c r="V37" s="1">
        <v>2</v>
      </c>
      <c r="W37" s="1">
        <v>87</v>
      </c>
      <c r="X37" s="1"/>
      <c r="Y37" s="1">
        <v>55</v>
      </c>
      <c r="Z37" s="1">
        <v>21</v>
      </c>
      <c r="AA37" s="1"/>
      <c r="AB37" s="1">
        <v>19</v>
      </c>
      <c r="AC37" s="1">
        <v>293</v>
      </c>
    </row>
    <row r="38" spans="1:29">
      <c r="A38" s="26" t="s">
        <v>433</v>
      </c>
      <c r="B38" s="1">
        <v>16</v>
      </c>
      <c r="C38" s="1">
        <v>2</v>
      </c>
      <c r="D38" s="1"/>
      <c r="E38" s="1"/>
      <c r="F38" s="1">
        <v>2</v>
      </c>
      <c r="G38" s="1">
        <v>10</v>
      </c>
      <c r="H38" s="1">
        <v>6</v>
      </c>
      <c r="I38" s="1">
        <v>15</v>
      </c>
      <c r="J38" s="1"/>
      <c r="K38" s="1">
        <v>44</v>
      </c>
      <c r="L38" s="1"/>
      <c r="M38" s="1"/>
      <c r="N38" s="1"/>
      <c r="O38" s="1">
        <v>5</v>
      </c>
      <c r="P38" s="1">
        <v>17</v>
      </c>
      <c r="Q38" s="1"/>
      <c r="R38" s="1"/>
      <c r="S38" s="1">
        <v>5</v>
      </c>
      <c r="T38" s="1"/>
      <c r="U38" s="1">
        <v>2</v>
      </c>
      <c r="V38" s="1">
        <v>2</v>
      </c>
      <c r="W38" s="1">
        <v>93</v>
      </c>
      <c r="X38" s="1"/>
      <c r="Y38" s="1">
        <v>66</v>
      </c>
      <c r="Z38" s="1">
        <v>21</v>
      </c>
      <c r="AA38" s="1"/>
      <c r="AB38" s="1">
        <v>22</v>
      </c>
      <c r="AC38" s="1">
        <v>328</v>
      </c>
    </row>
    <row r="39" spans="1:29">
      <c r="A39" s="26" t="s">
        <v>434</v>
      </c>
      <c r="B39" s="1">
        <v>17</v>
      </c>
      <c r="C39" s="1"/>
      <c r="D39" s="1">
        <v>8</v>
      </c>
      <c r="E39" s="1"/>
      <c r="F39" s="1">
        <v>2</v>
      </c>
      <c r="G39" s="1">
        <v>13</v>
      </c>
      <c r="H39" s="1">
        <v>7</v>
      </c>
      <c r="I39" s="1">
        <v>15</v>
      </c>
      <c r="J39" s="1"/>
      <c r="K39" s="1">
        <v>53</v>
      </c>
      <c r="L39" s="1">
        <v>1</v>
      </c>
      <c r="M39" s="1">
        <v>12</v>
      </c>
      <c r="N39" s="1"/>
      <c r="O39" s="1">
        <v>6</v>
      </c>
      <c r="P39" s="1">
        <v>19</v>
      </c>
      <c r="Q39" s="1"/>
      <c r="R39" s="1"/>
      <c r="S39" s="1">
        <v>5</v>
      </c>
      <c r="T39" s="1"/>
      <c r="U39" s="1">
        <v>2</v>
      </c>
      <c r="V39" s="1">
        <v>2</v>
      </c>
      <c r="W39" s="1">
        <v>105</v>
      </c>
      <c r="X39" s="1"/>
      <c r="Y39" s="1">
        <v>77</v>
      </c>
      <c r="Z39" s="1">
        <v>26</v>
      </c>
      <c r="AA39" s="1">
        <v>1</v>
      </c>
      <c r="AB39" s="1">
        <v>24</v>
      </c>
      <c r="AC39" s="1">
        <v>395</v>
      </c>
    </row>
    <row r="40" spans="1:29">
      <c r="A40" s="26" t="s">
        <v>435</v>
      </c>
      <c r="B40" s="1">
        <v>20</v>
      </c>
      <c r="C40" s="1">
        <v>2</v>
      </c>
      <c r="D40" s="1">
        <v>11</v>
      </c>
      <c r="E40" s="1"/>
      <c r="F40" s="1">
        <v>2</v>
      </c>
      <c r="G40" s="1">
        <v>16</v>
      </c>
      <c r="H40" s="1">
        <v>10</v>
      </c>
      <c r="I40" s="1">
        <v>16</v>
      </c>
      <c r="J40" s="1"/>
      <c r="K40" s="1">
        <v>61</v>
      </c>
      <c r="L40" s="1">
        <v>2</v>
      </c>
      <c r="M40" s="1">
        <v>19</v>
      </c>
      <c r="N40" s="1"/>
      <c r="O40" s="1">
        <v>7</v>
      </c>
      <c r="P40" s="1">
        <v>21</v>
      </c>
      <c r="Q40" s="1"/>
      <c r="R40" s="1"/>
      <c r="S40" s="1">
        <v>7</v>
      </c>
      <c r="T40" s="1"/>
      <c r="U40" s="1">
        <v>4</v>
      </c>
      <c r="V40" s="1">
        <v>3</v>
      </c>
      <c r="W40" s="1">
        <v>120</v>
      </c>
      <c r="X40" s="1"/>
      <c r="Y40" s="1">
        <v>84</v>
      </c>
      <c r="Z40" s="1">
        <v>35</v>
      </c>
      <c r="AA40" s="1">
        <v>1</v>
      </c>
      <c r="AB40" s="1">
        <v>26</v>
      </c>
      <c r="AC40" s="1">
        <v>467</v>
      </c>
    </row>
    <row r="41" spans="1:29">
      <c r="A41" s="26" t="s">
        <v>436</v>
      </c>
      <c r="B41" s="1">
        <v>23</v>
      </c>
      <c r="C41" s="1">
        <v>3</v>
      </c>
      <c r="D41" s="1">
        <v>11</v>
      </c>
      <c r="E41" s="1"/>
      <c r="F41" s="1">
        <v>3</v>
      </c>
      <c r="G41" s="1">
        <v>20</v>
      </c>
      <c r="H41" s="1">
        <v>11</v>
      </c>
      <c r="I41" s="1">
        <v>18</v>
      </c>
      <c r="J41" s="1"/>
      <c r="K41" s="1">
        <v>68</v>
      </c>
      <c r="L41" s="1">
        <v>2</v>
      </c>
      <c r="M41" s="1">
        <v>21</v>
      </c>
      <c r="N41" s="1"/>
      <c r="O41" s="1">
        <v>7</v>
      </c>
      <c r="P41" s="1">
        <v>23</v>
      </c>
      <c r="Q41" s="1"/>
      <c r="R41" s="1"/>
      <c r="S41" s="1">
        <v>7</v>
      </c>
      <c r="T41" s="1">
        <v>1</v>
      </c>
      <c r="U41" s="1">
        <v>4</v>
      </c>
      <c r="V41" s="1">
        <v>4</v>
      </c>
      <c r="W41" s="1">
        <v>132</v>
      </c>
      <c r="X41" s="1">
        <v>1</v>
      </c>
      <c r="Y41" s="1">
        <v>92</v>
      </c>
      <c r="Z41" s="1">
        <v>37</v>
      </c>
      <c r="AA41" s="1">
        <v>1</v>
      </c>
      <c r="AB41" s="1">
        <v>35</v>
      </c>
      <c r="AC41" s="1">
        <v>524</v>
      </c>
    </row>
    <row r="42" spans="1:29">
      <c r="A42" s="26" t="s">
        <v>437</v>
      </c>
      <c r="B42" s="1">
        <v>26</v>
      </c>
      <c r="C42" s="1">
        <v>3</v>
      </c>
      <c r="D42" s="1">
        <v>12</v>
      </c>
      <c r="E42" s="1"/>
      <c r="F42" s="1">
        <v>3</v>
      </c>
      <c r="G42" s="1">
        <v>23</v>
      </c>
      <c r="H42" s="1">
        <v>12</v>
      </c>
      <c r="I42" s="1">
        <v>19</v>
      </c>
      <c r="J42" s="1"/>
      <c r="K42" s="1">
        <v>76</v>
      </c>
      <c r="L42" s="1">
        <v>2</v>
      </c>
      <c r="M42" s="1">
        <v>23</v>
      </c>
      <c r="N42" s="1"/>
      <c r="O42" s="1">
        <v>7</v>
      </c>
      <c r="P42" s="1">
        <v>23</v>
      </c>
      <c r="Q42" s="1"/>
      <c r="R42" s="1"/>
      <c r="S42" s="1">
        <v>8</v>
      </c>
      <c r="T42" s="1">
        <v>1</v>
      </c>
      <c r="U42" s="1">
        <v>4</v>
      </c>
      <c r="V42" s="1">
        <v>4</v>
      </c>
      <c r="W42" s="1">
        <v>141</v>
      </c>
      <c r="X42" s="1">
        <v>1</v>
      </c>
      <c r="Y42" s="1">
        <v>107</v>
      </c>
      <c r="Z42" s="1">
        <v>40</v>
      </c>
      <c r="AA42" s="1">
        <v>1</v>
      </c>
      <c r="AB42" s="1">
        <v>38</v>
      </c>
      <c r="AC42" s="1">
        <v>574</v>
      </c>
    </row>
    <row r="43" spans="1:29">
      <c r="A43" s="26" t="s">
        <v>438</v>
      </c>
      <c r="B43" s="1">
        <v>31</v>
      </c>
      <c r="C43" s="1">
        <v>3</v>
      </c>
      <c r="D43" s="1">
        <v>12</v>
      </c>
      <c r="E43" s="1"/>
      <c r="F43" s="1">
        <v>3</v>
      </c>
      <c r="G43" s="1">
        <v>26</v>
      </c>
      <c r="H43" s="1">
        <v>14</v>
      </c>
      <c r="I43" s="1">
        <v>21</v>
      </c>
      <c r="J43" s="1"/>
      <c r="K43" s="1">
        <v>80</v>
      </c>
      <c r="L43" s="1">
        <v>2</v>
      </c>
      <c r="M43" s="1">
        <v>27</v>
      </c>
      <c r="N43" s="1"/>
      <c r="O43" s="1">
        <v>7</v>
      </c>
      <c r="P43" s="1">
        <v>23</v>
      </c>
      <c r="Q43" s="1"/>
      <c r="R43" s="1"/>
      <c r="S43" s="1">
        <v>8</v>
      </c>
      <c r="T43" s="1">
        <v>1</v>
      </c>
      <c r="U43" s="1">
        <v>4</v>
      </c>
      <c r="V43" s="1">
        <v>5</v>
      </c>
      <c r="W43" s="1">
        <v>155</v>
      </c>
      <c r="X43" s="1">
        <v>1</v>
      </c>
      <c r="Y43" s="1">
        <v>123</v>
      </c>
      <c r="Z43" s="1">
        <v>45</v>
      </c>
      <c r="AA43" s="1">
        <v>2</v>
      </c>
      <c r="AB43" s="1">
        <v>40</v>
      </c>
      <c r="AC43" s="1">
        <v>633</v>
      </c>
    </row>
    <row r="44" spans="1:29">
      <c r="A44" s="26" t="s">
        <v>439</v>
      </c>
      <c r="B44" s="1">
        <v>37</v>
      </c>
      <c r="C44" s="1">
        <v>3</v>
      </c>
      <c r="D44" s="1"/>
      <c r="E44" s="1"/>
      <c r="F44" s="1">
        <v>3</v>
      </c>
      <c r="G44" s="1">
        <v>28</v>
      </c>
      <c r="H44" s="1">
        <v>19</v>
      </c>
      <c r="I44" s="1">
        <v>24</v>
      </c>
      <c r="J44" s="1">
        <v>1</v>
      </c>
      <c r="K44" s="1">
        <v>93</v>
      </c>
      <c r="L44" s="1"/>
      <c r="M44" s="1"/>
      <c r="N44" s="1"/>
      <c r="O44" s="1">
        <v>7</v>
      </c>
      <c r="P44" s="1">
        <v>24</v>
      </c>
      <c r="Q44" s="1">
        <v>0</v>
      </c>
      <c r="R44" s="1"/>
      <c r="S44" s="1">
        <v>9</v>
      </c>
      <c r="T44" s="1">
        <v>1</v>
      </c>
      <c r="U44" s="1">
        <v>5</v>
      </c>
      <c r="V44" s="1">
        <v>5</v>
      </c>
      <c r="W44" s="1">
        <v>165</v>
      </c>
      <c r="X44" s="1">
        <v>1</v>
      </c>
      <c r="Y44" s="1">
        <v>138</v>
      </c>
      <c r="Z44" s="1">
        <v>51</v>
      </c>
      <c r="AA44" s="1">
        <v>2</v>
      </c>
      <c r="AB44" s="1">
        <v>48</v>
      </c>
      <c r="AC44" s="1">
        <v>664</v>
      </c>
    </row>
    <row r="45" spans="1:29">
      <c r="A45" s="26" t="s">
        <v>440</v>
      </c>
      <c r="B45" s="1">
        <v>40</v>
      </c>
      <c r="C45" s="1">
        <v>3</v>
      </c>
      <c r="D45" s="1"/>
      <c r="E45" s="1"/>
      <c r="F45" s="1">
        <v>3</v>
      </c>
      <c r="G45" s="1">
        <v>28</v>
      </c>
      <c r="H45" s="1">
        <v>19</v>
      </c>
      <c r="I45" s="1">
        <v>26</v>
      </c>
      <c r="J45" s="1">
        <v>1</v>
      </c>
      <c r="K45" s="1">
        <v>100</v>
      </c>
      <c r="L45" s="1"/>
      <c r="M45" s="1">
        <v>30</v>
      </c>
      <c r="N45" s="1"/>
      <c r="O45" s="1">
        <v>9</v>
      </c>
      <c r="P45" s="1">
        <v>26</v>
      </c>
      <c r="Q45" s="1">
        <v>0</v>
      </c>
      <c r="R45" s="1"/>
      <c r="S45" s="1">
        <v>9</v>
      </c>
      <c r="T45" s="1">
        <v>1</v>
      </c>
      <c r="U45" s="1">
        <v>5</v>
      </c>
      <c r="V45" s="1">
        <v>7</v>
      </c>
      <c r="W45" s="1">
        <v>177</v>
      </c>
      <c r="X45" s="1">
        <v>2</v>
      </c>
      <c r="Y45" s="1">
        <v>147</v>
      </c>
      <c r="Z45" s="1">
        <v>53</v>
      </c>
      <c r="AA45" s="1"/>
      <c r="AB45" s="1">
        <v>52</v>
      </c>
      <c r="AC45" s="1">
        <v>738</v>
      </c>
    </row>
    <row r="46" spans="1:29">
      <c r="A46" s="26" t="s">
        <v>441</v>
      </c>
      <c r="B46" s="1">
        <v>41</v>
      </c>
      <c r="C46" s="1">
        <v>3</v>
      </c>
      <c r="D46" s="1">
        <v>13</v>
      </c>
      <c r="E46" s="1"/>
      <c r="F46" s="1">
        <v>3</v>
      </c>
      <c r="G46" s="1">
        <v>31</v>
      </c>
      <c r="H46" s="1">
        <v>19</v>
      </c>
      <c r="I46" s="1">
        <v>26</v>
      </c>
      <c r="J46" s="1"/>
      <c r="K46" s="1">
        <v>111</v>
      </c>
      <c r="L46" s="1">
        <v>2</v>
      </c>
      <c r="M46" s="1">
        <v>31</v>
      </c>
      <c r="N46" s="1"/>
      <c r="O46" s="1">
        <v>9</v>
      </c>
      <c r="P46" s="1">
        <v>30</v>
      </c>
      <c r="Q46" s="1">
        <v>0</v>
      </c>
      <c r="R46" s="1">
        <v>0</v>
      </c>
      <c r="S46" s="1">
        <v>11</v>
      </c>
      <c r="T46" s="1">
        <v>1</v>
      </c>
      <c r="U46" s="1">
        <v>6</v>
      </c>
      <c r="V46" s="1">
        <v>7</v>
      </c>
      <c r="W46" s="1">
        <v>189</v>
      </c>
      <c r="X46" s="1">
        <v>2</v>
      </c>
      <c r="Y46" s="1">
        <v>160</v>
      </c>
      <c r="Z46" s="1">
        <v>56</v>
      </c>
      <c r="AA46" s="1">
        <v>3</v>
      </c>
      <c r="AB46" s="1">
        <v>54</v>
      </c>
      <c r="AC46" s="1">
        <v>808</v>
      </c>
    </row>
    <row r="47" spans="1:29">
      <c r="A47" s="26" t="s">
        <v>442</v>
      </c>
      <c r="B47" s="1">
        <v>44</v>
      </c>
      <c r="C47" s="1">
        <v>3</v>
      </c>
      <c r="D47" s="1">
        <v>16</v>
      </c>
      <c r="E47" s="1"/>
      <c r="F47" s="1">
        <v>3</v>
      </c>
      <c r="G47" s="1">
        <v>33</v>
      </c>
      <c r="H47" s="1">
        <v>19</v>
      </c>
      <c r="I47" s="1">
        <v>28</v>
      </c>
      <c r="J47" s="1">
        <v>1</v>
      </c>
      <c r="K47" s="1">
        <v>118</v>
      </c>
      <c r="L47" s="1">
        <v>2</v>
      </c>
      <c r="M47" s="1">
        <v>34</v>
      </c>
      <c r="N47" s="1"/>
      <c r="O47" s="1">
        <v>9</v>
      </c>
      <c r="P47" s="1">
        <v>33</v>
      </c>
      <c r="Q47" s="1">
        <v>0</v>
      </c>
      <c r="R47" s="1">
        <v>0</v>
      </c>
      <c r="S47" s="1">
        <v>13</v>
      </c>
      <c r="T47" s="1">
        <v>1</v>
      </c>
      <c r="U47" s="1">
        <v>7</v>
      </c>
      <c r="V47" s="1">
        <v>8</v>
      </c>
      <c r="W47" s="1">
        <v>198</v>
      </c>
      <c r="X47" s="1">
        <v>2</v>
      </c>
      <c r="Y47" s="1">
        <v>172</v>
      </c>
      <c r="Z47" s="1">
        <v>61</v>
      </c>
      <c r="AA47" s="1">
        <v>3</v>
      </c>
      <c r="AB47" s="1">
        <v>56</v>
      </c>
      <c r="AC47" s="1">
        <v>864</v>
      </c>
    </row>
    <row r="48" spans="1:29">
      <c r="A48" s="26" t="s">
        <v>443</v>
      </c>
      <c r="B48" s="1">
        <v>45</v>
      </c>
      <c r="C48" s="1">
        <v>3</v>
      </c>
      <c r="D48" s="1">
        <v>16</v>
      </c>
      <c r="E48" s="1"/>
      <c r="F48" s="1">
        <v>3</v>
      </c>
      <c r="G48" s="1">
        <v>37</v>
      </c>
      <c r="H48" s="1">
        <v>21</v>
      </c>
      <c r="I48" s="1">
        <v>31</v>
      </c>
      <c r="J48" s="1"/>
      <c r="K48" s="1">
        <v>125</v>
      </c>
      <c r="L48" s="1">
        <v>2</v>
      </c>
      <c r="M48" s="1">
        <v>35</v>
      </c>
      <c r="N48" s="1">
        <v>1</v>
      </c>
      <c r="O48" s="1">
        <v>9</v>
      </c>
      <c r="P48" s="1">
        <v>39</v>
      </c>
      <c r="Q48" s="1">
        <v>0</v>
      </c>
      <c r="R48" s="1">
        <v>0</v>
      </c>
      <c r="S48" s="1">
        <v>15</v>
      </c>
      <c r="T48" s="1">
        <v>1</v>
      </c>
      <c r="U48" s="1">
        <v>7</v>
      </c>
      <c r="V48" s="1">
        <v>8</v>
      </c>
      <c r="W48" s="1">
        <v>211</v>
      </c>
      <c r="X48" s="1">
        <v>4</v>
      </c>
      <c r="Y48" s="1">
        <v>185</v>
      </c>
      <c r="Z48" s="1">
        <v>68</v>
      </c>
      <c r="AA48" s="1">
        <v>3</v>
      </c>
      <c r="AB48" s="1">
        <v>63</v>
      </c>
      <c r="AC48" s="1">
        <v>932</v>
      </c>
    </row>
    <row r="49" spans="1:29">
      <c r="A49" s="26" t="s">
        <v>444</v>
      </c>
      <c r="B49" s="1">
        <v>46</v>
      </c>
      <c r="C49" s="1">
        <v>5</v>
      </c>
      <c r="D49" s="1">
        <v>17</v>
      </c>
      <c r="E49" s="1"/>
      <c r="F49" s="1">
        <v>3</v>
      </c>
      <c r="G49" s="1">
        <v>38</v>
      </c>
      <c r="H49" s="1">
        <v>21</v>
      </c>
      <c r="I49" s="1">
        <v>33</v>
      </c>
      <c r="J49" s="1"/>
      <c r="K49" s="1">
        <v>133</v>
      </c>
      <c r="L49" s="1">
        <v>2</v>
      </c>
      <c r="M49" s="1">
        <v>35</v>
      </c>
      <c r="N49" s="1">
        <v>1</v>
      </c>
      <c r="O49" s="1">
        <v>9</v>
      </c>
      <c r="P49" s="1">
        <v>40</v>
      </c>
      <c r="Q49" s="1">
        <v>0</v>
      </c>
      <c r="R49" s="1">
        <v>0</v>
      </c>
      <c r="S49" s="1">
        <v>16</v>
      </c>
      <c r="T49" s="1">
        <v>1</v>
      </c>
      <c r="U49" s="1">
        <v>9</v>
      </c>
      <c r="V49" s="1">
        <v>8</v>
      </c>
      <c r="W49" s="1">
        <v>219</v>
      </c>
      <c r="X49" s="1">
        <v>4</v>
      </c>
      <c r="Y49" s="1">
        <v>204</v>
      </c>
      <c r="Z49" s="1">
        <v>73</v>
      </c>
      <c r="AA49" s="1">
        <v>3</v>
      </c>
      <c r="AB49" s="1">
        <v>64</v>
      </c>
      <c r="AC49" s="1">
        <v>984</v>
      </c>
    </row>
    <row r="50" spans="1:29">
      <c r="A50" s="26" t="s">
        <v>445</v>
      </c>
      <c r="B50" s="1">
        <v>49</v>
      </c>
      <c r="C50" s="1">
        <v>5</v>
      </c>
      <c r="D50" s="1">
        <v>18</v>
      </c>
      <c r="E50" s="1"/>
      <c r="F50" s="1">
        <v>3</v>
      </c>
      <c r="G50" s="1">
        <v>42</v>
      </c>
      <c r="H50" s="1">
        <v>22</v>
      </c>
      <c r="I50" s="1">
        <v>33</v>
      </c>
      <c r="J50" s="1">
        <v>1</v>
      </c>
      <c r="K50" s="1">
        <v>144</v>
      </c>
      <c r="L50" s="1"/>
      <c r="M50" s="1">
        <v>35</v>
      </c>
      <c r="N50" s="1">
        <v>2</v>
      </c>
      <c r="O50" s="1">
        <v>9</v>
      </c>
      <c r="P50" s="1">
        <v>40</v>
      </c>
      <c r="Q50" s="1">
        <v>0</v>
      </c>
      <c r="R50" s="1"/>
      <c r="S50" s="1">
        <v>17</v>
      </c>
      <c r="T50" s="1">
        <v>1</v>
      </c>
      <c r="U50" s="1">
        <v>10</v>
      </c>
      <c r="V50" s="1">
        <v>8</v>
      </c>
      <c r="W50" s="1">
        <v>227</v>
      </c>
      <c r="X50" s="1">
        <v>4</v>
      </c>
      <c r="Y50" s="1">
        <v>224</v>
      </c>
      <c r="Z50" s="1">
        <v>75</v>
      </c>
      <c r="AA50" s="1">
        <v>3</v>
      </c>
      <c r="AB50" s="1">
        <v>69</v>
      </c>
      <c r="AC50" s="1">
        <v>1041</v>
      </c>
    </row>
    <row r="51" spans="1:29">
      <c r="A51" s="26" t="s">
        <v>446</v>
      </c>
      <c r="B51" s="1">
        <v>53</v>
      </c>
      <c r="C51" s="1">
        <v>6</v>
      </c>
      <c r="D51" s="1">
        <v>18</v>
      </c>
      <c r="E51" s="1"/>
      <c r="F51" s="1">
        <v>3</v>
      </c>
      <c r="G51" s="1">
        <v>44</v>
      </c>
      <c r="H51" s="1">
        <v>22</v>
      </c>
      <c r="I51" s="1">
        <v>33</v>
      </c>
      <c r="J51" s="1">
        <v>1</v>
      </c>
      <c r="K51" s="1">
        <v>154</v>
      </c>
      <c r="L51" s="1">
        <v>2</v>
      </c>
      <c r="M51" s="1">
        <v>35</v>
      </c>
      <c r="N51" s="1">
        <v>2</v>
      </c>
      <c r="O51" s="1">
        <v>10</v>
      </c>
      <c r="P51" s="1">
        <v>42</v>
      </c>
      <c r="Q51" s="1">
        <v>0</v>
      </c>
      <c r="R51" s="1"/>
      <c r="S51" s="1">
        <v>18</v>
      </c>
      <c r="T51" s="1">
        <v>1</v>
      </c>
      <c r="U51" s="1">
        <v>10</v>
      </c>
      <c r="V51" s="1">
        <v>8</v>
      </c>
      <c r="W51" s="1">
        <v>229</v>
      </c>
      <c r="X51" s="1">
        <v>4</v>
      </c>
      <c r="Y51" s="1">
        <v>228</v>
      </c>
      <c r="Z51" s="1">
        <v>82</v>
      </c>
      <c r="AA51" s="1">
        <v>4</v>
      </c>
      <c r="AB51" s="1">
        <v>75</v>
      </c>
      <c r="AC51" s="1">
        <v>1084</v>
      </c>
    </row>
    <row r="52" spans="1:29">
      <c r="A52" s="26" t="s">
        <v>447</v>
      </c>
      <c r="B52" s="1">
        <v>54</v>
      </c>
      <c r="C52" s="1">
        <v>7</v>
      </c>
      <c r="D52" s="1">
        <v>18</v>
      </c>
      <c r="E52" s="1"/>
      <c r="F52" s="1"/>
      <c r="G52" s="1">
        <v>49</v>
      </c>
      <c r="H52" s="1">
        <v>23</v>
      </c>
      <c r="I52" s="1">
        <v>33</v>
      </c>
      <c r="J52" s="1">
        <v>1</v>
      </c>
      <c r="K52" s="1">
        <v>160</v>
      </c>
      <c r="L52" s="1"/>
      <c r="M52" s="1">
        <v>35</v>
      </c>
      <c r="N52" s="1">
        <v>2</v>
      </c>
      <c r="O52" s="1">
        <v>10</v>
      </c>
      <c r="P52" s="1">
        <v>43</v>
      </c>
      <c r="Q52" s="1">
        <v>0</v>
      </c>
      <c r="R52" s="1"/>
      <c r="S52" s="1">
        <v>21</v>
      </c>
      <c r="T52" s="1">
        <v>1</v>
      </c>
      <c r="U52" s="1">
        <v>11</v>
      </c>
      <c r="V52" s="1">
        <v>8</v>
      </c>
      <c r="W52" s="1">
        <v>244</v>
      </c>
      <c r="X52" s="1">
        <v>4</v>
      </c>
      <c r="Y52" s="1">
        <v>233</v>
      </c>
      <c r="Z52" s="1">
        <v>86</v>
      </c>
      <c r="AA52" s="1">
        <v>5</v>
      </c>
      <c r="AB52" s="1">
        <v>77</v>
      </c>
      <c r="AC52" s="1">
        <v>1125</v>
      </c>
    </row>
    <row r="53" spans="1:29">
      <c r="A53" s="26" t="s">
        <v>457</v>
      </c>
      <c r="B53" s="1">
        <v>55</v>
      </c>
      <c r="C53" s="1">
        <v>7</v>
      </c>
      <c r="D53" s="1">
        <v>19</v>
      </c>
      <c r="E53" s="1"/>
      <c r="F53" s="1">
        <v>3</v>
      </c>
      <c r="G53" s="1">
        <v>49</v>
      </c>
      <c r="H53" s="1">
        <v>24</v>
      </c>
      <c r="I53" s="1">
        <v>34</v>
      </c>
      <c r="J53" s="1">
        <v>1</v>
      </c>
      <c r="K53" s="1">
        <v>167</v>
      </c>
      <c r="L53" s="1">
        <v>2</v>
      </c>
      <c r="M53" s="1">
        <v>35</v>
      </c>
      <c r="N53" s="1">
        <v>2</v>
      </c>
      <c r="O53" s="1">
        <v>10</v>
      </c>
      <c r="P53" s="1">
        <v>44</v>
      </c>
      <c r="Q53" s="1">
        <v>1</v>
      </c>
      <c r="R53" s="1"/>
      <c r="S53" s="1">
        <v>21</v>
      </c>
      <c r="T53" s="1">
        <v>1</v>
      </c>
      <c r="U53" s="1">
        <v>12</v>
      </c>
      <c r="V53" s="1">
        <v>8</v>
      </c>
      <c r="W53" s="1">
        <v>251</v>
      </c>
      <c r="X53" s="1">
        <v>4</v>
      </c>
      <c r="Y53" s="1">
        <v>237</v>
      </c>
      <c r="Z53" s="1">
        <v>88</v>
      </c>
      <c r="AA53" s="1">
        <v>5</v>
      </c>
      <c r="AB53" s="1">
        <v>81</v>
      </c>
      <c r="AC53" s="1">
        <v>1161</v>
      </c>
    </row>
    <row r="54" spans="1:29">
      <c r="A54" s="26" t="s">
        <v>473</v>
      </c>
      <c r="B54" s="1">
        <v>57</v>
      </c>
      <c r="C54" s="1">
        <v>8</v>
      </c>
      <c r="D54" s="1">
        <v>19</v>
      </c>
      <c r="E54" s="1"/>
      <c r="F54" s="1">
        <v>3</v>
      </c>
      <c r="G54" s="1">
        <v>49</v>
      </c>
      <c r="H54" s="1">
        <v>25</v>
      </c>
      <c r="I54" s="1">
        <v>34</v>
      </c>
      <c r="J54" s="1"/>
      <c r="K54" s="1">
        <v>172</v>
      </c>
      <c r="L54" s="1">
        <v>2</v>
      </c>
      <c r="M54" s="1">
        <v>37</v>
      </c>
      <c r="N54" s="1">
        <v>2</v>
      </c>
      <c r="O54" s="1">
        <v>11</v>
      </c>
      <c r="P54" s="1">
        <v>45</v>
      </c>
      <c r="Q54" s="1">
        <v>1</v>
      </c>
      <c r="R54" s="1">
        <v>0</v>
      </c>
      <c r="S54" s="1">
        <v>21</v>
      </c>
      <c r="T54" s="1">
        <v>1</v>
      </c>
      <c r="U54" s="1">
        <v>13</v>
      </c>
      <c r="V54" s="1">
        <v>10</v>
      </c>
      <c r="W54" s="1">
        <v>258</v>
      </c>
      <c r="X54" s="1">
        <v>4</v>
      </c>
      <c r="Y54" s="1">
        <v>254</v>
      </c>
      <c r="Z54" s="1">
        <v>90</v>
      </c>
      <c r="AA54" s="1">
        <v>5</v>
      </c>
      <c r="AB54" s="1">
        <v>83</v>
      </c>
      <c r="AC54" s="1">
        <v>1204</v>
      </c>
    </row>
    <row r="55" spans="1:29">
      <c r="A55" s="26" t="s">
        <v>486</v>
      </c>
      <c r="B55" s="1">
        <v>63</v>
      </c>
      <c r="C55" s="1">
        <v>8</v>
      </c>
      <c r="D55" s="1">
        <v>22</v>
      </c>
      <c r="E55" s="1"/>
      <c r="F55" s="1">
        <v>3</v>
      </c>
      <c r="G55" s="1">
        <v>53</v>
      </c>
      <c r="H55" s="1">
        <v>25</v>
      </c>
      <c r="I55" s="1">
        <v>36</v>
      </c>
      <c r="J55" s="1">
        <v>1</v>
      </c>
      <c r="K55" s="1">
        <v>172</v>
      </c>
      <c r="L55" s="1">
        <v>2</v>
      </c>
      <c r="M55" s="1"/>
      <c r="N55" s="1">
        <v>2</v>
      </c>
      <c r="O55" s="1">
        <v>12</v>
      </c>
      <c r="P55" s="1">
        <v>48</v>
      </c>
      <c r="Q55" s="1">
        <v>2</v>
      </c>
      <c r="R55" s="1">
        <v>0</v>
      </c>
      <c r="S55" s="1">
        <v>23</v>
      </c>
      <c r="T55" s="1">
        <v>1</v>
      </c>
      <c r="U55" s="1">
        <v>13</v>
      </c>
      <c r="V55" s="1">
        <v>11</v>
      </c>
      <c r="W55" s="1">
        <v>263</v>
      </c>
      <c r="X55" s="1">
        <v>4</v>
      </c>
      <c r="Y55" s="1">
        <v>266</v>
      </c>
      <c r="Z55" s="1">
        <v>95</v>
      </c>
      <c r="AA55" s="1">
        <v>5</v>
      </c>
      <c r="AB55" s="1">
        <v>85</v>
      </c>
      <c r="AC55" s="1">
        <v>1215</v>
      </c>
    </row>
    <row r="56" spans="1:29">
      <c r="A56" s="26" t="s">
        <v>496</v>
      </c>
      <c r="B56" s="1">
        <v>65</v>
      </c>
      <c r="C56" s="1"/>
      <c r="D56" s="1"/>
      <c r="E56" s="1"/>
      <c r="F56" s="1">
        <v>3</v>
      </c>
      <c r="G56" s="1">
        <v>55</v>
      </c>
      <c r="H56" s="1"/>
      <c r="I56" s="1">
        <v>37</v>
      </c>
      <c r="J56" s="1"/>
      <c r="K56" s="1"/>
      <c r="L56" s="1"/>
      <c r="M56" s="1"/>
      <c r="N56" s="1"/>
      <c r="O56" s="1"/>
      <c r="P56" s="1"/>
      <c r="Q56" s="1"/>
      <c r="R56" s="1"/>
      <c r="S56" s="1">
        <v>25</v>
      </c>
      <c r="T56" s="1">
        <v>1</v>
      </c>
      <c r="U56" s="1">
        <v>14</v>
      </c>
      <c r="V56" s="1">
        <v>11</v>
      </c>
      <c r="W56" s="1">
        <v>269</v>
      </c>
      <c r="X56" s="1"/>
      <c r="Y56" s="1"/>
      <c r="Z56" s="1"/>
      <c r="AA56" s="1">
        <v>6</v>
      </c>
      <c r="AB56" s="1"/>
      <c r="AC56" s="1">
        <v>486</v>
      </c>
    </row>
    <row r="57" spans="1:29">
      <c r="A57" s="26" t="s">
        <v>399</v>
      </c>
      <c r="B57" s="1">
        <v>846</v>
      </c>
      <c r="C57" s="1">
        <v>80</v>
      </c>
      <c r="D57" s="1">
        <v>242</v>
      </c>
      <c r="E57" s="1"/>
      <c r="F57" s="1">
        <v>63</v>
      </c>
      <c r="G57" s="1">
        <v>693</v>
      </c>
      <c r="H57" s="1">
        <v>377</v>
      </c>
      <c r="I57" s="1">
        <v>601</v>
      </c>
      <c r="J57" s="1">
        <v>8</v>
      </c>
      <c r="K57" s="1">
        <v>2220</v>
      </c>
      <c r="L57" s="1">
        <v>26</v>
      </c>
      <c r="M57" s="1">
        <v>488</v>
      </c>
      <c r="N57" s="1">
        <v>14</v>
      </c>
      <c r="O57" s="1">
        <v>170</v>
      </c>
      <c r="P57" s="1">
        <v>654</v>
      </c>
      <c r="Q57" s="1">
        <v>4</v>
      </c>
      <c r="R57" s="1">
        <v>0</v>
      </c>
      <c r="S57" s="1">
        <v>268</v>
      </c>
      <c r="T57" s="1">
        <v>16</v>
      </c>
      <c r="U57" s="1">
        <v>146</v>
      </c>
      <c r="V57" s="1">
        <v>134</v>
      </c>
      <c r="W57" s="1">
        <v>4184</v>
      </c>
      <c r="X57" s="1">
        <v>42</v>
      </c>
      <c r="Y57" s="1">
        <v>3318</v>
      </c>
      <c r="Z57" s="1">
        <v>1214</v>
      </c>
      <c r="AA57" s="1">
        <v>54</v>
      </c>
      <c r="AB57" s="1">
        <v>1086</v>
      </c>
      <c r="AC57" s="1">
        <v>16948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4171-DC14-4B7E-911B-4838C591F696}">
  <dimension ref="A1:A27"/>
  <sheetViews>
    <sheetView workbookViewId="0">
      <selection activeCell="A2" sqref="A2"/>
    </sheetView>
  </sheetViews>
  <sheetFormatPr baseColWidth="10" defaultRowHeight="14.5"/>
  <cols>
    <col min="1" max="1" width="141.26953125" style="44" customWidth="1"/>
    <col min="2" max="16384" width="10.90625" style="44"/>
  </cols>
  <sheetData>
    <row r="1" spans="1:1" ht="409" customHeight="1">
      <c r="A1" s="48" t="s">
        <v>498</v>
      </c>
    </row>
    <row r="2" spans="1:1" ht="409" customHeight="1">
      <c r="A2" s="43" t="s">
        <v>499</v>
      </c>
    </row>
    <row r="3" spans="1:1">
      <c r="A3" s="43"/>
    </row>
    <row r="4" spans="1:1" ht="15.5">
      <c r="A4" s="47"/>
    </row>
    <row r="5" spans="1:1">
      <c r="A5" s="43"/>
    </row>
    <row r="6" spans="1:1" ht="15.5">
      <c r="A6" s="47"/>
    </row>
    <row r="7" spans="1:1">
      <c r="A7" s="43"/>
    </row>
    <row r="8" spans="1:1">
      <c r="A8" s="43"/>
    </row>
    <row r="9" spans="1:1">
      <c r="A9" s="43"/>
    </row>
    <row r="10" spans="1:1">
      <c r="A10" s="43"/>
    </row>
    <row r="11" spans="1:1">
      <c r="A11" s="45"/>
    </row>
    <row r="12" spans="1:1">
      <c r="A12" s="43"/>
    </row>
    <row r="13" spans="1:1" ht="15.5">
      <c r="A13" s="47"/>
    </row>
    <row r="14" spans="1:1">
      <c r="A14" s="43"/>
    </row>
    <row r="15" spans="1:1" ht="15.5">
      <c r="A15" s="47"/>
    </row>
    <row r="16" spans="1:1">
      <c r="A16" s="43"/>
    </row>
    <row r="17" spans="1:1" ht="15.5">
      <c r="A17" s="47"/>
    </row>
    <row r="18" spans="1:1">
      <c r="A18" s="43"/>
    </row>
    <row r="19" spans="1:1">
      <c r="A19" s="43"/>
    </row>
    <row r="20" spans="1:1">
      <c r="A20" s="43"/>
    </row>
    <row r="21" spans="1:1" ht="15.5">
      <c r="A21" s="47"/>
    </row>
    <row r="22" spans="1:1">
      <c r="A22" s="45"/>
    </row>
    <row r="23" spans="1:1">
      <c r="A23" s="43"/>
    </row>
    <row r="24" spans="1:1">
      <c r="A24" s="43"/>
    </row>
    <row r="25" spans="1:1">
      <c r="A25" s="43"/>
    </row>
    <row r="26" spans="1:1">
      <c r="A26" s="43"/>
    </row>
    <row r="27" spans="1:1">
      <c r="A27" s="46"/>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3 9 6 d e 7 3 1 - a 1 5 3 - 4 a 4 b - a b 8 f - 6 4 9 4 c 5 e 0 6 e 5 0 " > < T r a n s i t i o n > M o v e T o < / T r a n s i t i o n > < E f f e c t > S t a t i o n < / E f f e c t > < T h e m e > B i n g R o a d < / T h e m e > < T h e m e W i t h L a b e l > f a l s e < / T h e m e W i t h L a b e l > < F l a t M o d e E n a b l e d > f a l s e < / F l a t M o d e E n a b l e d > < D u r a t i o n > 1 0 0 0 0 0 0 0 0 < / D u r a t i o n > < T r a n s i t i o n D u r a t i o n > 3 0 0 0 0 0 0 0 < / T r a n s i t i o n D u r a t i o n > < S p e e d > 0 . 5 < / S p e e d > < F r a m e > < C a m e r a > < L a t i t u d e > 4 6 . 8 4 9 7 5 7 7 7 4 2 1 1 9 6 6 < / L a t i t u d e > < L o n g i t u d e > 8 . 3 1 4 2 8 3 4 2 0 3 1 0 3 4 6 2 < / L o n g i t u d e > < R o t a t i o n > 0 < / R o t a t i o n > < P i v o t A n g l e > - 0 . 0 3 3 4 8 7 4 8 6 5 1 0 7 8 8 1 4 5 < / P i v o t A n g l e > < D i s t a n c e > 0 . 0 6 3 3 3 1 8 6 9 7 5 9 8 9 7 5 8 8 < / D i s t a n c e > < / C a m e r a > < 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 G u i d = " 2 2 c 2 c 9 a c - 1 0 1 7 - 4 b f c - 8 0 d b - 2 2 9 f d 7 5 c f 9 3 3 "   R e v = " 1 "   R e v G u i d = " c 5 d b 0 3 1 7 - 0 0 0 5 - 4 f 5 4 - 9 8 b 2 - 8 b b 0 a e 5 e f 6 b 5 " 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2 D 8 E F 2 5 - B B F 0 - 4 6 7 A - 9 5 E 0 - 7 7 4 6 9 F 6 5 D 1 1 8 } "   T o u r I d = " 0 e 6 b d d 8 b - 3 d 0 2 - 4 9 7 8 - b f 6 9 - 4 3 7 2 5 0 1 f 7 4 7 5 "   X m l V e r = " 6 "   M i n X m l V e r = " 3 " > < D e s c r i p t i o n > H i e r   s t e h t   e i n e   B e s c h r e i b u n g   f � r   d i e   T o u r . < / D e s c r i p t i o n > < 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T o u r > < / T o u r s > < / V i s u a l i z a t i o n > 
</file>

<file path=customXml/item3.xml>��< ? x m l   v e r s i o n = " 1 . 0 "   e n c o d i n g = " u t f - 1 6 " ? > < D a t a M a s h u p   s q m i d = " 3 5 b 0 1 9 5 e - 1 c 5 e - 4 d 9 e - a 2 0 b - c a b d e 5 3 f 9 d c 8 "   x m l n s = " h t t p : / / s c h e m a s . m i c r o s o f t . c o m / D a t a M a s h u p " > A A A A A C k G A A B Q S w M E F A A C A A g A U G u V U B z L a R m o A A A A + A A A A B I A H A B D b 2 5 m a W c v U G F j a 2 F n Z S 5 4 b W w g o h g A K K A U A A A A A A A A A A A A A A A A A A A A A A A A A A A A h Y + 9 D o I w G E V f h X S n h f q D k o 8 y s D h I Y m J i X J t S o R G K o c X y b g 4 + k q 8 g i a J u j v f k D O c + b n d I h 6 b 2 r r I z q t U J C n G A P K l F W y h d J q i 3 J 3 + F U g Y 7 L s 6 8 l N 4 o a x M P p k h Q Z e 0 l J s Q 5 h 9 0 M t 1 1 J a B C E 5 J h v 9 6 K S D U c f W f 2 X f a W N 5 V p I x O D w i m E U R 2 u 8 i J Y r T O c h k A l D r v R X o W M x D o D 8 Q M j 6 2 v a d Z I X 0 s w 2 Q a Q J 5 v 2 B P U E s D B B Q A A g A I A F B r l 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a 5 V Q N n + d P h 8 D A A A L D w A A E w A c A E Z v c m 1 1 b G F z L 1 N l Y 3 R p b 2 4 x L m 0 g o h g A K K A U A A A A A A A A A A A A A A A A A A A A A A A A A A A A 5 Z b J b t s w E E D v B v w P g n J x A H l L 0 q A L f C i c t s m l S B E X P Q Q F Q U l j i y h F C l y c 2 k H + p t / Q H 8 i P d W g 5 c W x J X p r l 0 P p i g j O a G Q 5 n H k d D Z J g U 3 k X + 3 3 1 X r 9 V r O q E K Y m / P j + N m J M c s 7 r 5 p y g z E N G n q K 2 a m o D g V c Z N T A 9 r 4 X s / j Y O o 1 D 3 9 f L H A O u N P X 4 9 a J j G w K w j S + Q d j q S 2 F w r R t + Y k y m 3 7 b b i l 6 1 R s w k N r Q a V J T L W 5 F M 2 9 O Y j q m Z t u e + S Z S 0 U 6 o N q H Z M D V 2 K I d L j 9 j Z R t l D R 3 w 8 u T 4 C z l K G p n h / 4 g d e X 3 K Z C 9 7 q v A + + D i G T M x K h 3 / K r T 6 Q Z 4 F m n g w k w 4 9 B b L 1 m c p 4 P t + k B 9 3 z z + 9 / Z 2 A 8 k b o w g 4 N e K d A Y 1 A u J w M a o v q 5 k i l + m 2 / r R p 6 f w L u c 7 7 / n / C K i n C r d M 8 o + N P w J b n 8 J / A Z D 9 Q a T b G F x o K j Q Q 6 n S P H a U g W 5 U B h J c X / u Y N M C z G t T 0 3 P o m 8 K 5 9 j g k l N l u V G Z b m 8 k h a Y d T k T m b g p 5 n t M 3 d N m o 2 B R F g k K D 4 T 5 v i o 5 c K Y y Y 0 0 l J N E 6 o z h g k 0 h r t K J r F J 4 4 3 x C M q m Z Q Z N V m m v k e F x N M l A u I W W u F H C g u k w S A z W J L u 4 n M s W z S T F k w h V v U U H A 1 Z q I J I / X S B / m h W C R J k R P 0 s z I t C Q Q 5 6 c q S O e l S h Z L G 3 K s Y + L u k h Q y O L t O Y d M Q V I n 6 k L r o D A O 9 o n q z X 6 8 x U V W d m 7 A R U W G k 0 E 1 s d D T t N Q 7 2 X x 4 b d z G U I 2 M 5 w g 2 4 O D j 6 3 3 D h i u O e B X e M o G G o Y M y o e z l I n s A C L z Z 2 6 H K B o h k N F c 3 g m q d o f w v e b G K W w I K z n I x L 2 3 1 3 g m h p V Q S F S O d e Z m h x q S A C s 6 Z A s 7 j U 7 x y P s 6 O t q i 4 b H r g U n E s 9 c K n u l h y P C W T 9 W f 8 r w U T Y s C q w s / 7 H y t T E E M 2 S Q L T V G Y 4 K B R v 4 y p a w h U s x K t k W 1 C G 2 v F 5 y t Y V 0 y 6 f D V R j p d j o / y g g 3 u 6 c q j a c B W z 5 l e I 3 D 3 c H 2 z E D b a v 4 5 7 P 7 D Q N s 0 6 r i F N j T N S q V V g 9 A 2 8 H t E o e / U U F t C t q R t K n C 7 M 5 S f c A r 8 + 1 Z e j + t 7 z C 0 4 u C X Q H / V + P C H 2 V 1 Q L 3 F 8 p s B f A / v P M m q t T 9 r r 6 2 + E R 3 k D 6 P 1 B L A Q I t A B Q A A g A I A F B r l V A c y 2 k Z q A A A A P g A A A A S A A A A A A A A A A A A A A A A A A A A A A B D b 2 5 m a W c v U G F j a 2 F n Z S 5 4 b W x Q S w E C L Q A U A A I A C A B Q a 5 V Q D 8 r p q 6 Q A A A D p A A A A E w A A A A A A A A A A A A A A A A D 0 A A A A W 0 N v b n R l b n R f V H l w Z X N d L n h t b F B L A Q I t A B Q A A g A I A F B r l V A 2 f 5 0 + H w M A A A s P A A A T A A A A A A A A A A A A A A A A A O U B A A B G b 3 J t d W x h c y 9 T Z W N 0 a W 9 u M S 5 t U E s F B g A A A A A D A A M A w g A A A F 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R V A A A A A A A A o l 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k L W N v d m l k M T k t b 3 B l b n p o L X N 3 a X R 6 Z X J s Y W 5 k L W x h d G V 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k X 2 N v d m l k M T l f b 3 B l b n p o X 3 N 3 a X R 6 Z X J s Y W 5 k X 2 x h d G V z d C I g L z 4 8 R W 5 0 c n k g V H l w Z T 0 i R m l s b G V k Q 2 9 t c G x l d G V S Z X N 1 b H R U b 1 d v c m t z a G V l d C I g V m F s d W U 9 I m w x I i A v P j x F b n R y e S B U e X B l P S J R d W V y e U l E I i B W Y W x 1 Z T 0 i c z g 0 Y z M 4 Y T I 4 L T E 5 Z W Q t N D A x Z i 0 4 N W E 1 L W J h Y m Q y N D A x Y 2 Y 3 Z C I g L z 4 8 R W 5 0 c n k g V H l w Z T 0 i T m F 2 a W d h d G l v b l N 0 Z X B O Y W 1 l I i B W Y W x 1 Z T 0 i c 0 5 h d m l n Y X R p b 2 4 i I C 8 + P E V u d H J 5 I F R 5 c G U 9 I k Z p b G x M Y X N 0 V X B k Y X R l Z C I g V m F s d W U 9 I m Q y M D I w L T A 0 L T I x V D E x O j I 2 O j M x L j Y y O T M y O D N a I i A v P j x F b n R y e S B U e X B l P S J G a W x s R X J y b 3 J D b 3 V u d C I g V m F s d W U 9 I m w w I i A v P j x F b n R y e S B U e X B l P S J G a W x s Q 2 9 s d W 1 u V H l w Z X M i I F Z h b H V l P S J z Q 1 F j R 0 F 3 T U R B d 0 1 E Q X d N R E F 3 T U R B d 1 V G I i A v P j x F b n R y e S B U e X B l P S J G a W x s Q 2 9 s d W 1 u T m F t Z X M i I F Z h b H V l P S J z W y Z x d W 9 0 O 2 R h d G U m c X V v d D s s J n F 1 b 3 Q 7 b G F z d F 9 1 c G R h d G U m c X V v d D s s J n F 1 b 3 Q 7 Y 2 9 1 b n R y e S Z x d W 9 0 O y w m c X V v d D t p b n R l b n N p d m V f Y 2 F y Z S Z x d W 9 0 O y w m c X V v d D t 0 b 3 R h b F 9 o b 3 N w a X R h b G l 6 Z W Q m c X V v d D s s J n F 1 b 3 Q 7 d G 9 0 Y W x f Y 3 V y c m V u d G x 5 X 3 B v c 2 l 0 a X Z l J n F 1 b 3 Q 7 L C Z x d W 9 0 O 3 R v d G F s X 3 B v c 2 l 0 a X Z l J n F 1 b 3 Q 7 L C Z x d W 9 0 O 3 R l c 3 R z X 3 B l c m Z v c m 1 l Z C Z x d W 9 0 O y w m c X V v d D t y Z W x l Y X N l Z C Z x d W 9 0 O y w m c X V v d D t k Z W F 0 a H M m c X V v d D s s J n F 1 b 3 Q 7 a G 9 t Z V 9 j b 2 5 m a W 5 t Z W 5 0 J n F 1 b 3 Q 7 L C Z x d W 9 0 O 2 5 l d 1 9 w b 3 N p d G l 2 Z S Z x d W 9 0 O y w m c X V v d D t v b G R f c G 9 z a X R p d m U m c X V v d D s s J n F 1 b 3 Q 7 a G 9 z c G l 0 Y W x p e m V k X 3 d p d G h f c 3 l t c H R v b X M m c X V v d D s s J n F 1 b 3 Q 7 b m V 3 X 2 R l Y X R o c y Z x d W 9 0 O y w m c X V v d D t v b G R f Z G V h d G h z J n F 1 b 3 Q 7 L C Z x d W 9 0 O 2 R v d W J s a W 5 n X 3 R p b W V f d G 9 0 Y W x f c G 9 z a X R p d m U m c X V v d D s s J n F 1 b 3 Q 7 Z G 9 1 Y m x p b m d f d G l t Z V 9 m Y X R h b G l 0 a W V z J n F 1 b 3 Q 7 X S I g L z 4 8 R W 5 0 c n k g V H l w Z T 0 i R m l s b E V y c m 9 y Q 2 9 k Z S I g V m F s d W U 9 I n N V b m t u b 3 d u I i A v P j x F b n R y e S B U e X B l P S J G a W x s Q 2 9 1 b n Q i I F Z h b H V l P S J s N T c i I C 8 + P E V u d H J 5 I F R 5 c G U 9 I k F k Z G V k V G 9 E Y X R h T W 9 k Z W w i I F Z h b H V l P S J s M C 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R k L W N v d m l k M T k t b 3 B l b n p o L X N 3 a X R 6 Z X J s Y W 5 k L W x h d G V z d C 9 H Z c O k b m R l c n R l c i B U e X A u e 2 R h d G U s M H 0 m c X V v d D s s J n F 1 b 3 Q 7 U 2 V j d G l v b j E v Z G Q t Y 2 9 2 a W Q x O S 1 v c G V u e m g t c 3 d p d H p l c m x h b m Q t b G F 0 Z X N 0 L 0 d l w 6 R u Z G V y d G V y I F R 5 c C 5 7 b G F z d F 9 1 c G R h d G U s M X 0 m c X V v d D s s J n F 1 b 3 Q 7 U 2 V j d G l v b j E v Z G Q t Y 2 9 2 a W Q x O S 1 v c G V u e m g t c 3 d p d H p l c m x h b m Q t b G F 0 Z X N 0 L 0 d l w 6 R u Z G V y d G V y I F R 5 c C 5 7 Y 2 9 1 b n R y e S w y f S Z x d W 9 0 O y w m c X V v d D t T Z W N 0 a W 9 u M S 9 k Z C 1 j b 3 Z p Z D E 5 L W 9 w Z W 5 6 a C 1 z d 2 l 0 e m V y b G F u Z C 1 s Y X R l c 3 Q v R 2 X D p G 5 k Z X J 0 Z X I g V H l w L n t p b n R l b n N p d m V f Y 2 F y Z S w z f S Z x d W 9 0 O y w m c X V v d D t T Z W N 0 a W 9 u M S 9 k Z C 1 j b 3 Z p Z D E 5 L W 9 w Z W 5 6 a C 1 z d 2 l 0 e m V y b G F u Z C 1 s Y X R l c 3 Q v R 2 X D p G 5 k Z X J 0 Z X I g V H l w L n t 0 b 3 R h b F 9 o b 3 N w a X R h b G l 6 Z W Q s N H 0 m c X V v d D s s J n F 1 b 3 Q 7 U 2 V j d G l v b j E v Z G Q t Y 2 9 2 a W Q x O S 1 v c G V u e m g t c 3 d p d H p l c m x h b m Q t b G F 0 Z X N 0 L 0 d l w 6 R u Z G V y d G V y I F R 5 c C 5 7 d G 9 0 Y W x f Y 3 V y c m V u d G x 5 X 3 B v c 2 l 0 a X Z l L D V 9 J n F 1 b 3 Q 7 L C Z x d W 9 0 O 1 N l Y 3 R p b 2 4 x L 2 R k L W N v d m l k M T k t b 3 B l b n p o L X N 3 a X R 6 Z X J s Y W 5 k L W x h d G V z d C 9 H Z c O k b m R l c n R l c i B U e X A u e 3 R v d G F s X 3 B v c 2 l 0 a X Z l L D Z 9 J n F 1 b 3 Q 7 L C Z x d W 9 0 O 1 N l Y 3 R p b 2 4 x L 2 R k L W N v d m l k M T k t b 3 B l b n p o L X N 3 a X R 6 Z X J s Y W 5 k L W x h d G V z d C 9 H Z c O k b m R l c n R l c i B U e X A u e 3 R l c 3 R z X 3 B l c m Z v c m 1 l Z C w 3 f S Z x d W 9 0 O y w m c X V v d D t T Z W N 0 a W 9 u M S 9 k Z C 1 j b 3 Z p Z D E 5 L W 9 w Z W 5 6 a C 1 z d 2 l 0 e m V y b G F u Z C 1 s Y X R l c 3 Q v R 2 X D p G 5 k Z X J 0 Z X I g V H l w L n t y Z W x l Y X N l Z C w 4 f S Z x d W 9 0 O y w m c X V v d D t T Z W N 0 a W 9 u M S 9 k Z C 1 j b 3 Z p Z D E 5 L W 9 w Z W 5 6 a C 1 z d 2 l 0 e m V y b G F u Z C 1 s Y X R l c 3 Q v R 2 X D p G 5 k Z X J 0 Z X I g V H l w L n t k Z W F 0 a H M s O X 0 m c X V v d D s s J n F 1 b 3 Q 7 U 2 V j d G l v b j E v Z G Q t Y 2 9 2 a W Q x O S 1 v c G V u e m g t c 3 d p d H p l c m x h b m Q t b G F 0 Z X N 0 L 0 d l w 6 R u Z G V y d G V y I F R 5 c C 5 7 a G 9 t Z V 9 j b 2 5 m a W 5 t Z W 5 0 L D E w f S Z x d W 9 0 O y w m c X V v d D t T Z W N 0 a W 9 u M S 9 k Z C 1 j b 3 Z p Z D E 5 L W 9 w Z W 5 6 a C 1 z d 2 l 0 e m V y b G F u Z C 1 s Y X R l c 3 Q v R 2 X D p G 5 k Z X J 0 Z X I g V H l w L n t u Z X d f c G 9 z a X R p d m U s M T F 9 J n F 1 b 3 Q 7 L C Z x d W 9 0 O 1 N l Y 3 R p b 2 4 x L 2 R k L W N v d m l k M T k t b 3 B l b n p o L X N 3 a X R 6 Z X J s Y W 5 k L W x h d G V z d C 9 H Z c O k b m R l c n R l c i B U e X A u e 2 9 s Z F 9 w b 3 N p d G l 2 Z S w x M n 0 m c X V v d D s s J n F 1 b 3 Q 7 U 2 V j d G l v b j E v Z G Q t Y 2 9 2 a W Q x O S 1 v c G V u e m g t c 3 d p d H p l c m x h b m Q t b G F 0 Z X N 0 L 0 d l w 6 R u Z G V y d G V y I F R 5 c C 5 7 a G 9 z c G l 0 Y W x p e m V k X 3 d p d G h f c 3 l t c H R v b X M s M T N 9 J n F 1 b 3 Q 7 L C Z x d W 9 0 O 1 N l Y 3 R p b 2 4 x L 2 R k L W N v d m l k M T k t b 3 B l b n p o L X N 3 a X R 6 Z X J s Y W 5 k L W x h d G V z d C 9 H Z c O k b m R l c n R l c i B U e X A u e 2 5 l d 1 9 k Z W F 0 a H M s M T R 9 J n F 1 b 3 Q 7 L C Z x d W 9 0 O 1 N l Y 3 R p b 2 4 x L 2 R k L W N v d m l k M T k t b 3 B l b n p o L X N 3 a X R 6 Z X J s Y W 5 k L W x h d G V z d C 9 H Z c O k b m R l c n R l c i B U e X A u e 2 9 s Z F 9 k Z W F 0 a H M s M T V 9 J n F 1 b 3 Q 7 L C Z x d W 9 0 O 1 N l Y 3 R p b 2 4 x L 2 R k L W N v d m l k M T k t b 3 B l b n p o L X N 3 a X R 6 Z X J s Y W 5 k L W x h d G V z d C 9 H Z c O k b m R l c n R l c i B U e X A u e 2 R v d W J s a W 5 n X 3 R p b W V f d G 9 0 Y W x f c G 9 z a X R p d m U s M T Z 9 J n F 1 b 3 Q 7 L C Z x d W 9 0 O 1 N l Y 3 R p b 2 4 x L 2 R k L W N v d m l k M T k t b 3 B l b n p o L X N 3 a X R 6 Z X J s Y W 5 k L W x h d G V z d C 9 H Z c O k b m R l c n R l c i B U e X A u e 2 R v d W J s a W 5 n X 3 R p b W V f Z m F 0 Y W x p d G l l c y w x N 3 0 m c X V v d D t d L C Z x d W 9 0 O 0 N v b H V t b k N v d W 5 0 J n F 1 b 3 Q 7 O j E 4 L C Z x d W 9 0 O 0 t l e U N v b H V t b k 5 h b W V z J n F 1 b 3 Q 7 O l t d L C Z x d W 9 0 O 0 N v b H V t b k l k Z W 5 0 a X R p Z X M m c X V v d D s 6 W y Z x d W 9 0 O 1 N l Y 3 R p b 2 4 x L 2 R k L W N v d m l k M T k t b 3 B l b n p o L X N 3 a X R 6 Z X J s Y W 5 k L W x h d G V z d C 9 H Z c O k b m R l c n R l c i B U e X A u e 2 R h d G U s M H 0 m c X V v d D s s J n F 1 b 3 Q 7 U 2 V j d G l v b j E v Z G Q t Y 2 9 2 a W Q x O S 1 v c G V u e m g t c 3 d p d H p l c m x h b m Q t b G F 0 Z X N 0 L 0 d l w 6 R u Z G V y d G V y I F R 5 c C 5 7 b G F z d F 9 1 c G R h d G U s M X 0 m c X V v d D s s J n F 1 b 3 Q 7 U 2 V j d G l v b j E v Z G Q t Y 2 9 2 a W Q x O S 1 v c G V u e m g t c 3 d p d H p l c m x h b m Q t b G F 0 Z X N 0 L 0 d l w 6 R u Z G V y d G V y I F R 5 c C 5 7 Y 2 9 1 b n R y e S w y f S Z x d W 9 0 O y w m c X V v d D t T Z W N 0 a W 9 u M S 9 k Z C 1 j b 3 Z p Z D E 5 L W 9 w Z W 5 6 a C 1 z d 2 l 0 e m V y b G F u Z C 1 s Y X R l c 3 Q v R 2 X D p G 5 k Z X J 0 Z X I g V H l w L n t p b n R l b n N p d m V f Y 2 F y Z S w z f S Z x d W 9 0 O y w m c X V v d D t T Z W N 0 a W 9 u M S 9 k Z C 1 j b 3 Z p Z D E 5 L W 9 w Z W 5 6 a C 1 z d 2 l 0 e m V y b G F u Z C 1 s Y X R l c 3 Q v R 2 X D p G 5 k Z X J 0 Z X I g V H l w L n t 0 b 3 R h b F 9 o b 3 N w a X R h b G l 6 Z W Q s N H 0 m c X V v d D s s J n F 1 b 3 Q 7 U 2 V j d G l v b j E v Z G Q t Y 2 9 2 a W Q x O S 1 v c G V u e m g t c 3 d p d H p l c m x h b m Q t b G F 0 Z X N 0 L 0 d l w 6 R u Z G V y d G V y I F R 5 c C 5 7 d G 9 0 Y W x f Y 3 V y c m V u d G x 5 X 3 B v c 2 l 0 a X Z l L D V 9 J n F 1 b 3 Q 7 L C Z x d W 9 0 O 1 N l Y 3 R p b 2 4 x L 2 R k L W N v d m l k M T k t b 3 B l b n p o L X N 3 a X R 6 Z X J s Y W 5 k L W x h d G V z d C 9 H Z c O k b m R l c n R l c i B U e X A u e 3 R v d G F s X 3 B v c 2 l 0 a X Z l L D Z 9 J n F 1 b 3 Q 7 L C Z x d W 9 0 O 1 N l Y 3 R p b 2 4 x L 2 R k L W N v d m l k M T k t b 3 B l b n p o L X N 3 a X R 6 Z X J s Y W 5 k L W x h d G V z d C 9 H Z c O k b m R l c n R l c i B U e X A u e 3 R l c 3 R z X 3 B l c m Z v c m 1 l Z C w 3 f S Z x d W 9 0 O y w m c X V v d D t T Z W N 0 a W 9 u M S 9 k Z C 1 j b 3 Z p Z D E 5 L W 9 w Z W 5 6 a C 1 z d 2 l 0 e m V y b G F u Z C 1 s Y X R l c 3 Q v R 2 X D p G 5 k Z X J 0 Z X I g V H l w L n t y Z W x l Y X N l Z C w 4 f S Z x d W 9 0 O y w m c X V v d D t T Z W N 0 a W 9 u M S 9 k Z C 1 j b 3 Z p Z D E 5 L W 9 w Z W 5 6 a C 1 z d 2 l 0 e m V y b G F u Z C 1 s Y X R l c 3 Q v R 2 X D p G 5 k Z X J 0 Z X I g V H l w L n t k Z W F 0 a H M s O X 0 m c X V v d D s s J n F 1 b 3 Q 7 U 2 V j d G l v b j E v Z G Q t Y 2 9 2 a W Q x O S 1 v c G V u e m g t c 3 d p d H p l c m x h b m Q t b G F 0 Z X N 0 L 0 d l w 6 R u Z G V y d G V y I F R 5 c C 5 7 a G 9 t Z V 9 j b 2 5 m a W 5 t Z W 5 0 L D E w f S Z x d W 9 0 O y w m c X V v d D t T Z W N 0 a W 9 u M S 9 k Z C 1 j b 3 Z p Z D E 5 L W 9 w Z W 5 6 a C 1 z d 2 l 0 e m V y b G F u Z C 1 s Y X R l c 3 Q v R 2 X D p G 5 k Z X J 0 Z X I g V H l w L n t u Z X d f c G 9 z a X R p d m U s M T F 9 J n F 1 b 3 Q 7 L C Z x d W 9 0 O 1 N l Y 3 R p b 2 4 x L 2 R k L W N v d m l k M T k t b 3 B l b n p o L X N 3 a X R 6 Z X J s Y W 5 k L W x h d G V z d C 9 H Z c O k b m R l c n R l c i B U e X A u e 2 9 s Z F 9 w b 3 N p d G l 2 Z S w x M n 0 m c X V v d D s s J n F 1 b 3 Q 7 U 2 V j d G l v b j E v Z G Q t Y 2 9 2 a W Q x O S 1 v c G V u e m g t c 3 d p d H p l c m x h b m Q t b G F 0 Z X N 0 L 0 d l w 6 R u Z G V y d G V y I F R 5 c C 5 7 a G 9 z c G l 0 Y W x p e m V k X 3 d p d G h f c 3 l t c H R v b X M s M T N 9 J n F 1 b 3 Q 7 L C Z x d W 9 0 O 1 N l Y 3 R p b 2 4 x L 2 R k L W N v d m l k M T k t b 3 B l b n p o L X N 3 a X R 6 Z X J s Y W 5 k L W x h d G V z d C 9 H Z c O k b m R l c n R l c i B U e X A u e 2 5 l d 1 9 k Z W F 0 a H M s M T R 9 J n F 1 b 3 Q 7 L C Z x d W 9 0 O 1 N l Y 3 R p b 2 4 x L 2 R k L W N v d m l k M T k t b 3 B l b n p o L X N 3 a X R 6 Z X J s Y W 5 k L W x h d G V z d C 9 H Z c O k b m R l c n R l c i B U e X A u e 2 9 s Z F 9 k Z W F 0 a H M s M T V 9 J n F 1 b 3 Q 7 L C Z x d W 9 0 O 1 N l Y 3 R p b 2 4 x L 2 R k L W N v d m l k M T k t b 3 B l b n p o L X N 3 a X R 6 Z X J s Y W 5 k L W x h d G V z d C 9 H Z c O k b m R l c n R l c i B U e X A u e 2 R v d W J s a W 5 n X 3 R p b W V f d G 9 0 Y W x f c G 9 z a X R p d m U s M T Z 9 J n F 1 b 3 Q 7 L C Z x d W 9 0 O 1 N l Y 3 R p b 2 4 x L 2 R k L W N v d m l k M T k t b 3 B l b n p o L X N 3 a X R 6 Z X J s Y W 5 k L W x h d G V z d C 9 H Z c O k b m R l c n R l c i B U e X A u e 2 R v d W J s a W 5 n X 3 R p b W V f Z m F 0 Y W x p d G l l c y w x N 3 0 m c X V v d D t d L C Z x d W 9 0 O 1 J l b G F 0 a W 9 u c 2 h p c E l u Z m 8 m c X V v d D s 6 W 1 1 9 I i A v P j w v U 3 R h Y m x l R W 5 0 c m l l c z 4 8 L 0 l 0 Z W 0 + P E l 0 Z W 0 + P E l 0 Z W 1 M b 2 N h d G l v b j 4 8 S X R l b V R 5 c G U + R m 9 y b X V s Y T w v S X R l b V R 5 c G U + P E l 0 Z W 1 Q Y X R o P l N l Y 3 R p b 2 4 x L 2 R k L W N v d m l k M T k t b 3 B l b n p o L X N 3 a X R 6 Z X J s Y W 5 k L W x h d G V z d C 9 R d W V s b G U 8 L 0 l 0 Z W 1 Q Y X R o P j w v S X R l b U x v Y 2 F 0 a W 9 u P j x T d G F i b G V F b n R y a W V z I C 8 + P C 9 J d G V t P j x J d G V t P j x J d G V t T G 9 j Y X R p b 2 4 + P E l 0 Z W 1 U e X B l P k Z v c m 1 1 b G E 8 L 0 l 0 Z W 1 U e X B l P j x J d G V t U G F 0 a D 5 T Z W N 0 a W 9 u M S 9 k Z C 1 j b 3 Z p Z D E 5 L W 9 w Z W 5 6 a C 1 z d 2 l 0 e m V y b G F u Z C 1 s Y X R l c 3 Q v S C V D M y V C N m h l c i U y M G d l c 3 R 1 Z n R l J T I w S G V h Z G V y P C 9 J d G V t U G F 0 a D 4 8 L 0 l 0 Z W 1 M b 2 N h d G l v b j 4 8 U 3 R h Y m x l R W 5 0 c m l l c y A v P j w v S X R l b T 4 8 S X R l b T 4 8 S X R l b U x v Y 2 F 0 a W 9 u P j x J d G V t V H l w Z T 5 G b 3 J t d W x h P C 9 J d G V t V H l w Z T 4 8 S X R l b V B h d G g + U 2 V j d G l v b j E v Z G Q t Y 2 9 2 a W Q x O S 1 v c G V u e m g t c 3 d p d H p l c m x h b m Q t b G F 0 Z X N 0 L 0 d l J U M z J U E 0 b m R l c n R l c i U y M F R 5 c D w v S X R l b V B h d G g + P C 9 J d G V t T G 9 j Y X R p b 2 4 + P F N 0 Y W J s Z U V u d H J p Z X M g L z 4 8 L 0 l 0 Z W 0 + P E l 0 Z W 0 + P E l 0 Z W 1 M b 2 N h d G l v b j 4 8 S X R l b V R 5 c G U + R m 9 y b X V s Y T w v S X R l b V R 5 c G U + P E l 0 Z W 1 Q Y X R o P l N l Y 3 R p b 2 4 x L 2 R k L W N v d m l k M T k t b 3 B l b n p o L W N h b n R v b n M t c 2 V y a W V 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R f Y 2 9 2 a W Q x O V 9 v c G V u e m h f Y 2 F u d G 9 u c 1 9 z Z X J p Z X N f X z I i I C 8 + P E V u d H J 5 I F R 5 c G U 9 I k Z p b G x l Z E N v b X B s Z X R l U m V z d W x 0 V G 9 X b 3 J r c 2 h l Z X Q i I F Z h b H V l P S J s M S I g L z 4 8 R W 5 0 c n k g V H l w Z T 0 i U X V l c n l J R C I g V m F s d W U 9 I n M y N W J h Z T d l Z S 0 z N T h j L T Q 3 M z g t O T Z j M i 0 y M G N h N 2 M 3 O G Q 3 Z G E i I C 8 + P E V u d H J 5 I F R 5 c G U 9 I k Z p b G x F c n J v c k N v d W 5 0 I i B W Y W x 1 Z T 0 i b D A i I C 8 + P E V u d H J 5 I F R 5 c G U 9 I k Z p b G x F c n J v c k N v Z G U i I F Z h b H V l P S J z V W 5 r b m 9 3 b i I g L z 4 8 R W 5 0 c n k g V H l w Z T 0 i R m l s b E N v d W 5 0 I i B W Y W x 1 Z T 0 i b D k 2 N C I g L z 4 8 R W 5 0 c n k g V H l w Z T 0 i Q W R k Z W R U b 0 R h d G F N b 2 R l b C I g V m F s d W U 9 I m w w I i A v P j x F b n R y e S B U e X B l P S J G a W x s T G F z d F V w Z G F 0 Z W Q i I F Z h b H V l P S J k M j A y M C 0 w N C 0 y M V Q x M T o y N j o z M i 4 3 N D U z N D M 4 W i I g L z 4 8 R W 5 0 c n k g V H l w Z T 0 i R m l s b E N v b H V t b l R 5 c G V z I i B W Y W x 1 Z T 0 i c 0 N R b 0 d B d 0 1 H Q X d N R E F 3 T U d B d 1 l E Q m d N R 0 J R V U d B d 1 V G I i A v P j x F b n R y e S B U e X B l P S J G a W x s Q 2 9 s d W 1 u T m F t Z X M i I F Z h b H V l P S J z W y Z x d W 9 0 O 2 R h d G U m c X V v d D s s J n F 1 b 3 Q 7 d G l t Z S Z x d W 9 0 O y w m c X V v d D t h Y m J y Z X Z p Y X R p b 2 5 f Y 2 F u d G 9 u J n F 1 b 3 Q 7 L C Z x d W 9 0 O 3 R l c 3 R z X 3 B l c m Z v c m 1 l Z C Z x d W 9 0 O y w m c X V v d D t 0 b 3 R h b F 9 w b 3 N p d G l 2 Z V 9 j Y X N l c y Z x d W 9 0 O y w m c X V v d D t u Z X d f a G 9 z c C Z x d W 9 0 O y w m c X V v d D t 0 b 3 R h b F 9 o b 3 N w a X R h b G l 6 Z W Q m c X V v d D s s J n F 1 b 3 Q 7 a W 5 0 Z W 5 z a X Z l X 2 N h c m U m c X V v d D s s J n F 1 b 3 Q 7 b m N 1 b X V s X 3 Z l b n Q m c X V v d D s s J n F 1 b 3 Q 7 c m V s Z W F z Z W Q m c X V v d D s s J n F 1 b 3 Q 7 Z G V h d G h z J n F 1 b 3 Q 7 L C Z x d W 9 0 O 3 N v d X J j Z S Z x d W 9 0 O y w m c X V v d D t u Y 3 V t d W x f Y 2 9 u Z m l y b W V k X 2 5 v b l 9 y Z X N p Z G V u d C Z x d W 9 0 O y w m c X V v d D t j d X J y Z W 5 0 X 2 h v c 3 B f b m 9 u X 3 J l c 2 l k Z W 5 0 J n F 1 b 3 Q 7 L C Z x d W 9 0 O 1 R v d G F s U G 9 z V G V z d H M x J n F 1 b 3 Q 7 L C Z x d W 9 0 O 2 5 p b n N 0 X 0 l D V V 9 p b n R 1 Y i Z x d W 9 0 O y w m c X V v d D t u Y 3 V t d W x f S U N G J n F 1 b 3 Q 7 L C Z x d W 9 0 O 2 5 j d W 1 1 b F 9 k Z W N l Y X N l Z F 9 z d X N w Z W N 0 J n F 1 b 3 Q 7 L C Z x d W 9 0 O 2 x h d C Z x d W 9 0 O y w m c X V v d D t s b 2 5 n J n F 1 b 3 Q 7 L C Z x d W 9 0 O 2 5 h b W V f Y 2 F u d G 9 u J n F 1 b 3 Q 7 L C Z x d W 9 0 O 2 5 1 b W J l c l 9 j Y W 5 0 b 2 4 m c X V v d D s s J n F 1 b 3 Q 7 d G 9 0 Y W x f Y 3 V y c m V u d G x 5 X 3 B v c 2 l 0 a X Z l X 3 B l c l 8 x M D B r J n F 1 b 3 Q 7 L C Z x d W 9 0 O 2 R l Y X R o c 1 9 w Z X J f M T A w a y 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k Z C 1 j b 3 Z p Z D E 5 L W 9 w Z W 5 6 a C 1 j Y W 5 0 b 2 5 z L X N l c m l l c y A o M i k v R 2 X D p G 5 k Z X J 0 Z X I g V H l w L n t k Y X R l L D B 9 J n F 1 b 3 Q 7 L C Z x d W 9 0 O 1 N l Y 3 R p b 2 4 x L 2 R k L W N v d m l k M T k t b 3 B l b n p o L W N h b n R v b n M t c 2 V y a W V z I C g y K S 9 H Z c O k b m R l c n R l c i B U e X A u e 3 R p b W U s M X 0 m c X V v d D s s J n F 1 b 3 Q 7 U 2 V j d G l v b j E v Z G Q t Y 2 9 2 a W Q x O S 1 v c G V u e m g t Y 2 F u d G 9 u c y 1 z Z X J p Z X M g K D I p L 0 d l w 6 R u Z G V y d G V y I F R 5 c C 5 7 Y W J i c m V 2 a W F 0 a W 9 u X 2 N h b n R v b i w y f S Z x d W 9 0 O y w m c X V v d D t T Z W N 0 a W 9 u M S 9 k Z C 1 j b 3 Z p Z D E 5 L W 9 w Z W 5 6 a C 1 j Y W 5 0 b 2 5 z L X N l c m l l c y A o M i k v R 2 X D p G 5 k Z X J 0 Z X I g V H l w L n t 0 Z X N 0 c 1 9 w Z X J m b 3 J t Z W Q s M 3 0 m c X V v d D s s J n F 1 b 3 Q 7 U 2 V j d G l v b j E v Z G Q t Y 2 9 2 a W Q x O S 1 v c G V u e m g t Y 2 F u d G 9 u c y 1 z Z X J p Z X M g K D I p L 0 d l w 6 R u Z G V y d G V y I F R 5 c C 5 7 d G 9 0 Y W x f c G 9 z a X R p d m V f Y 2 F z Z X M s N H 0 m c X V v d D s s J n F 1 b 3 Q 7 U 2 V j d G l v b j E v Z G Q t Y 2 9 2 a W Q x O S 1 v c G V u e m g t Y 2 F u d G 9 u c y 1 z Z X J p Z X M g K D I p L 0 d l w 6 R u Z G V y d G V y I F R 5 c C 5 7 b m V 3 X 2 h v c 3 A s N X 0 m c X V v d D s s J n F 1 b 3 Q 7 U 2 V j d G l v b j E v Z G Q t Y 2 9 2 a W Q x O S 1 v c G V u e m g t Y 2 F u d G 9 u c y 1 z Z X J p Z X M g K D I p L 0 d l w 6 R u Z G V y d G V y I F R 5 c C 5 7 d G 9 0 Y W x f a G 9 z c G l 0 Y W x p e m V k L D Z 9 J n F 1 b 3 Q 7 L C Z x d W 9 0 O 1 N l Y 3 R p b 2 4 x L 2 R k L W N v d m l k M T k t b 3 B l b n p o L W N h b n R v b n M t c 2 V y a W V z I C g y K S 9 H Z c O k b m R l c n R l c i B U e X A u e 2 l u d G V u c 2 l 2 Z V 9 j Y X J l L D d 9 J n F 1 b 3 Q 7 L C Z x d W 9 0 O 1 N l Y 3 R p b 2 4 x L 2 R k L W N v d m l k M T k t b 3 B l b n p o L W N h b n R v b n M t c 2 V y a W V z I C g y K S 9 H Z c O k b m R l c n R l c i B U e X A u e 2 5 j d W 1 1 b F 9 2 Z W 5 0 L D h 9 J n F 1 b 3 Q 7 L C Z x d W 9 0 O 1 N l Y 3 R p b 2 4 x L 2 R k L W N v d m l k M T k t b 3 B l b n p o L W N h b n R v b n M t c 2 V y a W V z I C g y K S 9 H Z c O k b m R l c n R l c i B U e X A u e 3 J l b G V h c 2 V k L D l 9 J n F 1 b 3 Q 7 L C Z x d W 9 0 O 1 N l Y 3 R p b 2 4 x L 2 R k L W N v d m l k M T k t b 3 B l b n p o L W N h b n R v b n M t c 2 V y a W V z I C g y K S 9 H Z c O k b m R l c n R l c i B U e X A u e 2 R l Y X R o c y w x M H 0 m c X V v d D s s J n F 1 b 3 Q 7 U 2 V j d G l v b j E v Z G Q t Y 2 9 2 a W Q x O S 1 v c G V u e m g t Y 2 F u d G 9 u c y 1 z Z X J p Z X M g K D I p L 0 d l w 6 R u Z G V y d G V y I F R 5 c C 5 7 c 2 9 1 c m N l L D E x f S Z x d W 9 0 O y w m c X V v d D t T Z W N 0 a W 9 u M S 9 k Z C 1 j b 3 Z p Z D E 5 L W 9 w Z W 5 6 a C 1 j Y W 5 0 b 2 5 z L X N l c m l l c y A o M i k v R 2 X D p G 5 k Z X J 0 Z X I g V H l w L n t u Y 3 V t d W x f Y 2 9 u Z m l y b W V k X 2 5 v b l 9 y Z X N p Z G V u d C w x M n 0 m c X V v d D s s J n F 1 b 3 Q 7 U 2 V j d G l v b j E v Z G Q t Y 2 9 2 a W Q x O S 1 v c G V u e m g t Y 2 F u d G 9 u c y 1 z Z X J p Z X M g K D I p L 0 d l w 6 R u Z G V y d G V y I F R 5 c C 5 7 Y 3 V y c m V u d F 9 o b 3 N w X 2 5 v b l 9 y Z X N p Z G V u d C w x M 3 0 m c X V v d D s s J n F 1 b 3 Q 7 U 2 V j d G l v b j E v Z G Q t Y 2 9 2 a W Q x O S 1 v c G V u e m g t Y 2 F u d G 9 u c y 1 z Z X J p Z X M g K D I p L 0 d l w 6 R u Z G V y d G V y I F R 5 c C 5 7 V G 9 0 Y W x Q b 3 N U Z X N 0 c z E s M T R 9 J n F 1 b 3 Q 7 L C Z x d W 9 0 O 1 N l Y 3 R p b 2 4 x L 2 R k L W N v d m l k M T k t b 3 B l b n p o L W N h b n R v b n M t c 2 V y a W V z I C g y K S 9 H Z c O k b m R l c n R l c i B U e X A u e 2 5 p b n N 0 X 0 l D V V 9 p b n R 1 Y i w x N X 0 m c X V v d D s s J n F 1 b 3 Q 7 U 2 V j d G l v b j E v Z G Q t Y 2 9 2 a W Q x O S 1 v c G V u e m g t Y 2 F u d G 9 u c y 1 z Z X J p Z X M g K D I p L 0 d l w 6 R u Z G V y d G V y I F R 5 c C 5 7 b m N 1 b X V s X 0 l D R i w x N n 0 m c X V v d D s s J n F 1 b 3 Q 7 U 2 V j d G l v b j E v Z G Q t Y 2 9 2 a W Q x O S 1 v c G V u e m g t Y 2 F u d G 9 u c y 1 z Z X J p Z X M g K D I p L 0 d l w 6 R u Z G V y d G V y I F R 5 c C 5 7 b m N 1 b X V s X 2 R l Y 2 V h c 2 V k X 3 N 1 c 3 B l Y 3 Q s M T d 9 J n F 1 b 3 Q 7 L C Z x d W 9 0 O 1 N l Y 3 R p b 2 4 x L 2 R k L W N v d m l k M T k t b 3 B l b n p o L W N h b n R v b n M t c 2 V y a W V z I C g y K S 9 H Z c O k b m R l c n R l c i B U e X A u e 2 x h d C w x O H 0 m c X V v d D s s J n F 1 b 3 Q 7 U 2 V j d G l v b j E v Z G Q t Y 2 9 2 a W Q x O S 1 v c G V u e m g t Y 2 F u d G 9 u c y 1 z Z X J p Z X M g K D I p L 0 d l w 6 R u Z G V y d G V y I F R 5 c C 5 7 b G 9 u Z y w x O X 0 m c X V v d D s s J n F 1 b 3 Q 7 U 2 V j d G l v b j E v Z G Q t Y 2 9 2 a W Q x O S 1 v c G V u e m g t Y 2 F u d G 9 u c y 1 z Z X J p Z X M g K D I p L 0 d l w 6 R u Z G V y d G V y I F R 5 c C 5 7 b m F t Z V 9 j Y W 5 0 b 2 4 s M j B 9 J n F 1 b 3 Q 7 L C Z x d W 9 0 O 1 N l Y 3 R p b 2 4 x L 2 R k L W N v d m l k M T k t b 3 B l b n p o L W N h b n R v b n M t c 2 V y a W V z I C g y K S 9 H Z c O k b m R l c n R l c i B U e X A u e 2 5 1 b W J l c l 9 j Y W 5 0 b 2 4 s M j F 9 J n F 1 b 3 Q 7 L C Z x d W 9 0 O 1 N l Y 3 R p b 2 4 x L 2 R k L W N v d m l k M T k t b 3 B l b n p o L W N h b n R v b n M t c 2 V y a W V z I C g y K S 9 H Z c O k b m R l c n R l c i B U e X A u e 3 R v d G F s X 2 N 1 c n J l b n R s e V 9 w b 3 N p d G l 2 Z V 9 w Z X J f M T A w a y w y M n 0 m c X V v d D s s J n F 1 b 3 Q 7 U 2 V j d G l v b j E v Z G Q t Y 2 9 2 a W Q x O S 1 v c G V u e m g t Y 2 F u d G 9 u c y 1 z Z X J p Z X M g K D I p L 0 d l w 6 R u Z G V y d G V y I F R 5 c C 5 7 Z G V h d G h z X 3 B l c l 8 x M D B r L D I z f S Z x d W 9 0 O 1 0 s J n F 1 b 3 Q 7 Q 2 9 s d W 1 u Q 2 9 1 b n Q m c X V v d D s 6 M j Q s J n F 1 b 3 Q 7 S 2 V 5 Q 2 9 s d W 1 u T m F t Z X M m c X V v d D s 6 W 1 0 s J n F 1 b 3 Q 7 Q 2 9 s d W 1 u S W R l b n R p d G l l c y Z x d W 9 0 O z p b J n F 1 b 3 Q 7 U 2 V j d G l v b j E v Z G Q t Y 2 9 2 a W Q x O S 1 v c G V u e m g t Y 2 F u d G 9 u c y 1 z Z X J p Z X M g K D I p L 0 d l w 6 R u Z G V y d G V y I F R 5 c C 5 7 Z G F 0 Z S w w f S Z x d W 9 0 O y w m c X V v d D t T Z W N 0 a W 9 u M S 9 k Z C 1 j b 3 Z p Z D E 5 L W 9 w Z W 5 6 a C 1 j Y W 5 0 b 2 5 z L X N l c m l l c y A o M i k v R 2 X D p G 5 k Z X J 0 Z X I g V H l w L n t 0 a W 1 l L D F 9 J n F 1 b 3 Q 7 L C Z x d W 9 0 O 1 N l Y 3 R p b 2 4 x L 2 R k L W N v d m l k M T k t b 3 B l b n p o L W N h b n R v b n M t c 2 V y a W V z I C g y K S 9 H Z c O k b m R l c n R l c i B U e X A u e 2 F i Y n J l d m l h d G l v b l 9 j Y W 5 0 b 2 4 s M n 0 m c X V v d D s s J n F 1 b 3 Q 7 U 2 V j d G l v b j E v Z G Q t Y 2 9 2 a W Q x O S 1 v c G V u e m g t Y 2 F u d G 9 u c y 1 z Z X J p Z X M g K D I p L 0 d l w 6 R u Z G V y d G V y I F R 5 c C 5 7 d G V z d H N f c G V y Z m 9 y b W V k L D N 9 J n F 1 b 3 Q 7 L C Z x d W 9 0 O 1 N l Y 3 R p b 2 4 x L 2 R k L W N v d m l k M T k t b 3 B l b n p o L W N h b n R v b n M t c 2 V y a W V z I C g y K S 9 H Z c O k b m R l c n R l c i B U e X A u e 3 R v d G F s X 3 B v c 2 l 0 a X Z l X 2 N h c 2 V z L D R 9 J n F 1 b 3 Q 7 L C Z x d W 9 0 O 1 N l Y 3 R p b 2 4 x L 2 R k L W N v d m l k M T k t b 3 B l b n p o L W N h b n R v b n M t c 2 V y a W V z I C g y K S 9 H Z c O k b m R l c n R l c i B U e X A u e 2 5 l d 1 9 o b 3 N w L D V 9 J n F 1 b 3 Q 7 L C Z x d W 9 0 O 1 N l Y 3 R p b 2 4 x L 2 R k L W N v d m l k M T k t b 3 B l b n p o L W N h b n R v b n M t c 2 V y a W V z I C g y K S 9 H Z c O k b m R l c n R l c i B U e X A u e 3 R v d G F s X 2 h v c 3 B p d G F s a X p l Z C w 2 f S Z x d W 9 0 O y w m c X V v d D t T Z W N 0 a W 9 u M S 9 k Z C 1 j b 3 Z p Z D E 5 L W 9 w Z W 5 6 a C 1 j Y W 5 0 b 2 5 z L X N l c m l l c y A o M i k v R 2 X D p G 5 k Z X J 0 Z X I g V H l w L n t p b n R l b n N p d m V f Y 2 F y Z S w 3 f S Z x d W 9 0 O y w m c X V v d D t T Z W N 0 a W 9 u M S 9 k Z C 1 j b 3 Z p Z D E 5 L W 9 w Z W 5 6 a C 1 j Y W 5 0 b 2 5 z L X N l c m l l c y A o M i k v R 2 X D p G 5 k Z X J 0 Z X I g V H l w L n t u Y 3 V t d W x f d m V u d C w 4 f S Z x d W 9 0 O y w m c X V v d D t T Z W N 0 a W 9 u M S 9 k Z C 1 j b 3 Z p Z D E 5 L W 9 w Z W 5 6 a C 1 j Y W 5 0 b 2 5 z L X N l c m l l c y A o M i k v R 2 X D p G 5 k Z X J 0 Z X I g V H l w L n t y Z W x l Y X N l Z C w 5 f S Z x d W 9 0 O y w m c X V v d D t T Z W N 0 a W 9 u M S 9 k Z C 1 j b 3 Z p Z D E 5 L W 9 w Z W 5 6 a C 1 j Y W 5 0 b 2 5 z L X N l c m l l c y A o M i k v R 2 X D p G 5 k Z X J 0 Z X I g V H l w L n t k Z W F 0 a H M s M T B 9 J n F 1 b 3 Q 7 L C Z x d W 9 0 O 1 N l Y 3 R p b 2 4 x L 2 R k L W N v d m l k M T k t b 3 B l b n p o L W N h b n R v b n M t c 2 V y a W V z I C g y K S 9 H Z c O k b m R l c n R l c i B U e X A u e 3 N v d X J j Z S w x M X 0 m c X V v d D s s J n F 1 b 3 Q 7 U 2 V j d G l v b j E v Z G Q t Y 2 9 2 a W Q x O S 1 v c G V u e m g t Y 2 F u d G 9 u c y 1 z Z X J p Z X M g K D I p L 0 d l w 6 R u Z G V y d G V y I F R 5 c C 5 7 b m N 1 b X V s X 2 N v b m Z p c m 1 l Z F 9 u b 2 5 f c m V z a W R l b n Q s M T J 9 J n F 1 b 3 Q 7 L C Z x d W 9 0 O 1 N l Y 3 R p b 2 4 x L 2 R k L W N v d m l k M T k t b 3 B l b n p o L W N h b n R v b n M t c 2 V y a W V z I C g y K S 9 H Z c O k b m R l c n R l c i B U e X A u e 2 N 1 c n J l b n R f a G 9 z c F 9 u b 2 5 f c m V z a W R l b n Q s M T N 9 J n F 1 b 3 Q 7 L C Z x d W 9 0 O 1 N l Y 3 R p b 2 4 x L 2 R k L W N v d m l k M T k t b 3 B l b n p o L W N h b n R v b n M t c 2 V y a W V z I C g y K S 9 H Z c O k b m R l c n R l c i B U e X A u e 1 R v d G F s U G 9 z V G V z d H M x L D E 0 f S Z x d W 9 0 O y w m c X V v d D t T Z W N 0 a W 9 u M S 9 k Z C 1 j b 3 Z p Z D E 5 L W 9 w Z W 5 6 a C 1 j Y W 5 0 b 2 5 z L X N l c m l l c y A o M i k v R 2 X D p G 5 k Z X J 0 Z X I g V H l w L n t u a W 5 z d F 9 J Q 1 V f a W 5 0 d W I s M T V 9 J n F 1 b 3 Q 7 L C Z x d W 9 0 O 1 N l Y 3 R p b 2 4 x L 2 R k L W N v d m l k M T k t b 3 B l b n p o L W N h b n R v b n M t c 2 V y a W V z I C g y K S 9 H Z c O k b m R l c n R l c i B U e X A u e 2 5 j d W 1 1 b F 9 J Q 0 Y s M T Z 9 J n F 1 b 3 Q 7 L C Z x d W 9 0 O 1 N l Y 3 R p b 2 4 x L 2 R k L W N v d m l k M T k t b 3 B l b n p o L W N h b n R v b n M t c 2 V y a W V z I C g y K S 9 H Z c O k b m R l c n R l c i B U e X A u e 2 5 j d W 1 1 b F 9 k Z W N l Y X N l Z F 9 z d X N w Z W N 0 L D E 3 f S Z x d W 9 0 O y w m c X V v d D t T Z W N 0 a W 9 u M S 9 k Z C 1 j b 3 Z p Z D E 5 L W 9 w Z W 5 6 a C 1 j Y W 5 0 b 2 5 z L X N l c m l l c y A o M i k v R 2 X D p G 5 k Z X J 0 Z X I g V H l w L n t s Y X Q s M T h 9 J n F 1 b 3 Q 7 L C Z x d W 9 0 O 1 N l Y 3 R p b 2 4 x L 2 R k L W N v d m l k M T k t b 3 B l b n p o L W N h b n R v b n M t c 2 V y a W V z I C g y K S 9 H Z c O k b m R l c n R l c i B U e X A u e 2 x v b m c s M T l 9 J n F 1 b 3 Q 7 L C Z x d W 9 0 O 1 N l Y 3 R p b 2 4 x L 2 R k L W N v d m l k M T k t b 3 B l b n p o L W N h b n R v b n M t c 2 V y a W V z I C g y K S 9 H Z c O k b m R l c n R l c i B U e X A u e 2 5 h b W V f Y 2 F u d G 9 u L D I w f S Z x d W 9 0 O y w m c X V v d D t T Z W N 0 a W 9 u M S 9 k Z C 1 j b 3 Z p Z D E 5 L W 9 w Z W 5 6 a C 1 j Y W 5 0 b 2 5 z L X N l c m l l c y A o M i k v R 2 X D p G 5 k Z X J 0 Z X I g V H l w L n t u d W 1 i Z X J f Y 2 F u d G 9 u L D I x f S Z x d W 9 0 O y w m c X V v d D t T Z W N 0 a W 9 u M S 9 k Z C 1 j b 3 Z p Z D E 5 L W 9 w Z W 5 6 a C 1 j Y W 5 0 b 2 5 z L X N l c m l l c y A o M i k v R 2 X D p G 5 k Z X J 0 Z X I g V H l w L n t 0 b 3 R h b F 9 j d X J y Z W 5 0 b H l f c G 9 z a X R p d m V f c G V y X z E w M G s s M j J 9 J n F 1 b 3 Q 7 L C Z x d W 9 0 O 1 N l Y 3 R p b 2 4 x L 2 R k L W N v d m l k M T k t b 3 B l b n p o L W N h b n R v b n M t c 2 V y a W V z I C g y K S 9 H Z c O k b m R l c n R l c i B U e X A u e 2 R l Y X R o c 1 9 w Z X J f M T A w a y w y M 3 0 m c X V v d D t d L C Z x d W 9 0 O 1 J l b G F 0 a W 9 u c 2 h p c E l u Z m 8 m c X V v d D s 6 W 1 1 9 I i A v P j w v U 3 R h Y m x l R W 5 0 c m l l c z 4 8 L 0 l 0 Z W 0 + P E l 0 Z W 0 + P E l 0 Z W 1 M b 2 N h d G l v b j 4 8 S X R l b V R 5 c G U + R m 9 y b X V s Y T w v S X R l b V R 5 c G U + P E l 0 Z W 1 Q Y X R o P l N l Y 3 R p b 2 4 x L 2 R k L W N v d m l k M T k t b 3 B l b n p o L W N h b n R v b n M t c 2 V y a W V z J T I w K D I p L 1 F 1 Z W x s Z T w v S X R l b V B h d G g + P C 9 J d G V t T G 9 j Y X R p b 2 4 + P F N 0 Y W J s Z U V u d H J p Z X M g L z 4 8 L 0 l 0 Z W 0 + P E l 0 Z W 0 + P E l 0 Z W 1 M b 2 N h d G l v b j 4 8 S X R l b V R 5 c G U + R m 9 y b X V s Y T w v S X R l b V R 5 c G U + P E l 0 Z W 1 Q Y X R o P l N l Y 3 R p b 2 4 x L 2 R k L W N v d m l k M T k t b 3 B l b n p o L W N h b n R v b n M t c 2 V y a W V z J T I w K D I p L 0 g l Q z M l Q j Z o Z X I l M j B n Z X N 0 d W Z 0 Z S U y M E h l Y W R l c j w v S X R l b V B h d G g + P C 9 J d G V t T G 9 j Y X R p b 2 4 + P F N 0 Y W J s Z U V u d H J p Z X M g L z 4 8 L 0 l 0 Z W 0 + P E l 0 Z W 0 + P E l 0 Z W 1 M b 2 N h d G l v b j 4 8 S X R l b V R 5 c G U + R m 9 y b X V s Y T w v S X R l b V R 5 c G U + P E l 0 Z W 1 Q Y X R o P l N l Y 3 R p b 2 4 x L 2 R k L W N v d m l k M T k t b 3 B l b n p o L W N h b n R v b n M t c 2 V y a W V z J T I w K D I p L 0 d l J U M z J U E 0 b m R l c n R l c i U y M F R 5 c D w v S X R l b V B h d G g + P C 9 J d G V t T G 9 j Y X R p b 2 4 + P F N 0 Y W J s Z U V u d H J p Z X M g L z 4 8 L 0 l 0 Z W 0 + P E l 0 Z W 0 + P E l 0 Z W 1 M b 2 N h d G l v b j 4 8 S X R l b V R 5 c G U + R m 9 y b X V s Y T w v S X R l b V R 5 c G U + P E l 0 Z W 1 Q Y X R o P l N l Y 3 R p b 2 4 x L 2 R k L W N v d m l k M T k t b 3 B l b n p o L W N h b n R v b n M t b G F 0 Z X N 0 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5 h b W V V c G R h d G V k Q W Z 0 Z X J G a W x s I i B W Y W x 1 Z T 0 i b D A i I C 8 + P E V u d H J 5 I F R 5 c G U 9 I k Z p b G x U Y X J n Z X Q i I F Z h b H V l P S J z Z G R f Y 2 9 2 a W Q x O V 9 v c G V u e m h f Y 2 F u d G 9 u c 1 9 s Y X R l c 3 Q 1 I i A v P j x F b n R y e S B U e X B l P S J G a W x s Z W R D b 2 1 w b G V 0 Z V J l c 3 V s d F R v V 2 9 y a 3 N o Z W V 0 I i B W Y W x 1 Z T 0 i b D E i I C 8 + P E V u d H J 5 I F R 5 c G U 9 I l F 1 Z X J 5 S U Q i I F Z h b H V l P S J z N W V l M j V i N G Y t Y z c y O C 0 0 N 2 I 0 L T g x Z D g t M z Q x M T M 0 M D h h Y z Q w I i A v P j x F b n R y e S B U e X B l P S J M b 2 F k Z W R U b 0 F u Y W x 5 c 2 l z U 2 V y d m l j Z X M i I F Z h b H V l P S J s M C I g L z 4 8 R W 5 0 c n k g V H l w Z T 0 i Q n V m Z m V y T m V 4 d F J l Z n J l c 2 g i I F Z h b H V l P S J s M S I g L z 4 8 R W 5 0 c n k g V H l w Z T 0 i R m l s b E x h c 3 R V c G R h d G V k I i B W Y W x 1 Z T 0 i Z D I w M j A t M D Q t M j F U M T E 6 M j Y 6 M z E u N j g 5 M z g 0 M V o i I C 8 + P E V u d H J 5 I F R 5 c G U 9 I k Z p b G x F c n J v c k N v d W 5 0 I i B W Y W x 1 Z T 0 i b D A i I C 8 + P E V u d H J 5 I F R 5 c G U 9 I k Z p b G x D b 2 x 1 b W 5 U e X B l c y I g V m F s d W U 9 I n N C d 2 N H Q m d Z R E J R V U R B d 0 1 E Q X d V R k F 3 T U R B d 0 1 E Q X d Z R 0 F 3 W U R B d 1 V G Q m c 9 P S I g L z 4 8 R W 5 0 c n k g V H l w Z T 0 i R m l s b E N v b H V t b k 5 h b W V z I i B W Y W x 1 Z T 0 i c 1 s m c X V v d D t s Y X N 0 X 3 V w Z G F 0 Z S Z x d W 9 0 O y w m c X V v d D t 0 a W 1 l c 3 R h b X A m c X V v d D s s J n F 1 b 3 Q 7 Y 2 9 1 b n R y e S Z x d W 9 0 O y w m c X V v d D t h Y m J y Z X Z p Y X R p b 2 5 f Y 2 F u d G 9 u J n F 1 b 3 Q 7 L C Z x d W 9 0 O 2 5 h b W V f Y 2 F u d G 9 u J n F 1 b 3 Q 7 L C Z x d W 9 0 O 2 5 1 b W J l c l 9 j Y W 5 0 b 2 4 m c X V v d D s s J n F 1 b 3 Q 7 b G F 0 J n F 1 b 3 Q 7 L C Z x d W 9 0 O 2 x v b m c m c X V v d D s s J n F 1 b 3 Q 7 d G V z d H N f c G V y Z m 9 y b W V k J n F 1 b 3 Q 7 L C Z x d W 9 0 O 3 R v d G F s X 2 N 1 c n J l b n R s e V 9 w b 3 N p d G l 2 Z V 9 j Y X N l c y Z x d W 9 0 O y w m c X V v d D t 0 b 3 R h b F 9 w b 3 N p d G l 2 Z V 9 j Y X N l c y Z x d W 9 0 O y w m c X V v d D t u Z X d f a G 9 z c C Z x d W 9 0 O y w m c X V v d D t 0 b 3 R h b F 9 o b 3 N w a X R h b G l 6 Z W Q m c X V v d D s s J n F 1 b 3 Q 7 d G 9 0 Y W x f Y 3 V y c m V u d G x 5 X 3 B v c 2 l 0 a X Z l X 3 B l c l 8 x M D B r J n F 1 b 3 Q 7 L C Z x d W 9 0 O 2 R l Y X R o c 1 9 w Z X J f M T A w a y Z x d W 9 0 O y w m c X V v d D t y Z W x l Y X N l Z C Z x d W 9 0 O y w m c X V v d D t u Y 3 V t d W x f S U N V X 2 l u d H V i J n F 1 b 3 Q 7 L C Z x d W 9 0 O 2 R l Y X R o c y Z x d W 9 0 O y w m c X V v d D t p b n R l b n N p d m V f Y 2 F y Z S Z x d W 9 0 O y w m c X V v d D t u Y 3 V t d W x f d m V u d C Z x d W 9 0 O y w m c X V v d D t u Y 3 V t d W x f Y 2 9 u Z m l y b W V k X 2 5 v b l 9 y Z X N p Z G V u d C Z x d W 9 0 O y w m c X V v d D t j d X J y Z W 5 0 X 2 h v c 3 B f b m 9 u X 3 J l c 2 l k Z W 5 0 J n F 1 b 3 Q 7 L C Z x d W 9 0 O 1 R v d G F s U G 9 z V G V z d H M x J n F 1 b 3 Q 7 L C Z x d W 9 0 O 2 5 p b n N 0 X 0 l D V V 9 p b n R 1 Y i Z x d W 9 0 O y w m c X V v d D t u Y 3 V t d W x f S U N G J n F 1 b 3 Q 7 L C Z x d W 9 0 O 2 5 j d W 1 1 b F 9 k Z W N l Y X N l Z F 9 z d X N w Z W N 0 J n F 1 b 3 Q 7 L C Z x d W 9 0 O 2 5 l d 1 9 w b 3 N p d G l 2 Z V 9 j Y X N l c y Z x d W 9 0 O y w m c X V v d D t u Z X d f Z G V h d G h z J n F 1 b 3 Q 7 L C Z x d W 9 0 O 2 R v d W J s a W 5 n X 3 R p b W V f d G 9 0 Y W x f c G 9 z a X R p d m U m c X V v d D s s J n F 1 b 3 Q 7 Z G 9 1 Y m x p b m d f d G l t Z V 9 m Y X R h b G l 0 a W V z J n F 1 b 3 Q 7 L C Z x d W 9 0 O 3 N v d X J j Z S Z x d W 9 0 O 1 0 i I C 8 + P E V u d H J 5 I F R 5 c G U 9 I k Z p b G x F c n J v c k N v Z G U i I F Z h b H V l P S J z V W 5 r b m 9 3 b i I g L z 4 8 R W 5 0 c n k g V H l w Z T 0 i R m l s b E N v d W 5 0 I i B W Y W x 1 Z T 0 i b D I 3 I i A v P j x F b n R y e S B U e X B l P S J B Z G R l Z F R v R G F 0 Y U 1 v Z G V s I i B W Y W x 1 Z T 0 i b D A i I C 8 + P E V u d H J 5 I F R 5 c G U 9 I k Z p b G x T d G F 0 d X M i I F Z h b H V l P S J z Q 2 9 t c G x l d G U i I C 8 + P E V u d H J 5 I F R 5 c G U 9 I l J l b G F 0 a W 9 u c 2 h p c E l u Z m 9 D b 2 5 0 Y W l u Z X I i I F Z h b H V l P S J z e y Z x d W 9 0 O 2 N v b H V t b k N v d W 5 0 J n F 1 b 3 Q 7 O j M x L C Z x d W 9 0 O 2 t l e U N v b H V t b k 5 h b W V z J n F 1 b 3 Q 7 O l t d L C Z x d W 9 0 O 3 F 1 Z X J 5 U m V s Y X R p b 2 5 z a G l w c y Z x d W 9 0 O z p b X S w m c X V v d D t j b 2 x 1 b W 5 J Z G V u d G l 0 a W V z J n F 1 b 3 Q 7 O l s m c X V v d D t T Z W N 0 a W 9 u M S 9 k Z C 1 j b 3 Z p Z D E 5 L W 9 w Z W 5 6 a C 1 j Y W 5 0 b 2 5 z L W x h d G V z d C A o M y k v R 2 X D p G 5 k Z X J 0 Z X I g V H l w L n t s Y X N 0 X 3 V w Z G F 0 Z S w w f S Z x d W 9 0 O y w m c X V v d D t T Z W N 0 a W 9 u M S 9 k Z C 1 j b 3 Z p Z D E 5 L W 9 w Z W 5 6 a C 1 j Y W 5 0 b 2 5 z L W x h d G V z d C A o M y k v R 2 X D p G 5 k Z X J 0 Z X I g V H l w L n t 0 a W 1 l c 3 R h b X A s M X 0 m c X V v d D s s J n F 1 b 3 Q 7 U 2 V j d G l v b j E v Z G Q t Y 2 9 2 a W Q x O S 1 v c G V u e m g t Y 2 F u d G 9 u c y 1 s Y X R l c 3 Q g K D M p L 0 d l w 6 R u Z G V y d G V y I F R 5 c C 5 7 Y 2 9 1 b n R y e S w y f S Z x d W 9 0 O y w m c X V v d D t T Z W N 0 a W 9 u M S 9 k Z C 1 j b 3 Z p Z D E 5 L W 9 w Z W 5 6 a C 1 j Y W 5 0 b 2 5 z L W x h d G V z d C A o M y k v R 2 X D p G 5 k Z X J 0 Z X I g V H l w L n t h Y m J y Z X Z p Y X R p b 2 5 f Y 2 F u d G 9 u L D N 9 J n F 1 b 3 Q 7 L C Z x d W 9 0 O 1 N l Y 3 R p b 2 4 x L 2 R k L W N v d m l k M T k t b 3 B l b n p o L W N h b n R v b n M t b G F 0 Z X N 0 I C g z K S 9 H Z c O k b m R l c n R l c i B U e X A u e 2 5 h b W V f Y 2 F u d G 9 u L D R 9 J n F 1 b 3 Q 7 L C Z x d W 9 0 O 1 N l Y 3 R p b 2 4 x L 2 R k L W N v d m l k M T k t b 3 B l b n p o L W N h b n R v b n M t b G F 0 Z X N 0 I C g z K S 9 H Z c O k b m R l c n R l c i B U e X A u e 2 5 1 b W J l c l 9 j Y W 5 0 b 2 4 s N X 0 m c X V v d D s s J n F 1 b 3 Q 7 U 2 V j d G l v b j E v Z G Q t Y 2 9 2 a W Q x O S 1 v c G V u e m g t Y 2 F u d G 9 u c y 1 s Y X R l c 3 Q g K D M p L 0 d l w 6 R u Z G V y d G V y I F R 5 c C 5 7 b G F 0 L D Z 9 J n F 1 b 3 Q 7 L C Z x d W 9 0 O 1 N l Y 3 R p b 2 4 x L 2 R k L W N v d m l k M T k t b 3 B l b n p o L W N h b n R v b n M t b G F 0 Z X N 0 I C g z K S 9 H Z c O k b m R l c n R l c i B U e X A u e 2 x v b m c s N 3 0 m c X V v d D s s J n F 1 b 3 Q 7 U 2 V j d G l v b j E v Z G Q t Y 2 9 2 a W Q x O S 1 v c G V u e m g t Y 2 F u d G 9 u c y 1 s Y X R l c 3 Q g K D M p L 0 d l w 6 R u Z G V y d G V y I F R 5 c C 5 7 d G V z d H N f c G V y Z m 9 y b W V k L D h 9 J n F 1 b 3 Q 7 L C Z x d W 9 0 O 1 N l Y 3 R p b 2 4 x L 2 R k L W N v d m l k M T k t b 3 B l b n p o L W N h b n R v b n M t b G F 0 Z X N 0 I C g z K S 9 H Z c O k b m R l c n R l c i B U e X A u e 3 R v d G F s X 2 N 1 c n J l b n R s e V 9 w b 3 N p d G l 2 Z V 9 j Y X N l c y w 5 f S Z x d W 9 0 O y w m c X V v d D t T Z W N 0 a W 9 u M S 9 k Z C 1 j b 3 Z p Z D E 5 L W 9 w Z W 5 6 a C 1 j Y W 5 0 b 2 5 z L W x h d G V z d C A o M y k v R 2 X D p G 5 k Z X J 0 Z X I g V H l w L n t 0 b 3 R h b F 9 w b 3 N p d G l 2 Z V 9 j Y X N l c y w x M H 0 m c X V v d D s s J n F 1 b 3 Q 7 U 2 V j d G l v b j E v Z G Q t Y 2 9 2 a W Q x O S 1 v c G V u e m g t Y 2 F u d G 9 u c y 1 s Y X R l c 3 Q g K D M p L 0 d l w 6 R u Z G V y d G V y I F R 5 c C 5 7 b m V 3 X 2 h v c 3 A s M T F 9 J n F 1 b 3 Q 7 L C Z x d W 9 0 O 1 N l Y 3 R p b 2 4 x L 2 R k L W N v d m l k M T k t b 3 B l b n p o L W N h b n R v b n M t b G F 0 Z X N 0 I C g z K S 9 H Z c O k b m R l c n R l c i B U e X A u e 3 R v d G F s X 2 h v c 3 B p d G F s a X p l Z C w x M n 0 m c X V v d D s s J n F 1 b 3 Q 7 U 2 V j d G l v b j E v Z G Q t Y 2 9 2 a W Q x O S 1 v c G V u e m g t Y 2 F u d G 9 u c y 1 s Y X R l c 3 Q g K D M p L 0 d l w 6 R u Z G V y d G V y I F R 5 c C 5 7 d G 9 0 Y W x f Y 3 V y c m V u d G x 5 X 3 B v c 2 l 0 a X Z l X 3 B l c l 8 x M D B r L D E z f S Z x d W 9 0 O y w m c X V v d D t T Z W N 0 a W 9 u M S 9 k Z C 1 j b 3 Z p Z D E 5 L W 9 w Z W 5 6 a C 1 j Y W 5 0 b 2 5 z L W x h d G V z d C A o M y k v R 2 X D p G 5 k Z X J 0 Z X I g V H l w L n t k Z W F 0 a H N f c G V y X z E w M G s s M T R 9 J n F 1 b 3 Q 7 L C Z x d W 9 0 O 1 N l Y 3 R p b 2 4 x L 2 R k L W N v d m l k M T k t b 3 B l b n p o L W N h b n R v b n M t b G F 0 Z X N 0 I C g z K S 9 H Z c O k b m R l c n R l c i B U e X A u e 3 J l b G V h c 2 V k L D E 1 f S Z x d W 9 0 O y w m c X V v d D t T Z W N 0 a W 9 u M S 9 k Z C 1 j b 3 Z p Z D E 5 L W 9 w Z W 5 6 a C 1 j Y W 5 0 b 2 5 z L W x h d G V z d C A o M y k v R 2 X D p G 5 k Z X J 0 Z X I g V H l w L n t u Y 3 V t d W x f S U N V X 2 l u d H V i L D E 2 f S Z x d W 9 0 O y w m c X V v d D t T Z W N 0 a W 9 u M S 9 k Z C 1 j b 3 Z p Z D E 5 L W 9 w Z W 5 6 a C 1 j Y W 5 0 b 2 5 z L W x h d G V z d C A o M y k v R 2 X D p G 5 k Z X J 0 Z X I g V H l w L n t k Z W F 0 a H M s M T d 9 J n F 1 b 3 Q 7 L C Z x d W 9 0 O 1 N l Y 3 R p b 2 4 x L 2 R k L W N v d m l k M T k t b 3 B l b n p o L W N h b n R v b n M t b G F 0 Z X N 0 I C g z K S 9 H Z c O k b m R l c n R l c i B U e X A u e 2 l u d G V u c 2 l 2 Z V 9 j Y X J l L D E 4 f S Z x d W 9 0 O y w m c X V v d D t T Z W N 0 a W 9 u M S 9 k Z C 1 j b 3 Z p Z D E 5 L W 9 w Z W 5 6 a C 1 j Y W 5 0 b 2 5 z L W x h d G V z d C A o M y k v R 2 X D p G 5 k Z X J 0 Z X I g V H l w L n t u Y 3 V t d W x f d m V u d C w x O X 0 m c X V v d D s s J n F 1 b 3 Q 7 U 2 V j d G l v b j E v Z G Q t Y 2 9 2 a W Q x O S 1 v c G V u e m g t Y 2 F u d G 9 u c y 1 s Y X R l c 3 Q g K D M p L 0 d l w 6 R u Z G V y d G V y I F R 5 c C 5 7 b m N 1 b X V s X 2 N v b m Z p c m 1 l Z F 9 u b 2 5 f c m V z a W R l b n Q s M j B 9 J n F 1 b 3 Q 7 L C Z x d W 9 0 O 1 N l Y 3 R p b 2 4 x L 2 R k L W N v d m l k M T k t b 3 B l b n p o L W N h b n R v b n M t b G F 0 Z X N 0 I C g z K S 9 H Z c O k b m R l c n R l c i B U e X A u e 2 N 1 c n J l b n R f a G 9 z c F 9 u b 2 5 f c m V z a W R l b n Q s M j F 9 J n F 1 b 3 Q 7 L C Z x d W 9 0 O 1 N l Y 3 R p b 2 4 x L 2 R k L W N v d m l k M T k t b 3 B l b n p o L W N h b n R v b n M t b G F 0 Z X N 0 I C g z K S 9 H Z c O k b m R l c n R l c i B U e X A u e 1 R v d G F s U G 9 z V G V z d H M x L D I y f S Z x d W 9 0 O y w m c X V v d D t T Z W N 0 a W 9 u M S 9 k Z C 1 j b 3 Z p Z D E 5 L W 9 w Z W 5 6 a C 1 j Y W 5 0 b 2 5 z L W x h d G V z d C A o M y k v R 2 X D p G 5 k Z X J 0 Z X I g V H l w L n t u a W 5 z d F 9 J Q 1 V f a W 5 0 d W I s M j N 9 J n F 1 b 3 Q 7 L C Z x d W 9 0 O 1 N l Y 3 R p b 2 4 x L 2 R k L W N v d m l k M T k t b 3 B l b n p o L W N h b n R v b n M t b G F 0 Z X N 0 I C g z K S 9 H Z c O k b m R l c n R l c i B U e X A u e 2 5 j d W 1 1 b F 9 J Q 0 Y s M j R 9 J n F 1 b 3 Q 7 L C Z x d W 9 0 O 1 N l Y 3 R p b 2 4 x L 2 R k L W N v d m l k M T k t b 3 B l b n p o L W N h b n R v b n M t b G F 0 Z X N 0 I C g z K S 9 H Z c O k b m R l c n R l c i B U e X A u e 2 5 j d W 1 1 b F 9 k Z W N l Y X N l Z F 9 z d X N w Z W N 0 L D I 1 f S Z x d W 9 0 O y w m c X V v d D t T Z W N 0 a W 9 u M S 9 k Z C 1 j b 3 Z p Z D E 5 L W 9 w Z W 5 6 a C 1 j Y W 5 0 b 2 5 z L W x h d G V z d C A o M y k v R 2 X D p G 5 k Z X J 0 Z X I g V H l w L n t u Z X d f c G 9 z a X R p d m V f Y 2 F z Z X M s M j Z 9 J n F 1 b 3 Q 7 L C Z x d W 9 0 O 1 N l Y 3 R p b 2 4 x L 2 R k L W N v d m l k M T k t b 3 B l b n p o L W N h b n R v b n M t b G F 0 Z X N 0 I C g z K S 9 H Z c O k b m R l c n R l c i B U e X A u e 2 5 l d 1 9 k Z W F 0 a H M s M j d 9 J n F 1 b 3 Q 7 L C Z x d W 9 0 O 1 N l Y 3 R p b 2 4 x L 2 R k L W N v d m l k M T k t b 3 B l b n p o L W N h b n R v b n M t b G F 0 Z X N 0 I C g z K S 9 H Z c O k b m R l c n R l c i B U e X A u e 2 R v d W J s a W 5 n X 3 R p b W V f d G 9 0 Y W x f c G 9 z a X R p d m U s M j h 9 J n F 1 b 3 Q 7 L C Z x d W 9 0 O 1 N l Y 3 R p b 2 4 x L 2 R k L W N v d m l k M T k t b 3 B l b n p o L W N h b n R v b n M t b G F 0 Z X N 0 I C g z K S 9 H Z c O k b m R l c n R l c i B U e X A u e 2 R v d W J s a W 5 n X 3 R p b W V f Z m F 0 Y W x p d G l l c y w y O X 0 m c X V v d D s s J n F 1 b 3 Q 7 U 2 V j d G l v b j E v Z G Q t Y 2 9 2 a W Q x O S 1 v c G V u e m g t Y 2 F u d G 9 u c y 1 s Y X R l c 3 Q g K D M p L 0 d l w 6 R u Z G V y d G V y I F R 5 c C 5 7 c 2 9 1 c m N l L D M w f S Z x d W 9 0 O 1 0 s J n F 1 b 3 Q 7 Q 2 9 s d W 1 u Q 2 9 1 b n Q m c X V v d D s 6 M z E s J n F 1 b 3 Q 7 S 2 V 5 Q 2 9 s d W 1 u T m F t Z X M m c X V v d D s 6 W 1 0 s J n F 1 b 3 Q 7 Q 2 9 s d W 1 u S W R l b n R p d G l l c y Z x d W 9 0 O z p b J n F 1 b 3 Q 7 U 2 V j d G l v b j E v Z G Q t Y 2 9 2 a W Q x O S 1 v c G V u e m g t Y 2 F u d G 9 u c y 1 s Y X R l c 3 Q g K D M p L 0 d l w 6 R u Z G V y d G V y I F R 5 c C 5 7 b G F z d F 9 1 c G R h d G U s M H 0 m c X V v d D s s J n F 1 b 3 Q 7 U 2 V j d G l v b j E v Z G Q t Y 2 9 2 a W Q x O S 1 v c G V u e m g t Y 2 F u d G 9 u c y 1 s Y X R l c 3 Q g K D M p L 0 d l w 6 R u Z G V y d G V y I F R 5 c C 5 7 d G l t Z X N 0 Y W 1 w L D F 9 J n F 1 b 3 Q 7 L C Z x d W 9 0 O 1 N l Y 3 R p b 2 4 x L 2 R k L W N v d m l k M T k t b 3 B l b n p o L W N h b n R v b n M t b G F 0 Z X N 0 I C g z K S 9 H Z c O k b m R l c n R l c i B U e X A u e 2 N v d W 5 0 c n k s M n 0 m c X V v d D s s J n F 1 b 3 Q 7 U 2 V j d G l v b j E v Z G Q t Y 2 9 2 a W Q x O S 1 v c G V u e m g t Y 2 F u d G 9 u c y 1 s Y X R l c 3 Q g K D M p L 0 d l w 6 R u Z G V y d G V y I F R 5 c C 5 7 Y W J i c m V 2 a W F 0 a W 9 u X 2 N h b n R v b i w z f S Z x d W 9 0 O y w m c X V v d D t T Z W N 0 a W 9 u M S 9 k Z C 1 j b 3 Z p Z D E 5 L W 9 w Z W 5 6 a C 1 j Y W 5 0 b 2 5 z L W x h d G V z d C A o M y k v R 2 X D p G 5 k Z X J 0 Z X I g V H l w L n t u Y W 1 l X 2 N h b n R v b i w 0 f S Z x d W 9 0 O y w m c X V v d D t T Z W N 0 a W 9 u M S 9 k Z C 1 j b 3 Z p Z D E 5 L W 9 w Z W 5 6 a C 1 j Y W 5 0 b 2 5 z L W x h d G V z d C A o M y k v R 2 X D p G 5 k Z X J 0 Z X I g V H l w L n t u d W 1 i Z X J f Y 2 F u d G 9 u L D V 9 J n F 1 b 3 Q 7 L C Z x d W 9 0 O 1 N l Y 3 R p b 2 4 x L 2 R k L W N v d m l k M T k t b 3 B l b n p o L W N h b n R v b n M t b G F 0 Z X N 0 I C g z K S 9 H Z c O k b m R l c n R l c i B U e X A u e 2 x h d C w 2 f S Z x d W 9 0 O y w m c X V v d D t T Z W N 0 a W 9 u M S 9 k Z C 1 j b 3 Z p Z D E 5 L W 9 w Z W 5 6 a C 1 j Y W 5 0 b 2 5 z L W x h d G V z d C A o M y k v R 2 X D p G 5 k Z X J 0 Z X I g V H l w L n t s b 2 5 n L D d 9 J n F 1 b 3 Q 7 L C Z x d W 9 0 O 1 N l Y 3 R p b 2 4 x L 2 R k L W N v d m l k M T k t b 3 B l b n p o L W N h b n R v b n M t b G F 0 Z X N 0 I C g z K S 9 H Z c O k b m R l c n R l c i B U e X A u e 3 R l c 3 R z X 3 B l c m Z v c m 1 l Z C w 4 f S Z x d W 9 0 O y w m c X V v d D t T Z W N 0 a W 9 u M S 9 k Z C 1 j b 3 Z p Z D E 5 L W 9 w Z W 5 6 a C 1 j Y W 5 0 b 2 5 z L W x h d G V z d C A o M y k v R 2 X D p G 5 k Z X J 0 Z X I g V H l w L n t 0 b 3 R h b F 9 j d X J y Z W 5 0 b H l f c G 9 z a X R p d m V f Y 2 F z Z X M s O X 0 m c X V v d D s s J n F 1 b 3 Q 7 U 2 V j d G l v b j E v Z G Q t Y 2 9 2 a W Q x O S 1 v c G V u e m g t Y 2 F u d G 9 u c y 1 s Y X R l c 3 Q g K D M p L 0 d l w 6 R u Z G V y d G V y I F R 5 c C 5 7 d G 9 0 Y W x f c G 9 z a X R p d m V f Y 2 F z Z X M s M T B 9 J n F 1 b 3 Q 7 L C Z x d W 9 0 O 1 N l Y 3 R p b 2 4 x L 2 R k L W N v d m l k M T k t b 3 B l b n p o L W N h b n R v b n M t b G F 0 Z X N 0 I C g z K S 9 H Z c O k b m R l c n R l c i B U e X A u e 2 5 l d 1 9 o b 3 N w L D E x f S Z x d W 9 0 O y w m c X V v d D t T Z W N 0 a W 9 u M S 9 k Z C 1 j b 3 Z p Z D E 5 L W 9 w Z W 5 6 a C 1 j Y W 5 0 b 2 5 z L W x h d G V z d C A o M y k v R 2 X D p G 5 k Z X J 0 Z X I g V H l w L n t 0 b 3 R h b F 9 o b 3 N w a X R h b G l 6 Z W Q s M T J 9 J n F 1 b 3 Q 7 L C Z x d W 9 0 O 1 N l Y 3 R p b 2 4 x L 2 R k L W N v d m l k M T k t b 3 B l b n p o L W N h b n R v b n M t b G F 0 Z X N 0 I C g z K S 9 H Z c O k b m R l c n R l c i B U e X A u e 3 R v d G F s X 2 N 1 c n J l b n R s e V 9 w b 3 N p d G l 2 Z V 9 w Z X J f M T A w a y w x M 3 0 m c X V v d D s s J n F 1 b 3 Q 7 U 2 V j d G l v b j E v Z G Q t Y 2 9 2 a W Q x O S 1 v c G V u e m g t Y 2 F u d G 9 u c y 1 s Y X R l c 3 Q g K D M p L 0 d l w 6 R u Z G V y d G V y I F R 5 c C 5 7 Z G V h d G h z X 3 B l c l 8 x M D B r L D E 0 f S Z x d W 9 0 O y w m c X V v d D t T Z W N 0 a W 9 u M S 9 k Z C 1 j b 3 Z p Z D E 5 L W 9 w Z W 5 6 a C 1 j Y W 5 0 b 2 5 z L W x h d G V z d C A o M y k v R 2 X D p G 5 k Z X J 0 Z X I g V H l w L n t y Z W x l Y X N l Z C w x N X 0 m c X V v d D s s J n F 1 b 3 Q 7 U 2 V j d G l v b j E v Z G Q t Y 2 9 2 a W Q x O S 1 v c G V u e m g t Y 2 F u d G 9 u c y 1 s Y X R l c 3 Q g K D M p L 0 d l w 6 R u Z G V y d G V y I F R 5 c C 5 7 b m N 1 b X V s X 0 l D V V 9 p b n R 1 Y i w x N n 0 m c X V v d D s s J n F 1 b 3 Q 7 U 2 V j d G l v b j E v Z G Q t Y 2 9 2 a W Q x O S 1 v c G V u e m g t Y 2 F u d G 9 u c y 1 s Y X R l c 3 Q g K D M p L 0 d l w 6 R u Z G V y d G V y I F R 5 c C 5 7 Z G V h d G h z L D E 3 f S Z x d W 9 0 O y w m c X V v d D t T Z W N 0 a W 9 u M S 9 k Z C 1 j b 3 Z p Z D E 5 L W 9 w Z W 5 6 a C 1 j Y W 5 0 b 2 5 z L W x h d G V z d C A o M y k v R 2 X D p G 5 k Z X J 0 Z X I g V H l w L n t p b n R l b n N p d m V f Y 2 F y Z S w x O H 0 m c X V v d D s s J n F 1 b 3 Q 7 U 2 V j d G l v b j E v Z G Q t Y 2 9 2 a W Q x O S 1 v c G V u e m g t Y 2 F u d G 9 u c y 1 s Y X R l c 3 Q g K D M p L 0 d l w 6 R u Z G V y d G V y I F R 5 c C 5 7 b m N 1 b X V s X 3 Z l b n Q s M T l 9 J n F 1 b 3 Q 7 L C Z x d W 9 0 O 1 N l Y 3 R p b 2 4 x L 2 R k L W N v d m l k M T k t b 3 B l b n p o L W N h b n R v b n M t b G F 0 Z X N 0 I C g z K S 9 H Z c O k b m R l c n R l c i B U e X A u e 2 5 j d W 1 1 b F 9 j b 2 5 m a X J t Z W R f b m 9 u X 3 J l c 2 l k Z W 5 0 L D I w f S Z x d W 9 0 O y w m c X V v d D t T Z W N 0 a W 9 u M S 9 k Z C 1 j b 3 Z p Z D E 5 L W 9 w Z W 5 6 a C 1 j Y W 5 0 b 2 5 z L W x h d G V z d C A o M y k v R 2 X D p G 5 k Z X J 0 Z X I g V H l w L n t j d X J y Z W 5 0 X 2 h v c 3 B f b m 9 u X 3 J l c 2 l k Z W 5 0 L D I x f S Z x d W 9 0 O y w m c X V v d D t T Z W N 0 a W 9 u M S 9 k Z C 1 j b 3 Z p Z D E 5 L W 9 w Z W 5 6 a C 1 j Y W 5 0 b 2 5 z L W x h d G V z d C A o M y k v R 2 X D p G 5 k Z X J 0 Z X I g V H l w L n t U b 3 R h b F B v c 1 R l c 3 R z M S w y M n 0 m c X V v d D s s J n F 1 b 3 Q 7 U 2 V j d G l v b j E v Z G Q t Y 2 9 2 a W Q x O S 1 v c G V u e m g t Y 2 F u d G 9 u c y 1 s Y X R l c 3 Q g K D M p L 0 d l w 6 R u Z G V y d G V y I F R 5 c C 5 7 b m l u c 3 R f S U N V X 2 l u d H V i L D I z f S Z x d W 9 0 O y w m c X V v d D t T Z W N 0 a W 9 u M S 9 k Z C 1 j b 3 Z p Z D E 5 L W 9 w Z W 5 6 a C 1 j Y W 5 0 b 2 5 z L W x h d G V z d C A o M y k v R 2 X D p G 5 k Z X J 0 Z X I g V H l w L n t u Y 3 V t d W x f S U N G L D I 0 f S Z x d W 9 0 O y w m c X V v d D t T Z W N 0 a W 9 u M S 9 k Z C 1 j b 3 Z p Z D E 5 L W 9 w Z W 5 6 a C 1 j Y W 5 0 b 2 5 z L W x h d G V z d C A o M y k v R 2 X D p G 5 k Z X J 0 Z X I g V H l w L n t u Y 3 V t d W x f Z G V j Z W F z Z W R f c 3 V z c G V j d C w y N X 0 m c X V v d D s s J n F 1 b 3 Q 7 U 2 V j d G l v b j E v Z G Q t Y 2 9 2 a W Q x O S 1 v c G V u e m g t Y 2 F u d G 9 u c y 1 s Y X R l c 3 Q g K D M p L 0 d l w 6 R u Z G V y d G V y I F R 5 c C 5 7 b m V 3 X 3 B v c 2 l 0 a X Z l X 2 N h c 2 V z L D I 2 f S Z x d W 9 0 O y w m c X V v d D t T Z W N 0 a W 9 u M S 9 k Z C 1 j b 3 Z p Z D E 5 L W 9 w Z W 5 6 a C 1 j Y W 5 0 b 2 5 z L W x h d G V z d C A o M y k v R 2 X D p G 5 k Z X J 0 Z X I g V H l w L n t u Z X d f Z G V h d G h z L D I 3 f S Z x d W 9 0 O y w m c X V v d D t T Z W N 0 a W 9 u M S 9 k Z C 1 j b 3 Z p Z D E 5 L W 9 w Z W 5 6 a C 1 j Y W 5 0 b 2 5 z L W x h d G V z d C A o M y k v R 2 X D p G 5 k Z X J 0 Z X I g V H l w L n t k b 3 V i b G l u Z 1 9 0 a W 1 l X 3 R v d G F s X 3 B v c 2 l 0 a X Z l L D I 4 f S Z x d W 9 0 O y w m c X V v d D t T Z W N 0 a W 9 u M S 9 k Z C 1 j b 3 Z p Z D E 5 L W 9 w Z W 5 6 a C 1 j Y W 5 0 b 2 5 z L W x h d G V z d C A o M y k v R 2 X D p G 5 k Z X J 0 Z X I g V H l w L n t k b 3 V i b G l u Z 1 9 0 a W 1 l X 2 Z h d G F s a X R p Z X M s M j l 9 J n F 1 b 3 Q 7 L C Z x d W 9 0 O 1 N l Y 3 R p b 2 4 x L 2 R k L W N v d m l k M T k t b 3 B l b n p o L W N h b n R v b n M t b G F 0 Z X N 0 I C g z K S 9 H Z c O k b m R l c n R l c i B U e X A u e 3 N v d X J j Z S w z M H 0 m c X V v d D t d L C Z x d W 9 0 O 1 J l b G F 0 a W 9 u c 2 h p c E l u Z m 8 m c X V v d D s 6 W 1 1 9 I i A v P j w v U 3 R h Y m x l R W 5 0 c m l l c z 4 8 L 0 l 0 Z W 0 + P E l 0 Z W 0 + P E l 0 Z W 1 M b 2 N h d G l v b j 4 8 S X R l b V R 5 c G U + R m 9 y b X V s Y T w v S X R l b V R 5 c G U + P E l 0 Z W 1 Q Y X R o P l N l Y 3 R p b 2 4 x L 2 R k L W N v d m l k M T k t b 3 B l b n p o L W N h b n R v b n M t b G F 0 Z X N 0 J T I w K D M p L 1 F 1 Z W x s Z T w v S X R l b V B h d G g + P C 9 J d G V t T G 9 j Y X R p b 2 4 + P F N 0 Y W J s Z U V u d H J p Z X M g L z 4 8 L 0 l 0 Z W 0 + P E l 0 Z W 0 + P E l 0 Z W 1 M b 2 N h d G l v b j 4 8 S X R l b V R 5 c G U + R m 9 y b X V s Y T w v S X R l b V R 5 c G U + P E l 0 Z W 1 Q Y X R o P l N l Y 3 R p b 2 4 x L 2 R k L W N v d m l k M T k t b 3 B l b n p o L W N h b n R v b n M t b G F 0 Z X N 0 J T I w K D M p L 0 g l Q z M l Q j Z o Z X I l M j B n Z X N 0 d W Z 0 Z S U y M E h l Y W R l c j w v S X R l b V B h d G g + P C 9 J d G V t T G 9 j Y X R p b 2 4 + P F N 0 Y W J s Z U V u d H J p Z X M g L z 4 8 L 0 l 0 Z W 0 + P E l 0 Z W 0 + P E l 0 Z W 1 M b 2 N h d G l v b j 4 8 S X R l b V R 5 c G U + R m 9 y b X V s Y T w v S X R l b V R 5 c G U + P E l 0 Z W 1 Q Y X R o P l N l Y 3 R p b 2 4 x L 2 R k L W N v d m l k M T k t b 3 B l b n p o L W N h b n R v b n M t b G F 0 Z X N 0 J T I w K D M p L 0 d l J U M z J U E 0 b m R l c n R l c i U y M F R 5 c D w v S X R l b V B h d G g + P C 9 J d G V t T G 9 j Y X R p b 2 4 + P F N 0 Y W J s Z U V u d H J p Z X M g L z 4 8 L 0 l 0 Z W 0 + P C 9 J d G V t c z 4 8 L 0 x v Y 2 F s U G F j a 2 F n Z U 1 l d G F k Y X R h R m l s Z T 4 W A A A A U E s F B g A A A A A A A A A A A A A A A A A A A A A A A C Y B A A A B A A A A 0 I y d 3 w E V 0 R G M e g D A T 8 K X 6 w E A A A D T 6 7 m X R L L i Q L B S u 4 5 E A e 0 t A A A A A A I A A A A A A B B m A A A A A Q A A I A A A A O g D / n g f C V I r n k t 8 M V H U A n l 9 k 4 R 8 G B D s 1 / 8 O 3 Z f l P E N p A A A A A A 6 A A A A A A g A A I A A A A O 3 8 t N 0 k P k R w w r t + F c V X r v V w 3 H 4 G D Q B f 5 Q b X n X K o Z n W g U A A A A D p l M i T U b Z B Z 1 T m 9 t I J s 6 4 G W L T J t 1 q Y a Y a F C z n F L Q 9 y e / t Z I + O a G M T G g L C O G M O S J m n / D X E 2 i 9 w S b Z A 6 y v z A z 8 J 4 Z 6 H / F s 7 P o D e 8 s j J u j p 1 u h Q A A A A O H Y U d 1 8 1 o d 7 e L s r P m U W C q A B W M t X n z a k h B w q U L 4 / A J 1 U W / 4 K G W / O 0 o m y h q 3 + x 2 P 1 J 1 2 a X l o S b 6 Y + C y f 6 1 / a m D t s = < / D a t a M a s h u p > 
</file>

<file path=customXml/itemProps1.xml><?xml version="1.0" encoding="utf-8"?>
<ds:datastoreItem xmlns:ds="http://schemas.openxmlformats.org/officeDocument/2006/customXml" ds:itemID="{02D8EF25-BBF0-467A-95E0-77469F65D11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27E88CF-0494-47BA-BDEB-04927C2BB2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D07BDB7-FD87-4315-93A1-B8F768B62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Graphs</vt:lpstr>
      <vt:lpstr>ch_latest</vt:lpstr>
      <vt:lpstr>analyse</vt:lpstr>
      <vt:lpstr>kt_latest</vt:lpstr>
      <vt:lpstr>kt_serie</vt:lpstr>
      <vt:lpstr>Map death</vt:lpstr>
      <vt:lpstr>pivot_kt_latest</vt:lpstr>
      <vt:lpstr>pivot_kt_serie</vt:lpstr>
      <vt:lpstr>Readme</vt:lpstr>
      <vt:lpstr>Graphs!Druckbereich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tgdbepe4</dc:creator>
  <cp:lastModifiedBy>tgdbepe4</cp:lastModifiedBy>
  <cp:lastPrinted>2020-04-13T12:33:32Z</cp:lastPrinted>
  <dcterms:created xsi:type="dcterms:W3CDTF">2020-04-08T15:29:54Z</dcterms:created>
  <dcterms:modified xsi:type="dcterms:W3CDTF">2020-04-21T11:26:39Z</dcterms:modified>
</cp:coreProperties>
</file>