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tgdbepe4\myCloud\QGIS_Projekte_github\corona_ch_qgis\openZH_daten\output\"/>
    </mc:Choice>
  </mc:AlternateContent>
  <xr:revisionPtr revIDLastSave="0" documentId="8_{29ECC85B-FE3E-43DD-B66A-24B65F6E335B}" xr6:coauthVersionLast="45" xr6:coauthVersionMax="45" xr10:uidLastSave="{00000000-0000-0000-0000-000000000000}"/>
  <bookViews>
    <workbookView xWindow="-110" yWindow="-110" windowWidth="38620" windowHeight="21220" xr2:uid="{B7984E8D-725D-425C-9EA3-75DA3EFF58B2}"/>
  </bookViews>
  <sheets>
    <sheet name="Graphs" sheetId="4" r:id="rId1"/>
    <sheet name="ch_latest" sheetId="20" r:id="rId2"/>
    <sheet name="analyse" sheetId="24" r:id="rId3"/>
    <sheet name="kt_latest" sheetId="18" r:id="rId4"/>
    <sheet name="kt_serie" sheetId="10" r:id="rId5"/>
    <sheet name="Map death" sheetId="15" r:id="rId6"/>
    <sheet name="pivot_kt_latest" sheetId="28" r:id="rId7"/>
    <sheet name="pivot_kt_serie" sheetId="16" r:id="rId8"/>
  </sheets>
  <definedNames>
    <definedName name="_xlchart.v5.0" hidden="1">'Map death'!$A$1:$B$1</definedName>
    <definedName name="_xlchart.v5.1" hidden="1">'Map death'!$A$2:$B$27</definedName>
    <definedName name="_xlchart.v5.2" hidden="1">'Map death'!$M$1</definedName>
    <definedName name="_xlchart.v5.3" hidden="1">'Map death'!$M$2:$M$27</definedName>
    <definedName name="_xlchart.v5.4" hidden="1">'Map death'!$A$1:$B$1</definedName>
    <definedName name="_xlchart.v5.5" hidden="1">'Map death'!$A$2:$B$27</definedName>
    <definedName name="_xlchart.v5.6" hidden="1">'Map death'!$M$1</definedName>
    <definedName name="_xlchart.v5.7" hidden="1">'Map death'!$M$2:$M$27</definedName>
    <definedName name="_xlnm.Print_Area" localSheetId="0">Graphs!$A$1:$F$64</definedName>
    <definedName name="ExterneDaten_1" localSheetId="1" hidden="1">ch_latest!$A$1:$R$52</definedName>
    <definedName name="ExterneDaten_1" localSheetId="4" hidden="1">kt_serie!$A$1:$X$942</definedName>
    <definedName name="ExterneDaten_2" localSheetId="3" hidden="1">kt_latest!$A$1:$AE$28</definedName>
    <definedName name="ExterneDaten_5" localSheetId="1" hidden="1">ch_latest!#REF!</definedName>
  </definedNames>
  <calcPr calcId="191029"/>
  <pivotCaches>
    <pivotCache cacheId="20" r:id="rId9"/>
    <pivotCache cacheId="2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4" l="1"/>
  <c r="E2" i="4" s="1"/>
  <c r="B5" i="24"/>
  <c r="D2" i="4"/>
  <c r="C3" i="4"/>
  <c r="C2" i="4"/>
  <c r="B3" i="4"/>
  <c r="B2" i="4"/>
  <c r="B9" i="24" l="1"/>
  <c r="B8" i="24"/>
  <c r="B2" i="24"/>
  <c r="A2" i="4" s="1"/>
  <c r="B10" i="24" l="1"/>
  <c r="A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1B1DED-09BE-4F6C-BB33-7A89E4C71D33}" keepAlive="1" name="Abfrage - dd-covid19-openzh-cantons-latest (3)" description="Verbindung mit der Abfrage 'dd-covid19-openzh-cantons-latest (3)' in der Arbeitsmappe." type="5" refreshedVersion="6" background="1" saveData="1">
    <dbPr connection="Provider=Microsoft.Mashup.OleDb.1;Data Source=$Workbook$;Location=dd-covid19-openzh-cantons-latest (3);Extended Properties=&quot;&quot;" command="SELECT * FROM [dd-covid19-openzh-cantons-latest (3)]"/>
  </connection>
  <connection id="2" xr16:uid="{02CB5CCB-8E98-4EE3-83D4-1474089B7F0F}" keepAlive="1" name="Abfrage - dd-covid19-openzh-cantons-series (2)" description="Verbindung mit der Abfrage 'dd-covid19-openzh-cantons-series (2)' in der Arbeitsmappe." type="5" refreshedVersion="6" background="1" saveData="1">
    <dbPr connection="Provider=Microsoft.Mashup.OleDb.1;Data Source=$Workbook$;Location=dd-covid19-openzh-cantons-series (2);Extended Properties=&quot;&quot;" command="SELECT * FROM [dd-covid19-openzh-cantons-series (2)]"/>
  </connection>
  <connection id="3" xr16:uid="{B3A74981-1224-44A6-969D-E78AE7515E1D}" keepAlive="1" name="Abfrage - dd-covid19-openzh-switzerland-latest" description="Verbindung mit der Abfrage 'dd-covid19-openzh-switzerland-latest' in der Arbeitsmappe." type="5" refreshedVersion="6" background="1" saveData="1">
    <dbPr connection="Provider=Microsoft.Mashup.OleDb.1;Data Source=$Workbook$;Location=dd-covid19-openzh-switzerland-latest;Extended Properties=&quot;&quot;" command="SELECT * FROM [dd-covid19-openzh-switzerland-latest]"/>
  </connection>
</connections>
</file>

<file path=xl/sharedStrings.xml><?xml version="1.0" encoding="utf-8"?>
<sst xmlns="http://schemas.openxmlformats.org/spreadsheetml/2006/main" count="7214" uniqueCount="489">
  <si>
    <t>date</t>
  </si>
  <si>
    <t>last_update</t>
  </si>
  <si>
    <t>country</t>
  </si>
  <si>
    <t>tests_performed</t>
  </si>
  <si>
    <t>total_currently_positive</t>
  </si>
  <si>
    <t>total_positive</t>
  </si>
  <si>
    <t>new_positive</t>
  </si>
  <si>
    <t>old_positive</t>
  </si>
  <si>
    <t>home_confinment</t>
  </si>
  <si>
    <t>total_hospitalized</t>
  </si>
  <si>
    <t>hospitalized_with_symptoms</t>
  </si>
  <si>
    <t>intensive_care</t>
  </si>
  <si>
    <t>released</t>
  </si>
  <si>
    <t>deaths</t>
  </si>
  <si>
    <t>doubling_time_total_positive</t>
  </si>
  <si>
    <t>doubling_time_fatalities</t>
  </si>
  <si>
    <t>CH</t>
  </si>
  <si>
    <t>timestamp</t>
  </si>
  <si>
    <t>abbreviation_canton</t>
  </si>
  <si>
    <t>name_canton</t>
  </si>
  <si>
    <t>number_canton</t>
  </si>
  <si>
    <t>lat</t>
  </si>
  <si>
    <t>long</t>
  </si>
  <si>
    <t>total_currently_positive_cases</t>
  </si>
  <si>
    <t>total_positive_cases</t>
  </si>
  <si>
    <t>new_positive_cases</t>
  </si>
  <si>
    <t>total_currently_positive_per_100k</t>
  </si>
  <si>
    <t>deaths_per_100k</t>
  </si>
  <si>
    <t>ncumul_ICU_intub</t>
  </si>
  <si>
    <t>ncumul_vent</t>
  </si>
  <si>
    <t>ncumul_confirmed_non_resident</t>
  </si>
  <si>
    <t>ninst_hosp_non_resident</t>
  </si>
  <si>
    <t>ninst_ICU_intub</t>
  </si>
  <si>
    <t>ncumul_ICF</t>
  </si>
  <si>
    <t>ncumul_deceased_suspect</t>
  </si>
  <si>
    <t>source</t>
  </si>
  <si>
    <t>AG</t>
  </si>
  <si>
    <t>Aargau</t>
  </si>
  <si>
    <t/>
  </si>
  <si>
    <t>https://www.ag.ch/media/kanton_aargau/themen_1/coronavirus_1/lagebulletins/200409_KFS_Coronavirus_Lagebulletin_30.pdf</t>
  </si>
  <si>
    <t>AI</t>
  </si>
  <si>
    <t>Appenzell Innerrhoden</t>
  </si>
  <si>
    <t>https://www.ai.ch/themen/gesundheit-alter-und-soziales/gesundheitsfoerderung-und-praevention/uebertragbare-krankheiten/coronavirus</t>
  </si>
  <si>
    <t>AR</t>
  </si>
  <si>
    <t>Appenzell Ausserrhoden</t>
  </si>
  <si>
    <t>https://www.ar.ch/verwaltung/departement-gesundheit-und-soziales/amt-fuer-gesundheit/informationsseite-coronavirus/</t>
  </si>
  <si>
    <t>BE</t>
  </si>
  <si>
    <t>Bern/Berne</t>
  </si>
  <si>
    <t>https://www.besondere-lage.sites.be.ch/besondere-lage_sites/de/index/corona/index.html</t>
  </si>
  <si>
    <t>BL</t>
  </si>
  <si>
    <t>Basel-Landschaft</t>
  </si>
  <si>
    <t>https://www.baselland.ch/politik-und-behorden/direktionen/volkswirtschafts-und-gesundheitsdirektion/amt-fur-gesundheit/medizinische-dienste/kantonsarztlicher-dienst/aktuelles/covid-19-faelle-kanton-basel-landschaft</t>
  </si>
  <si>
    <t>BS</t>
  </si>
  <si>
    <t>Basel-Stadt</t>
  </si>
  <si>
    <t>https://www.gd.bs.ch//nm/2020-tagesbulletin-coronavirus-846-bestaetigte-faelle-im-kanton-basel-stadt-gd.html</t>
  </si>
  <si>
    <t>FL</t>
  </si>
  <si>
    <t>Fürstentum Lichtenstein</t>
  </si>
  <si>
    <t>https://www.regierung.li/de/mitteilungen/223366/?typ=news</t>
  </si>
  <si>
    <t>FR</t>
  </si>
  <si>
    <t>Fribourg</t>
  </si>
  <si>
    <t>https://www.fr.ch/covid19/sante/covid-19/coronavirus-statistiques-evolution-de-la-situation-dans-le-canton</t>
  </si>
  <si>
    <t>GE</t>
  </si>
  <si>
    <t>Genève</t>
  </si>
  <si>
    <t>https://www.ge.ch/document/covid-19-situation-epidemiologique-geneve/telecharger</t>
  </si>
  <si>
    <t>GL</t>
  </si>
  <si>
    <t>Glarus</t>
  </si>
  <si>
    <t>https://www.gl.ch/verwaltung/finanzen-und-gesundheit/gesundheit/coronavirus.html/4817#Fallzahlen</t>
  </si>
  <si>
    <t>GR</t>
  </si>
  <si>
    <t>Graubünden/Grigioni</t>
  </si>
  <si>
    <t>https://www.gr.ch/DE/institutionen/verwaltung/djsg/ga/coronavirus/info/Seiten/Start.aspx</t>
  </si>
  <si>
    <t>JU</t>
  </si>
  <si>
    <t>Jura</t>
  </si>
  <si>
    <t>LU</t>
  </si>
  <si>
    <t>Luzern</t>
  </si>
  <si>
    <t>https://gesundheit.lu.ch/themen/Humanmedizin/Infektionskrankheiten/Coronavirus</t>
  </si>
  <si>
    <t>NE</t>
  </si>
  <si>
    <t>Neuchâtel</t>
  </si>
  <si>
    <t>https://www.ne.ch/autorites/DFS/SCSP/medecin-cantonal/maladies-vaccinations/Documents/Covid-19-Statistiques/COVID19_PublicationInternet.pdf</t>
  </si>
  <si>
    <t>NW</t>
  </si>
  <si>
    <t>Nidwalden</t>
  </si>
  <si>
    <t>https://www.nw.ch/gesundheitsamtdienste/6044</t>
  </si>
  <si>
    <t>OW</t>
  </si>
  <si>
    <t>Obwalden</t>
  </si>
  <si>
    <t>https://www.ow.ch/de/verwaltung/dienstleistungen/?dienst_id=5962</t>
  </si>
  <si>
    <t>SG</t>
  </si>
  <si>
    <t>St. Gallen</t>
  </si>
  <si>
    <t>https://www.sg.ch/tools/informationen-coronavirus.html</t>
  </si>
  <si>
    <t>SH</t>
  </si>
  <si>
    <t>Schaffhausen</t>
  </si>
  <si>
    <t>https://sh.ch/CMS/Webseite/Kanton-Schaffhausen/Beh-rde/Verwaltung/Departement-des-Innern/Gesundheitsamt-3209198-DE.html</t>
  </si>
  <si>
    <t>SO</t>
  </si>
  <si>
    <t>Solothurn</t>
  </si>
  <si>
    <t>https://corona.so.ch/</t>
  </si>
  <si>
    <t>SZ</t>
  </si>
  <si>
    <t>Schwyz</t>
  </si>
  <si>
    <t>https://www.sz.ch/public/upload/assets/46039/COVID-19_Fallzahlen_Kanton_Schwyz.xlsx</t>
  </si>
  <si>
    <t>TG</t>
  </si>
  <si>
    <t>Thurgau</t>
  </si>
  <si>
    <t>https://www.tg.ch/news/fachdossier-coronavirus.html/10552</t>
  </si>
  <si>
    <t>TI</t>
  </si>
  <si>
    <t>Ticino</t>
  </si>
  <si>
    <t>https://www4.ti.ch/area-media/comunicati/dettaglio-comunicato/?NEWS_ID=187601&amp;tx_tichareamedia_comunicazioni%5Baction%5D=show&amp;tx_tichareamedia_comunicazioni%5Bcontroller%5D=Comunicazioni&amp;cHash=a02f7a88b61d913138f4f86dbeeaa599</t>
  </si>
  <si>
    <t>UR</t>
  </si>
  <si>
    <t>Uri</t>
  </si>
  <si>
    <t>https://www.ur.ch/themen/2962</t>
  </si>
  <si>
    <t>VD</t>
  </si>
  <si>
    <t>Vaud</t>
  </si>
  <si>
    <t>https://www.vd.ch/toutes-les-actualites/hotline-et-informations-sur-le-coronavirus/point-de-situation-statistique-dans-le-canton-de-vaud/</t>
  </si>
  <si>
    <t>VS</t>
  </si>
  <si>
    <t>Valais/Wallis</t>
  </si>
  <si>
    <t>https://www.vs.ch/documents/6756452/7008787/2020%2004%2009%20Sit%20Epid%20-%20%C3%89tat%20Stand</t>
  </si>
  <si>
    <t>ZG</t>
  </si>
  <si>
    <t>Zug</t>
  </si>
  <si>
    <t>https://www.zg.ch/behoerden/gesundheitsdirektion/amt-fuer-gesundheit/corona</t>
  </si>
  <si>
    <t>ZH</t>
  </si>
  <si>
    <t>Zürich</t>
  </si>
  <si>
    <t>https://gd.zh.ch/internet/gesundheitsdirektion/de/themen/coronavirus.html</t>
  </si>
  <si>
    <t>time</t>
  </si>
  <si>
    <t>https://www.srf.ch/news/schweiz/tessiner-patient-erster-coronavirus-fall-in-der-schweiz</t>
  </si>
  <si>
    <t>https://www.coronavirus.bs.ch/nm/2020-coronavirus-erster-positiver-fall-in-basel-stadt-zweiter-positiv-getesteter-ausserkantonaler-fall-gd.html</t>
  </si>
  <si>
    <t>https://www.regierung.li/media/attachments/83-verdachtsfaelle-negativ-getestet.pdf?t=637202562374055719</t>
  </si>
  <si>
    <t>https://www.ag.ch/media/kanton_aargau/themen_1/coronavirus_1/20200228_KFS_20200106_Coronavirus_Lagebulletin_AG_Unterschrieben.pdf</t>
  </si>
  <si>
    <t>https://www.be.ch/portal/de/index/mediencenter/medienmitteilungen/suche.archiv.meldungNeu.html/portal/de/meldungen/mm/2020/02/20200229_0936_corona.html</t>
  </si>
  <si>
    <t>https://www.baselland.ch/politik-und-behorden/direktionen/volkswirtschafts-und-gesundheitsdirektion/medienmitteilungen/neuer-coronavirus-covid-19-erster-bestaetigter-fall-aus-dem-kanton-basel-landschaft</t>
  </si>
  <si>
    <t>https://twitter.com/BR_Sprecher/status/1233316679863631873?s=20</t>
  </si>
  <si>
    <t>https://www.vd.ch/toutes-les-actualites/hotline-et-informations-sur-le-coronavirus/</t>
  </si>
  <si>
    <t>https://vs.ch/documents/529400/6767345/2020+02+28+-+Medienmitteilung+-+1.+Fall+Coronavirus+VS.pdf/37c4f942-c5d5-6ab5-64fd-83444de4eba5?t=1582923242156</t>
  </si>
  <si>
    <t>https://www.baselland.ch/politik-und-behorden/direktionen/volkswirtschafts-und-gesundheitsdirektion/medienmitteilungen/weiterer-bestaetigter-fall-aus-dem-kanton-basel-landschaft</t>
  </si>
  <si>
    <t>https://twitter.com/BAG_OFSP_UFSP/status/1233759578241863681?s=20</t>
  </si>
  <si>
    <t>https://www.vs.ch/documents/6756452/7008787/Sit%20Epid%20-%20%C3%89tat%20Stand%2025.03.2020.pdf</t>
  </si>
  <si>
    <t>https://www.be.ch/portal/de/index/mediencenter/medienmitteilungen/suche.meldungNeu.html/portal/de/meldungen/mm/2020/03/20200302_1522_zweiter_bestaetigtercorona-fallinbiel</t>
  </si>
  <si>
    <t>https://www.coronavirus.bs.ch/nm/2020-coronavirus-anzahl-der-getesteten-faelle-und-zwischenstand-kita-riehen-gd.html</t>
  </si>
  <si>
    <t>https://www.fr.ch/sites/default/files/2020-03/200301_commd_dsas_covid_cas_fr.pdf</t>
  </si>
  <si>
    <t>https://www.suedostschweiz.ch/ereignisse/2020-03-02/kantone-gehen-unterschiedlich-mit-dem-corona-virus-um</t>
  </si>
  <si>
    <t>https://www.ag.ch/media/kanton_aargau/themen_1/coronavirus_1/200302_KFS_Coronavirus_Lagebulletin_2.pdf</t>
  </si>
  <si>
    <t>https://www.be.ch/portal/de/index/mediencenter/medienmitteilungen/suche.meldungNeu.html/portal/de/meldungen/mm/2020/03/20200303_1333_mann_in_spital_interlakenpositivgetestet</t>
  </si>
  <si>
    <t>https://www.coronavirus.bs.ch/nm/2020-coronavirus-zwei-neue-positive-faelle-in-basel-stadt-gd.html</t>
  </si>
  <si>
    <t>https://www.fr.ch/sites/default/files/2020-03/200302_CommD_DSAS_covid_cas%20FR.pdf</t>
  </si>
  <si>
    <t>https://www.sg.ch/news/sgch_allgemein/2020/03/zwei-personen-in-quarantaene---kein-bestaetigter-fall.html</t>
  </si>
  <si>
    <t>https://www4.ti.ch/area-media/comunicati/dettaglio-comunicato/?NEWS_ID=187352&amp;tx_tichareamedia_comunicazioni%5Baction%5D=show&amp;tx_tichareamedia_comunicazioni%5Bcontroller%5D=Comunicazioni&amp;cHash=ea65dbcabb28d4711459f3b613bbc1b7</t>
  </si>
  <si>
    <t>https://www.ag.ch/media/kanton_aargau/themen_1/coronavirus_1/lagebulletins/200303_KFS_Coronavirus_Lagebulletin_3.pdf</t>
  </si>
  <si>
    <t>https://twitter.com/BAG_OFSP_UFSP/status/1234880556095213569?s=20</t>
  </si>
  <si>
    <t>https://www.regierung.li/media/attachments/90-coronavirus.pdf?t=637202562374055719</t>
  </si>
  <si>
    <t>https://www.sz.ch/public/upload/assets/45351/MM_Coronavirus_4_3_2020.pdf</t>
  </si>
  <si>
    <t>https://www4.ti.ch/area-media/comunicati/dettaglio-comunicato/?NEWS_ID=187363&amp;tx_tichareamedia_comunicazioni%5Baction%5D=show&amp;tx_tichareamedia_comunicazioni%5Bcontroller%5D=Comunicazioni&amp;cHash=b34e82602a39cad67a7f8d54150dcf70   https://www4.ti.ch/area-media/comunicati/dettaglio-comunicato/?NEWS_ID=187369&amp;tx_tichareamedia_comunicazioni%5Baction%5D=show&amp;tx_tichareamedia_comunicazioni%5Bcontroller%5D=Comunicazioni&amp;cHash=3154d18e72821fc23d7b3c5cdfe9f9a3</t>
  </si>
  <si>
    <t>https://vs.ch/documents/529400/6789273/2020+03+03+-+Medienmitteilung+-+Best%C3%A4tigung+2.+Fall.pdf/9e063e45-70a1-682e-fc37-31d9685f71f1?t=1583233390225</t>
  </si>
  <si>
    <t>https://www.zg.ch/behoerden/gesundheitsdirektion/direktionssekretariat/aktuell/coronavirus-sars-cov-2-erste-person-aus-dem-kanton-zug-infiziert</t>
  </si>
  <si>
    <t>https://www.ag.ch/media/kanton_aargau/themen_1/coronavirus_1/lagebulletins/200304_KFS_Coronavirus_Lagebulletin_4.pdf</t>
  </si>
  <si>
    <t>https://www.be.ch/portal/de/index/mediencenter/medienmitteilungen/suche.meldungNeu.html/portal/de/meldungen/mm/2020/03/20200304_1443_corona-4-3-2020</t>
  </si>
  <si>
    <t>https://twitter.com/BAG_OFSP_UFSP/status/1235240377134862336?s=20</t>
  </si>
  <si>
    <t>https://www.regierung.li/media/attachments/97-coronavirus.pdf?t=637202562374055719</t>
  </si>
  <si>
    <t>https://www.fr.ch/sites/default/files/2020-03/200304_CommD_DSAS_covid_cas%20FR.pdf</t>
  </si>
  <si>
    <t>https://web.archive.org/web/20200304173939/https://gesundheit.lu.ch/themen/Humanmedizin/Infektionskrankheiten/Coronavirus</t>
  </si>
  <si>
    <t>https://www.sg.ch/news/sgch_allgemein/2020/03/erster-bestaetigter-corona-fall-im-kanton-.html</t>
  </si>
  <si>
    <t>https://www4.ti.ch/area-media/comunicati/dettaglio-comunicato/?NEWS_ID=187371&amp;tx_tichareamedia_comunicazioni%5Baction%5D=show&amp;tx_tichareamedia_comunicazioni%5Bcontroller%5D=Comunicazioni&amp;cHash=174f2d754f3b657af79f343c92fc5c89</t>
  </si>
  <si>
    <t>https://www.ag.ch/media/kanton_aargau/themen_1/coronavirus_1/lagebulletins/200305_KFS_Coronavirus_Lagebulletin_5.pdf</t>
  </si>
  <si>
    <t>https://www.ar.ch/verwaltung/departement-gesundheit-und-soziales/news-aus-dem-departement/detail/news/coronavirusersterfallinappenzellausserrhoden/?tx_news_pi1[controller]=News&amp;tx_news_pi1[action]=detail&amp;cHash=fb1a9cf08108cdc7b82780b9239b009d</t>
  </si>
  <si>
    <t>https://www.baselland.ch/politik-und-behorden/direktionen/volkswirtschafts-und-gesundheitsdirektion/medienmitteilungen/neuer-coronavirus-covid-19-sechs-bestaetigte-faelle-im-kanton-basel-landschaft</t>
  </si>
  <si>
    <t>https://www.coronavirus.bs.ch/nm/2020-coronavirus-fuenf-neue-positive-faelle-in-basel-stadt-gd.html</t>
  </si>
  <si>
    <t>https://www.regierung.li/media/attachments/100-coronavirus-18-verdachtsfaelle-0305.pdf?t=637202562374055719</t>
  </si>
  <si>
    <t>https://www.fr.ch/de/covid19/gesundheit/covid-19/coronavirus-entwicklungen-der-situation</t>
  </si>
  <si>
    <t>https://www4.ti.ch/area-media/comunicati/dettaglio-comunicato/?NEWS_ID=187385&amp;tx_tichareamedia_comunicazioni%5Baction%5D=show&amp;tx_tichareamedia_comunicazioni%5Bcontroller%5D=Comunicazioni&amp;cHash=a9ddddfae2c7446e5b856451e178a61a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</si>
  <si>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6812036</t>
  </si>
  <si>
    <t>https://www.zg.ch/behoerden/gesundheitsdirektion/direktionssekretariat/aktuell/coronavirus-sars-cov-2-zwei-weitere-faelle-im-kanton-zug</t>
  </si>
  <si>
    <t>https://www.ag.ch/media/kanton_aargau/themen_1/coronavirus_1/lagebulletins/200305_KFS_Coronavirus_Lagebulletin_6.pdf</t>
  </si>
  <si>
    <t>https://www.be.ch/portal/de/index/mediencenter/medienmitteilungen/suche.meldungNeu.html/portal/de/meldungen/mm/2020/03/20200306_1343_corona6-3</t>
  </si>
  <si>
    <t>https://twitter.com/BAG_OFSP_UFSP/status/1235934884167852035?s=20</t>
  </si>
  <si>
    <t>https://www.regierung.li/media/attachments/104-coronavirus-vorsicht.pdf?t=637202562374055719</t>
  </si>
  <si>
    <t>https://www.sg.ch/news/sgch_allgemein/2020/03/zweiter-bestaetigter-fall-einer-corona-patientin.html</t>
  </si>
  <si>
    <t>https://so.ch/startseite/aktuell/news/erster-laborbestaetigter-covid-19-fall-im-kanton-solothurn/?tx_news_pi1%5Bcontroller%5D=News&amp;tx_news_pi1%5Baction%5D=detail&amp;cHash=3074bbdc8f0fcdcb9f1e11a21fc05e73</t>
  </si>
  <si>
    <t>https://www.sz.ch/public/upload/assets/45417/MM_Coronavirus_6_3_2020.pdf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</si>
  <si>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6828733</t>
  </si>
  <si>
    <t>https://www.baselland.ch/politik-und-behorden/direktionen/volkswirtschafts-und-gesundheitsdirektion/medienmitteilungen/update-15-bestaetigte-faelle-in-basel-landschaft</t>
  </si>
  <si>
    <t>https://twitter.com/BAG_OFSP_UFSP/status/1236249864473894914?s=20</t>
  </si>
  <si>
    <t>https://www4.ti.ch/area-media/comunicati/dettaglio-comunicato/?NEWS_ID=187406&amp;tx_tichareamedia_comunicazioni%5Baction%5D=show&amp;tx_tichareamedia_comunicazioni%5Bcontroller%5D=Comunicazioni&amp;cHash=e553d0b42db2ead87a7d05e499fac4db</t>
  </si>
  <si>
    <t>https://www.baselland.ch/politik-und-behorden/direktionen/volkswirtschafts-und-gesundheitsdirektion/medienmitteilungen/patient-im-kantonsspital-baselland-stirbt-an-den-folgen-einer-coronavirus-infektion</t>
  </si>
  <si>
    <t>https://twitter.com/BAG_OFSP_UFSP/status/1236609191831384064?s=20</t>
  </si>
  <si>
    <t>https://www4.ti.ch/area-media/comunicati/dettaglio-comunicato/?NEWS_ID=187407&amp;tx_tichareamedia_comunicazioni%5Baction%5D=show&amp;tx_tichareamedia_comunicazioni%5Bcontroller%5D=Comunicazioni&amp;cHash=8d1ff4bf2a674892913340827de952ea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</si>
  <si>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</t>
  </si>
  <si>
    <t>https://www.ag.ch/media/kanton_aargau/themen_1/coronavirus_1/lagebulletins/200309_KFS_Coronavirus_Lagebulletin_7.pdf</t>
  </si>
  <si>
    <t>https://www.ar.ch/schnellzugriff/medienmitteilungen-der-kantonalen-verwaltung/detail/news/zweiter-coronafall-in-appenzell-ausserrhoden/?tx_news_pi1[controller]=News&amp;tx_news_pi1[action]=detail&amp;cHash=de7ec38198b5e60b6dce8fccc7735501</t>
  </si>
  <si>
    <t>https://www.be.ch/portal/de/index/mediencenter/medienmitteilungen/suche.meldungNeu.html/portal/de/meldungen/mm/2020/03/20200309_1545_corona-9-3</t>
  </si>
  <si>
    <t>https://www.baselland.ch/politik-und-behorden/direktionen/volkswirtschafts-und-gesundheitsdirektion/medienmitteilungen/update-xx-bestaetigte-faelle-in-basel-landschaft</t>
  </si>
  <si>
    <t>https://twitter.com/BAG_OFSP_UFSP/status/1236973685602426881?s=20</t>
  </si>
  <si>
    <t>https://www.regierung.li/media/attachments/106-coronavirus-anpassung-massnahmen.pdf?t=637202562374055719</t>
  </si>
  <si>
    <t>https://www4.ti.ch/area-media/comunicati/dettaglio-comunicato/?NEWS_ID=187417&amp;tx_tichareamedia_comunicazioni%5Baction%5D=show&amp;tx_tichareamedia_comunicazioni%5Bcontroller%5D=Comunicazioni&amp;cHash=20e9b76118246e98781581881b459523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</si>
  <si>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#collapse6846567</t>
  </si>
  <si>
    <t>https://www.ag.ch/media/kanton_aargau/themen_1/coronavirus_1/lagebulletins/200310_KFS_Coronavirus_Lagebulletin_8.pdf</t>
  </si>
  <si>
    <t>https://www.baselland.ch/politik-und-behorden/direktionen/volkswirtschafts-und-gesundheitsdirektion/medienmitteilungen/update</t>
  </si>
  <si>
    <t>https://twitter.com/BAG_OFSP_UFSP/status/1237336196772175873?s=20</t>
  </si>
  <si>
    <t>https://www.regierung.li/media/attachments/110-corona-0310.pdf?t=637202562374055719</t>
  </si>
  <si>
    <t>https://www4.ti.ch/area-media/comunicati/dettaglio-comunicato/?NEWS_ID=187422&amp;tx_tichareamedia_comunicazioni%5Baction%5D=show&amp;tx_tichareamedia_comunicazioni%5Bcontroller%5D=Comunicazioni&amp;cHash=24aa247e65de88fdd1551a61fcc407d9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</si>
  <si>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6858802</t>
  </si>
  <si>
    <t>https://www.ag.ch/media/kanton_aargau/themen_1/coronavirus_1/lagebulletins/200311_KFS_Coronavirus_Lagebulletin_9.pdf</t>
  </si>
  <si>
    <t>https://www.baselland.ch/politik-und-behorden/direktionen/volkswirtschafts-und-gesundheitsdirektion/medienmitteilungen/update-26-bestaetigte-faelle-in-basel-landschaft-1</t>
  </si>
  <si>
    <t>https://www.coronavirus.bs.ch/nm/2020-coronavirus-ende-der-quarantaenemassnahmen-im-fall-kita-riehen-gd.html</t>
  </si>
  <si>
    <t>https://www.regierung.li/media/attachments/112-drei-personen-infiziert.pdf?t=637202562374055719</t>
  </si>
  <si>
    <t>https://www.nw.ch/aktuellesinformationen/63359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</si>
  <si>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6870561</t>
  </si>
  <si>
    <t>https://www.ag.ch/media/kanton_aargau/themen_1/coronavirus_1/lagebulletins/200312_KFS_Coronavirus_Lagebulletin_10.pdf</t>
  </si>
  <si>
    <t>https://www.ar.ch/schnellzugriff/medienmitteilungen-der-kantonalen-verwaltung/detail/news/coronavirus-drei-neue-faelle-in-appenzell-ausserrhoden/?tx_news_pi1[controller]=News&amp;tx_news_pi1[action]=detail&amp;cHash=272411484066c8fb971dcc838aa96ef9</t>
  </si>
  <si>
    <t>https://twitter.com/BAG_OFSP_UFSP/status/1238073089902235648?s=20 https://www.coronavirus.bs.ch/nm/2020-coronavirus-erster-todesfall-im-kanton-basel-stadt-gd.html</t>
  </si>
  <si>
    <t>https://www.regierung.li/media/attachments/114-hallenbaeder-geschlossen-0312.pdf?t=637202562374055719</t>
  </si>
  <si>
    <t>https://www4.ti.ch/area-media/comunicati/dettaglio-comunicato/?NEWS_ID=187437&amp;tx_tichareamedia_comunicazioni%5Baction%5D=show&amp;tx_tichareamedia_comunicazioni%5Bcontroller%5D=Comunicazioni&amp;cHash=59cf6112c82abed490acd8901f5a0bb2</t>
  </si>
  <si>
    <t>https://www.ag.ch/media/kanton_aargau/themen_1/coronavirus_1/lagebulletins/200313_KFS_Coronavirus_Lagebulletin_11.pdf</t>
  </si>
  <si>
    <t>https://www.baselland.ch/politik-und-behorden/direktionen/volkswirtschafts-und-gesundheitsdirektion/medienmitteilungen/update-26-bestaetigte-faelle-in-basel-landschaft-2</t>
  </si>
  <si>
    <t>https://twitter.com/BAG_OFSP_UFSP/status/1238430659762364417?s=20</t>
  </si>
  <si>
    <t>https://www.ow.ch/de/aktuelles/aktuellesinformationen/amtsmitteilungen/welcome.php?action=showinfo&amp;info_id=63566&amp;ls=0&amp;sq=&amp;kategorie_id=&amp;date_from=&amp;date_to=</t>
  </si>
  <si>
    <t>https://www.sz.ch/public/upload/assets/45585/MM_Coronavirus_13_03_2020.pdf</t>
  </si>
  <si>
    <t>https://www.youtube.com/watch?v=_x_yQ6uwGAQ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</si>
  <si>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6898881</t>
  </si>
  <si>
    <t>https://www.zg.ch/behoerden/gesundheitsdirektion/direktionssekretariat/aktuell/coronavirus-kanton-zug-stellt-sich-hinter-massnahmen-des-bundes</t>
  </si>
  <si>
    <t>https://www.ai.ch/themen/gesundheit-alter-und-soziales/gesundheitsfoerderung-und-praevention/aktuelles/erste-bestaetigte-coronavirus-faelle-auch-in-innerrhoden</t>
  </si>
  <si>
    <t>https://www.baselland.ch/politik-und-behorden/direktionen/volkswirtschafts-und-gesundheitsdirektion/medienmitteilungen/update-47-bestaetigte-faelle-in-basel-landschaft</t>
  </si>
  <si>
    <t>https://twitter.com/BAG_OFSP_UFSP/status/1238773726423941127?s=20</t>
  </si>
  <si>
    <t>https://www.regierung.li/media/attachments/118-corona-rueckkehrer-skiferien-0314.pdf?t=637202562374055719</t>
  </si>
  <si>
    <t>https://www.bote.ch/nachrichten/schwyz/schwyz_bdu/coronavirus-einsatz-fuer-spitalbataillon-5;art146989,1229758</t>
  </si>
  <si>
    <t>https://www4.ti.ch/area-media/comunicati/dettaglio-comunicato/?NEWS_ID=187466&amp;tx_tichareamedia_comunicazioni%5Baction%5D=show&amp;tx_tichareamedia_comunicazioni%5Bcontroller%5D=Comunicazioni&amp;cHash=1b10e6e8117296766155edcf9c317a4c</t>
  </si>
  <si>
    <t>https://twitter.com/gesundZG/status/1238733148462157824?s=20</t>
  </si>
  <si>
    <t>https://www.baselland.ch/politik-und-behorden/direktionen/volkswirtschafts-und-gesundheitsdirektion/medienmitteilungen/update-54-bestaetigte-faelle-in-basel-landschaft</t>
  </si>
  <si>
    <t>https://www.regierung.li/media/attachments/119-corona-massnahmen-verschaerft-0315.pdf?t=637202562374055719</t>
  </si>
  <si>
    <t>https://www.sz.ch/public/upload/assets/45590/MM_Coronavirus_15_3_2020.pdf</t>
  </si>
  <si>
    <t>https://www4.ti.ch/area-media/comunicati/dettaglio-comunicato/?NEWS_ID=187467&amp;tx_tichareamedia_comunicazioni%5Baction%5D=show&amp;tx_tichareamedia_comunicazioni%5Bcontroller%5D=Comunicazioni&amp;cHash=af5473066754ef4d1272e156056acc07</t>
  </si>
  <si>
    <t>https://www.ag.ch/media/kanton_aargau/themen_1/coronavirus_1/lagebulletins/200316_KFS_Coronavirus_Lagebulletin_12.pdf</t>
  </si>
  <si>
    <t>Kantonaler Führungsstab Appenzell Innerrhoden</t>
  </si>
  <si>
    <t>https://www.baselland.ch/politik-und-behorden/direktionen/volkswirtschafts-und-gesundheitsdirektion/medienmitteilungen/update-67-bestaetigte-faelle-in-basel-landschaft</t>
  </si>
  <si>
    <t>https://www.coronavirus.bs.ch/nm/2020-tagesbulletin-coronavirus-144-bestaetigte-faelle-im-kanton-basel-stadt-gd.html</t>
  </si>
  <si>
    <t>https://www4.ti.ch/area-media/comunicati/dettaglio-comunicato/?NEWS_ID=187475&amp;tx_tichareamedia_comunicazioni%5Baction%5D=show&amp;tx_tichareamedia_comunicazioni%5Bcontroller%5D=Comunicazioni&amp;cHash=dee4a529abd4e9300e116c7ff4db5774</t>
  </si>
  <si>
    <t>https://www.zg.ch/behoerden/gesundheitsdirektion/direktionssekretariat/aktuell/covid-19-zuger-spitaeler-bereiten-sich-gemeinsam-auf-herausfordernde-zeit-vor</t>
  </si>
  <si>
    <t>https://www.ag.ch/media/kanton_aargau/themen_1/coronavirus_1/lagebulletins/200317_KFS_Coronavirus_Lagebulletin_13.pdf</t>
  </si>
  <si>
    <t>https://www.baselland.ch/politik-und-behorden/direktionen/volkswirtschafts-und-gesundheitsdirektion/medienmitteilungen/update-89-bestaetigte-faelle-in-basel-landschaft</t>
  </si>
  <si>
    <t>https://www.coronavirus.bs.ch/nm/2020-tagesbulletin-coronavirus-165-bestaetigte-faelle-im-kanton-basel-stadt-gd.html</t>
  </si>
  <si>
    <t>https://www.regierung.li/media/attachments/126-corona-generelles-veranstaltungsverbot-weitere-schliessungen.pdf?t=637202562374055719</t>
  </si>
  <si>
    <t>https://www.suedostschweiz.ch/ereignisse/2020-03-20/die-zahl-der-corona-faelle-im-glarnerland-steigt-stark-an</t>
  </si>
  <si>
    <t>https://www4.ti.ch/area-media/comunicati/dettaglio-comunicato/?NEWS_ID=187486&amp;tx_tichareamedia_comunicazioni%5Baction%5D=show&amp;tx_tichareamedia_comunicazioni%5Bcontroller%5D=Comunicazioni&amp;cHash=d106aab74491da09b294ff13ffadd02f</t>
  </si>
  <si>
    <t>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2#collapse6927494</t>
  </si>
  <si>
    <t>https://www.ag.ch/media/kanton_aargau/themen_1/coronavirus_1/lagebulletins/200318_KFS_Coronavirus_Lagebulletin_14.pdf</t>
  </si>
  <si>
    <t>https://www.ar.ch/schnellzugriff/medienmitteilungen-der-kantonalen-verwaltung/detail/news/coronavirus-bevoelkerung-und-alle-spitaeler-machen-bei-der-gesundheitsversorgung-mit/?tx_news_pi1%5Bcontroller%5D=News&amp;tx_news_pi1%5Baction%5D=detail&amp;cHash=3d2a0733446b5fc7cdad0f48f61c28fd</t>
  </si>
  <si>
    <t>https://www.baselland.ch/politik-und-behorden/direktionen/volkswirtschafts-und-gesundheitsdirektion/medienmitteilungen/update-116-bestaetigte-faelle-in-basel-landschaft</t>
  </si>
  <si>
    <t>https://www.coronavirus.bs.ch/nm/2020-tagesbulletin-coronavirus-182-bestaetigte-faelle-im-kanton-basel-stadt-treffen-mit-allen-spitaelern-gd.html</t>
  </si>
  <si>
    <t>https://www.regierung.li/media/attachments/131-corona-hotline-0318.pdf?t=637202562374055719</t>
  </si>
  <si>
    <t>https://www.fr.ch/de/sr/gesundheit/covid-19/covid-19-im-kanton-freiburg-ist-ein-erster-todesfall-zu-beklagen</t>
  </si>
  <si>
    <t>https://web.archive.org/web/20200318191404/https://gesundheit.lu.ch/themen/Humanmedizin/Infektionskrankheiten/Coronavirus</t>
  </si>
  <si>
    <t>https://www.oltnertagblatt.ch/solothurn/kanton-solothurn/zivilschuetzer-kontrollieren-wer-in-die-solothurner-spitaeler-rein-will-137174885</t>
  </si>
  <si>
    <t>https://www4.ti.ch/area-media/comunicati/dettaglio-comunicato/?NEWS_ID=187493&amp;tx_tichareamedia_comunicazioni%5Baction%5D=show&amp;tx_tichareamedia_comunicazioni%5Bcontroller%5D=Comunicazioni&amp;cHash=7803bbc03dd49ef2e421dfd6b12dd239</t>
  </si>
  <si>
    <t>https://www.ur.ch/mmdirektionen/63802</t>
  </si>
  <si>
    <t>https://www.ag.ch/media/kanton_aargau/themen_1/coronavirus_1/lagebulletins/200319_KFS_Coronavirus_Lagebulletin_15.pdf</t>
  </si>
  <si>
    <t>https://www.baselland.ch/politik-und-behorden/direktionen/volkswirtschafts-und-gesundheitsdirektion/medienmitteilungen/update-131-bestaetigte-faelle-in-basel-landschaft</t>
  </si>
  <si>
    <t>https://www.coronavirus.bs.ch/nm/2020-tagesbulletin-coronavirus-222-bestaetigte-faelle-basel-stadt-trifft-gemeinsam-mit-den-spitaelern-vorkehrungen-fuer-intensiv--und-beatmungskapazitaeten-gd.html</t>
  </si>
  <si>
    <t>https://www4.ti.ch/area-media/comunicati/dettaglio-comunicato/?NEWS_ID=187499&amp;tx_tichareamedia_comunicazioni%5Baction%5D=show&amp;tx_tichareamedia_comunicazioni%5Bcontroller%5D=Comunicazioni&amp;cHash=634a783514bdcbb426c005f1ea916268 https://www.youtube.com/watch?v=34RQ7OOWYoI</t>
  </si>
  <si>
    <t>https://www.ur.ch/mmdirektionen/63841</t>
  </si>
  <si>
    <t>https://www.vs.ch/de/web/coronavirus#collapse6955818</t>
  </si>
  <si>
    <t>https://www.ag.ch/media/kanton_aargau/themen_1/coronavirus_1/lagebulletins/200320_KFS_Coronavirus_Lagebulletin_16.pdf</t>
  </si>
  <si>
    <t>https://www.baselland.ch/politik-und-behorden/direktionen/volkswirtschafts-und-gesundheitsdirektion/medienmitteilungen/update-170-bestaetigte-faelle-in-basel-landschaft</t>
  </si>
  <si>
    <t>https://www.coronavirus.bs.ch/nm/2020-tagesbulletin-coronavirus-272-bestaetigte-faelle-im-kanton-basel-stadt-gd.html</t>
  </si>
  <si>
    <t>https://www.regierung.li/media/attachments/136-soziale-kontakte-reduktion-corona.pdf?t=637203388043363286</t>
  </si>
  <si>
    <t>https://twitter.com/KantonSolothurn/status/1241041303024041989?p=p</t>
  </si>
  <si>
    <t>https://www4.ti.ch/dss/dsp/covid19/home/ https://www.youtube.com/watch?v=34RQ7OOWYoI</t>
  </si>
  <si>
    <t>https://www.ur.ch/themen/2920</t>
  </si>
  <si>
    <t>https://www.vs.ch/de/web/coronavirus</t>
  </si>
  <si>
    <t>https://www.zg.ch/behoerden/gesundheitsdirektion/direktionssekretariat/aktuell/coronavirus-ausreichende-testkapazitaeten-im-kanton-zug-vorhanden</t>
  </si>
  <si>
    <t>https://www.ar.ch/schnellzugriff/medienmitteilungen-der-kantonalen-verwaltung/detail/news/coronavirus-erster-todesfall-in-appenzell-ausserrhoden/?tx_news_pi1%5Bcontroller%5D=News&amp;tx_news_pi1%5Baction%5D=detail&amp;cHash=a88f209df29c38474f9c5f9e1c5dd53f</t>
  </si>
  <si>
    <t>https://www.baselland.ch/politik-und-behorden/direktionen/volkswirtschafts-und-gesundheitsdirektion/medienmitteilungen/update-282-bestaetigte-faelle-in-basel-landschaft</t>
  </si>
  <si>
    <t>https://www.coronavirus.bs.ch/nm/2020-tagesbulletin-coronavirus-299-bestaetigte-faelle-im-kanton-basel-stadt-gd.html</t>
  </si>
  <si>
    <t>https://www.regierung.li/media/attachments/138-corona-starke-zunahme-0321.pdf?t=637204593432337675</t>
  </si>
  <si>
    <t>https://gesundheit.lu.ch/themen/Humanmedizin/Infektionskrankheiten/Coronavirus;https://newsletter.lu.ch/inxmail/html_mail.jsp?params=7UGt4J1Fx6OIONHlV9upAAuOzkQ6ZmQA%2FxRrLjJkeDWZdweUdKfwhAE94i2Apium%2F6rIvcF2Z5MaTtV52A77W2jrwVmrkZ8UhFPVmHC4iuI%3D</t>
  </si>
  <si>
    <t>https://www4.ti.ch/dss/dsp/covid19/home/ https://www.youtube.com/watch?v=7g2sALU9bQM</t>
  </si>
  <si>
    <t>37.0</t>
  </si>
  <si>
    <t>https://www.ag.ch/de/aktuelles/medienportal/medienmitteilung/medienmitteilungen/mediendetails_139237.jsp</t>
  </si>
  <si>
    <t>https://www.baselland.ch/politik-und-behorden/direktionen/volkswirtschafts-und-gesundheitsdirektion/medienmitteilungen/update-289-bestaetigte-faelle-in-basel-landschaft</t>
  </si>
  <si>
    <t>https://www.coronavirus.bs.ch/nm/2020-tagesbulletin-coronavirus-358-bestaetigte-faelle-im-kanton-basel-stadt-gd.html</t>
  </si>
  <si>
    <t>https://www.regierung.li/media/attachments/139-46-faelle-0322.pdf?t=637204971345932209</t>
  </si>
  <si>
    <t>4.0</t>
  </si>
  <si>
    <t>https://web.archive.org/web/20200322153528/https://www4.ti.ch/dss/dsp/covid19/home/</t>
  </si>
  <si>
    <t>43.0</t>
  </si>
  <si>
    <t>https://www.ag.ch/media/kanton_aargau/themen_1/coronavirus_1/lagebulletins/200323_KFS_Coronavirus_Lagebulletin_17.pdf</t>
  </si>
  <si>
    <t>https://www.baselland.ch/politik-und-behorden/direktionen/volkswirtschafts-und-gesundheitsdirektion/medienmitteilungen/update-289-bestaetigte-faelle-in-basel-landschaft-1</t>
  </si>
  <si>
    <t>https://www.coronavirus.bs.ch/nm/2020-tagesbulletin-coronavirus-376-bestaetigte-faelle-im-kanton-basel-stadt-gd.html</t>
  </si>
  <si>
    <t>https://www.regierung.li/media/attachments/140-corona-regierung-0323.pdf?t=637205847493377066</t>
  </si>
  <si>
    <t>https://www4.ti.ch/area-media/comunicati/dettaglio-comunicato/?NEWS_ID=187510&amp;tx_tichareamedia_comunicazioni%5Baction%5D=show&amp;tx_tichareamedia_comunicazioni%5Bcontroller%5D=Comunicazioni&amp;cHash=0120f665ab49651b9d66c876ef272a91</t>
  </si>
  <si>
    <t>https://www.ag.ch/media/kanton_aargau/themen_1/coronavirus_1/lagebulletins/200324_KFS_Coronavirus_Lagebulletin_18.pdf</t>
  </si>
  <si>
    <t>https://www.coronavirus.bs.ch/nm/2020-tagesbulletin-coronavirus-414-bestaetigte-faelle-im-kanton-basel-stadt-gd.html</t>
  </si>
  <si>
    <t>https://www.regierung.li/media/attachments/143-coronavirus-praesenz-fernunterricht.pdf?t=637207680400073990</t>
  </si>
  <si>
    <t>https://www.tg.ch/news/fachdossier-coronavirus.html/10552 &amp; https://www.tg.ch/news/news-detailseite.html/485/news/44925</t>
  </si>
  <si>
    <t>https://www4.ti.ch/area-media/comunicati/dettaglio-comunicato/?NEWS_ID=187520&amp;tx_tichareamedia_comunicazioni%5Baction%5D=show&amp;tx_tichareamedia_comunicazioni%5Bcontroller%5D=Comunicazioni&amp;cHash=4d581f57e92de04937175bab9e5b0f14</t>
  </si>
  <si>
    <t>48.0</t>
  </si>
  <si>
    <t>https://www.ag.ch/media/kanton_aargau/themen_1/coronavirus_1/lagebulletins/200325_KFS_Coronavirus_Lagebulletin_19.pdf</t>
  </si>
  <si>
    <t>https://www.coronavirus.bs.ch/nm/2020-tagesbulletin-coronavirus-466-bestaetigte-faelle-im-kanton-basel-stadt-gd.html</t>
  </si>
  <si>
    <t>https://www.regierung.li/media/attachments/145-drive-trouhg-anlage-corona.pdf?t=637207634421649200</t>
  </si>
  <si>
    <t>https://www.sz.ch/behoerden/information-medien/medienmitteilungen/coronavirus.html/72-416-412-1379-6948</t>
  </si>
  <si>
    <t>https://www4.ti.ch/area-media/comunicati/dettaglio-comunicato/?NEWS_ID=187523&amp;tx_tichareamedia_comunicazioni%5Baction%5D=show&amp;tx_tichareamedia_comunicazioni%5Bcontroller%5D=Comunicazioni&amp;cHash=982795a2c13394282accc3a8506c9ba0</t>
  </si>
  <si>
    <t>55.0</t>
  </si>
  <si>
    <t>https://www.ag.ch/media/kanton_aargau/themen_1/coronavirus_1/lagebulletins/200326_KFS_Coronavirus_Lagebulletin_20.pdf</t>
  </si>
  <si>
    <t>https://www.coronavirus.bs.ch/nm/2020-tagesbulletin-coronavirus-505-bestaetigte-faelle-im-kanton-basel-stadt-gd.html</t>
  </si>
  <si>
    <t>20.0</t>
  </si>
  <si>
    <t>https://www.regierung.li/media/attachments/151-900-personen-getestet.pdf?t=637208497707275503</t>
  </si>
  <si>
    <t>https://www4.ti.ch/area-media/comunicati/dettaglio-comunicato/?NEWS_ID=187529&amp;tx_tichareamedia_comunicazioni%5Baction%5D=show&amp;tx_tichareamedia_comunicazioni%5Bcontroller%5D=Comunicazioni&amp;cHash=8ce8f2f412a3bb9022fb4a28c9ad7fa4</t>
  </si>
  <si>
    <t>56.0</t>
  </si>
  <si>
    <t>https://www.ag.ch/media/kanton_aargau/themen_1/coronavirus_1/lagebulletins/200327_KFS_Coronavirus_Lagebulletin_21.pdf</t>
  </si>
  <si>
    <t>https://www.coronavirus.bs.ch/nm/2020-tagesbulletin-coronavirus-534-bestaetigte-faelle-im-kanton-basel-stadt-gd.html</t>
  </si>
  <si>
    <t>19.0</t>
  </si>
  <si>
    <t>https://www.regierung.li/media/attachments/152-regierung-bedankt-sich.pdf?t=637209361840426241</t>
  </si>
  <si>
    <t>https://www.jura.ch/fr/Autorites/Coronavirus/Chiffres-H-JU/Evolution-des-cas-COVID-19-dans-le-Jura.html</t>
  </si>
  <si>
    <t>https://www.tg.ch/news/fachdossier-coronavirus.html/10552 &amp; email der Staatskanzlei des Kanton Thurgau</t>
  </si>
  <si>
    <t>https://www4.ti.ch/area-media/comunicati/dettaglio-comunicato/?NEWS_ID=187533&amp;tx_tichareamedia_comunicazioni%5Baction%5D=show&amp;tx_tichareamedia_comunicazioni%5Bcontroller%5D=Comunicazioni&amp;cHash=0f01b9fd5e63dbb0f6f5cec02aa32b40</t>
  </si>
  <si>
    <t>51.0</t>
  </si>
  <si>
    <t>https://www.vs.ch/documents/6756452/7008787/Sit%20Epid%20-%20%C3%89tat%20Stand%2027.03.2020.pdf</t>
  </si>
  <si>
    <t>https://www.coronavirus.bs.ch/nm/2020-tagesbulletin-coronavirus-573-bestaetigte-faelle-im-kanton-basel-stadt-gd.html</t>
  </si>
  <si>
    <t>https://www.regierung.li/de/mitteilungen/223346/?typ=news</t>
  </si>
  <si>
    <t>https://www4.ti.ch/area-media/comunicati/dettaglio-comunicato/?NEWS_ID=187538&amp;tx_tichareamedia_comunicazioni%5Baction%5D=show&amp;tx_tichareamedia_comunicazioni%5Bcontroller%5D=Comunicazioni&amp;cHash=736a7f1a780ed9bdb1d8e45f8a0326ff</t>
  </si>
  <si>
    <t>60.0</t>
  </si>
  <si>
    <t>https://www.vs.ch/documents/6756452/7008787/Sit%20Epid%20-%20%C3%89tat%20Stand%2028.03.2020.pdf</t>
  </si>
  <si>
    <t>https://www.coronavirus.bs.ch/nm/2020-tagesbulletin-coronavirus-609-bestaetigte-faelle-im-kanton-basel-stadt-gd.html</t>
  </si>
  <si>
    <t>22.0</t>
  </si>
  <si>
    <t>https://www.regierung.li/de/mitteilungen/223347/?typ=news</t>
  </si>
  <si>
    <t>https://www4.ti.ch/area-media/comunicati/dettaglio-comunicato/?NEWS_ID=187540&amp;tx_tichareamedia_comunicazioni%5Baction%5D=show&amp;tx_tichareamedia_comunicazioni%5Bcontroller%5D=Comunicazioni&amp;cHash=ae32268e60ac2b59add1b9d55de51cbf</t>
  </si>
  <si>
    <t>59.0</t>
  </si>
  <si>
    <t>https://www.vs.ch/documents/6756452/7008787/Sit%20Epid%20-%20%C3%89tat%20Stand%2029.03.2020.pdf</t>
  </si>
  <si>
    <t>https://www.ag.ch/media/kanton_aargau/themen_1/coronavirus_1/lagebulletins/200330_KFS_Coronavirus_Lagebulletin_22.pdf</t>
  </si>
  <si>
    <t>https://www.coronavirus.bs.ch/nm/2020-tagesbulletin-coronavirus-621-bestaetigte-faelle-im-kanton-basel-stadt-gd.html</t>
  </si>
  <si>
    <t>https://www.regierung.li/de/mitteilungen/223349/?typ=newss</t>
  </si>
  <si>
    <t>https://www4.ti.ch/area-media/comunicati/dettaglio-comunicato/?NEWS_ID=187546&amp;tx_tichareamedia_comunicazioni%5Baction%5D=show&amp;tx_tichareamedia_comunicazioni%5Bcontroller%5D=Comunicazioni&amp;cHash=1465eace9ac68357130a7327d0c9b8f9</t>
  </si>
  <si>
    <t>61.0</t>
  </si>
  <si>
    <t>https://www.vs.ch/documents/6756452/7008787/Sit%20Epid%20-%20%C3%89tat%20Stand%2030.03.2020.pdf</t>
  </si>
  <si>
    <t>https://www.ag.ch/media/kanton_aargau/themen_1/coronavirus_1/lagebulletins/200331_KFS_Coronavirus_Lagebulletin_23.pdf</t>
  </si>
  <si>
    <t>https://www.coronavirus.bs.ch/nm/2020-tagesbulletin-coronavirus-628-bestaetigte-faelle-im-kanton-basel-stadt-gd.html https://www.coronavirus.bs.ch/nm/2020-tagesbulletin-coronavirus-691-bestaetigte-faelle-im-kanton-basel-stadt-gd.html</t>
  </si>
  <si>
    <t>23.0</t>
  </si>
  <si>
    <t>https://www.regierung.li/media/attachments/160-coronavirus-68-personen-positiv.pdf?t=637212737830081294</t>
  </si>
  <si>
    <t>https://www4.ti.ch/area-media/comunicati/dettaglio-comunicato/?NEWS_ID=187550&amp;tx_tichareamedia_comunicazioni%5Baction%5D=show&amp;tx_tichareamedia_comunicazioni%5Bcontroller%5D=Comunicazioni&amp;cHash=007dc1182450e5b85ee4f533dfdcd6e3</t>
  </si>
  <si>
    <t>67.0</t>
  </si>
  <si>
    <t>https://www.vs.ch/documents/6756452/7008787/Sit%20Epid%20-%20%C3%89tat%20Stand%2031.03.2020.pdf</t>
  </si>
  <si>
    <t>https://www.ag.ch/media/kanton_aargau/themen_1/coronavirus_1/lagebulletins/200401_KFS_Coronavirus_Lagebulletin_24.pdf</t>
  </si>
  <si>
    <t>https://www.coronavirus.bs.ch/nm/2020-tagesbulletin-coronavirus-691-bestaetigte-faelle-im-kanton-basel-stadt-gd.html</t>
  </si>
  <si>
    <t>https://www.regierung.li/media/attachments/164-corona-schweizer-sanitaetssoldaten-0401.pdf?t=637213766824962451</t>
  </si>
  <si>
    <t>https://www4.ti.ch/area-media/comunicati/dettaglio-comunicato/?NEWS_ID=187555&amp;tx_tichareamedia_comunicazioni%5Baction%5D=show&amp;tx_tichareamedia_comunicazioni%5Bcontroller%5D=Comunicazioni&amp;cHash=843d72993004667ab731d64142591372</t>
  </si>
  <si>
    <t>72.0</t>
  </si>
  <si>
    <t>https://www.vs.ch/documents/6756452/7008787/2020%2004%2001%20Sit%20Epid%20-%20%C3%89tat%20Stand</t>
  </si>
  <si>
    <t>https://www.ag.ch/media/kanton_aargau/themen_1/coronavirus_1/lagebulletins/200402_KFS_Coronavirus_Lagebulletin_25.pdf</t>
  </si>
  <si>
    <t>https://www.gd.bs.ch//nm/2020-tagesbulletin-coronavirus-718-bestaetigte-faelle-im-kanton-basel-stadt-gd.html</t>
  </si>
  <si>
    <t>24.0</t>
  </si>
  <si>
    <t>https://www.regierung.li/media/attachments/166-massnahmen-weiter-einhalten-0402.pdf?t=637214501732587547</t>
  </si>
  <si>
    <t>https://www4.ti.ch/area-media/comunicati/dettaglio-comunicato/?NEWS_ID=187564&amp;tx_tichareamedia_comunicazioni%5Baction%5D=show&amp;tx_tichareamedia_comunicazioni%5Bcontroller%5D=Comunicazioni&amp;cHash=6abbcb9cd18b83f8ce260e2748b9a326</t>
  </si>
  <si>
    <t>73.0</t>
  </si>
  <si>
    <t>https://www.vs.ch/documents/6756452/7008787/2020%2004%2002%20Sit%20Epid%20-%20%C3%89tat%20Stand.pdf</t>
  </si>
  <si>
    <t>https://www.ag.ch/media/kanton_aargau/themen_1/coronavirus_1/lagebulletins/200403_KFS_Coronavirus_Lagebulletin_26.pdf</t>
  </si>
  <si>
    <t>https://www.gd.bs.ch/nm/2020-tagesbulletin-coronavirus-748-bestaetigte-faelle-im-kanton-basel-stadt-gd.html https://www.coronavirus.bs.ch/nm/2020-tagesbulletin-coronavirus-771-bestaetigte-faelle-im-kanton-basel-stadt-gd.html</t>
  </si>
  <si>
    <t>https://www4.ti.ch/area-media/comunicati/dettaglio-comunicato/?NEWS_ID=187570&amp;tx_tichareamedia_comunicazioni%5Baction%5D=show&amp;tx_tichareamedia_comunicazioni%5Bcontroller%5D=Comunicazioni&amp;cHash=bf727072887350e7700586450c3cf957</t>
  </si>
  <si>
    <t>https://www.vs.ch/documents/6756452/7008787/2020%2004%2003%20Sit%20Epid%20-%20%C3%89tat%20Stand</t>
  </si>
  <si>
    <t>https://www.gd.bs.ch//nm/2020-tagesbulletin-coronavirus-771-bestaetigte-faelle-im-kanton-basel-stadt-gd.html</t>
  </si>
  <si>
    <t>21.0</t>
  </si>
  <si>
    <t>https://www.regierung.li/media/attachments/168-corona-person-verstorben-0404.pdf?t=637216219078826521</t>
  </si>
  <si>
    <t>https://www4.ti.ch/area-media/comunicati/dettaglio-comunicato/?NEWS_ID=187575&amp;tx_tichareamedia_comunicazioni%5Baction%5D=show&amp;tx_tichareamedia_comunicazioni%5Bcontroller%5D=Comunicazioni&amp;cHash=4b3f64139a9dd36b9fd30a1ace23654a</t>
  </si>
  <si>
    <t>https://www.vs.ch/documents/6756452/7008787/2020%2004%2004%20Sit%20Epid%20-%20État%20Stand</t>
  </si>
  <si>
    <t>https://www.gd.bs.ch//nm/2020-tagesbulletin-coronavirus-794-bestaetigte-faelle-im-kanton-basel-stadt-gd.html</t>
  </si>
  <si>
    <t>https://www4.ti.ch/area-media/comunicati/dettaglio-comunicato/?NEWS_ID=187576&amp;tx_tichareamedia_comunicazioni%5Baction%5D=show&amp;tx_tichareamedia_comunicazioni%5Bcontroller%5D=Comunicazioni&amp;cHash=7486178287491dbfa00376059224e150</t>
  </si>
  <si>
    <t>https://www.vs.ch/documents/6756452/7008787/2020%2004%2005%20Sit%20Epid%20-%20%C3%89tat%20Stand</t>
  </si>
  <si>
    <t>https://www.ag.ch/media/kanton_aargau/themen_1/coronavirus_1/lagebulletins/200406_KFS_Coronavirus_Lagebulletin_27.pdf</t>
  </si>
  <si>
    <t>https://www.coronavirus.bs.ch/nm/2020-tagesbulletin-coronavirus-803-bestaetigte-faelle-im-kanton-basel-stadt-gd.html</t>
  </si>
  <si>
    <t>https://www4.ti.ch/area-media/comunicati/dettaglio-comunicato/?NEWS_ID=187585&amp;cHash=71dae3c15afd6b09d15f28f43d415af1</t>
  </si>
  <si>
    <t>62.0</t>
  </si>
  <si>
    <t>https://www.vs.ch/documents/6756452/7008787/2020%2004%2006%20Sit%20Epid%20-%20%C3%89tat%20Stand</t>
  </si>
  <si>
    <t>https://www.ag.ch/media/kanton_aargau/themen_1/coronavirus_1/lagebulletins/200407_KFS_Coronavirus_Lagebulletin_28.pdf</t>
  </si>
  <si>
    <t>https://www.gd.bs.ch//nm/2020-tagesbulletin-coronavirus-813-bestaetigte-faelle-im-kanton-basel-stadt-gd.html</t>
  </si>
  <si>
    <t>18.0</t>
  </si>
  <si>
    <t>https://www4.ti.ch/area-media/comunicati/dettaglio-comunicato/?NEWS_ID=187585&amp;tx_tichareamedia_comunicazioni%5Baction%5D=show&amp;tx_tichareamedia_comunicazioni%5Bcontroller%5D=Comunicazioni&amp;cHash=4bf78e02dc8ee0d240e06c4603f5605c</t>
  </si>
  <si>
    <t>https://www.vs.ch/documents/6756452/7008787/2020%2004%2007%20Sit%20Epid%20-%20%C3%89tat%20Stand</t>
  </si>
  <si>
    <t>https://www.ag.ch/media/kanton_aargau/themen_1/coronavirus_1/lagebulletins/200408_KFS_Coronavirus_Lagebulletin_29.pdf</t>
  </si>
  <si>
    <t>https://www.gd.bs.ch//nm/2020-tagesbulletin-coronavirus-834-bestaetigte-faelle-im-kanton-basel-stadt-gd.html</t>
  </si>
  <si>
    <t>16.0</t>
  </si>
  <si>
    <t>https://www4.ti.ch/area-media/comunicati/dettaglio-comunicato/?NEWS_ID=187593&amp;cHash=04877af9adec32de4f5ef43a5916f801</t>
  </si>
  <si>
    <t>https://www.vs.ch/documents/6756452/7008787/2020%2004%2008%20Sit%20Epid%20-%20%C3%89tat%20Stand</t>
  </si>
  <si>
    <t>new_hosp</t>
  </si>
  <si>
    <t>TotalPosTests1</t>
  </si>
  <si>
    <t>TotalCured</t>
  </si>
  <si>
    <t>https://www.gd.bs.ch//nm/2020-tagesbulletin-coronavirus-866-bestaetigte-faelle-im-kanton-basel-stadt-gd.html</t>
  </si>
  <si>
    <t>https://www.sz.ch/public/upload/assets/46061/COVID-19_Fallzahlen_Kanton_Schwyz.xlsx</t>
  </si>
  <si>
    <t>https://www4.ti.ch/area-media/comunicati/dettaglio-comunicato/?NEWS_ID=187607&amp;tx_tichareamedia_comunicazioni%5Baction%5D=show&amp;tx_tichareamedia_comunicazioni%5Bcontroller%5D=Comunicazioni&amp;cHash=e9c51debb7c11815ec53651f6c8c8d24</t>
  </si>
  <si>
    <t>https://www.vs.ch/documents/6756452/7008787/2020%2004%2010%20Sit%20Epid%20-%20%C3%89tat%20Stand</t>
  </si>
  <si>
    <t>38.0</t>
  </si>
  <si>
    <t>0.0</t>
  </si>
  <si>
    <t>1.0</t>
  </si>
  <si>
    <t>https://www.gd.bs.ch//nm/2020-tagesbulletin-coronavirus-859-bestaetigte-faelle-im-kanton-basel-stadt-gd.html</t>
  </si>
  <si>
    <t>https://www.sz.ch/public/upload/assets/46056/COVID-19_Fallzahlen_Kanton_Schwyz.xlsx</t>
  </si>
  <si>
    <t>Confirmed cases</t>
  </si>
  <si>
    <t>Current hospitalized</t>
  </si>
  <si>
    <t>Fatalities</t>
  </si>
  <si>
    <t>Total released</t>
  </si>
  <si>
    <t xml:space="preserve">Doubling time confirmed cases </t>
  </si>
  <si>
    <t>https://www.ag.ch/media/kanton_aargau/themen_1/coronavirus_1/lagebulletins/200411_KFS_Coronavirus_Lagebulletin_31.pdf</t>
  </si>
  <si>
    <t>https://www.regierung.li/media/attachments/188-corona-keine-neuen-faelle-0410.pdf?t=637222261316868970</t>
  </si>
  <si>
    <t>https://www.regierung.li/media/attachments/189-corona-keine-neuen-faelle-0411.pdf?t=637222261316868970</t>
  </si>
  <si>
    <t>https://www4.ti.ch/area-media/comunicati/dettaglio-comunicato/?NEWS_ID=187611&amp;tx_tichareamedia_comunicazioni%5Baction%5D=show&amp;tx_tichareamedia_comunicazioni%5Bcontroller%5D=Comunicazioni&amp;cHash=6f94f1f1d5cf92bdf5a1e053e6602530</t>
  </si>
  <si>
    <t>https://www.vs.ch/documents/6756452/7008787/2020%2004%2011%20Sit%20Epid%20-%20État%20Stand</t>
  </si>
  <si>
    <t>https://www.gd.bs.ch//nm/2020-tagesbulletin-coronavirus-882-bestaetigte-faelle-im-kanton-basel-stadt-gd.html</t>
  </si>
  <si>
    <t>https://www.sz.ch/public/upload/assets/46063/COVID-19_Fallzahlen_Kanton_Schwyz.xlsx</t>
  </si>
  <si>
    <t>Land</t>
  </si>
  <si>
    <t>Kanton</t>
  </si>
  <si>
    <t>Bevölkerung</t>
  </si>
  <si>
    <t>Schweiz</t>
  </si>
  <si>
    <t>Zeilenbeschriftungen</t>
  </si>
  <si>
    <t>Gesamtergebnis</t>
  </si>
  <si>
    <t>25. Feb</t>
  </si>
  <si>
    <t>26. Feb</t>
  </si>
  <si>
    <t>27. Feb</t>
  </si>
  <si>
    <t>28. Feb</t>
  </si>
  <si>
    <t>29. Feb</t>
  </si>
  <si>
    <t>01. Mär</t>
  </si>
  <si>
    <t>02. Mär</t>
  </si>
  <si>
    <t>03. Mär</t>
  </si>
  <si>
    <t>04. Mär</t>
  </si>
  <si>
    <t>05. Mär</t>
  </si>
  <si>
    <t>06. Mär</t>
  </si>
  <si>
    <t>07. Mär</t>
  </si>
  <si>
    <t>08. Mär</t>
  </si>
  <si>
    <t>09. Mär</t>
  </si>
  <si>
    <t>10. Mär</t>
  </si>
  <si>
    <t>11. Mär</t>
  </si>
  <si>
    <t>12. Mär</t>
  </si>
  <si>
    <t>13. Mär</t>
  </si>
  <si>
    <t>14. Mär</t>
  </si>
  <si>
    <t>15. Mär</t>
  </si>
  <si>
    <t>16. Mär</t>
  </si>
  <si>
    <t>17. Mär</t>
  </si>
  <si>
    <t>18. Mär</t>
  </si>
  <si>
    <t>19. Mär</t>
  </si>
  <si>
    <t>20. Mär</t>
  </si>
  <si>
    <t>21. Mär</t>
  </si>
  <si>
    <t>22. Mär</t>
  </si>
  <si>
    <t>23. Mär</t>
  </si>
  <si>
    <t>24. Mär</t>
  </si>
  <si>
    <t>25. Mär</t>
  </si>
  <si>
    <t>26. Mär</t>
  </si>
  <si>
    <t>27. Mär</t>
  </si>
  <si>
    <t>28. Mär</t>
  </si>
  <si>
    <t>29. Mär</t>
  </si>
  <si>
    <t>30. Mär</t>
  </si>
  <si>
    <t>31. Mär</t>
  </si>
  <si>
    <t>01. Apr</t>
  </si>
  <si>
    <t>02. Apr</t>
  </si>
  <si>
    <t>03. Apr</t>
  </si>
  <si>
    <t>04. Apr</t>
  </si>
  <si>
    <t>05. Apr</t>
  </si>
  <si>
    <t>06. Apr</t>
  </si>
  <si>
    <t>07. Apr</t>
  </si>
  <si>
    <t>08. Apr</t>
  </si>
  <si>
    <t>09. Apr</t>
  </si>
  <si>
    <t>10. Apr</t>
  </si>
  <si>
    <t>11. Apr</t>
  </si>
  <si>
    <t>12. Apr</t>
  </si>
  <si>
    <t>Spaltenbeschriftungen</t>
  </si>
  <si>
    <t>Summe von deaths</t>
  </si>
  <si>
    <t>https://www.regierung.li/media/attachments/190-corona-zusaetzliche-person-0412.pdf?t=637223083991919653</t>
  </si>
  <si>
    <t>https://www4.ti.ch/area-media/comunicati/dettaglio-comunicato/?NEWS_ID=187612&amp;tx_tichareamedia_comunicazioni%5Baction%5D=show&amp;tx_tichareamedia_comunicazioni%5Bcontroller%5D=Comunicazioni&amp;cHash=01ed3fadc99b1b00f0a8c4a0e41e7252</t>
  </si>
  <si>
    <t>https://www.vs.ch/documents/6756452/7008787/2020%2004%2012%20Sit%20Epid%20-%20%C3%89tat%20Stand</t>
  </si>
  <si>
    <t>https://www.gd.bs.ch//nm/2020-tagesbulletin-coronavirus-893-bestaetigte-faelle-im-kanton-basel-stadt-gd.html</t>
  </si>
  <si>
    <t>https://www.sz.ch/public/upload/assets/46064/COVID-19_Fallzahlen_Kanton_Schwyz.xlsx</t>
  </si>
  <si>
    <t>new_deaths</t>
  </si>
  <si>
    <t>old_deaths</t>
  </si>
  <si>
    <t>13. Apr</t>
  </si>
  <si>
    <t>Gröster Wert</t>
  </si>
  <si>
    <t>totel_positive</t>
  </si>
  <si>
    <t>Letzter Wert</t>
  </si>
  <si>
    <t>Summe von total_hospitalized</t>
  </si>
  <si>
    <t>Summe von new_hosp</t>
  </si>
  <si>
    <t>Summe von new_deaths</t>
  </si>
  <si>
    <t>Summe von released</t>
  </si>
  <si>
    <t>https://www.regierung.li/media/attachments/191-corona-keine-neuen-faelle-0413.pdf?t=637224053004137202</t>
  </si>
  <si>
    <t>https://www4.ti.ch/area-media/comunicati/dettaglio-comunicato/?NEWS_ID=187614&amp;tx_tichareamedia_comunicazioni%5Baction%5D=show&amp;tx_tichareamedia_comunicazioni%5Bcontroller%5D=Comunicazioni&amp;cHash=0464d89cb8c291fbc9c266e6b7008814</t>
  </si>
  <si>
    <t>11.0</t>
  </si>
  <si>
    <t>Mittelwert von deaths_per_100k</t>
  </si>
  <si>
    <t>newreleased</t>
  </si>
  <si>
    <t>New Released</t>
  </si>
  <si>
    <t>latest</t>
  </si>
  <si>
    <t>latest-1</t>
  </si>
  <si>
    <t>diff</t>
  </si>
  <si>
    <t>14. Apr</t>
  </si>
  <si>
    <t>https://www.sz.ch/public/upload/assets/46067/COVID-19_Fallzahlen_Kanton_Schwyz.xlsx</t>
  </si>
  <si>
    <t>current_hosp_non_resident</t>
  </si>
  <si>
    <t>https://www.gd.bs.ch//nm/2020-tagesbulletin-coronavirus-899-bestaetigte-faelle-im-kanton-basel-stadt-gd.html</t>
  </si>
  <si>
    <t>https://www.liechtenstein.li/news-detail/article/aktuelle-informationen-zum-coronavirus/</t>
  </si>
  <si>
    <t>25.0</t>
  </si>
  <si>
    <t>https://www.ag.ch/media/kanton_aargau/themen_1/coronavirus_1/lagebulletins/200414_KFS_Coronavirus_Lagebulletin_32.pdf</t>
  </si>
  <si>
    <t>https://www4.ti.ch/area-media/comunicati/dettaglio-comunicato/?NEWS_ID=187617&amp;tx_tichareamedia_comunicazioni%5Baction%5D=show&amp;tx_tichareamedia_comunicazioni%5Bcontroller%5D=Comunicazioni&amp;cHash=64be59067038bfdaf603d60bfab0aa52</t>
  </si>
  <si>
    <t>https://www.vs.ch/documents/6756452/7008787/2020%2004%2014%20Sit%20Epid%20-%20%C3%89tat%20Stand</t>
  </si>
  <si>
    <t xml:space="preserve"> 	https://www.zg.ch/behoerden/gesundheitsdirektion/amt-fuer-gesundheit/corona</t>
  </si>
  <si>
    <t>https://www.vs.ch/documents/6756452/7008787/2020%2004%2013%20Sit%20Epid%20-%20%C3%89tat%20Stand</t>
  </si>
  <si>
    <t>https://www.gd.bs.ch//nm/2020-tagesbulletin-coronavirus-909-bestaetigte-faelle-im-kanton-basel-stadt-gd.html</t>
  </si>
  <si>
    <t>https://www.sz.ch/public/upload/assets/46093/COVID-19_Fallzahlen_Kanton_Schwyz.xlsx</t>
  </si>
  <si>
    <t>15. 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</si>
</sst>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&quot;+&quot;\ #,##0\ &quot; today&quot;"/>
    <numFmt numFmtId="166" formatCode="&quot;+&quot;0"/>
    <numFmt numFmtId="167" formatCode="0\ &quot;days&quot;"/>
  </numFmts>
  <fonts count="23">
    <font>
      <sz val="11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36"/>
      <color theme="5" tint="0.39997558519241921"/>
      <name val="Calibri"/>
      <family val="2"/>
      <scheme val="minor"/>
    </font>
    <font>
      <sz val="24"/>
      <color theme="5" tint="0.39997558519241921"/>
      <name val="Calibri"/>
      <family val="2"/>
      <scheme val="minor"/>
    </font>
    <font>
      <sz val="11"/>
      <color rgb="FFFF66FF"/>
      <name val="Calibri"/>
      <family val="2"/>
      <scheme val="minor"/>
    </font>
    <font>
      <sz val="36"/>
      <color rgb="FFFF66FF"/>
      <name val="Calibri"/>
      <family val="2"/>
      <scheme val="minor"/>
    </font>
    <font>
      <sz val="24"/>
      <color rgb="FFFF66FF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36"/>
      <color theme="0" tint="-0.14999847407452621"/>
      <name val="Calibri"/>
      <family val="2"/>
      <scheme val="minor"/>
    </font>
    <font>
      <sz val="24"/>
      <color theme="0" tint="-0.14999847407452621"/>
      <name val="Calibri"/>
      <family val="2"/>
      <scheme val="minor"/>
    </font>
    <font>
      <sz val="11"/>
      <color rgb="FF33CC33"/>
      <name val="Calibri"/>
      <family val="2"/>
      <scheme val="minor"/>
    </font>
    <font>
      <sz val="36"/>
      <color rgb="FF33CC33"/>
      <name val="Calibri"/>
      <family val="2"/>
      <scheme val="minor"/>
    </font>
    <font>
      <sz val="24"/>
      <color rgb="FF33CC33"/>
      <name val="Calibri"/>
      <family val="2"/>
      <scheme val="minor"/>
    </font>
    <font>
      <sz val="11"/>
      <color rgb="FF33CCFF"/>
      <name val="Calibri"/>
      <family val="2"/>
      <scheme val="minor"/>
    </font>
    <font>
      <sz val="36"/>
      <color rgb="FF33CCFF"/>
      <name val="Calibri"/>
      <family val="2"/>
      <scheme val="minor"/>
    </font>
    <font>
      <sz val="24"/>
      <color rgb="FF33CC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232323"/>
      <name val="Inherit"/>
    </font>
    <font>
      <sz val="9"/>
      <color rgb="FF400F0F"/>
      <name val="Arial"/>
      <family val="2"/>
    </font>
    <font>
      <b/>
      <sz val="7"/>
      <color rgb="FF777777"/>
      <name val="Open Sans"/>
      <family val="2"/>
    </font>
    <font>
      <sz val="6"/>
      <color rgb="FF000000"/>
      <name val="Verdana"/>
      <family val="2"/>
    </font>
    <font>
      <sz val="8"/>
      <color rgb="FF5A5A5A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3" borderId="1" xfId="0" applyFill="1" applyBorder="1"/>
    <xf numFmtId="0" fontId="0" fillId="0" borderId="1" xfId="0" applyBorder="1"/>
    <xf numFmtId="0" fontId="16" fillId="0" borderId="0" xfId="0" applyFont="1"/>
    <xf numFmtId="0" fontId="17" fillId="4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1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0" fillId="2" borderId="2" xfId="0" applyFill="1" applyBorder="1"/>
    <xf numFmtId="0" fontId="2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 inden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14" fontId="22" fillId="0" borderId="0" xfId="0" applyNumberFormat="1" applyFont="1"/>
    <xf numFmtId="166" fontId="9" fillId="2" borderId="2" xfId="0" applyNumberFormat="1" applyFont="1" applyFill="1" applyBorder="1" applyAlignment="1">
      <alignment horizontal="center"/>
    </xf>
    <xf numFmtId="167" fontId="14" fillId="2" borderId="2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left"/>
    </xf>
  </cellXfs>
  <cellStyles count="1">
    <cellStyle name="Standard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33CCFF"/>
      <color rgb="FF66FF99"/>
      <color rgb="FFFFFF00"/>
      <color rgb="FFFFCCFF"/>
      <color rgb="FFCC99FF"/>
      <color rgb="FFFF66FF"/>
      <color rgb="FF33CC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/>
              <a:t>Total confirmed case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7728355277472318E-2"/>
          <c:y val="2.5608194622279128E-2"/>
          <c:w val="0.92733512493163894"/>
          <c:h val="0.85725125268432356"/>
        </c:manualLayout>
      </c:layout>
      <c:barChart>
        <c:barDir val="col"/>
        <c:grouping val="clustered"/>
        <c:varyColors val="0"/>
        <c:ser>
          <c:idx val="8"/>
          <c:order val="8"/>
          <c:tx>
            <c:strRef>
              <c:f>ch_latest!$L$1</c:f>
              <c:strCache>
                <c:ptCount val="1"/>
                <c:pt idx="0">
                  <c:v>new_positive</c:v>
                </c:pt>
              </c:strCache>
            </c:strRef>
          </c:tx>
          <c:spPr>
            <a:solidFill>
              <a:srgbClr val="33CCFF"/>
            </a:solidFill>
            <a:ln>
              <a:solidFill>
                <a:srgbClr val="00B0F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ch_latest!$A$2:$C$52</c:f>
              <c:multiLvlStrCache>
                <c:ptCount val="51"/>
                <c:lvl>
                  <c:pt idx="0">
                    <c:v>CH</c:v>
                  </c:pt>
                  <c:pt idx="1">
                    <c:v>CH</c:v>
                  </c:pt>
                  <c:pt idx="2">
                    <c:v>CH</c:v>
                  </c:pt>
                  <c:pt idx="3">
                    <c:v>CH</c:v>
                  </c:pt>
                  <c:pt idx="4">
                    <c:v>CH</c:v>
                  </c:pt>
                  <c:pt idx="5">
                    <c:v>CH</c:v>
                  </c:pt>
                  <c:pt idx="6">
                    <c:v>CH</c:v>
                  </c:pt>
                  <c:pt idx="7">
                    <c:v>CH</c:v>
                  </c:pt>
                  <c:pt idx="8">
                    <c:v>CH</c:v>
                  </c:pt>
                  <c:pt idx="9">
                    <c:v>CH</c:v>
                  </c:pt>
                  <c:pt idx="10">
                    <c:v>CH</c:v>
                  </c:pt>
                  <c:pt idx="11">
                    <c:v>CH</c:v>
                  </c:pt>
                  <c:pt idx="12">
                    <c:v>CH</c:v>
                  </c:pt>
                  <c:pt idx="13">
                    <c:v>CH</c:v>
                  </c:pt>
                  <c:pt idx="14">
                    <c:v>CH</c:v>
                  </c:pt>
                  <c:pt idx="15">
                    <c:v>CH</c:v>
                  </c:pt>
                  <c:pt idx="16">
                    <c:v>CH</c:v>
                  </c:pt>
                  <c:pt idx="17">
                    <c:v>CH</c:v>
                  </c:pt>
                  <c:pt idx="18">
                    <c:v>CH</c:v>
                  </c:pt>
                  <c:pt idx="19">
                    <c:v>CH</c:v>
                  </c:pt>
                  <c:pt idx="20">
                    <c:v>CH</c:v>
                  </c:pt>
                  <c:pt idx="21">
                    <c:v>CH</c:v>
                  </c:pt>
                  <c:pt idx="22">
                    <c:v>CH</c:v>
                  </c:pt>
                  <c:pt idx="23">
                    <c:v>CH</c:v>
                  </c:pt>
                  <c:pt idx="24">
                    <c:v>CH</c:v>
                  </c:pt>
                  <c:pt idx="25">
                    <c:v>CH</c:v>
                  </c:pt>
                  <c:pt idx="26">
                    <c:v>CH</c:v>
                  </c:pt>
                  <c:pt idx="27">
                    <c:v>CH</c:v>
                  </c:pt>
                  <c:pt idx="28">
                    <c:v>CH</c:v>
                  </c:pt>
                  <c:pt idx="29">
                    <c:v>CH</c:v>
                  </c:pt>
                  <c:pt idx="30">
                    <c:v>CH</c:v>
                  </c:pt>
                  <c:pt idx="31">
                    <c:v>CH</c:v>
                  </c:pt>
                  <c:pt idx="32">
                    <c:v>CH</c:v>
                  </c:pt>
                  <c:pt idx="33">
                    <c:v>CH</c:v>
                  </c:pt>
                  <c:pt idx="34">
                    <c:v>CH</c:v>
                  </c:pt>
                  <c:pt idx="35">
                    <c:v>CH</c:v>
                  </c:pt>
                  <c:pt idx="36">
                    <c:v>CH</c:v>
                  </c:pt>
                  <c:pt idx="37">
                    <c:v>CH</c:v>
                  </c:pt>
                  <c:pt idx="38">
                    <c:v>CH</c:v>
                  </c:pt>
                  <c:pt idx="39">
                    <c:v>CH</c:v>
                  </c:pt>
                  <c:pt idx="40">
                    <c:v>CH</c:v>
                  </c:pt>
                  <c:pt idx="41">
                    <c:v>CH</c:v>
                  </c:pt>
                  <c:pt idx="42">
                    <c:v>CH</c:v>
                  </c:pt>
                  <c:pt idx="43">
                    <c:v>CH</c:v>
                  </c:pt>
                  <c:pt idx="44">
                    <c:v>CH</c:v>
                  </c:pt>
                  <c:pt idx="45">
                    <c:v>CH</c:v>
                  </c:pt>
                  <c:pt idx="46">
                    <c:v>CH</c:v>
                  </c:pt>
                  <c:pt idx="47">
                    <c:v>CH</c:v>
                  </c:pt>
                  <c:pt idx="48">
                    <c:v>CH</c:v>
                  </c:pt>
                  <c:pt idx="49">
                    <c:v>CH</c:v>
                  </c:pt>
                  <c:pt idx="50">
                    <c:v>CH</c:v>
                  </c:pt>
                </c:lvl>
                <c:lvl>
                  <c:pt idx="0">
                    <c:v>15.04.2020 13:04</c:v>
                  </c:pt>
                  <c:pt idx="1">
                    <c:v>15.04.2020 13:04</c:v>
                  </c:pt>
                  <c:pt idx="2">
                    <c:v>15.04.2020 13:04</c:v>
                  </c:pt>
                  <c:pt idx="3">
                    <c:v>15.04.2020 13:04</c:v>
                  </c:pt>
                  <c:pt idx="4">
                    <c:v>15.04.2020 13:04</c:v>
                  </c:pt>
                  <c:pt idx="5">
                    <c:v>15.04.2020 13:04</c:v>
                  </c:pt>
                  <c:pt idx="6">
                    <c:v>15.04.2020 13:04</c:v>
                  </c:pt>
                  <c:pt idx="7">
                    <c:v>15.04.2020 13:04</c:v>
                  </c:pt>
                  <c:pt idx="8">
                    <c:v>15.04.2020 13:04</c:v>
                  </c:pt>
                  <c:pt idx="9">
                    <c:v>15.04.2020 13:04</c:v>
                  </c:pt>
                  <c:pt idx="10">
                    <c:v>15.04.2020 13:04</c:v>
                  </c:pt>
                  <c:pt idx="11">
                    <c:v>15.04.2020 13:04</c:v>
                  </c:pt>
                  <c:pt idx="12">
                    <c:v>15.04.2020 13:04</c:v>
                  </c:pt>
                  <c:pt idx="13">
                    <c:v>15.04.2020 13:04</c:v>
                  </c:pt>
                  <c:pt idx="14">
                    <c:v>15.04.2020 13:04</c:v>
                  </c:pt>
                  <c:pt idx="15">
                    <c:v>15.04.2020 13:04</c:v>
                  </c:pt>
                  <c:pt idx="16">
                    <c:v>15.04.2020 13:04</c:v>
                  </c:pt>
                  <c:pt idx="17">
                    <c:v>15.04.2020 13:04</c:v>
                  </c:pt>
                  <c:pt idx="18">
                    <c:v>15.04.2020 13:04</c:v>
                  </c:pt>
                  <c:pt idx="19">
                    <c:v>15.04.2020 13:04</c:v>
                  </c:pt>
                  <c:pt idx="20">
                    <c:v>15.04.2020 13:04</c:v>
                  </c:pt>
                  <c:pt idx="21">
                    <c:v>15.04.2020 13:04</c:v>
                  </c:pt>
                  <c:pt idx="22">
                    <c:v>15.04.2020 13:04</c:v>
                  </c:pt>
                  <c:pt idx="23">
                    <c:v>15.04.2020 13:04</c:v>
                  </c:pt>
                  <c:pt idx="24">
                    <c:v>15.04.2020 13:04</c:v>
                  </c:pt>
                  <c:pt idx="25">
                    <c:v>15.04.2020 13:04</c:v>
                  </c:pt>
                  <c:pt idx="26">
                    <c:v>15.04.2020 13:04</c:v>
                  </c:pt>
                  <c:pt idx="27">
                    <c:v>15.04.2020 13:04</c:v>
                  </c:pt>
                  <c:pt idx="28">
                    <c:v>15.04.2020 13:04</c:v>
                  </c:pt>
                  <c:pt idx="29">
                    <c:v>15.04.2020 13:04</c:v>
                  </c:pt>
                  <c:pt idx="30">
                    <c:v>15.04.2020 13:04</c:v>
                  </c:pt>
                  <c:pt idx="31">
                    <c:v>15.04.2020 13:04</c:v>
                  </c:pt>
                  <c:pt idx="32">
                    <c:v>15.04.2020 13:04</c:v>
                  </c:pt>
                  <c:pt idx="33">
                    <c:v>15.04.2020 13:04</c:v>
                  </c:pt>
                  <c:pt idx="34">
                    <c:v>15.04.2020 13:04</c:v>
                  </c:pt>
                  <c:pt idx="35">
                    <c:v>15.04.2020 13:04</c:v>
                  </c:pt>
                  <c:pt idx="36">
                    <c:v>15.04.2020 13:04</c:v>
                  </c:pt>
                  <c:pt idx="37">
                    <c:v>15.04.2020 13:04</c:v>
                  </c:pt>
                  <c:pt idx="38">
                    <c:v>15.04.2020 13:04</c:v>
                  </c:pt>
                  <c:pt idx="39">
                    <c:v>15.04.2020 13:04</c:v>
                  </c:pt>
                  <c:pt idx="40">
                    <c:v>15.04.2020 13:04</c:v>
                  </c:pt>
                  <c:pt idx="41">
                    <c:v>15.04.2020 13:04</c:v>
                  </c:pt>
                  <c:pt idx="42">
                    <c:v>15.04.2020 13:04</c:v>
                  </c:pt>
                  <c:pt idx="43">
                    <c:v>15.04.2020 13:04</c:v>
                  </c:pt>
                  <c:pt idx="44">
                    <c:v>15.04.2020 13:04</c:v>
                  </c:pt>
                  <c:pt idx="45">
                    <c:v>15.04.2020 13:04</c:v>
                  </c:pt>
                  <c:pt idx="46">
                    <c:v>15.04.2020 13:04</c:v>
                  </c:pt>
                  <c:pt idx="47">
                    <c:v>15.04.2020 13:04</c:v>
                  </c:pt>
                  <c:pt idx="48">
                    <c:v>15.04.2020 13:04</c:v>
                  </c:pt>
                  <c:pt idx="49">
                    <c:v>15.04.2020 13:04</c:v>
                  </c:pt>
                  <c:pt idx="50">
                    <c:v>15.04.2020 13:04</c:v>
                  </c:pt>
                </c:lvl>
                <c:lvl>
                  <c:pt idx="0">
                    <c:v>25.02.2020</c:v>
                  </c:pt>
                  <c:pt idx="1">
                    <c:v>26.02.2020</c:v>
                  </c:pt>
                  <c:pt idx="2">
                    <c:v>27.02.2020</c:v>
                  </c:pt>
                  <c:pt idx="3">
                    <c:v>28.02.2020</c:v>
                  </c:pt>
                  <c:pt idx="4">
                    <c:v>29.02.2020</c:v>
                  </c:pt>
                  <c:pt idx="5">
                    <c:v>01.03.2020</c:v>
                  </c:pt>
                  <c:pt idx="6">
                    <c:v>02.03.2020</c:v>
                  </c:pt>
                  <c:pt idx="7">
                    <c:v>03.03.2020</c:v>
                  </c:pt>
                  <c:pt idx="8">
                    <c:v>04.03.2020</c:v>
                  </c:pt>
                  <c:pt idx="9">
                    <c:v>05.03.2020</c:v>
                  </c:pt>
                  <c:pt idx="10">
                    <c:v>06.03.2020</c:v>
                  </c:pt>
                  <c:pt idx="11">
                    <c:v>07.03.2020</c:v>
                  </c:pt>
                  <c:pt idx="12">
                    <c:v>08.03.2020</c:v>
                  </c:pt>
                  <c:pt idx="13">
                    <c:v>09.03.2020</c:v>
                  </c:pt>
                  <c:pt idx="14">
                    <c:v>10.03.2020</c:v>
                  </c:pt>
                  <c:pt idx="15">
                    <c:v>11.03.2020</c:v>
                  </c:pt>
                  <c:pt idx="16">
                    <c:v>12.03.2020</c:v>
                  </c:pt>
                  <c:pt idx="17">
                    <c:v>13.03.2020</c:v>
                  </c:pt>
                  <c:pt idx="18">
                    <c:v>14.03.2020</c:v>
                  </c:pt>
                  <c:pt idx="19">
                    <c:v>15.03.2020</c:v>
                  </c:pt>
                  <c:pt idx="20">
                    <c:v>16.03.2020</c:v>
                  </c:pt>
                  <c:pt idx="21">
                    <c:v>17.03.2020</c:v>
                  </c:pt>
                  <c:pt idx="22">
                    <c:v>18.03.2020</c:v>
                  </c:pt>
                  <c:pt idx="23">
                    <c:v>19.03.2020</c:v>
                  </c:pt>
                  <c:pt idx="24">
                    <c:v>20.03.2020</c:v>
                  </c:pt>
                  <c:pt idx="25">
                    <c:v>21.03.2020</c:v>
                  </c:pt>
                  <c:pt idx="26">
                    <c:v>22.03.2020</c:v>
                  </c:pt>
                  <c:pt idx="27">
                    <c:v>23.03.2020</c:v>
                  </c:pt>
                  <c:pt idx="28">
                    <c:v>24.03.2020</c:v>
                  </c:pt>
                  <c:pt idx="29">
                    <c:v>25.03.2020</c:v>
                  </c:pt>
                  <c:pt idx="30">
                    <c:v>26.03.2020</c:v>
                  </c:pt>
                  <c:pt idx="31">
                    <c:v>27.03.2020</c:v>
                  </c:pt>
                  <c:pt idx="32">
                    <c:v>28.03.2020</c:v>
                  </c:pt>
                  <c:pt idx="33">
                    <c:v>29.03.2020</c:v>
                  </c:pt>
                  <c:pt idx="34">
                    <c:v>30.03.2020</c:v>
                  </c:pt>
                  <c:pt idx="35">
                    <c:v>31.03.2020</c:v>
                  </c:pt>
                  <c:pt idx="36">
                    <c:v>01.04.2020</c:v>
                  </c:pt>
                  <c:pt idx="37">
                    <c:v>02.04.2020</c:v>
                  </c:pt>
                  <c:pt idx="38">
                    <c:v>03.04.2020</c:v>
                  </c:pt>
                  <c:pt idx="39">
                    <c:v>04.04.2020</c:v>
                  </c:pt>
                  <c:pt idx="40">
                    <c:v>05.04.2020</c:v>
                  </c:pt>
                  <c:pt idx="41">
                    <c:v>06.04.2020</c:v>
                  </c:pt>
                  <c:pt idx="42">
                    <c:v>07.04.2020</c:v>
                  </c:pt>
                  <c:pt idx="43">
                    <c:v>08.04.2020</c:v>
                  </c:pt>
                  <c:pt idx="44">
                    <c:v>09.04.2020</c:v>
                  </c:pt>
                  <c:pt idx="45">
                    <c:v>10.04.2020</c:v>
                  </c:pt>
                  <c:pt idx="46">
                    <c:v>11.04.2020</c:v>
                  </c:pt>
                  <c:pt idx="47">
                    <c:v>12.04.2020</c:v>
                  </c:pt>
                  <c:pt idx="48">
                    <c:v>13.04.2020</c:v>
                  </c:pt>
                  <c:pt idx="49">
                    <c:v>14.04.2020</c:v>
                  </c:pt>
                  <c:pt idx="50">
                    <c:v>15.04.2020</c:v>
                  </c:pt>
                </c:lvl>
              </c:multiLvlStrCache>
            </c:multiLvlStrRef>
          </c:cat>
          <c:val>
            <c:numRef>
              <c:f>ch_latest!$L$2:$L$52</c:f>
              <c:numCache>
                <c:formatCode>General</c:formatCode>
                <c:ptCount val="51"/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16</c:v>
                </c:pt>
                <c:pt idx="8">
                  <c:v>20</c:v>
                </c:pt>
                <c:pt idx="9">
                  <c:v>45</c:v>
                </c:pt>
                <c:pt idx="10">
                  <c:v>65</c:v>
                </c:pt>
                <c:pt idx="11">
                  <c:v>72</c:v>
                </c:pt>
                <c:pt idx="12">
                  <c:v>55</c:v>
                </c:pt>
                <c:pt idx="13">
                  <c:v>77</c:v>
                </c:pt>
                <c:pt idx="14">
                  <c:v>88</c:v>
                </c:pt>
                <c:pt idx="15">
                  <c:v>124</c:v>
                </c:pt>
                <c:pt idx="16">
                  <c:v>309</c:v>
                </c:pt>
                <c:pt idx="17">
                  <c:v>318</c:v>
                </c:pt>
                <c:pt idx="18">
                  <c:v>376</c:v>
                </c:pt>
                <c:pt idx="19">
                  <c:v>262</c:v>
                </c:pt>
                <c:pt idx="20">
                  <c:v>559</c:v>
                </c:pt>
                <c:pt idx="21">
                  <c:v>634</c:v>
                </c:pt>
                <c:pt idx="22">
                  <c:v>1088</c:v>
                </c:pt>
                <c:pt idx="23">
                  <c:v>1272</c:v>
                </c:pt>
                <c:pt idx="24">
                  <c:v>1136</c:v>
                </c:pt>
                <c:pt idx="25">
                  <c:v>818</c:v>
                </c:pt>
                <c:pt idx="26">
                  <c:v>615</c:v>
                </c:pt>
                <c:pt idx="27">
                  <c:v>1253</c:v>
                </c:pt>
                <c:pt idx="28">
                  <c:v>998</c:v>
                </c:pt>
                <c:pt idx="29">
                  <c:v>1027</c:v>
                </c:pt>
                <c:pt idx="30">
                  <c:v>1245</c:v>
                </c:pt>
                <c:pt idx="31">
                  <c:v>1301</c:v>
                </c:pt>
                <c:pt idx="32">
                  <c:v>914</c:v>
                </c:pt>
                <c:pt idx="33">
                  <c:v>755</c:v>
                </c:pt>
                <c:pt idx="34">
                  <c:v>1035</c:v>
                </c:pt>
                <c:pt idx="35">
                  <c:v>997</c:v>
                </c:pt>
                <c:pt idx="36">
                  <c:v>1013</c:v>
                </c:pt>
                <c:pt idx="37">
                  <c:v>1104</c:v>
                </c:pt>
                <c:pt idx="38">
                  <c:v>914</c:v>
                </c:pt>
                <c:pt idx="39">
                  <c:v>601</c:v>
                </c:pt>
                <c:pt idx="40">
                  <c:v>502</c:v>
                </c:pt>
                <c:pt idx="41">
                  <c:v>624</c:v>
                </c:pt>
                <c:pt idx="42">
                  <c:v>631</c:v>
                </c:pt>
                <c:pt idx="43">
                  <c:v>782</c:v>
                </c:pt>
                <c:pt idx="44">
                  <c:v>646</c:v>
                </c:pt>
                <c:pt idx="45">
                  <c:v>496</c:v>
                </c:pt>
                <c:pt idx="46">
                  <c:v>485</c:v>
                </c:pt>
                <c:pt idx="47">
                  <c:v>328</c:v>
                </c:pt>
                <c:pt idx="48">
                  <c:v>218</c:v>
                </c:pt>
                <c:pt idx="49">
                  <c:v>245</c:v>
                </c:pt>
                <c:pt idx="50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B-4E8A-9467-6BF6B680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289807"/>
        <c:axId val="72936975"/>
      </c:barChart>
      <c:lineChart>
        <c:grouping val="standard"/>
        <c:varyColors val="0"/>
        <c:ser>
          <c:idx val="5"/>
          <c:order val="5"/>
          <c:tx>
            <c:strRef>
              <c:f>ch_latest!$I$1</c:f>
              <c:strCache>
                <c:ptCount val="1"/>
                <c:pt idx="0">
                  <c:v>released</c:v>
                </c:pt>
              </c:strCache>
            </c:strRef>
          </c:tx>
          <c:spPr>
            <a:ln w="34925" cap="rnd">
              <a:solidFill>
                <a:srgbClr val="66FF9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66FF99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ch_latest!$A$2:$C$52</c:f>
              <c:multiLvlStrCache>
                <c:ptCount val="51"/>
                <c:lvl>
                  <c:pt idx="0">
                    <c:v>CH</c:v>
                  </c:pt>
                  <c:pt idx="1">
                    <c:v>CH</c:v>
                  </c:pt>
                  <c:pt idx="2">
                    <c:v>CH</c:v>
                  </c:pt>
                  <c:pt idx="3">
                    <c:v>CH</c:v>
                  </c:pt>
                  <c:pt idx="4">
                    <c:v>CH</c:v>
                  </c:pt>
                  <c:pt idx="5">
                    <c:v>CH</c:v>
                  </c:pt>
                  <c:pt idx="6">
                    <c:v>CH</c:v>
                  </c:pt>
                  <c:pt idx="7">
                    <c:v>CH</c:v>
                  </c:pt>
                  <c:pt idx="8">
                    <c:v>CH</c:v>
                  </c:pt>
                  <c:pt idx="9">
                    <c:v>CH</c:v>
                  </c:pt>
                  <c:pt idx="10">
                    <c:v>CH</c:v>
                  </c:pt>
                  <c:pt idx="11">
                    <c:v>CH</c:v>
                  </c:pt>
                  <c:pt idx="12">
                    <c:v>CH</c:v>
                  </c:pt>
                  <c:pt idx="13">
                    <c:v>CH</c:v>
                  </c:pt>
                  <c:pt idx="14">
                    <c:v>CH</c:v>
                  </c:pt>
                  <c:pt idx="15">
                    <c:v>CH</c:v>
                  </c:pt>
                  <c:pt idx="16">
                    <c:v>CH</c:v>
                  </c:pt>
                  <c:pt idx="17">
                    <c:v>CH</c:v>
                  </c:pt>
                  <c:pt idx="18">
                    <c:v>CH</c:v>
                  </c:pt>
                  <c:pt idx="19">
                    <c:v>CH</c:v>
                  </c:pt>
                  <c:pt idx="20">
                    <c:v>CH</c:v>
                  </c:pt>
                  <c:pt idx="21">
                    <c:v>CH</c:v>
                  </c:pt>
                  <c:pt idx="22">
                    <c:v>CH</c:v>
                  </c:pt>
                  <c:pt idx="23">
                    <c:v>CH</c:v>
                  </c:pt>
                  <c:pt idx="24">
                    <c:v>CH</c:v>
                  </c:pt>
                  <c:pt idx="25">
                    <c:v>CH</c:v>
                  </c:pt>
                  <c:pt idx="26">
                    <c:v>CH</c:v>
                  </c:pt>
                  <c:pt idx="27">
                    <c:v>CH</c:v>
                  </c:pt>
                  <c:pt idx="28">
                    <c:v>CH</c:v>
                  </c:pt>
                  <c:pt idx="29">
                    <c:v>CH</c:v>
                  </c:pt>
                  <c:pt idx="30">
                    <c:v>CH</c:v>
                  </c:pt>
                  <c:pt idx="31">
                    <c:v>CH</c:v>
                  </c:pt>
                  <c:pt idx="32">
                    <c:v>CH</c:v>
                  </c:pt>
                  <c:pt idx="33">
                    <c:v>CH</c:v>
                  </c:pt>
                  <c:pt idx="34">
                    <c:v>CH</c:v>
                  </c:pt>
                  <c:pt idx="35">
                    <c:v>CH</c:v>
                  </c:pt>
                  <c:pt idx="36">
                    <c:v>CH</c:v>
                  </c:pt>
                  <c:pt idx="37">
                    <c:v>CH</c:v>
                  </c:pt>
                  <c:pt idx="38">
                    <c:v>CH</c:v>
                  </c:pt>
                  <c:pt idx="39">
                    <c:v>CH</c:v>
                  </c:pt>
                  <c:pt idx="40">
                    <c:v>CH</c:v>
                  </c:pt>
                  <c:pt idx="41">
                    <c:v>CH</c:v>
                  </c:pt>
                  <c:pt idx="42">
                    <c:v>CH</c:v>
                  </c:pt>
                  <c:pt idx="43">
                    <c:v>CH</c:v>
                  </c:pt>
                  <c:pt idx="44">
                    <c:v>CH</c:v>
                  </c:pt>
                  <c:pt idx="45">
                    <c:v>CH</c:v>
                  </c:pt>
                  <c:pt idx="46">
                    <c:v>CH</c:v>
                  </c:pt>
                  <c:pt idx="47">
                    <c:v>CH</c:v>
                  </c:pt>
                  <c:pt idx="48">
                    <c:v>CH</c:v>
                  </c:pt>
                  <c:pt idx="49">
                    <c:v>CH</c:v>
                  </c:pt>
                  <c:pt idx="50">
                    <c:v>CH</c:v>
                  </c:pt>
                </c:lvl>
                <c:lvl>
                  <c:pt idx="0">
                    <c:v>15.04.2020 13:04</c:v>
                  </c:pt>
                  <c:pt idx="1">
                    <c:v>15.04.2020 13:04</c:v>
                  </c:pt>
                  <c:pt idx="2">
                    <c:v>15.04.2020 13:04</c:v>
                  </c:pt>
                  <c:pt idx="3">
                    <c:v>15.04.2020 13:04</c:v>
                  </c:pt>
                  <c:pt idx="4">
                    <c:v>15.04.2020 13:04</c:v>
                  </c:pt>
                  <c:pt idx="5">
                    <c:v>15.04.2020 13:04</c:v>
                  </c:pt>
                  <c:pt idx="6">
                    <c:v>15.04.2020 13:04</c:v>
                  </c:pt>
                  <c:pt idx="7">
                    <c:v>15.04.2020 13:04</c:v>
                  </c:pt>
                  <c:pt idx="8">
                    <c:v>15.04.2020 13:04</c:v>
                  </c:pt>
                  <c:pt idx="9">
                    <c:v>15.04.2020 13:04</c:v>
                  </c:pt>
                  <c:pt idx="10">
                    <c:v>15.04.2020 13:04</c:v>
                  </c:pt>
                  <c:pt idx="11">
                    <c:v>15.04.2020 13:04</c:v>
                  </c:pt>
                  <c:pt idx="12">
                    <c:v>15.04.2020 13:04</c:v>
                  </c:pt>
                  <c:pt idx="13">
                    <c:v>15.04.2020 13:04</c:v>
                  </c:pt>
                  <c:pt idx="14">
                    <c:v>15.04.2020 13:04</c:v>
                  </c:pt>
                  <c:pt idx="15">
                    <c:v>15.04.2020 13:04</c:v>
                  </c:pt>
                  <c:pt idx="16">
                    <c:v>15.04.2020 13:04</c:v>
                  </c:pt>
                  <c:pt idx="17">
                    <c:v>15.04.2020 13:04</c:v>
                  </c:pt>
                  <c:pt idx="18">
                    <c:v>15.04.2020 13:04</c:v>
                  </c:pt>
                  <c:pt idx="19">
                    <c:v>15.04.2020 13:04</c:v>
                  </c:pt>
                  <c:pt idx="20">
                    <c:v>15.04.2020 13:04</c:v>
                  </c:pt>
                  <c:pt idx="21">
                    <c:v>15.04.2020 13:04</c:v>
                  </c:pt>
                  <c:pt idx="22">
                    <c:v>15.04.2020 13:04</c:v>
                  </c:pt>
                  <c:pt idx="23">
                    <c:v>15.04.2020 13:04</c:v>
                  </c:pt>
                  <c:pt idx="24">
                    <c:v>15.04.2020 13:04</c:v>
                  </c:pt>
                  <c:pt idx="25">
                    <c:v>15.04.2020 13:04</c:v>
                  </c:pt>
                  <c:pt idx="26">
                    <c:v>15.04.2020 13:04</c:v>
                  </c:pt>
                  <c:pt idx="27">
                    <c:v>15.04.2020 13:04</c:v>
                  </c:pt>
                  <c:pt idx="28">
                    <c:v>15.04.2020 13:04</c:v>
                  </c:pt>
                  <c:pt idx="29">
                    <c:v>15.04.2020 13:04</c:v>
                  </c:pt>
                  <c:pt idx="30">
                    <c:v>15.04.2020 13:04</c:v>
                  </c:pt>
                  <c:pt idx="31">
                    <c:v>15.04.2020 13:04</c:v>
                  </c:pt>
                  <c:pt idx="32">
                    <c:v>15.04.2020 13:04</c:v>
                  </c:pt>
                  <c:pt idx="33">
                    <c:v>15.04.2020 13:04</c:v>
                  </c:pt>
                  <c:pt idx="34">
                    <c:v>15.04.2020 13:04</c:v>
                  </c:pt>
                  <c:pt idx="35">
                    <c:v>15.04.2020 13:04</c:v>
                  </c:pt>
                  <c:pt idx="36">
                    <c:v>15.04.2020 13:04</c:v>
                  </c:pt>
                  <c:pt idx="37">
                    <c:v>15.04.2020 13:04</c:v>
                  </c:pt>
                  <c:pt idx="38">
                    <c:v>15.04.2020 13:04</c:v>
                  </c:pt>
                  <c:pt idx="39">
                    <c:v>15.04.2020 13:04</c:v>
                  </c:pt>
                  <c:pt idx="40">
                    <c:v>15.04.2020 13:04</c:v>
                  </c:pt>
                  <c:pt idx="41">
                    <c:v>15.04.2020 13:04</c:v>
                  </c:pt>
                  <c:pt idx="42">
                    <c:v>15.04.2020 13:04</c:v>
                  </c:pt>
                  <c:pt idx="43">
                    <c:v>15.04.2020 13:04</c:v>
                  </c:pt>
                  <c:pt idx="44">
                    <c:v>15.04.2020 13:04</c:v>
                  </c:pt>
                  <c:pt idx="45">
                    <c:v>15.04.2020 13:04</c:v>
                  </c:pt>
                  <c:pt idx="46">
                    <c:v>15.04.2020 13:04</c:v>
                  </c:pt>
                  <c:pt idx="47">
                    <c:v>15.04.2020 13:04</c:v>
                  </c:pt>
                  <c:pt idx="48">
                    <c:v>15.04.2020 13:04</c:v>
                  </c:pt>
                  <c:pt idx="49">
                    <c:v>15.04.2020 13:04</c:v>
                  </c:pt>
                  <c:pt idx="50">
                    <c:v>15.04.2020 13:04</c:v>
                  </c:pt>
                </c:lvl>
                <c:lvl>
                  <c:pt idx="0">
                    <c:v>25.02.2020</c:v>
                  </c:pt>
                  <c:pt idx="1">
                    <c:v>26.02.2020</c:v>
                  </c:pt>
                  <c:pt idx="2">
                    <c:v>27.02.2020</c:v>
                  </c:pt>
                  <c:pt idx="3">
                    <c:v>28.02.2020</c:v>
                  </c:pt>
                  <c:pt idx="4">
                    <c:v>29.02.2020</c:v>
                  </c:pt>
                  <c:pt idx="5">
                    <c:v>01.03.2020</c:v>
                  </c:pt>
                  <c:pt idx="6">
                    <c:v>02.03.2020</c:v>
                  </c:pt>
                  <c:pt idx="7">
                    <c:v>03.03.2020</c:v>
                  </c:pt>
                  <c:pt idx="8">
                    <c:v>04.03.2020</c:v>
                  </c:pt>
                  <c:pt idx="9">
                    <c:v>05.03.2020</c:v>
                  </c:pt>
                  <c:pt idx="10">
                    <c:v>06.03.2020</c:v>
                  </c:pt>
                  <c:pt idx="11">
                    <c:v>07.03.2020</c:v>
                  </c:pt>
                  <c:pt idx="12">
                    <c:v>08.03.2020</c:v>
                  </c:pt>
                  <c:pt idx="13">
                    <c:v>09.03.2020</c:v>
                  </c:pt>
                  <c:pt idx="14">
                    <c:v>10.03.2020</c:v>
                  </c:pt>
                  <c:pt idx="15">
                    <c:v>11.03.2020</c:v>
                  </c:pt>
                  <c:pt idx="16">
                    <c:v>12.03.2020</c:v>
                  </c:pt>
                  <c:pt idx="17">
                    <c:v>13.03.2020</c:v>
                  </c:pt>
                  <c:pt idx="18">
                    <c:v>14.03.2020</c:v>
                  </c:pt>
                  <c:pt idx="19">
                    <c:v>15.03.2020</c:v>
                  </c:pt>
                  <c:pt idx="20">
                    <c:v>16.03.2020</c:v>
                  </c:pt>
                  <c:pt idx="21">
                    <c:v>17.03.2020</c:v>
                  </c:pt>
                  <c:pt idx="22">
                    <c:v>18.03.2020</c:v>
                  </c:pt>
                  <c:pt idx="23">
                    <c:v>19.03.2020</c:v>
                  </c:pt>
                  <c:pt idx="24">
                    <c:v>20.03.2020</c:v>
                  </c:pt>
                  <c:pt idx="25">
                    <c:v>21.03.2020</c:v>
                  </c:pt>
                  <c:pt idx="26">
                    <c:v>22.03.2020</c:v>
                  </c:pt>
                  <c:pt idx="27">
                    <c:v>23.03.2020</c:v>
                  </c:pt>
                  <c:pt idx="28">
                    <c:v>24.03.2020</c:v>
                  </c:pt>
                  <c:pt idx="29">
                    <c:v>25.03.2020</c:v>
                  </c:pt>
                  <c:pt idx="30">
                    <c:v>26.03.2020</c:v>
                  </c:pt>
                  <c:pt idx="31">
                    <c:v>27.03.2020</c:v>
                  </c:pt>
                  <c:pt idx="32">
                    <c:v>28.03.2020</c:v>
                  </c:pt>
                  <c:pt idx="33">
                    <c:v>29.03.2020</c:v>
                  </c:pt>
                  <c:pt idx="34">
                    <c:v>30.03.2020</c:v>
                  </c:pt>
                  <c:pt idx="35">
                    <c:v>31.03.2020</c:v>
                  </c:pt>
                  <c:pt idx="36">
                    <c:v>01.04.2020</c:v>
                  </c:pt>
                  <c:pt idx="37">
                    <c:v>02.04.2020</c:v>
                  </c:pt>
                  <c:pt idx="38">
                    <c:v>03.04.2020</c:v>
                  </c:pt>
                  <c:pt idx="39">
                    <c:v>04.04.2020</c:v>
                  </c:pt>
                  <c:pt idx="40">
                    <c:v>05.04.2020</c:v>
                  </c:pt>
                  <c:pt idx="41">
                    <c:v>06.04.2020</c:v>
                  </c:pt>
                  <c:pt idx="42">
                    <c:v>07.04.2020</c:v>
                  </c:pt>
                  <c:pt idx="43">
                    <c:v>08.04.2020</c:v>
                  </c:pt>
                  <c:pt idx="44">
                    <c:v>09.04.2020</c:v>
                  </c:pt>
                  <c:pt idx="45">
                    <c:v>10.04.2020</c:v>
                  </c:pt>
                  <c:pt idx="46">
                    <c:v>11.04.2020</c:v>
                  </c:pt>
                  <c:pt idx="47">
                    <c:v>12.04.2020</c:v>
                  </c:pt>
                  <c:pt idx="48">
                    <c:v>13.04.2020</c:v>
                  </c:pt>
                  <c:pt idx="49">
                    <c:v>14.04.2020</c:v>
                  </c:pt>
                  <c:pt idx="50">
                    <c:v>15.04.2020</c:v>
                  </c:pt>
                </c:lvl>
              </c:multiLvlStrCache>
            </c:multiLvlStrRef>
          </c:cat>
          <c:val>
            <c:numRef>
              <c:f>ch_latest!$I$2:$I$52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7</c:v>
                </c:pt>
                <c:pt idx="15">
                  <c:v>12</c:v>
                </c:pt>
                <c:pt idx="16">
                  <c:v>13</c:v>
                </c:pt>
                <c:pt idx="17">
                  <c:v>18</c:v>
                </c:pt>
                <c:pt idx="18">
                  <c:v>18</c:v>
                </c:pt>
                <c:pt idx="19">
                  <c:v>21</c:v>
                </c:pt>
                <c:pt idx="20">
                  <c:v>22</c:v>
                </c:pt>
                <c:pt idx="21">
                  <c:v>55</c:v>
                </c:pt>
                <c:pt idx="22">
                  <c:v>76</c:v>
                </c:pt>
                <c:pt idx="23">
                  <c:v>120</c:v>
                </c:pt>
                <c:pt idx="24">
                  <c:v>139</c:v>
                </c:pt>
                <c:pt idx="25">
                  <c:v>161</c:v>
                </c:pt>
                <c:pt idx="26">
                  <c:v>182</c:v>
                </c:pt>
                <c:pt idx="27">
                  <c:v>223</c:v>
                </c:pt>
                <c:pt idx="28">
                  <c:v>369</c:v>
                </c:pt>
                <c:pt idx="29">
                  <c:v>444</c:v>
                </c:pt>
                <c:pt idx="30">
                  <c:v>547</c:v>
                </c:pt>
                <c:pt idx="31">
                  <c:v>655</c:v>
                </c:pt>
                <c:pt idx="32">
                  <c:v>735</c:v>
                </c:pt>
                <c:pt idx="33">
                  <c:v>801</c:v>
                </c:pt>
                <c:pt idx="34">
                  <c:v>939</c:v>
                </c:pt>
                <c:pt idx="35">
                  <c:v>1308</c:v>
                </c:pt>
                <c:pt idx="36">
                  <c:v>1479</c:v>
                </c:pt>
                <c:pt idx="37">
                  <c:v>1644</c:v>
                </c:pt>
                <c:pt idx="38">
                  <c:v>1796</c:v>
                </c:pt>
                <c:pt idx="39">
                  <c:v>1951</c:v>
                </c:pt>
                <c:pt idx="40">
                  <c:v>2111</c:v>
                </c:pt>
                <c:pt idx="41">
                  <c:v>2234</c:v>
                </c:pt>
                <c:pt idx="42">
                  <c:v>2557</c:v>
                </c:pt>
                <c:pt idx="43">
                  <c:v>2812</c:v>
                </c:pt>
                <c:pt idx="44">
                  <c:v>2962</c:v>
                </c:pt>
                <c:pt idx="45">
                  <c:v>3046</c:v>
                </c:pt>
                <c:pt idx="46">
                  <c:v>3212</c:v>
                </c:pt>
                <c:pt idx="47">
                  <c:v>3314</c:v>
                </c:pt>
                <c:pt idx="48">
                  <c:v>3388</c:v>
                </c:pt>
                <c:pt idx="49">
                  <c:v>3556</c:v>
                </c:pt>
                <c:pt idx="50">
                  <c:v>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1B-4E8A-9467-6BF6B6803E2C}"/>
            </c:ext>
          </c:extLst>
        </c:ser>
        <c:ser>
          <c:idx val="3"/>
          <c:order val="3"/>
          <c:tx>
            <c:strRef>
              <c:f>ch_latest!$G$1</c:f>
              <c:strCache>
                <c:ptCount val="1"/>
                <c:pt idx="0">
                  <c:v>total_positive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ch_latest!$A$2:$C$52</c:f>
              <c:multiLvlStrCache>
                <c:ptCount val="51"/>
                <c:lvl>
                  <c:pt idx="0">
                    <c:v>CH</c:v>
                  </c:pt>
                  <c:pt idx="1">
                    <c:v>CH</c:v>
                  </c:pt>
                  <c:pt idx="2">
                    <c:v>CH</c:v>
                  </c:pt>
                  <c:pt idx="3">
                    <c:v>CH</c:v>
                  </c:pt>
                  <c:pt idx="4">
                    <c:v>CH</c:v>
                  </c:pt>
                  <c:pt idx="5">
                    <c:v>CH</c:v>
                  </c:pt>
                  <c:pt idx="6">
                    <c:v>CH</c:v>
                  </c:pt>
                  <c:pt idx="7">
                    <c:v>CH</c:v>
                  </c:pt>
                  <c:pt idx="8">
                    <c:v>CH</c:v>
                  </c:pt>
                  <c:pt idx="9">
                    <c:v>CH</c:v>
                  </c:pt>
                  <c:pt idx="10">
                    <c:v>CH</c:v>
                  </c:pt>
                  <c:pt idx="11">
                    <c:v>CH</c:v>
                  </c:pt>
                  <c:pt idx="12">
                    <c:v>CH</c:v>
                  </c:pt>
                  <c:pt idx="13">
                    <c:v>CH</c:v>
                  </c:pt>
                  <c:pt idx="14">
                    <c:v>CH</c:v>
                  </c:pt>
                  <c:pt idx="15">
                    <c:v>CH</c:v>
                  </c:pt>
                  <c:pt idx="16">
                    <c:v>CH</c:v>
                  </c:pt>
                  <c:pt idx="17">
                    <c:v>CH</c:v>
                  </c:pt>
                  <c:pt idx="18">
                    <c:v>CH</c:v>
                  </c:pt>
                  <c:pt idx="19">
                    <c:v>CH</c:v>
                  </c:pt>
                  <c:pt idx="20">
                    <c:v>CH</c:v>
                  </c:pt>
                  <c:pt idx="21">
                    <c:v>CH</c:v>
                  </c:pt>
                  <c:pt idx="22">
                    <c:v>CH</c:v>
                  </c:pt>
                  <c:pt idx="23">
                    <c:v>CH</c:v>
                  </c:pt>
                  <c:pt idx="24">
                    <c:v>CH</c:v>
                  </c:pt>
                  <c:pt idx="25">
                    <c:v>CH</c:v>
                  </c:pt>
                  <c:pt idx="26">
                    <c:v>CH</c:v>
                  </c:pt>
                  <c:pt idx="27">
                    <c:v>CH</c:v>
                  </c:pt>
                  <c:pt idx="28">
                    <c:v>CH</c:v>
                  </c:pt>
                  <c:pt idx="29">
                    <c:v>CH</c:v>
                  </c:pt>
                  <c:pt idx="30">
                    <c:v>CH</c:v>
                  </c:pt>
                  <c:pt idx="31">
                    <c:v>CH</c:v>
                  </c:pt>
                  <c:pt idx="32">
                    <c:v>CH</c:v>
                  </c:pt>
                  <c:pt idx="33">
                    <c:v>CH</c:v>
                  </c:pt>
                  <c:pt idx="34">
                    <c:v>CH</c:v>
                  </c:pt>
                  <c:pt idx="35">
                    <c:v>CH</c:v>
                  </c:pt>
                  <c:pt idx="36">
                    <c:v>CH</c:v>
                  </c:pt>
                  <c:pt idx="37">
                    <c:v>CH</c:v>
                  </c:pt>
                  <c:pt idx="38">
                    <c:v>CH</c:v>
                  </c:pt>
                  <c:pt idx="39">
                    <c:v>CH</c:v>
                  </c:pt>
                  <c:pt idx="40">
                    <c:v>CH</c:v>
                  </c:pt>
                  <c:pt idx="41">
                    <c:v>CH</c:v>
                  </c:pt>
                  <c:pt idx="42">
                    <c:v>CH</c:v>
                  </c:pt>
                  <c:pt idx="43">
                    <c:v>CH</c:v>
                  </c:pt>
                  <c:pt idx="44">
                    <c:v>CH</c:v>
                  </c:pt>
                  <c:pt idx="45">
                    <c:v>CH</c:v>
                  </c:pt>
                  <c:pt idx="46">
                    <c:v>CH</c:v>
                  </c:pt>
                  <c:pt idx="47">
                    <c:v>CH</c:v>
                  </c:pt>
                  <c:pt idx="48">
                    <c:v>CH</c:v>
                  </c:pt>
                  <c:pt idx="49">
                    <c:v>CH</c:v>
                  </c:pt>
                  <c:pt idx="50">
                    <c:v>CH</c:v>
                  </c:pt>
                </c:lvl>
                <c:lvl>
                  <c:pt idx="0">
                    <c:v>15.04.2020 13:04</c:v>
                  </c:pt>
                  <c:pt idx="1">
                    <c:v>15.04.2020 13:04</c:v>
                  </c:pt>
                  <c:pt idx="2">
                    <c:v>15.04.2020 13:04</c:v>
                  </c:pt>
                  <c:pt idx="3">
                    <c:v>15.04.2020 13:04</c:v>
                  </c:pt>
                  <c:pt idx="4">
                    <c:v>15.04.2020 13:04</c:v>
                  </c:pt>
                  <c:pt idx="5">
                    <c:v>15.04.2020 13:04</c:v>
                  </c:pt>
                  <c:pt idx="6">
                    <c:v>15.04.2020 13:04</c:v>
                  </c:pt>
                  <c:pt idx="7">
                    <c:v>15.04.2020 13:04</c:v>
                  </c:pt>
                  <c:pt idx="8">
                    <c:v>15.04.2020 13:04</c:v>
                  </c:pt>
                  <c:pt idx="9">
                    <c:v>15.04.2020 13:04</c:v>
                  </c:pt>
                  <c:pt idx="10">
                    <c:v>15.04.2020 13:04</c:v>
                  </c:pt>
                  <c:pt idx="11">
                    <c:v>15.04.2020 13:04</c:v>
                  </c:pt>
                  <c:pt idx="12">
                    <c:v>15.04.2020 13:04</c:v>
                  </c:pt>
                  <c:pt idx="13">
                    <c:v>15.04.2020 13:04</c:v>
                  </c:pt>
                  <c:pt idx="14">
                    <c:v>15.04.2020 13:04</c:v>
                  </c:pt>
                  <c:pt idx="15">
                    <c:v>15.04.2020 13:04</c:v>
                  </c:pt>
                  <c:pt idx="16">
                    <c:v>15.04.2020 13:04</c:v>
                  </c:pt>
                  <c:pt idx="17">
                    <c:v>15.04.2020 13:04</c:v>
                  </c:pt>
                  <c:pt idx="18">
                    <c:v>15.04.2020 13:04</c:v>
                  </c:pt>
                  <c:pt idx="19">
                    <c:v>15.04.2020 13:04</c:v>
                  </c:pt>
                  <c:pt idx="20">
                    <c:v>15.04.2020 13:04</c:v>
                  </c:pt>
                  <c:pt idx="21">
                    <c:v>15.04.2020 13:04</c:v>
                  </c:pt>
                  <c:pt idx="22">
                    <c:v>15.04.2020 13:04</c:v>
                  </c:pt>
                  <c:pt idx="23">
                    <c:v>15.04.2020 13:04</c:v>
                  </c:pt>
                  <c:pt idx="24">
                    <c:v>15.04.2020 13:04</c:v>
                  </c:pt>
                  <c:pt idx="25">
                    <c:v>15.04.2020 13:04</c:v>
                  </c:pt>
                  <c:pt idx="26">
                    <c:v>15.04.2020 13:04</c:v>
                  </c:pt>
                  <c:pt idx="27">
                    <c:v>15.04.2020 13:04</c:v>
                  </c:pt>
                  <c:pt idx="28">
                    <c:v>15.04.2020 13:04</c:v>
                  </c:pt>
                  <c:pt idx="29">
                    <c:v>15.04.2020 13:04</c:v>
                  </c:pt>
                  <c:pt idx="30">
                    <c:v>15.04.2020 13:04</c:v>
                  </c:pt>
                  <c:pt idx="31">
                    <c:v>15.04.2020 13:04</c:v>
                  </c:pt>
                  <c:pt idx="32">
                    <c:v>15.04.2020 13:04</c:v>
                  </c:pt>
                  <c:pt idx="33">
                    <c:v>15.04.2020 13:04</c:v>
                  </c:pt>
                  <c:pt idx="34">
                    <c:v>15.04.2020 13:04</c:v>
                  </c:pt>
                  <c:pt idx="35">
                    <c:v>15.04.2020 13:04</c:v>
                  </c:pt>
                  <c:pt idx="36">
                    <c:v>15.04.2020 13:04</c:v>
                  </c:pt>
                  <c:pt idx="37">
                    <c:v>15.04.2020 13:04</c:v>
                  </c:pt>
                  <c:pt idx="38">
                    <c:v>15.04.2020 13:04</c:v>
                  </c:pt>
                  <c:pt idx="39">
                    <c:v>15.04.2020 13:04</c:v>
                  </c:pt>
                  <c:pt idx="40">
                    <c:v>15.04.2020 13:04</c:v>
                  </c:pt>
                  <c:pt idx="41">
                    <c:v>15.04.2020 13:04</c:v>
                  </c:pt>
                  <c:pt idx="42">
                    <c:v>15.04.2020 13:04</c:v>
                  </c:pt>
                  <c:pt idx="43">
                    <c:v>15.04.2020 13:04</c:v>
                  </c:pt>
                  <c:pt idx="44">
                    <c:v>15.04.2020 13:04</c:v>
                  </c:pt>
                  <c:pt idx="45">
                    <c:v>15.04.2020 13:04</c:v>
                  </c:pt>
                  <c:pt idx="46">
                    <c:v>15.04.2020 13:04</c:v>
                  </c:pt>
                  <c:pt idx="47">
                    <c:v>15.04.2020 13:04</c:v>
                  </c:pt>
                  <c:pt idx="48">
                    <c:v>15.04.2020 13:04</c:v>
                  </c:pt>
                  <c:pt idx="49">
                    <c:v>15.04.2020 13:04</c:v>
                  </c:pt>
                  <c:pt idx="50">
                    <c:v>15.04.2020 13:04</c:v>
                  </c:pt>
                </c:lvl>
                <c:lvl>
                  <c:pt idx="0">
                    <c:v>25.02.2020</c:v>
                  </c:pt>
                  <c:pt idx="1">
                    <c:v>26.02.2020</c:v>
                  </c:pt>
                  <c:pt idx="2">
                    <c:v>27.02.2020</c:v>
                  </c:pt>
                  <c:pt idx="3">
                    <c:v>28.02.2020</c:v>
                  </c:pt>
                  <c:pt idx="4">
                    <c:v>29.02.2020</c:v>
                  </c:pt>
                  <c:pt idx="5">
                    <c:v>01.03.2020</c:v>
                  </c:pt>
                  <c:pt idx="6">
                    <c:v>02.03.2020</c:v>
                  </c:pt>
                  <c:pt idx="7">
                    <c:v>03.03.2020</c:v>
                  </c:pt>
                  <c:pt idx="8">
                    <c:v>04.03.2020</c:v>
                  </c:pt>
                  <c:pt idx="9">
                    <c:v>05.03.2020</c:v>
                  </c:pt>
                  <c:pt idx="10">
                    <c:v>06.03.2020</c:v>
                  </c:pt>
                  <c:pt idx="11">
                    <c:v>07.03.2020</c:v>
                  </c:pt>
                  <c:pt idx="12">
                    <c:v>08.03.2020</c:v>
                  </c:pt>
                  <c:pt idx="13">
                    <c:v>09.03.2020</c:v>
                  </c:pt>
                  <c:pt idx="14">
                    <c:v>10.03.2020</c:v>
                  </c:pt>
                  <c:pt idx="15">
                    <c:v>11.03.2020</c:v>
                  </c:pt>
                  <c:pt idx="16">
                    <c:v>12.03.2020</c:v>
                  </c:pt>
                  <c:pt idx="17">
                    <c:v>13.03.2020</c:v>
                  </c:pt>
                  <c:pt idx="18">
                    <c:v>14.03.2020</c:v>
                  </c:pt>
                  <c:pt idx="19">
                    <c:v>15.03.2020</c:v>
                  </c:pt>
                  <c:pt idx="20">
                    <c:v>16.03.2020</c:v>
                  </c:pt>
                  <c:pt idx="21">
                    <c:v>17.03.2020</c:v>
                  </c:pt>
                  <c:pt idx="22">
                    <c:v>18.03.2020</c:v>
                  </c:pt>
                  <c:pt idx="23">
                    <c:v>19.03.2020</c:v>
                  </c:pt>
                  <c:pt idx="24">
                    <c:v>20.03.2020</c:v>
                  </c:pt>
                  <c:pt idx="25">
                    <c:v>21.03.2020</c:v>
                  </c:pt>
                  <c:pt idx="26">
                    <c:v>22.03.2020</c:v>
                  </c:pt>
                  <c:pt idx="27">
                    <c:v>23.03.2020</c:v>
                  </c:pt>
                  <c:pt idx="28">
                    <c:v>24.03.2020</c:v>
                  </c:pt>
                  <c:pt idx="29">
                    <c:v>25.03.2020</c:v>
                  </c:pt>
                  <c:pt idx="30">
                    <c:v>26.03.2020</c:v>
                  </c:pt>
                  <c:pt idx="31">
                    <c:v>27.03.2020</c:v>
                  </c:pt>
                  <c:pt idx="32">
                    <c:v>28.03.2020</c:v>
                  </c:pt>
                  <c:pt idx="33">
                    <c:v>29.03.2020</c:v>
                  </c:pt>
                  <c:pt idx="34">
                    <c:v>30.03.2020</c:v>
                  </c:pt>
                  <c:pt idx="35">
                    <c:v>31.03.2020</c:v>
                  </c:pt>
                  <c:pt idx="36">
                    <c:v>01.04.2020</c:v>
                  </c:pt>
                  <c:pt idx="37">
                    <c:v>02.04.2020</c:v>
                  </c:pt>
                  <c:pt idx="38">
                    <c:v>03.04.2020</c:v>
                  </c:pt>
                  <c:pt idx="39">
                    <c:v>04.04.2020</c:v>
                  </c:pt>
                  <c:pt idx="40">
                    <c:v>05.04.2020</c:v>
                  </c:pt>
                  <c:pt idx="41">
                    <c:v>06.04.2020</c:v>
                  </c:pt>
                  <c:pt idx="42">
                    <c:v>07.04.2020</c:v>
                  </c:pt>
                  <c:pt idx="43">
                    <c:v>08.04.2020</c:v>
                  </c:pt>
                  <c:pt idx="44">
                    <c:v>09.04.2020</c:v>
                  </c:pt>
                  <c:pt idx="45">
                    <c:v>10.04.2020</c:v>
                  </c:pt>
                  <c:pt idx="46">
                    <c:v>11.04.2020</c:v>
                  </c:pt>
                  <c:pt idx="47">
                    <c:v>12.04.2020</c:v>
                  </c:pt>
                  <c:pt idx="48">
                    <c:v>13.04.2020</c:v>
                  </c:pt>
                  <c:pt idx="49">
                    <c:v>14.04.2020</c:v>
                  </c:pt>
                  <c:pt idx="50">
                    <c:v>15.04.2020</c:v>
                  </c:pt>
                </c:lvl>
              </c:multiLvlStrCache>
            </c:multiLvlStrRef>
          </c:cat>
          <c:val>
            <c:numRef>
              <c:f>ch_latest!$G$2:$G$52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19</c:v>
                </c:pt>
                <c:pt idx="5">
                  <c:v>26</c:v>
                </c:pt>
                <c:pt idx="6">
                  <c:v>36</c:v>
                </c:pt>
                <c:pt idx="7">
                  <c:v>52</c:v>
                </c:pt>
                <c:pt idx="8">
                  <c:v>72</c:v>
                </c:pt>
                <c:pt idx="9">
                  <c:v>117</c:v>
                </c:pt>
                <c:pt idx="10">
                  <c:v>182</c:v>
                </c:pt>
                <c:pt idx="11">
                  <c:v>254</c:v>
                </c:pt>
                <c:pt idx="12">
                  <c:v>309</c:v>
                </c:pt>
                <c:pt idx="13">
                  <c:v>386</c:v>
                </c:pt>
                <c:pt idx="14">
                  <c:v>474</c:v>
                </c:pt>
                <c:pt idx="15">
                  <c:v>598</c:v>
                </c:pt>
                <c:pt idx="16">
                  <c:v>907</c:v>
                </c:pt>
                <c:pt idx="17">
                  <c:v>1225</c:v>
                </c:pt>
                <c:pt idx="18">
                  <c:v>1601</c:v>
                </c:pt>
                <c:pt idx="19">
                  <c:v>1863</c:v>
                </c:pt>
                <c:pt idx="20">
                  <c:v>2422</c:v>
                </c:pt>
                <c:pt idx="21">
                  <c:v>3056</c:v>
                </c:pt>
                <c:pt idx="22">
                  <c:v>4144</c:v>
                </c:pt>
                <c:pt idx="23">
                  <c:v>5416</c:v>
                </c:pt>
                <c:pt idx="24">
                  <c:v>6552</c:v>
                </c:pt>
                <c:pt idx="25">
                  <c:v>7370</c:v>
                </c:pt>
                <c:pt idx="26">
                  <c:v>7985</c:v>
                </c:pt>
                <c:pt idx="27">
                  <c:v>9238</c:v>
                </c:pt>
                <c:pt idx="28">
                  <c:v>10236</c:v>
                </c:pt>
                <c:pt idx="29">
                  <c:v>11263</c:v>
                </c:pt>
                <c:pt idx="30">
                  <c:v>12508</c:v>
                </c:pt>
                <c:pt idx="31">
                  <c:v>13809</c:v>
                </c:pt>
                <c:pt idx="32">
                  <c:v>14723</c:v>
                </c:pt>
                <c:pt idx="33">
                  <c:v>15478</c:v>
                </c:pt>
                <c:pt idx="34">
                  <c:v>16513</c:v>
                </c:pt>
                <c:pt idx="35">
                  <c:v>17510</c:v>
                </c:pt>
                <c:pt idx="36">
                  <c:v>18523</c:v>
                </c:pt>
                <c:pt idx="37">
                  <c:v>19627</c:v>
                </c:pt>
                <c:pt idx="38">
                  <c:v>20541</c:v>
                </c:pt>
                <c:pt idx="39">
                  <c:v>21142</c:v>
                </c:pt>
                <c:pt idx="40">
                  <c:v>21644</c:v>
                </c:pt>
                <c:pt idx="41">
                  <c:v>22268</c:v>
                </c:pt>
                <c:pt idx="42">
                  <c:v>22899</c:v>
                </c:pt>
                <c:pt idx="43">
                  <c:v>23681</c:v>
                </c:pt>
                <c:pt idx="44">
                  <c:v>24327</c:v>
                </c:pt>
                <c:pt idx="45">
                  <c:v>24823</c:v>
                </c:pt>
                <c:pt idx="46">
                  <c:v>25308</c:v>
                </c:pt>
                <c:pt idx="47">
                  <c:v>25636</c:v>
                </c:pt>
                <c:pt idx="48">
                  <c:v>25854</c:v>
                </c:pt>
                <c:pt idx="49">
                  <c:v>26099</c:v>
                </c:pt>
                <c:pt idx="50">
                  <c:v>26244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B-4E8A-9467-6BF6B680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289807"/>
        <c:axId val="72936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ch_latest!$D$1</c15:sqref>
                        </c15:formulaRef>
                      </c:ext>
                    </c:extLst>
                    <c:strCache>
                      <c:ptCount val="1"/>
                      <c:pt idx="0">
                        <c:v>intensive_care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ch_latest!$D$2:$D$52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13</c:v>
                      </c:pt>
                      <c:pt idx="14">
                        <c:v>13</c:v>
                      </c:pt>
                      <c:pt idx="15">
                        <c:v>18</c:v>
                      </c:pt>
                      <c:pt idx="16">
                        <c:v>21</c:v>
                      </c:pt>
                      <c:pt idx="17">
                        <c:v>37</c:v>
                      </c:pt>
                      <c:pt idx="18">
                        <c:v>41</c:v>
                      </c:pt>
                      <c:pt idx="19">
                        <c:v>50</c:v>
                      </c:pt>
                      <c:pt idx="20">
                        <c:v>59</c:v>
                      </c:pt>
                      <c:pt idx="21">
                        <c:v>80</c:v>
                      </c:pt>
                      <c:pt idx="22">
                        <c:v>81</c:v>
                      </c:pt>
                      <c:pt idx="23">
                        <c:v>116</c:v>
                      </c:pt>
                      <c:pt idx="24">
                        <c:v>126</c:v>
                      </c:pt>
                      <c:pt idx="25">
                        <c:v>139</c:v>
                      </c:pt>
                      <c:pt idx="26">
                        <c:v>163</c:v>
                      </c:pt>
                      <c:pt idx="27">
                        <c:v>202</c:v>
                      </c:pt>
                      <c:pt idx="28">
                        <c:v>208</c:v>
                      </c:pt>
                      <c:pt idx="29">
                        <c:v>240</c:v>
                      </c:pt>
                      <c:pt idx="30">
                        <c:v>269</c:v>
                      </c:pt>
                      <c:pt idx="31">
                        <c:v>295</c:v>
                      </c:pt>
                      <c:pt idx="32">
                        <c:v>330</c:v>
                      </c:pt>
                      <c:pt idx="33">
                        <c:v>348</c:v>
                      </c:pt>
                      <c:pt idx="34">
                        <c:v>383</c:v>
                      </c:pt>
                      <c:pt idx="35">
                        <c:v>411</c:v>
                      </c:pt>
                      <c:pt idx="36">
                        <c:v>440</c:v>
                      </c:pt>
                      <c:pt idx="37">
                        <c:v>445</c:v>
                      </c:pt>
                      <c:pt idx="38">
                        <c:v>458</c:v>
                      </c:pt>
                      <c:pt idx="39">
                        <c:v>457</c:v>
                      </c:pt>
                      <c:pt idx="40">
                        <c:v>448</c:v>
                      </c:pt>
                      <c:pt idx="41">
                        <c:v>452</c:v>
                      </c:pt>
                      <c:pt idx="42">
                        <c:v>450</c:v>
                      </c:pt>
                      <c:pt idx="43">
                        <c:v>447</c:v>
                      </c:pt>
                      <c:pt idx="44">
                        <c:v>438</c:v>
                      </c:pt>
                      <c:pt idx="45">
                        <c:v>436</c:v>
                      </c:pt>
                      <c:pt idx="46">
                        <c:v>437</c:v>
                      </c:pt>
                      <c:pt idx="47">
                        <c:v>419</c:v>
                      </c:pt>
                      <c:pt idx="48">
                        <c:v>420</c:v>
                      </c:pt>
                      <c:pt idx="49">
                        <c:v>405</c:v>
                      </c:pt>
                      <c:pt idx="50">
                        <c:v>395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841-49BC-AC15-B5837423ED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ch_latest!$E$1</c15:sqref>
                        </c15:formulaRef>
                      </c:ext>
                    </c:extLst>
                    <c:strCache>
                      <c:ptCount val="1"/>
                      <c:pt idx="0">
                        <c:v>total_hospitalized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ch_latest!$E$2:$E$52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20</c:v>
                      </c:pt>
                      <c:pt idx="8">
                        <c:v>28</c:v>
                      </c:pt>
                      <c:pt idx="9">
                        <c:v>31</c:v>
                      </c:pt>
                      <c:pt idx="10">
                        <c:v>38</c:v>
                      </c:pt>
                      <c:pt idx="11">
                        <c:v>39</c:v>
                      </c:pt>
                      <c:pt idx="12">
                        <c:v>48</c:v>
                      </c:pt>
                      <c:pt idx="13">
                        <c:v>64</c:v>
                      </c:pt>
                      <c:pt idx="14">
                        <c:v>78</c:v>
                      </c:pt>
                      <c:pt idx="15">
                        <c:v>98</c:v>
                      </c:pt>
                      <c:pt idx="16">
                        <c:v>114</c:v>
                      </c:pt>
                      <c:pt idx="17">
                        <c:v>211</c:v>
                      </c:pt>
                      <c:pt idx="18">
                        <c:v>209</c:v>
                      </c:pt>
                      <c:pt idx="19">
                        <c:v>240</c:v>
                      </c:pt>
                      <c:pt idx="20">
                        <c:v>276</c:v>
                      </c:pt>
                      <c:pt idx="21">
                        <c:v>350</c:v>
                      </c:pt>
                      <c:pt idx="22">
                        <c:v>434</c:v>
                      </c:pt>
                      <c:pt idx="23">
                        <c:v>631</c:v>
                      </c:pt>
                      <c:pt idx="24">
                        <c:v>736</c:v>
                      </c:pt>
                      <c:pt idx="25">
                        <c:v>834</c:v>
                      </c:pt>
                      <c:pt idx="26">
                        <c:v>1031</c:v>
                      </c:pt>
                      <c:pt idx="27">
                        <c:v>1139</c:v>
                      </c:pt>
                      <c:pt idx="28">
                        <c:v>1286</c:v>
                      </c:pt>
                      <c:pt idx="29">
                        <c:v>1385</c:v>
                      </c:pt>
                      <c:pt idx="30">
                        <c:v>1557</c:v>
                      </c:pt>
                      <c:pt idx="31">
                        <c:v>1740</c:v>
                      </c:pt>
                      <c:pt idx="32">
                        <c:v>1830</c:v>
                      </c:pt>
                      <c:pt idx="33">
                        <c:v>1932</c:v>
                      </c:pt>
                      <c:pt idx="34">
                        <c:v>2126</c:v>
                      </c:pt>
                      <c:pt idx="35">
                        <c:v>2165</c:v>
                      </c:pt>
                      <c:pt idx="36">
                        <c:v>2252</c:v>
                      </c:pt>
                      <c:pt idx="37">
                        <c:v>2326</c:v>
                      </c:pt>
                      <c:pt idx="38">
                        <c:v>2319</c:v>
                      </c:pt>
                      <c:pt idx="39">
                        <c:v>2303</c:v>
                      </c:pt>
                      <c:pt idx="40">
                        <c:v>2286</c:v>
                      </c:pt>
                      <c:pt idx="41">
                        <c:v>2322</c:v>
                      </c:pt>
                      <c:pt idx="42">
                        <c:v>2260</c:v>
                      </c:pt>
                      <c:pt idx="43">
                        <c:v>2140</c:v>
                      </c:pt>
                      <c:pt idx="44">
                        <c:v>2081</c:v>
                      </c:pt>
                      <c:pt idx="45">
                        <c:v>2049</c:v>
                      </c:pt>
                      <c:pt idx="46">
                        <c:v>1960</c:v>
                      </c:pt>
                      <c:pt idx="47">
                        <c:v>1928</c:v>
                      </c:pt>
                      <c:pt idx="48">
                        <c:v>1922</c:v>
                      </c:pt>
                      <c:pt idx="49">
                        <c:v>1888</c:v>
                      </c:pt>
                      <c:pt idx="50">
                        <c:v>1826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B1B-4E8A-9467-6BF6B6803E2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ch_latest!$F$1</c15:sqref>
                        </c15:formulaRef>
                      </c:ext>
                    </c:extLst>
                    <c:strCache>
                      <c:ptCount val="1"/>
                      <c:pt idx="0">
                        <c:v>total_currently_positive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ch_latest!$F$2:$F$52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474</c:v>
                      </c:pt>
                      <c:pt idx="15">
                        <c:v>598</c:v>
                      </c:pt>
                      <c:pt idx="16">
                        <c:v>907</c:v>
                      </c:pt>
                      <c:pt idx="17">
                        <c:v>1225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6552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20541</c:v>
                      </c:pt>
                      <c:pt idx="39">
                        <c:v>21142</c:v>
                      </c:pt>
                      <c:pt idx="40">
                        <c:v>21644</c:v>
                      </c:pt>
                      <c:pt idx="41">
                        <c:v>22268</c:v>
                      </c:pt>
                      <c:pt idx="42">
                        <c:v>22899</c:v>
                      </c:pt>
                      <c:pt idx="43">
                        <c:v>23681</c:v>
                      </c:pt>
                      <c:pt idx="44">
                        <c:v>24327</c:v>
                      </c:pt>
                      <c:pt idx="45">
                        <c:v>24823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25854</c:v>
                      </c:pt>
                      <c:pt idx="49">
                        <c:v>26099</c:v>
                      </c:pt>
                      <c:pt idx="50">
                        <c:v>26244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1B-4E8A-9467-6BF6B6803E2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ch_latest!$H$1</c15:sqref>
                        </c15:formulaRef>
                      </c:ext>
                    </c:extLst>
                    <c:strCache>
                      <c:ptCount val="1"/>
                      <c:pt idx="0">
                        <c:v>tests_performed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ch_latest!$H$2:$H$52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72</c:v>
                      </c:pt>
                      <c:pt idx="1">
                        <c:v>178</c:v>
                      </c:pt>
                      <c:pt idx="2">
                        <c:v>329</c:v>
                      </c:pt>
                      <c:pt idx="3">
                        <c:v>536</c:v>
                      </c:pt>
                      <c:pt idx="4">
                        <c:v>676</c:v>
                      </c:pt>
                      <c:pt idx="5">
                        <c:v>815</c:v>
                      </c:pt>
                      <c:pt idx="6">
                        <c:v>1138</c:v>
                      </c:pt>
                      <c:pt idx="7">
                        <c:v>1258</c:v>
                      </c:pt>
                      <c:pt idx="8">
                        <c:v>1369</c:v>
                      </c:pt>
                      <c:pt idx="9">
                        <c:v>1435</c:v>
                      </c:pt>
                      <c:pt idx="10">
                        <c:v>1539</c:v>
                      </c:pt>
                      <c:pt idx="11">
                        <c:v>1616</c:v>
                      </c:pt>
                      <c:pt idx="12">
                        <c:v>1689</c:v>
                      </c:pt>
                      <c:pt idx="13">
                        <c:v>1804</c:v>
                      </c:pt>
                      <c:pt idx="14">
                        <c:v>2029</c:v>
                      </c:pt>
                      <c:pt idx="15">
                        <c:v>2288</c:v>
                      </c:pt>
                      <c:pt idx="16">
                        <c:v>2660</c:v>
                      </c:pt>
                      <c:pt idx="17">
                        <c:v>3138</c:v>
                      </c:pt>
                      <c:pt idx="18">
                        <c:v>3830</c:v>
                      </c:pt>
                      <c:pt idx="19">
                        <c:v>4274</c:v>
                      </c:pt>
                      <c:pt idx="20">
                        <c:v>4985</c:v>
                      </c:pt>
                      <c:pt idx="21">
                        <c:v>5632</c:v>
                      </c:pt>
                      <c:pt idx="22">
                        <c:v>6372</c:v>
                      </c:pt>
                      <c:pt idx="23">
                        <c:v>7086</c:v>
                      </c:pt>
                      <c:pt idx="24">
                        <c:v>7612</c:v>
                      </c:pt>
                      <c:pt idx="25">
                        <c:v>7977</c:v>
                      </c:pt>
                      <c:pt idx="26">
                        <c:v>8234</c:v>
                      </c:pt>
                      <c:pt idx="27">
                        <c:v>8636</c:v>
                      </c:pt>
                      <c:pt idx="28">
                        <c:v>8973</c:v>
                      </c:pt>
                      <c:pt idx="29">
                        <c:v>9412</c:v>
                      </c:pt>
                      <c:pt idx="30">
                        <c:v>10745</c:v>
                      </c:pt>
                      <c:pt idx="31">
                        <c:v>11246</c:v>
                      </c:pt>
                      <c:pt idx="32">
                        <c:v>11849</c:v>
                      </c:pt>
                      <c:pt idx="33">
                        <c:v>12171</c:v>
                      </c:pt>
                      <c:pt idx="34">
                        <c:v>12849</c:v>
                      </c:pt>
                      <c:pt idx="35">
                        <c:v>13603</c:v>
                      </c:pt>
                      <c:pt idx="36">
                        <c:v>14256</c:v>
                      </c:pt>
                      <c:pt idx="37">
                        <c:v>15189</c:v>
                      </c:pt>
                      <c:pt idx="38">
                        <c:v>16006</c:v>
                      </c:pt>
                      <c:pt idx="39">
                        <c:v>16619</c:v>
                      </c:pt>
                      <c:pt idx="40">
                        <c:v>16949</c:v>
                      </c:pt>
                      <c:pt idx="41">
                        <c:v>17543</c:v>
                      </c:pt>
                      <c:pt idx="42">
                        <c:v>18175</c:v>
                      </c:pt>
                      <c:pt idx="43">
                        <c:v>18882</c:v>
                      </c:pt>
                      <c:pt idx="44">
                        <c:v>19370</c:v>
                      </c:pt>
                      <c:pt idx="45">
                        <c:v>19816</c:v>
                      </c:pt>
                      <c:pt idx="46">
                        <c:v>20161</c:v>
                      </c:pt>
                      <c:pt idx="47">
                        <c:v>20331</c:v>
                      </c:pt>
                      <c:pt idx="48">
                        <c:v>20602</c:v>
                      </c:pt>
                      <c:pt idx="49">
                        <c:v>20602</c:v>
                      </c:pt>
                      <c:pt idx="50">
                        <c:v>20602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1B-4E8A-9467-6BF6B6803E2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ch_latest!$J$1</c15:sqref>
                        </c15:formulaRef>
                      </c:ext>
                    </c:extLst>
                    <c:strCache>
                      <c:ptCount val="1"/>
                      <c:pt idx="0">
                        <c:v>deaths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ch_latest!$J$2:$J$52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7</c:v>
                      </c:pt>
                      <c:pt idx="18">
                        <c:v>11</c:v>
                      </c:pt>
                      <c:pt idx="19">
                        <c:v>18</c:v>
                      </c:pt>
                      <c:pt idx="20">
                        <c:v>26</c:v>
                      </c:pt>
                      <c:pt idx="21">
                        <c:v>31</c:v>
                      </c:pt>
                      <c:pt idx="22">
                        <c:v>40</c:v>
                      </c:pt>
                      <c:pt idx="23">
                        <c:v>47</c:v>
                      </c:pt>
                      <c:pt idx="24">
                        <c:v>69</c:v>
                      </c:pt>
                      <c:pt idx="25">
                        <c:v>86</c:v>
                      </c:pt>
                      <c:pt idx="26">
                        <c:v>105</c:v>
                      </c:pt>
                      <c:pt idx="27">
                        <c:v>137</c:v>
                      </c:pt>
                      <c:pt idx="28">
                        <c:v>158</c:v>
                      </c:pt>
                      <c:pt idx="29">
                        <c:v>190</c:v>
                      </c:pt>
                      <c:pt idx="30">
                        <c:v>232</c:v>
                      </c:pt>
                      <c:pt idx="31">
                        <c:v>266</c:v>
                      </c:pt>
                      <c:pt idx="32">
                        <c:v>306</c:v>
                      </c:pt>
                      <c:pt idx="33">
                        <c:v>342</c:v>
                      </c:pt>
                      <c:pt idx="34">
                        <c:v>397</c:v>
                      </c:pt>
                      <c:pt idx="35">
                        <c:v>467</c:v>
                      </c:pt>
                      <c:pt idx="36">
                        <c:v>524</c:v>
                      </c:pt>
                      <c:pt idx="37">
                        <c:v>574</c:v>
                      </c:pt>
                      <c:pt idx="38">
                        <c:v>633</c:v>
                      </c:pt>
                      <c:pt idx="39">
                        <c:v>705</c:v>
                      </c:pt>
                      <c:pt idx="40">
                        <c:v>754</c:v>
                      </c:pt>
                      <c:pt idx="41">
                        <c:v>809</c:v>
                      </c:pt>
                      <c:pt idx="42">
                        <c:v>864</c:v>
                      </c:pt>
                      <c:pt idx="43">
                        <c:v>933</c:v>
                      </c:pt>
                      <c:pt idx="44">
                        <c:v>985</c:v>
                      </c:pt>
                      <c:pt idx="45">
                        <c:v>1043</c:v>
                      </c:pt>
                      <c:pt idx="46">
                        <c:v>1084</c:v>
                      </c:pt>
                      <c:pt idx="47">
                        <c:v>1130</c:v>
                      </c:pt>
                      <c:pt idx="48">
                        <c:v>1161</c:v>
                      </c:pt>
                      <c:pt idx="49">
                        <c:v>1200</c:v>
                      </c:pt>
                      <c:pt idx="50">
                        <c:v>1222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1B-4E8A-9467-6BF6B6803E2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ch_latest!$K$1</c15:sqref>
                        </c15:formulaRef>
                      </c:ext>
                    </c:extLst>
                    <c:strCache>
                      <c:ptCount val="1"/>
                      <c:pt idx="0">
                        <c:v>home_confinment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ch_latest!$K$2:$K$52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1B-4E8A-9467-6BF6B6803E2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ch_latest!$M$1</c15:sqref>
                        </c15:formulaRef>
                      </c:ext>
                    </c:extLst>
                    <c:strCache>
                      <c:ptCount val="1"/>
                      <c:pt idx="0">
                        <c:v>old_positive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ch_latest!$M$2:$M$52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19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52</c:v>
                      </c:pt>
                      <c:pt idx="9">
                        <c:v>72</c:v>
                      </c:pt>
                      <c:pt idx="10">
                        <c:v>117</c:v>
                      </c:pt>
                      <c:pt idx="11">
                        <c:v>182</c:v>
                      </c:pt>
                      <c:pt idx="12">
                        <c:v>254</c:v>
                      </c:pt>
                      <c:pt idx="13">
                        <c:v>309</c:v>
                      </c:pt>
                      <c:pt idx="14">
                        <c:v>386</c:v>
                      </c:pt>
                      <c:pt idx="15">
                        <c:v>474</c:v>
                      </c:pt>
                      <c:pt idx="16">
                        <c:v>598</c:v>
                      </c:pt>
                      <c:pt idx="17">
                        <c:v>907</c:v>
                      </c:pt>
                      <c:pt idx="18">
                        <c:v>1225</c:v>
                      </c:pt>
                      <c:pt idx="19">
                        <c:v>1601</c:v>
                      </c:pt>
                      <c:pt idx="20">
                        <c:v>1863</c:v>
                      </c:pt>
                      <c:pt idx="21">
                        <c:v>2422</c:v>
                      </c:pt>
                      <c:pt idx="22">
                        <c:v>3056</c:v>
                      </c:pt>
                      <c:pt idx="23">
                        <c:v>4144</c:v>
                      </c:pt>
                      <c:pt idx="24">
                        <c:v>5416</c:v>
                      </c:pt>
                      <c:pt idx="25">
                        <c:v>6552</c:v>
                      </c:pt>
                      <c:pt idx="26">
                        <c:v>7370</c:v>
                      </c:pt>
                      <c:pt idx="27">
                        <c:v>7985</c:v>
                      </c:pt>
                      <c:pt idx="28">
                        <c:v>9238</c:v>
                      </c:pt>
                      <c:pt idx="29">
                        <c:v>10236</c:v>
                      </c:pt>
                      <c:pt idx="30">
                        <c:v>11263</c:v>
                      </c:pt>
                      <c:pt idx="31">
                        <c:v>12508</c:v>
                      </c:pt>
                      <c:pt idx="32">
                        <c:v>13809</c:v>
                      </c:pt>
                      <c:pt idx="33">
                        <c:v>14723</c:v>
                      </c:pt>
                      <c:pt idx="34">
                        <c:v>15478</c:v>
                      </c:pt>
                      <c:pt idx="35">
                        <c:v>16513</c:v>
                      </c:pt>
                      <c:pt idx="36">
                        <c:v>17510</c:v>
                      </c:pt>
                      <c:pt idx="37">
                        <c:v>18523</c:v>
                      </c:pt>
                      <c:pt idx="38">
                        <c:v>19627</c:v>
                      </c:pt>
                      <c:pt idx="39">
                        <c:v>20541</c:v>
                      </c:pt>
                      <c:pt idx="40">
                        <c:v>21142</c:v>
                      </c:pt>
                      <c:pt idx="41">
                        <c:v>21644</c:v>
                      </c:pt>
                      <c:pt idx="42">
                        <c:v>22268</c:v>
                      </c:pt>
                      <c:pt idx="43">
                        <c:v>22899</c:v>
                      </c:pt>
                      <c:pt idx="44">
                        <c:v>23681</c:v>
                      </c:pt>
                      <c:pt idx="45">
                        <c:v>24327</c:v>
                      </c:pt>
                      <c:pt idx="46">
                        <c:v>24823</c:v>
                      </c:pt>
                      <c:pt idx="47">
                        <c:v>25308</c:v>
                      </c:pt>
                      <c:pt idx="48">
                        <c:v>25636</c:v>
                      </c:pt>
                      <c:pt idx="49">
                        <c:v>25854</c:v>
                      </c:pt>
                      <c:pt idx="50">
                        <c:v>26099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B1B-4E8A-9467-6BF6B6803E2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ch_latest!$N$1</c15:sqref>
                        </c15:formulaRef>
                      </c:ext>
                    </c:extLst>
                    <c:strCache>
                      <c:ptCount val="1"/>
                      <c:pt idx="0">
                        <c:v>hospitalized_with_symptoms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ch_latest!$N$2:$N$52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B1B-4E8A-9467-6BF6B6803E2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ch_latest!$O$1</c15:sqref>
                        </c15:formulaRef>
                      </c:ext>
                    </c:extLst>
                    <c:strCache>
                      <c:ptCount val="1"/>
                      <c:pt idx="0">
                        <c:v>new_deaths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ch_latest!$O$2:$O$52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8</c:v>
                      </c:pt>
                      <c:pt idx="21">
                        <c:v>5</c:v>
                      </c:pt>
                      <c:pt idx="22">
                        <c:v>9</c:v>
                      </c:pt>
                      <c:pt idx="23">
                        <c:v>7</c:v>
                      </c:pt>
                      <c:pt idx="24">
                        <c:v>22</c:v>
                      </c:pt>
                      <c:pt idx="25">
                        <c:v>17</c:v>
                      </c:pt>
                      <c:pt idx="26">
                        <c:v>19</c:v>
                      </c:pt>
                      <c:pt idx="27">
                        <c:v>32</c:v>
                      </c:pt>
                      <c:pt idx="28">
                        <c:v>21</c:v>
                      </c:pt>
                      <c:pt idx="29">
                        <c:v>32</c:v>
                      </c:pt>
                      <c:pt idx="30">
                        <c:v>42</c:v>
                      </c:pt>
                      <c:pt idx="31">
                        <c:v>34</c:v>
                      </c:pt>
                      <c:pt idx="32">
                        <c:v>40</c:v>
                      </c:pt>
                      <c:pt idx="33">
                        <c:v>36</c:v>
                      </c:pt>
                      <c:pt idx="34">
                        <c:v>55</c:v>
                      </c:pt>
                      <c:pt idx="35">
                        <c:v>70</c:v>
                      </c:pt>
                      <c:pt idx="36">
                        <c:v>57</c:v>
                      </c:pt>
                      <c:pt idx="37">
                        <c:v>50</c:v>
                      </c:pt>
                      <c:pt idx="38">
                        <c:v>59</c:v>
                      </c:pt>
                      <c:pt idx="39">
                        <c:v>72</c:v>
                      </c:pt>
                      <c:pt idx="40">
                        <c:v>49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69</c:v>
                      </c:pt>
                      <c:pt idx="44">
                        <c:v>52</c:v>
                      </c:pt>
                      <c:pt idx="45">
                        <c:v>58</c:v>
                      </c:pt>
                      <c:pt idx="46">
                        <c:v>41</c:v>
                      </c:pt>
                      <c:pt idx="47">
                        <c:v>46</c:v>
                      </c:pt>
                      <c:pt idx="48">
                        <c:v>31</c:v>
                      </c:pt>
                      <c:pt idx="49">
                        <c:v>39</c:v>
                      </c:pt>
                      <c:pt idx="50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B1B-4E8A-9467-6BF6B6803E2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ch_latest!$P$1</c15:sqref>
                        </c15:formulaRef>
                      </c:ext>
                    </c:extLst>
                    <c:strCache>
                      <c:ptCount val="1"/>
                      <c:pt idx="0">
                        <c:v>old_deaths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ch_latest!$P$2:$P$52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11</c:v>
                      </c:pt>
                      <c:pt idx="20">
                        <c:v>18</c:v>
                      </c:pt>
                      <c:pt idx="21">
                        <c:v>26</c:v>
                      </c:pt>
                      <c:pt idx="22">
                        <c:v>31</c:v>
                      </c:pt>
                      <c:pt idx="23">
                        <c:v>40</c:v>
                      </c:pt>
                      <c:pt idx="24">
                        <c:v>47</c:v>
                      </c:pt>
                      <c:pt idx="25">
                        <c:v>69</c:v>
                      </c:pt>
                      <c:pt idx="26">
                        <c:v>86</c:v>
                      </c:pt>
                      <c:pt idx="27">
                        <c:v>105</c:v>
                      </c:pt>
                      <c:pt idx="28">
                        <c:v>137</c:v>
                      </c:pt>
                      <c:pt idx="29">
                        <c:v>158</c:v>
                      </c:pt>
                      <c:pt idx="30">
                        <c:v>190</c:v>
                      </c:pt>
                      <c:pt idx="31">
                        <c:v>232</c:v>
                      </c:pt>
                      <c:pt idx="32">
                        <c:v>266</c:v>
                      </c:pt>
                      <c:pt idx="33">
                        <c:v>306</c:v>
                      </c:pt>
                      <c:pt idx="34">
                        <c:v>342</c:v>
                      </c:pt>
                      <c:pt idx="35">
                        <c:v>397</c:v>
                      </c:pt>
                      <c:pt idx="36">
                        <c:v>467</c:v>
                      </c:pt>
                      <c:pt idx="37">
                        <c:v>524</c:v>
                      </c:pt>
                      <c:pt idx="38">
                        <c:v>574</c:v>
                      </c:pt>
                      <c:pt idx="39">
                        <c:v>633</c:v>
                      </c:pt>
                      <c:pt idx="40">
                        <c:v>705</c:v>
                      </c:pt>
                      <c:pt idx="41">
                        <c:v>754</c:v>
                      </c:pt>
                      <c:pt idx="42">
                        <c:v>809</c:v>
                      </c:pt>
                      <c:pt idx="43">
                        <c:v>864</c:v>
                      </c:pt>
                      <c:pt idx="44">
                        <c:v>933</c:v>
                      </c:pt>
                      <c:pt idx="45">
                        <c:v>985</c:v>
                      </c:pt>
                      <c:pt idx="46">
                        <c:v>1043</c:v>
                      </c:pt>
                      <c:pt idx="47">
                        <c:v>1084</c:v>
                      </c:pt>
                      <c:pt idx="48">
                        <c:v>1130</c:v>
                      </c:pt>
                      <c:pt idx="49">
                        <c:v>1161</c:v>
                      </c:pt>
                      <c:pt idx="50">
                        <c:v>1200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B1B-4E8A-9467-6BF6B6803E2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ch_latest!$Q$1</c15:sqref>
                        </c15:formulaRef>
                      </c:ext>
                    </c:extLst>
                    <c:strCache>
                      <c:ptCount val="1"/>
                      <c:pt idx="0">
                        <c:v>doubling_time_total_positive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ch_latest!$Q$2:$Q$52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1.0637300000000001</c:v>
                      </c:pt>
                      <c:pt idx="6">
                        <c:v>1.1990620000000001</c:v>
                      </c:pt>
                      <c:pt idx="7">
                        <c:v>1.6048910000000001</c:v>
                      </c:pt>
                      <c:pt idx="8">
                        <c:v>1.934264</c:v>
                      </c:pt>
                      <c:pt idx="9">
                        <c:v>1.906623</c:v>
                      </c:pt>
                      <c:pt idx="10">
                        <c:v>1.7810360000000001</c:v>
                      </c:pt>
                      <c:pt idx="11">
                        <c:v>1.77383</c:v>
                      </c:pt>
                      <c:pt idx="12">
                        <c:v>1.9447509999999999</c:v>
                      </c:pt>
                      <c:pt idx="13">
                        <c:v>2.0639560000000001</c:v>
                      </c:pt>
                      <c:pt idx="14">
                        <c:v>2.477236</c:v>
                      </c:pt>
                      <c:pt idx="15">
                        <c:v>2.9134009999999999</c:v>
                      </c:pt>
                      <c:pt idx="16">
                        <c:v>2.7229049999999999</c:v>
                      </c:pt>
                      <c:pt idx="17">
                        <c:v>2.5162260000000001</c:v>
                      </c:pt>
                      <c:pt idx="18">
                        <c:v>2.4362900000000001</c:v>
                      </c:pt>
                      <c:pt idx="19">
                        <c:v>2.53207</c:v>
                      </c:pt>
                      <c:pt idx="20">
                        <c:v>2.4777230000000001</c:v>
                      </c:pt>
                      <c:pt idx="21">
                        <c:v>2.853116</c:v>
                      </c:pt>
                      <c:pt idx="22">
                        <c:v>2.8437489999999999</c:v>
                      </c:pt>
                      <c:pt idx="23">
                        <c:v>2.8437299999999999</c:v>
                      </c:pt>
                      <c:pt idx="24">
                        <c:v>2.7558720000000001</c:v>
                      </c:pt>
                      <c:pt idx="25">
                        <c:v>3.1143610000000002</c:v>
                      </c:pt>
                      <c:pt idx="26">
                        <c:v>3.6084200000000002</c:v>
                      </c:pt>
                      <c:pt idx="27">
                        <c:v>4.3231780000000004</c:v>
                      </c:pt>
                      <c:pt idx="28">
                        <c:v>5.4445329999999998</c:v>
                      </c:pt>
                      <c:pt idx="29">
                        <c:v>6.3972660000000001</c:v>
                      </c:pt>
                      <c:pt idx="30">
                        <c:v>6.5520959999999997</c:v>
                      </c:pt>
                      <c:pt idx="31">
                        <c:v>6.3271550000000003</c:v>
                      </c:pt>
                      <c:pt idx="32">
                        <c:v>7.4358370000000003</c:v>
                      </c:pt>
                      <c:pt idx="33">
                        <c:v>8.3812879999999996</c:v>
                      </c:pt>
                      <c:pt idx="34">
                        <c:v>9.0577889999999996</c:v>
                      </c:pt>
                      <c:pt idx="35">
                        <c:v>10.302312000000001</c:v>
                      </c:pt>
                      <c:pt idx="36">
                        <c:v>11.800554</c:v>
                      </c:pt>
                      <c:pt idx="37">
                        <c:v>12.054932000000001</c:v>
                      </c:pt>
                      <c:pt idx="38">
                        <c:v>12.246276999999999</c:v>
                      </c:pt>
                      <c:pt idx="39">
                        <c:v>14.024867</c:v>
                      </c:pt>
                      <c:pt idx="40">
                        <c:v>16.351194</c:v>
                      </c:pt>
                      <c:pt idx="41">
                        <c:v>18.821459999999998</c:v>
                      </c:pt>
                      <c:pt idx="42">
                        <c:v>22.477474000000001</c:v>
                      </c:pt>
                      <c:pt idx="43">
                        <c:v>24.363671</c:v>
                      </c:pt>
                      <c:pt idx="44">
                        <c:v>24.697876000000001</c:v>
                      </c:pt>
                      <c:pt idx="45">
                        <c:v>25.289522000000002</c:v>
                      </c:pt>
                      <c:pt idx="46">
                        <c:v>27.082433999999999</c:v>
                      </c:pt>
                      <c:pt idx="47">
                        <c:v>30.696206</c:v>
                      </c:pt>
                      <c:pt idx="48">
                        <c:v>39.476540999999997</c:v>
                      </c:pt>
                      <c:pt idx="49">
                        <c:v>49.292110000000001</c:v>
                      </c:pt>
                      <c:pt idx="50">
                        <c:v>62.258637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B1B-4E8A-9467-6BF6B6803E2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ch_latest!$R$1</c15:sqref>
                        </c15:formulaRef>
                      </c:ext>
                    </c:extLst>
                    <c:strCache>
                      <c:ptCount val="1"/>
                      <c:pt idx="0">
                        <c:v>doubling_time_fatalities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ch_latest!$R$2:$R$52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2.1533829999999998</c:v>
                      </c:pt>
                      <c:pt idx="16">
                        <c:v>1.934264</c:v>
                      </c:pt>
                      <c:pt idx="17">
                        <c:v>2.7664740000000001</c:v>
                      </c:pt>
                      <c:pt idx="18">
                        <c:v>2.0329899999999999</c:v>
                      </c:pt>
                      <c:pt idx="19">
                        <c:v>2.304227</c:v>
                      </c:pt>
                      <c:pt idx="20">
                        <c:v>2.1021550000000002</c:v>
                      </c:pt>
                      <c:pt idx="21">
                        <c:v>2.1103869999999998</c:v>
                      </c:pt>
                      <c:pt idx="22">
                        <c:v>1.9884090000000001</c:v>
                      </c:pt>
                      <c:pt idx="23">
                        <c:v>2.3864559999999999</c:v>
                      </c:pt>
                      <c:pt idx="24">
                        <c:v>2.5791819999999999</c:v>
                      </c:pt>
                      <c:pt idx="25">
                        <c:v>2.8971650000000002</c:v>
                      </c:pt>
                      <c:pt idx="26">
                        <c:v>2.84083</c:v>
                      </c:pt>
                      <c:pt idx="27">
                        <c:v>2.81515</c:v>
                      </c:pt>
                      <c:pt idx="28">
                        <c:v>2.858463</c:v>
                      </c:pt>
                      <c:pt idx="29">
                        <c:v>3.421538</c:v>
                      </c:pt>
                      <c:pt idx="30">
                        <c:v>3.4923120000000001</c:v>
                      </c:pt>
                      <c:pt idx="31">
                        <c:v>3.7284579999999998</c:v>
                      </c:pt>
                      <c:pt idx="32">
                        <c:v>4.3127399999999998</c:v>
                      </c:pt>
                      <c:pt idx="33">
                        <c:v>4.4880409999999999</c:v>
                      </c:pt>
                      <c:pt idx="34">
                        <c:v>4.7030510000000003</c:v>
                      </c:pt>
                      <c:pt idx="35">
                        <c:v>4.9539400000000002</c:v>
                      </c:pt>
                      <c:pt idx="36">
                        <c:v>5.1117400000000002</c:v>
                      </c:pt>
                      <c:pt idx="37">
                        <c:v>5.5095260000000001</c:v>
                      </c:pt>
                      <c:pt idx="38">
                        <c:v>5.6293049999999996</c:v>
                      </c:pt>
                      <c:pt idx="39">
                        <c:v>6.0351179999999998</c:v>
                      </c:pt>
                      <c:pt idx="40">
                        <c:v>7.2344039999999996</c:v>
                      </c:pt>
                      <c:pt idx="41">
                        <c:v>7.9799179999999996</c:v>
                      </c:pt>
                      <c:pt idx="42">
                        <c:v>8.4748549999999998</c:v>
                      </c:pt>
                      <c:pt idx="43">
                        <c:v>8.9338110000000004</c:v>
                      </c:pt>
                      <c:pt idx="44">
                        <c:v>10.362684</c:v>
                      </c:pt>
                      <c:pt idx="45">
                        <c:v>10.681416</c:v>
                      </c:pt>
                      <c:pt idx="46">
                        <c:v>11.844042999999999</c:v>
                      </c:pt>
                      <c:pt idx="47">
                        <c:v>12.912571</c:v>
                      </c:pt>
                      <c:pt idx="48">
                        <c:v>15.851931</c:v>
                      </c:pt>
                      <c:pt idx="49">
                        <c:v>17.553789999999999</c:v>
                      </c:pt>
                      <c:pt idx="50">
                        <c:v>21.881347000000002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B1B-4E8A-9467-6BF6B6803E2C}"/>
                  </c:ext>
                </c:extLst>
              </c15:ser>
            </c15:filteredLineSeries>
          </c:ext>
        </c:extLst>
      </c:lineChart>
      <c:catAx>
        <c:axId val="116528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936975"/>
        <c:crosses val="autoZero"/>
        <c:auto val="1"/>
        <c:lblAlgn val="ctr"/>
        <c:lblOffset val="100"/>
        <c:noMultiLvlLbl val="1"/>
      </c:catAx>
      <c:valAx>
        <c:axId val="729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5289807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 sz="1600" b="1" i="0" u="none" strike="noStrike" baseline="0">
                <a:effectLst/>
              </a:rPr>
              <a:t>Hospitalization / Intensive Care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9759315957958752E-2"/>
          <c:y val="7.1945391154463897E-2"/>
          <c:w val="0.94396042725355234"/>
          <c:h val="0.73107377601374701"/>
        </c:manualLayout>
      </c:layout>
      <c:areaChart>
        <c:grouping val="standard"/>
        <c:varyColors val="0"/>
        <c:ser>
          <c:idx val="3"/>
          <c:order val="1"/>
          <c:tx>
            <c:strRef>
              <c:f>ch_latest!$E$1</c:f>
              <c:strCache>
                <c:ptCount val="1"/>
                <c:pt idx="0">
                  <c:v>total_hospitalized</c:v>
                </c:pt>
              </c:strCache>
            </c:strRef>
          </c:tx>
          <c:spPr>
            <a:solidFill>
              <a:srgbClr val="CC99FF"/>
            </a:solidFill>
            <a:ln>
              <a:solidFill>
                <a:srgbClr val="FFCC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ch_latest!$A$2:$C$52</c:f>
              <c:multiLvlStrCache>
                <c:ptCount val="51"/>
                <c:lvl>
                  <c:pt idx="0">
                    <c:v>CH</c:v>
                  </c:pt>
                  <c:pt idx="1">
                    <c:v>CH</c:v>
                  </c:pt>
                  <c:pt idx="2">
                    <c:v>CH</c:v>
                  </c:pt>
                  <c:pt idx="3">
                    <c:v>CH</c:v>
                  </c:pt>
                  <c:pt idx="4">
                    <c:v>CH</c:v>
                  </c:pt>
                  <c:pt idx="5">
                    <c:v>CH</c:v>
                  </c:pt>
                  <c:pt idx="6">
                    <c:v>CH</c:v>
                  </c:pt>
                  <c:pt idx="7">
                    <c:v>CH</c:v>
                  </c:pt>
                  <c:pt idx="8">
                    <c:v>CH</c:v>
                  </c:pt>
                  <c:pt idx="9">
                    <c:v>CH</c:v>
                  </c:pt>
                  <c:pt idx="10">
                    <c:v>CH</c:v>
                  </c:pt>
                  <c:pt idx="11">
                    <c:v>CH</c:v>
                  </c:pt>
                  <c:pt idx="12">
                    <c:v>CH</c:v>
                  </c:pt>
                  <c:pt idx="13">
                    <c:v>CH</c:v>
                  </c:pt>
                  <c:pt idx="14">
                    <c:v>CH</c:v>
                  </c:pt>
                  <c:pt idx="15">
                    <c:v>CH</c:v>
                  </c:pt>
                  <c:pt idx="16">
                    <c:v>CH</c:v>
                  </c:pt>
                  <c:pt idx="17">
                    <c:v>CH</c:v>
                  </c:pt>
                  <c:pt idx="18">
                    <c:v>CH</c:v>
                  </c:pt>
                  <c:pt idx="19">
                    <c:v>CH</c:v>
                  </c:pt>
                  <c:pt idx="20">
                    <c:v>CH</c:v>
                  </c:pt>
                  <c:pt idx="21">
                    <c:v>CH</c:v>
                  </c:pt>
                  <c:pt idx="22">
                    <c:v>CH</c:v>
                  </c:pt>
                  <c:pt idx="23">
                    <c:v>CH</c:v>
                  </c:pt>
                  <c:pt idx="24">
                    <c:v>CH</c:v>
                  </c:pt>
                  <c:pt idx="25">
                    <c:v>CH</c:v>
                  </c:pt>
                  <c:pt idx="26">
                    <c:v>CH</c:v>
                  </c:pt>
                  <c:pt idx="27">
                    <c:v>CH</c:v>
                  </c:pt>
                  <c:pt idx="28">
                    <c:v>CH</c:v>
                  </c:pt>
                  <c:pt idx="29">
                    <c:v>CH</c:v>
                  </c:pt>
                  <c:pt idx="30">
                    <c:v>CH</c:v>
                  </c:pt>
                  <c:pt idx="31">
                    <c:v>CH</c:v>
                  </c:pt>
                  <c:pt idx="32">
                    <c:v>CH</c:v>
                  </c:pt>
                  <c:pt idx="33">
                    <c:v>CH</c:v>
                  </c:pt>
                  <c:pt idx="34">
                    <c:v>CH</c:v>
                  </c:pt>
                  <c:pt idx="35">
                    <c:v>CH</c:v>
                  </c:pt>
                  <c:pt idx="36">
                    <c:v>CH</c:v>
                  </c:pt>
                  <c:pt idx="37">
                    <c:v>CH</c:v>
                  </c:pt>
                  <c:pt idx="38">
                    <c:v>CH</c:v>
                  </c:pt>
                  <c:pt idx="39">
                    <c:v>CH</c:v>
                  </c:pt>
                  <c:pt idx="40">
                    <c:v>CH</c:v>
                  </c:pt>
                  <c:pt idx="41">
                    <c:v>CH</c:v>
                  </c:pt>
                  <c:pt idx="42">
                    <c:v>CH</c:v>
                  </c:pt>
                  <c:pt idx="43">
                    <c:v>CH</c:v>
                  </c:pt>
                  <c:pt idx="44">
                    <c:v>CH</c:v>
                  </c:pt>
                  <c:pt idx="45">
                    <c:v>CH</c:v>
                  </c:pt>
                  <c:pt idx="46">
                    <c:v>CH</c:v>
                  </c:pt>
                  <c:pt idx="47">
                    <c:v>CH</c:v>
                  </c:pt>
                  <c:pt idx="48">
                    <c:v>CH</c:v>
                  </c:pt>
                  <c:pt idx="49">
                    <c:v>CH</c:v>
                  </c:pt>
                  <c:pt idx="50">
                    <c:v>CH</c:v>
                  </c:pt>
                </c:lvl>
                <c:lvl>
                  <c:pt idx="0">
                    <c:v>15.04.2020 13:04</c:v>
                  </c:pt>
                  <c:pt idx="1">
                    <c:v>15.04.2020 13:04</c:v>
                  </c:pt>
                  <c:pt idx="2">
                    <c:v>15.04.2020 13:04</c:v>
                  </c:pt>
                  <c:pt idx="3">
                    <c:v>15.04.2020 13:04</c:v>
                  </c:pt>
                  <c:pt idx="4">
                    <c:v>15.04.2020 13:04</c:v>
                  </c:pt>
                  <c:pt idx="5">
                    <c:v>15.04.2020 13:04</c:v>
                  </c:pt>
                  <c:pt idx="6">
                    <c:v>15.04.2020 13:04</c:v>
                  </c:pt>
                  <c:pt idx="7">
                    <c:v>15.04.2020 13:04</c:v>
                  </c:pt>
                  <c:pt idx="8">
                    <c:v>15.04.2020 13:04</c:v>
                  </c:pt>
                  <c:pt idx="9">
                    <c:v>15.04.2020 13:04</c:v>
                  </c:pt>
                  <c:pt idx="10">
                    <c:v>15.04.2020 13:04</c:v>
                  </c:pt>
                  <c:pt idx="11">
                    <c:v>15.04.2020 13:04</c:v>
                  </c:pt>
                  <c:pt idx="12">
                    <c:v>15.04.2020 13:04</c:v>
                  </c:pt>
                  <c:pt idx="13">
                    <c:v>15.04.2020 13:04</c:v>
                  </c:pt>
                  <c:pt idx="14">
                    <c:v>15.04.2020 13:04</c:v>
                  </c:pt>
                  <c:pt idx="15">
                    <c:v>15.04.2020 13:04</c:v>
                  </c:pt>
                  <c:pt idx="16">
                    <c:v>15.04.2020 13:04</c:v>
                  </c:pt>
                  <c:pt idx="17">
                    <c:v>15.04.2020 13:04</c:v>
                  </c:pt>
                  <c:pt idx="18">
                    <c:v>15.04.2020 13:04</c:v>
                  </c:pt>
                  <c:pt idx="19">
                    <c:v>15.04.2020 13:04</c:v>
                  </c:pt>
                  <c:pt idx="20">
                    <c:v>15.04.2020 13:04</c:v>
                  </c:pt>
                  <c:pt idx="21">
                    <c:v>15.04.2020 13:04</c:v>
                  </c:pt>
                  <c:pt idx="22">
                    <c:v>15.04.2020 13:04</c:v>
                  </c:pt>
                  <c:pt idx="23">
                    <c:v>15.04.2020 13:04</c:v>
                  </c:pt>
                  <c:pt idx="24">
                    <c:v>15.04.2020 13:04</c:v>
                  </c:pt>
                  <c:pt idx="25">
                    <c:v>15.04.2020 13:04</c:v>
                  </c:pt>
                  <c:pt idx="26">
                    <c:v>15.04.2020 13:04</c:v>
                  </c:pt>
                  <c:pt idx="27">
                    <c:v>15.04.2020 13:04</c:v>
                  </c:pt>
                  <c:pt idx="28">
                    <c:v>15.04.2020 13:04</c:v>
                  </c:pt>
                  <c:pt idx="29">
                    <c:v>15.04.2020 13:04</c:v>
                  </c:pt>
                  <c:pt idx="30">
                    <c:v>15.04.2020 13:04</c:v>
                  </c:pt>
                  <c:pt idx="31">
                    <c:v>15.04.2020 13:04</c:v>
                  </c:pt>
                  <c:pt idx="32">
                    <c:v>15.04.2020 13:04</c:v>
                  </c:pt>
                  <c:pt idx="33">
                    <c:v>15.04.2020 13:04</c:v>
                  </c:pt>
                  <c:pt idx="34">
                    <c:v>15.04.2020 13:04</c:v>
                  </c:pt>
                  <c:pt idx="35">
                    <c:v>15.04.2020 13:04</c:v>
                  </c:pt>
                  <c:pt idx="36">
                    <c:v>15.04.2020 13:04</c:v>
                  </c:pt>
                  <c:pt idx="37">
                    <c:v>15.04.2020 13:04</c:v>
                  </c:pt>
                  <c:pt idx="38">
                    <c:v>15.04.2020 13:04</c:v>
                  </c:pt>
                  <c:pt idx="39">
                    <c:v>15.04.2020 13:04</c:v>
                  </c:pt>
                  <c:pt idx="40">
                    <c:v>15.04.2020 13:04</c:v>
                  </c:pt>
                  <c:pt idx="41">
                    <c:v>15.04.2020 13:04</c:v>
                  </c:pt>
                  <c:pt idx="42">
                    <c:v>15.04.2020 13:04</c:v>
                  </c:pt>
                  <c:pt idx="43">
                    <c:v>15.04.2020 13:04</c:v>
                  </c:pt>
                  <c:pt idx="44">
                    <c:v>15.04.2020 13:04</c:v>
                  </c:pt>
                  <c:pt idx="45">
                    <c:v>15.04.2020 13:04</c:v>
                  </c:pt>
                  <c:pt idx="46">
                    <c:v>15.04.2020 13:04</c:v>
                  </c:pt>
                  <c:pt idx="47">
                    <c:v>15.04.2020 13:04</c:v>
                  </c:pt>
                  <c:pt idx="48">
                    <c:v>15.04.2020 13:04</c:v>
                  </c:pt>
                  <c:pt idx="49">
                    <c:v>15.04.2020 13:04</c:v>
                  </c:pt>
                  <c:pt idx="50">
                    <c:v>15.04.2020 13:04</c:v>
                  </c:pt>
                </c:lvl>
                <c:lvl>
                  <c:pt idx="0">
                    <c:v>25.02.2020</c:v>
                  </c:pt>
                  <c:pt idx="1">
                    <c:v>26.02.2020</c:v>
                  </c:pt>
                  <c:pt idx="2">
                    <c:v>27.02.2020</c:v>
                  </c:pt>
                  <c:pt idx="3">
                    <c:v>28.02.2020</c:v>
                  </c:pt>
                  <c:pt idx="4">
                    <c:v>29.02.2020</c:v>
                  </c:pt>
                  <c:pt idx="5">
                    <c:v>01.03.2020</c:v>
                  </c:pt>
                  <c:pt idx="6">
                    <c:v>02.03.2020</c:v>
                  </c:pt>
                  <c:pt idx="7">
                    <c:v>03.03.2020</c:v>
                  </c:pt>
                  <c:pt idx="8">
                    <c:v>04.03.2020</c:v>
                  </c:pt>
                  <c:pt idx="9">
                    <c:v>05.03.2020</c:v>
                  </c:pt>
                  <c:pt idx="10">
                    <c:v>06.03.2020</c:v>
                  </c:pt>
                  <c:pt idx="11">
                    <c:v>07.03.2020</c:v>
                  </c:pt>
                  <c:pt idx="12">
                    <c:v>08.03.2020</c:v>
                  </c:pt>
                  <c:pt idx="13">
                    <c:v>09.03.2020</c:v>
                  </c:pt>
                  <c:pt idx="14">
                    <c:v>10.03.2020</c:v>
                  </c:pt>
                  <c:pt idx="15">
                    <c:v>11.03.2020</c:v>
                  </c:pt>
                  <c:pt idx="16">
                    <c:v>12.03.2020</c:v>
                  </c:pt>
                  <c:pt idx="17">
                    <c:v>13.03.2020</c:v>
                  </c:pt>
                  <c:pt idx="18">
                    <c:v>14.03.2020</c:v>
                  </c:pt>
                  <c:pt idx="19">
                    <c:v>15.03.2020</c:v>
                  </c:pt>
                  <c:pt idx="20">
                    <c:v>16.03.2020</c:v>
                  </c:pt>
                  <c:pt idx="21">
                    <c:v>17.03.2020</c:v>
                  </c:pt>
                  <c:pt idx="22">
                    <c:v>18.03.2020</c:v>
                  </c:pt>
                  <c:pt idx="23">
                    <c:v>19.03.2020</c:v>
                  </c:pt>
                  <c:pt idx="24">
                    <c:v>20.03.2020</c:v>
                  </c:pt>
                  <c:pt idx="25">
                    <c:v>21.03.2020</c:v>
                  </c:pt>
                  <c:pt idx="26">
                    <c:v>22.03.2020</c:v>
                  </c:pt>
                  <c:pt idx="27">
                    <c:v>23.03.2020</c:v>
                  </c:pt>
                  <c:pt idx="28">
                    <c:v>24.03.2020</c:v>
                  </c:pt>
                  <c:pt idx="29">
                    <c:v>25.03.2020</c:v>
                  </c:pt>
                  <c:pt idx="30">
                    <c:v>26.03.2020</c:v>
                  </c:pt>
                  <c:pt idx="31">
                    <c:v>27.03.2020</c:v>
                  </c:pt>
                  <c:pt idx="32">
                    <c:v>28.03.2020</c:v>
                  </c:pt>
                  <c:pt idx="33">
                    <c:v>29.03.2020</c:v>
                  </c:pt>
                  <c:pt idx="34">
                    <c:v>30.03.2020</c:v>
                  </c:pt>
                  <c:pt idx="35">
                    <c:v>31.03.2020</c:v>
                  </c:pt>
                  <c:pt idx="36">
                    <c:v>01.04.2020</c:v>
                  </c:pt>
                  <c:pt idx="37">
                    <c:v>02.04.2020</c:v>
                  </c:pt>
                  <c:pt idx="38">
                    <c:v>03.04.2020</c:v>
                  </c:pt>
                  <c:pt idx="39">
                    <c:v>04.04.2020</c:v>
                  </c:pt>
                  <c:pt idx="40">
                    <c:v>05.04.2020</c:v>
                  </c:pt>
                  <c:pt idx="41">
                    <c:v>06.04.2020</c:v>
                  </c:pt>
                  <c:pt idx="42">
                    <c:v>07.04.2020</c:v>
                  </c:pt>
                  <c:pt idx="43">
                    <c:v>08.04.2020</c:v>
                  </c:pt>
                  <c:pt idx="44">
                    <c:v>09.04.2020</c:v>
                  </c:pt>
                  <c:pt idx="45">
                    <c:v>10.04.2020</c:v>
                  </c:pt>
                  <c:pt idx="46">
                    <c:v>11.04.2020</c:v>
                  </c:pt>
                  <c:pt idx="47">
                    <c:v>12.04.2020</c:v>
                  </c:pt>
                  <c:pt idx="48">
                    <c:v>13.04.2020</c:v>
                  </c:pt>
                  <c:pt idx="49">
                    <c:v>14.04.2020</c:v>
                  </c:pt>
                  <c:pt idx="50">
                    <c:v>15.04.2020</c:v>
                  </c:pt>
                </c:lvl>
              </c:multiLvlStrCache>
            </c:multiLvlStrRef>
          </c:cat>
          <c:val>
            <c:numRef>
              <c:f>ch_latest!$E$2:$E$52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12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  <c:pt idx="8">
                  <c:v>28</c:v>
                </c:pt>
                <c:pt idx="9">
                  <c:v>31</c:v>
                </c:pt>
                <c:pt idx="10">
                  <c:v>38</c:v>
                </c:pt>
                <c:pt idx="11">
                  <c:v>39</c:v>
                </c:pt>
                <c:pt idx="12">
                  <c:v>48</c:v>
                </c:pt>
                <c:pt idx="13">
                  <c:v>64</c:v>
                </c:pt>
                <c:pt idx="14">
                  <c:v>78</c:v>
                </c:pt>
                <c:pt idx="15">
                  <c:v>98</c:v>
                </c:pt>
                <c:pt idx="16">
                  <c:v>114</c:v>
                </c:pt>
                <c:pt idx="17">
                  <c:v>211</c:v>
                </c:pt>
                <c:pt idx="18">
                  <c:v>209</c:v>
                </c:pt>
                <c:pt idx="19">
                  <c:v>240</c:v>
                </c:pt>
                <c:pt idx="20">
                  <c:v>276</c:v>
                </c:pt>
                <c:pt idx="21">
                  <c:v>350</c:v>
                </c:pt>
                <c:pt idx="22">
                  <c:v>434</c:v>
                </c:pt>
                <c:pt idx="23">
                  <c:v>631</c:v>
                </c:pt>
                <c:pt idx="24">
                  <c:v>736</c:v>
                </c:pt>
                <c:pt idx="25">
                  <c:v>834</c:v>
                </c:pt>
                <c:pt idx="26">
                  <c:v>1031</c:v>
                </c:pt>
                <c:pt idx="27">
                  <c:v>1139</c:v>
                </c:pt>
                <c:pt idx="28">
                  <c:v>1286</c:v>
                </c:pt>
                <c:pt idx="29">
                  <c:v>1385</c:v>
                </c:pt>
                <c:pt idx="30">
                  <c:v>1557</c:v>
                </c:pt>
                <c:pt idx="31">
                  <c:v>1740</c:v>
                </c:pt>
                <c:pt idx="32">
                  <c:v>1830</c:v>
                </c:pt>
                <c:pt idx="33">
                  <c:v>1932</c:v>
                </c:pt>
                <c:pt idx="34">
                  <c:v>2126</c:v>
                </c:pt>
                <c:pt idx="35">
                  <c:v>2165</c:v>
                </c:pt>
                <c:pt idx="36">
                  <c:v>2252</c:v>
                </c:pt>
                <c:pt idx="37">
                  <c:v>2326</c:v>
                </c:pt>
                <c:pt idx="38">
                  <c:v>2319</c:v>
                </c:pt>
                <c:pt idx="39">
                  <c:v>2303</c:v>
                </c:pt>
                <c:pt idx="40">
                  <c:v>2286</c:v>
                </c:pt>
                <c:pt idx="41">
                  <c:v>2322</c:v>
                </c:pt>
                <c:pt idx="42">
                  <c:v>2260</c:v>
                </c:pt>
                <c:pt idx="43">
                  <c:v>2140</c:v>
                </c:pt>
                <c:pt idx="44">
                  <c:v>2081</c:v>
                </c:pt>
                <c:pt idx="45">
                  <c:v>2049</c:v>
                </c:pt>
                <c:pt idx="46">
                  <c:v>1960</c:v>
                </c:pt>
                <c:pt idx="47">
                  <c:v>1928</c:v>
                </c:pt>
                <c:pt idx="48">
                  <c:v>1922</c:v>
                </c:pt>
                <c:pt idx="49">
                  <c:v>1888</c:v>
                </c:pt>
                <c:pt idx="50">
                  <c:v>1826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03A-464F-BA74-C113BE961252}"/>
            </c:ext>
          </c:extLst>
        </c:ser>
        <c:ser>
          <c:idx val="6"/>
          <c:order val="2"/>
          <c:tx>
            <c:strRef>
              <c:f>ch_latest!$D$1</c:f>
              <c:strCache>
                <c:ptCount val="1"/>
                <c:pt idx="0">
                  <c:v>intensive_care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ch_latest!$A$2:$C$52</c:f>
              <c:multiLvlStrCache>
                <c:ptCount val="51"/>
                <c:lvl>
                  <c:pt idx="0">
                    <c:v>CH</c:v>
                  </c:pt>
                  <c:pt idx="1">
                    <c:v>CH</c:v>
                  </c:pt>
                  <c:pt idx="2">
                    <c:v>CH</c:v>
                  </c:pt>
                  <c:pt idx="3">
                    <c:v>CH</c:v>
                  </c:pt>
                  <c:pt idx="4">
                    <c:v>CH</c:v>
                  </c:pt>
                  <c:pt idx="5">
                    <c:v>CH</c:v>
                  </c:pt>
                  <c:pt idx="6">
                    <c:v>CH</c:v>
                  </c:pt>
                  <c:pt idx="7">
                    <c:v>CH</c:v>
                  </c:pt>
                  <c:pt idx="8">
                    <c:v>CH</c:v>
                  </c:pt>
                  <c:pt idx="9">
                    <c:v>CH</c:v>
                  </c:pt>
                  <c:pt idx="10">
                    <c:v>CH</c:v>
                  </c:pt>
                  <c:pt idx="11">
                    <c:v>CH</c:v>
                  </c:pt>
                  <c:pt idx="12">
                    <c:v>CH</c:v>
                  </c:pt>
                  <c:pt idx="13">
                    <c:v>CH</c:v>
                  </c:pt>
                  <c:pt idx="14">
                    <c:v>CH</c:v>
                  </c:pt>
                  <c:pt idx="15">
                    <c:v>CH</c:v>
                  </c:pt>
                  <c:pt idx="16">
                    <c:v>CH</c:v>
                  </c:pt>
                  <c:pt idx="17">
                    <c:v>CH</c:v>
                  </c:pt>
                  <c:pt idx="18">
                    <c:v>CH</c:v>
                  </c:pt>
                  <c:pt idx="19">
                    <c:v>CH</c:v>
                  </c:pt>
                  <c:pt idx="20">
                    <c:v>CH</c:v>
                  </c:pt>
                  <c:pt idx="21">
                    <c:v>CH</c:v>
                  </c:pt>
                  <c:pt idx="22">
                    <c:v>CH</c:v>
                  </c:pt>
                  <c:pt idx="23">
                    <c:v>CH</c:v>
                  </c:pt>
                  <c:pt idx="24">
                    <c:v>CH</c:v>
                  </c:pt>
                  <c:pt idx="25">
                    <c:v>CH</c:v>
                  </c:pt>
                  <c:pt idx="26">
                    <c:v>CH</c:v>
                  </c:pt>
                  <c:pt idx="27">
                    <c:v>CH</c:v>
                  </c:pt>
                  <c:pt idx="28">
                    <c:v>CH</c:v>
                  </c:pt>
                  <c:pt idx="29">
                    <c:v>CH</c:v>
                  </c:pt>
                  <c:pt idx="30">
                    <c:v>CH</c:v>
                  </c:pt>
                  <c:pt idx="31">
                    <c:v>CH</c:v>
                  </c:pt>
                  <c:pt idx="32">
                    <c:v>CH</c:v>
                  </c:pt>
                  <c:pt idx="33">
                    <c:v>CH</c:v>
                  </c:pt>
                  <c:pt idx="34">
                    <c:v>CH</c:v>
                  </c:pt>
                  <c:pt idx="35">
                    <c:v>CH</c:v>
                  </c:pt>
                  <c:pt idx="36">
                    <c:v>CH</c:v>
                  </c:pt>
                  <c:pt idx="37">
                    <c:v>CH</c:v>
                  </c:pt>
                  <c:pt idx="38">
                    <c:v>CH</c:v>
                  </c:pt>
                  <c:pt idx="39">
                    <c:v>CH</c:v>
                  </c:pt>
                  <c:pt idx="40">
                    <c:v>CH</c:v>
                  </c:pt>
                  <c:pt idx="41">
                    <c:v>CH</c:v>
                  </c:pt>
                  <c:pt idx="42">
                    <c:v>CH</c:v>
                  </c:pt>
                  <c:pt idx="43">
                    <c:v>CH</c:v>
                  </c:pt>
                  <c:pt idx="44">
                    <c:v>CH</c:v>
                  </c:pt>
                  <c:pt idx="45">
                    <c:v>CH</c:v>
                  </c:pt>
                  <c:pt idx="46">
                    <c:v>CH</c:v>
                  </c:pt>
                  <c:pt idx="47">
                    <c:v>CH</c:v>
                  </c:pt>
                  <c:pt idx="48">
                    <c:v>CH</c:v>
                  </c:pt>
                  <c:pt idx="49">
                    <c:v>CH</c:v>
                  </c:pt>
                  <c:pt idx="50">
                    <c:v>CH</c:v>
                  </c:pt>
                </c:lvl>
                <c:lvl>
                  <c:pt idx="0">
                    <c:v>15.04.2020 13:04</c:v>
                  </c:pt>
                  <c:pt idx="1">
                    <c:v>15.04.2020 13:04</c:v>
                  </c:pt>
                  <c:pt idx="2">
                    <c:v>15.04.2020 13:04</c:v>
                  </c:pt>
                  <c:pt idx="3">
                    <c:v>15.04.2020 13:04</c:v>
                  </c:pt>
                  <c:pt idx="4">
                    <c:v>15.04.2020 13:04</c:v>
                  </c:pt>
                  <c:pt idx="5">
                    <c:v>15.04.2020 13:04</c:v>
                  </c:pt>
                  <c:pt idx="6">
                    <c:v>15.04.2020 13:04</c:v>
                  </c:pt>
                  <c:pt idx="7">
                    <c:v>15.04.2020 13:04</c:v>
                  </c:pt>
                  <c:pt idx="8">
                    <c:v>15.04.2020 13:04</c:v>
                  </c:pt>
                  <c:pt idx="9">
                    <c:v>15.04.2020 13:04</c:v>
                  </c:pt>
                  <c:pt idx="10">
                    <c:v>15.04.2020 13:04</c:v>
                  </c:pt>
                  <c:pt idx="11">
                    <c:v>15.04.2020 13:04</c:v>
                  </c:pt>
                  <c:pt idx="12">
                    <c:v>15.04.2020 13:04</c:v>
                  </c:pt>
                  <c:pt idx="13">
                    <c:v>15.04.2020 13:04</c:v>
                  </c:pt>
                  <c:pt idx="14">
                    <c:v>15.04.2020 13:04</c:v>
                  </c:pt>
                  <c:pt idx="15">
                    <c:v>15.04.2020 13:04</c:v>
                  </c:pt>
                  <c:pt idx="16">
                    <c:v>15.04.2020 13:04</c:v>
                  </c:pt>
                  <c:pt idx="17">
                    <c:v>15.04.2020 13:04</c:v>
                  </c:pt>
                  <c:pt idx="18">
                    <c:v>15.04.2020 13:04</c:v>
                  </c:pt>
                  <c:pt idx="19">
                    <c:v>15.04.2020 13:04</c:v>
                  </c:pt>
                  <c:pt idx="20">
                    <c:v>15.04.2020 13:04</c:v>
                  </c:pt>
                  <c:pt idx="21">
                    <c:v>15.04.2020 13:04</c:v>
                  </c:pt>
                  <c:pt idx="22">
                    <c:v>15.04.2020 13:04</c:v>
                  </c:pt>
                  <c:pt idx="23">
                    <c:v>15.04.2020 13:04</c:v>
                  </c:pt>
                  <c:pt idx="24">
                    <c:v>15.04.2020 13:04</c:v>
                  </c:pt>
                  <c:pt idx="25">
                    <c:v>15.04.2020 13:04</c:v>
                  </c:pt>
                  <c:pt idx="26">
                    <c:v>15.04.2020 13:04</c:v>
                  </c:pt>
                  <c:pt idx="27">
                    <c:v>15.04.2020 13:04</c:v>
                  </c:pt>
                  <c:pt idx="28">
                    <c:v>15.04.2020 13:04</c:v>
                  </c:pt>
                  <c:pt idx="29">
                    <c:v>15.04.2020 13:04</c:v>
                  </c:pt>
                  <c:pt idx="30">
                    <c:v>15.04.2020 13:04</c:v>
                  </c:pt>
                  <c:pt idx="31">
                    <c:v>15.04.2020 13:04</c:v>
                  </c:pt>
                  <c:pt idx="32">
                    <c:v>15.04.2020 13:04</c:v>
                  </c:pt>
                  <c:pt idx="33">
                    <c:v>15.04.2020 13:04</c:v>
                  </c:pt>
                  <c:pt idx="34">
                    <c:v>15.04.2020 13:04</c:v>
                  </c:pt>
                  <c:pt idx="35">
                    <c:v>15.04.2020 13:04</c:v>
                  </c:pt>
                  <c:pt idx="36">
                    <c:v>15.04.2020 13:04</c:v>
                  </c:pt>
                  <c:pt idx="37">
                    <c:v>15.04.2020 13:04</c:v>
                  </c:pt>
                  <c:pt idx="38">
                    <c:v>15.04.2020 13:04</c:v>
                  </c:pt>
                  <c:pt idx="39">
                    <c:v>15.04.2020 13:04</c:v>
                  </c:pt>
                  <c:pt idx="40">
                    <c:v>15.04.2020 13:04</c:v>
                  </c:pt>
                  <c:pt idx="41">
                    <c:v>15.04.2020 13:04</c:v>
                  </c:pt>
                  <c:pt idx="42">
                    <c:v>15.04.2020 13:04</c:v>
                  </c:pt>
                  <c:pt idx="43">
                    <c:v>15.04.2020 13:04</c:v>
                  </c:pt>
                  <c:pt idx="44">
                    <c:v>15.04.2020 13:04</c:v>
                  </c:pt>
                  <c:pt idx="45">
                    <c:v>15.04.2020 13:04</c:v>
                  </c:pt>
                  <c:pt idx="46">
                    <c:v>15.04.2020 13:04</c:v>
                  </c:pt>
                  <c:pt idx="47">
                    <c:v>15.04.2020 13:04</c:v>
                  </c:pt>
                  <c:pt idx="48">
                    <c:v>15.04.2020 13:04</c:v>
                  </c:pt>
                  <c:pt idx="49">
                    <c:v>15.04.2020 13:04</c:v>
                  </c:pt>
                  <c:pt idx="50">
                    <c:v>15.04.2020 13:04</c:v>
                  </c:pt>
                </c:lvl>
                <c:lvl>
                  <c:pt idx="0">
                    <c:v>25.02.2020</c:v>
                  </c:pt>
                  <c:pt idx="1">
                    <c:v>26.02.2020</c:v>
                  </c:pt>
                  <c:pt idx="2">
                    <c:v>27.02.2020</c:v>
                  </c:pt>
                  <c:pt idx="3">
                    <c:v>28.02.2020</c:v>
                  </c:pt>
                  <c:pt idx="4">
                    <c:v>29.02.2020</c:v>
                  </c:pt>
                  <c:pt idx="5">
                    <c:v>01.03.2020</c:v>
                  </c:pt>
                  <c:pt idx="6">
                    <c:v>02.03.2020</c:v>
                  </c:pt>
                  <c:pt idx="7">
                    <c:v>03.03.2020</c:v>
                  </c:pt>
                  <c:pt idx="8">
                    <c:v>04.03.2020</c:v>
                  </c:pt>
                  <c:pt idx="9">
                    <c:v>05.03.2020</c:v>
                  </c:pt>
                  <c:pt idx="10">
                    <c:v>06.03.2020</c:v>
                  </c:pt>
                  <c:pt idx="11">
                    <c:v>07.03.2020</c:v>
                  </c:pt>
                  <c:pt idx="12">
                    <c:v>08.03.2020</c:v>
                  </c:pt>
                  <c:pt idx="13">
                    <c:v>09.03.2020</c:v>
                  </c:pt>
                  <c:pt idx="14">
                    <c:v>10.03.2020</c:v>
                  </c:pt>
                  <c:pt idx="15">
                    <c:v>11.03.2020</c:v>
                  </c:pt>
                  <c:pt idx="16">
                    <c:v>12.03.2020</c:v>
                  </c:pt>
                  <c:pt idx="17">
                    <c:v>13.03.2020</c:v>
                  </c:pt>
                  <c:pt idx="18">
                    <c:v>14.03.2020</c:v>
                  </c:pt>
                  <c:pt idx="19">
                    <c:v>15.03.2020</c:v>
                  </c:pt>
                  <c:pt idx="20">
                    <c:v>16.03.2020</c:v>
                  </c:pt>
                  <c:pt idx="21">
                    <c:v>17.03.2020</c:v>
                  </c:pt>
                  <c:pt idx="22">
                    <c:v>18.03.2020</c:v>
                  </c:pt>
                  <c:pt idx="23">
                    <c:v>19.03.2020</c:v>
                  </c:pt>
                  <c:pt idx="24">
                    <c:v>20.03.2020</c:v>
                  </c:pt>
                  <c:pt idx="25">
                    <c:v>21.03.2020</c:v>
                  </c:pt>
                  <c:pt idx="26">
                    <c:v>22.03.2020</c:v>
                  </c:pt>
                  <c:pt idx="27">
                    <c:v>23.03.2020</c:v>
                  </c:pt>
                  <c:pt idx="28">
                    <c:v>24.03.2020</c:v>
                  </c:pt>
                  <c:pt idx="29">
                    <c:v>25.03.2020</c:v>
                  </c:pt>
                  <c:pt idx="30">
                    <c:v>26.03.2020</c:v>
                  </c:pt>
                  <c:pt idx="31">
                    <c:v>27.03.2020</c:v>
                  </c:pt>
                  <c:pt idx="32">
                    <c:v>28.03.2020</c:v>
                  </c:pt>
                  <c:pt idx="33">
                    <c:v>29.03.2020</c:v>
                  </c:pt>
                  <c:pt idx="34">
                    <c:v>30.03.2020</c:v>
                  </c:pt>
                  <c:pt idx="35">
                    <c:v>31.03.2020</c:v>
                  </c:pt>
                  <c:pt idx="36">
                    <c:v>01.04.2020</c:v>
                  </c:pt>
                  <c:pt idx="37">
                    <c:v>02.04.2020</c:v>
                  </c:pt>
                  <c:pt idx="38">
                    <c:v>03.04.2020</c:v>
                  </c:pt>
                  <c:pt idx="39">
                    <c:v>04.04.2020</c:v>
                  </c:pt>
                  <c:pt idx="40">
                    <c:v>05.04.2020</c:v>
                  </c:pt>
                  <c:pt idx="41">
                    <c:v>06.04.2020</c:v>
                  </c:pt>
                  <c:pt idx="42">
                    <c:v>07.04.2020</c:v>
                  </c:pt>
                  <c:pt idx="43">
                    <c:v>08.04.2020</c:v>
                  </c:pt>
                  <c:pt idx="44">
                    <c:v>09.04.2020</c:v>
                  </c:pt>
                  <c:pt idx="45">
                    <c:v>10.04.2020</c:v>
                  </c:pt>
                  <c:pt idx="46">
                    <c:v>11.04.2020</c:v>
                  </c:pt>
                  <c:pt idx="47">
                    <c:v>12.04.2020</c:v>
                  </c:pt>
                  <c:pt idx="48">
                    <c:v>13.04.2020</c:v>
                  </c:pt>
                  <c:pt idx="49">
                    <c:v>14.04.2020</c:v>
                  </c:pt>
                  <c:pt idx="50">
                    <c:v>15.04.2020</c:v>
                  </c:pt>
                </c:lvl>
              </c:multiLvlStrCache>
            </c:multiLvlStrRef>
          </c:cat>
          <c:val>
            <c:numRef>
              <c:f>ch_latest!$D$2:$D$52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13</c:v>
                </c:pt>
                <c:pt idx="14">
                  <c:v>13</c:v>
                </c:pt>
                <c:pt idx="15">
                  <c:v>18</c:v>
                </c:pt>
                <c:pt idx="16">
                  <c:v>21</c:v>
                </c:pt>
                <c:pt idx="17">
                  <c:v>37</c:v>
                </c:pt>
                <c:pt idx="18">
                  <c:v>41</c:v>
                </c:pt>
                <c:pt idx="19">
                  <c:v>50</c:v>
                </c:pt>
                <c:pt idx="20">
                  <c:v>59</c:v>
                </c:pt>
                <c:pt idx="21">
                  <c:v>80</c:v>
                </c:pt>
                <c:pt idx="22">
                  <c:v>81</c:v>
                </c:pt>
                <c:pt idx="23">
                  <c:v>116</c:v>
                </c:pt>
                <c:pt idx="24">
                  <c:v>126</c:v>
                </c:pt>
                <c:pt idx="25">
                  <c:v>139</c:v>
                </c:pt>
                <c:pt idx="26">
                  <c:v>163</c:v>
                </c:pt>
                <c:pt idx="27">
                  <c:v>202</c:v>
                </c:pt>
                <c:pt idx="28">
                  <c:v>208</c:v>
                </c:pt>
                <c:pt idx="29">
                  <c:v>240</c:v>
                </c:pt>
                <c:pt idx="30">
                  <c:v>269</c:v>
                </c:pt>
                <c:pt idx="31">
                  <c:v>295</c:v>
                </c:pt>
                <c:pt idx="32">
                  <c:v>330</c:v>
                </c:pt>
                <c:pt idx="33">
                  <c:v>348</c:v>
                </c:pt>
                <c:pt idx="34">
                  <c:v>383</c:v>
                </c:pt>
                <c:pt idx="35">
                  <c:v>411</c:v>
                </c:pt>
                <c:pt idx="36">
                  <c:v>440</c:v>
                </c:pt>
                <c:pt idx="37">
                  <c:v>445</c:v>
                </c:pt>
                <c:pt idx="38">
                  <c:v>458</c:v>
                </c:pt>
                <c:pt idx="39">
                  <c:v>457</c:v>
                </c:pt>
                <c:pt idx="40">
                  <c:v>448</c:v>
                </c:pt>
                <c:pt idx="41">
                  <c:v>452</c:v>
                </c:pt>
                <c:pt idx="42">
                  <c:v>450</c:v>
                </c:pt>
                <c:pt idx="43">
                  <c:v>447</c:v>
                </c:pt>
                <c:pt idx="44">
                  <c:v>438</c:v>
                </c:pt>
                <c:pt idx="45">
                  <c:v>436</c:v>
                </c:pt>
                <c:pt idx="46">
                  <c:v>437</c:v>
                </c:pt>
                <c:pt idx="47">
                  <c:v>419</c:v>
                </c:pt>
                <c:pt idx="48">
                  <c:v>420</c:v>
                </c:pt>
                <c:pt idx="49">
                  <c:v>405</c:v>
                </c:pt>
                <c:pt idx="50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A-464F-BA74-C113BE96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34367"/>
        <c:axId val="4147887"/>
        <c:extLst>
          <c:ext xmlns:c15="http://schemas.microsoft.com/office/drawing/2012/chart" uri="{02D57815-91ED-43cb-92C2-25804820EDAC}">
            <c15:filteredArea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ch_latest!$F$1</c15:sqref>
                        </c15:formulaRef>
                      </c:ext>
                    </c:extLst>
                    <c:strCache>
                      <c:ptCount val="1"/>
                      <c:pt idx="0">
                        <c:v>total_currently_positive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>
                      <c:ext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ch_latest!$F$2:$F$52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474</c:v>
                      </c:pt>
                      <c:pt idx="15">
                        <c:v>598</c:v>
                      </c:pt>
                      <c:pt idx="16">
                        <c:v>907</c:v>
                      </c:pt>
                      <c:pt idx="17">
                        <c:v>1225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6552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20541</c:v>
                      </c:pt>
                      <c:pt idx="39">
                        <c:v>21142</c:v>
                      </c:pt>
                      <c:pt idx="40">
                        <c:v>21644</c:v>
                      </c:pt>
                      <c:pt idx="41">
                        <c:v>22268</c:v>
                      </c:pt>
                      <c:pt idx="42">
                        <c:v>22899</c:v>
                      </c:pt>
                      <c:pt idx="43">
                        <c:v>23681</c:v>
                      </c:pt>
                      <c:pt idx="44">
                        <c:v>24327</c:v>
                      </c:pt>
                      <c:pt idx="45">
                        <c:v>24823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25854</c:v>
                      </c:pt>
                      <c:pt idx="49">
                        <c:v>26099</c:v>
                      </c:pt>
                      <c:pt idx="50">
                        <c:v>26244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3A-464F-BA74-C113BE961252}"/>
                  </c:ext>
                </c:extLst>
              </c15:ser>
            </c15:filteredAreaSeries>
            <c15:filteredArea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ch_latest!$G$1</c15:sqref>
                        </c15:formulaRef>
                      </c:ext>
                    </c:extLst>
                    <c:strCache>
                      <c:ptCount val="1"/>
                      <c:pt idx="0">
                        <c:v>total_positive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ch_latest!$G$2:$G$52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474</c:v>
                      </c:pt>
                      <c:pt idx="15">
                        <c:v>598</c:v>
                      </c:pt>
                      <c:pt idx="16">
                        <c:v>907</c:v>
                      </c:pt>
                      <c:pt idx="17">
                        <c:v>1225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6552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20541</c:v>
                      </c:pt>
                      <c:pt idx="39">
                        <c:v>21142</c:v>
                      </c:pt>
                      <c:pt idx="40">
                        <c:v>21644</c:v>
                      </c:pt>
                      <c:pt idx="41">
                        <c:v>22268</c:v>
                      </c:pt>
                      <c:pt idx="42">
                        <c:v>22899</c:v>
                      </c:pt>
                      <c:pt idx="43">
                        <c:v>23681</c:v>
                      </c:pt>
                      <c:pt idx="44">
                        <c:v>24327</c:v>
                      </c:pt>
                      <c:pt idx="45">
                        <c:v>24823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25854</c:v>
                      </c:pt>
                      <c:pt idx="49">
                        <c:v>26099</c:v>
                      </c:pt>
                      <c:pt idx="50">
                        <c:v>26244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03A-464F-BA74-C113BE961252}"/>
                  </c:ext>
                </c:extLst>
              </c15:ser>
            </c15:filteredAreaSeries>
            <c15:filteredArea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ch_latest!$H$1</c15:sqref>
                        </c15:formulaRef>
                      </c:ext>
                    </c:extLst>
                    <c:strCache>
                      <c:ptCount val="1"/>
                      <c:pt idx="0">
                        <c:v>tests_performed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ch_latest!$H$2:$H$52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72</c:v>
                      </c:pt>
                      <c:pt idx="1">
                        <c:v>178</c:v>
                      </c:pt>
                      <c:pt idx="2">
                        <c:v>329</c:v>
                      </c:pt>
                      <c:pt idx="3">
                        <c:v>536</c:v>
                      </c:pt>
                      <c:pt idx="4">
                        <c:v>676</c:v>
                      </c:pt>
                      <c:pt idx="5">
                        <c:v>815</c:v>
                      </c:pt>
                      <c:pt idx="6">
                        <c:v>1138</c:v>
                      </c:pt>
                      <c:pt idx="7">
                        <c:v>1258</c:v>
                      </c:pt>
                      <c:pt idx="8">
                        <c:v>1369</c:v>
                      </c:pt>
                      <c:pt idx="9">
                        <c:v>1435</c:v>
                      </c:pt>
                      <c:pt idx="10">
                        <c:v>1539</c:v>
                      </c:pt>
                      <c:pt idx="11">
                        <c:v>1616</c:v>
                      </c:pt>
                      <c:pt idx="12">
                        <c:v>1689</c:v>
                      </c:pt>
                      <c:pt idx="13">
                        <c:v>1804</c:v>
                      </c:pt>
                      <c:pt idx="14">
                        <c:v>2029</c:v>
                      </c:pt>
                      <c:pt idx="15">
                        <c:v>2288</c:v>
                      </c:pt>
                      <c:pt idx="16">
                        <c:v>2660</c:v>
                      </c:pt>
                      <c:pt idx="17">
                        <c:v>3138</c:v>
                      </c:pt>
                      <c:pt idx="18">
                        <c:v>3830</c:v>
                      </c:pt>
                      <c:pt idx="19">
                        <c:v>4274</c:v>
                      </c:pt>
                      <c:pt idx="20">
                        <c:v>4985</c:v>
                      </c:pt>
                      <c:pt idx="21">
                        <c:v>5632</c:v>
                      </c:pt>
                      <c:pt idx="22">
                        <c:v>6372</c:v>
                      </c:pt>
                      <c:pt idx="23">
                        <c:v>7086</c:v>
                      </c:pt>
                      <c:pt idx="24">
                        <c:v>7612</c:v>
                      </c:pt>
                      <c:pt idx="25">
                        <c:v>7977</c:v>
                      </c:pt>
                      <c:pt idx="26">
                        <c:v>8234</c:v>
                      </c:pt>
                      <c:pt idx="27">
                        <c:v>8636</c:v>
                      </c:pt>
                      <c:pt idx="28">
                        <c:v>8973</c:v>
                      </c:pt>
                      <c:pt idx="29">
                        <c:v>9412</c:v>
                      </c:pt>
                      <c:pt idx="30">
                        <c:v>10745</c:v>
                      </c:pt>
                      <c:pt idx="31">
                        <c:v>11246</c:v>
                      </c:pt>
                      <c:pt idx="32">
                        <c:v>11849</c:v>
                      </c:pt>
                      <c:pt idx="33">
                        <c:v>12171</c:v>
                      </c:pt>
                      <c:pt idx="34">
                        <c:v>12849</c:v>
                      </c:pt>
                      <c:pt idx="35">
                        <c:v>13603</c:v>
                      </c:pt>
                      <c:pt idx="36">
                        <c:v>14256</c:v>
                      </c:pt>
                      <c:pt idx="37">
                        <c:v>15189</c:v>
                      </c:pt>
                      <c:pt idx="38">
                        <c:v>16006</c:v>
                      </c:pt>
                      <c:pt idx="39">
                        <c:v>16619</c:v>
                      </c:pt>
                      <c:pt idx="40">
                        <c:v>16949</c:v>
                      </c:pt>
                      <c:pt idx="41">
                        <c:v>17543</c:v>
                      </c:pt>
                      <c:pt idx="42">
                        <c:v>18175</c:v>
                      </c:pt>
                      <c:pt idx="43">
                        <c:v>18882</c:v>
                      </c:pt>
                      <c:pt idx="44">
                        <c:v>19370</c:v>
                      </c:pt>
                      <c:pt idx="45">
                        <c:v>19816</c:v>
                      </c:pt>
                      <c:pt idx="46">
                        <c:v>20161</c:v>
                      </c:pt>
                      <c:pt idx="47">
                        <c:v>20331</c:v>
                      </c:pt>
                      <c:pt idx="48">
                        <c:v>20602</c:v>
                      </c:pt>
                      <c:pt idx="49">
                        <c:v>20602</c:v>
                      </c:pt>
                      <c:pt idx="50">
                        <c:v>20602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03A-464F-BA74-C113BE961252}"/>
                  </c:ext>
                </c:extLst>
              </c15:ser>
            </c15:filteredAreaSeries>
            <c15:filteredArea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ch_latest!$I$1</c15:sqref>
                        </c15:formulaRef>
                      </c:ext>
                    </c:extLst>
                    <c:strCache>
                      <c:ptCount val="1"/>
                      <c:pt idx="0">
                        <c:v>released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ch_latest!$I$2:$I$52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7</c:v>
                      </c:pt>
                      <c:pt idx="15">
                        <c:v>12</c:v>
                      </c:pt>
                      <c:pt idx="16">
                        <c:v>13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55</c:v>
                      </c:pt>
                      <c:pt idx="22">
                        <c:v>76</c:v>
                      </c:pt>
                      <c:pt idx="23">
                        <c:v>120</c:v>
                      </c:pt>
                      <c:pt idx="24">
                        <c:v>139</c:v>
                      </c:pt>
                      <c:pt idx="25">
                        <c:v>161</c:v>
                      </c:pt>
                      <c:pt idx="26">
                        <c:v>182</c:v>
                      </c:pt>
                      <c:pt idx="27">
                        <c:v>223</c:v>
                      </c:pt>
                      <c:pt idx="28">
                        <c:v>369</c:v>
                      </c:pt>
                      <c:pt idx="29">
                        <c:v>444</c:v>
                      </c:pt>
                      <c:pt idx="30">
                        <c:v>547</c:v>
                      </c:pt>
                      <c:pt idx="31">
                        <c:v>655</c:v>
                      </c:pt>
                      <c:pt idx="32">
                        <c:v>735</c:v>
                      </c:pt>
                      <c:pt idx="33">
                        <c:v>801</c:v>
                      </c:pt>
                      <c:pt idx="34">
                        <c:v>939</c:v>
                      </c:pt>
                      <c:pt idx="35">
                        <c:v>1308</c:v>
                      </c:pt>
                      <c:pt idx="36">
                        <c:v>1479</c:v>
                      </c:pt>
                      <c:pt idx="37">
                        <c:v>1644</c:v>
                      </c:pt>
                      <c:pt idx="38">
                        <c:v>1796</c:v>
                      </c:pt>
                      <c:pt idx="39">
                        <c:v>1951</c:v>
                      </c:pt>
                      <c:pt idx="40">
                        <c:v>2111</c:v>
                      </c:pt>
                      <c:pt idx="41">
                        <c:v>2234</c:v>
                      </c:pt>
                      <c:pt idx="42">
                        <c:v>2557</c:v>
                      </c:pt>
                      <c:pt idx="43">
                        <c:v>2812</c:v>
                      </c:pt>
                      <c:pt idx="44">
                        <c:v>2962</c:v>
                      </c:pt>
                      <c:pt idx="45">
                        <c:v>3046</c:v>
                      </c:pt>
                      <c:pt idx="46">
                        <c:v>3212</c:v>
                      </c:pt>
                      <c:pt idx="47">
                        <c:v>3314</c:v>
                      </c:pt>
                      <c:pt idx="48">
                        <c:v>3388</c:v>
                      </c:pt>
                      <c:pt idx="49">
                        <c:v>3556</c:v>
                      </c:pt>
                      <c:pt idx="50">
                        <c:v>3618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03A-464F-BA74-C113BE961252}"/>
                  </c:ext>
                </c:extLst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ch_latest!$K$1</c15:sqref>
                        </c15:formulaRef>
                      </c:ext>
                    </c:extLst>
                    <c:strCache>
                      <c:ptCount val="1"/>
                      <c:pt idx="0">
                        <c:v>home_confinment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ch_latest!$K$2:$K$52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03A-464F-BA74-C113BE961252}"/>
                  </c:ext>
                </c:extLst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ch_latest!$L$1</c15:sqref>
                        </c15:formulaRef>
                      </c:ext>
                    </c:extLst>
                    <c:strCache>
                      <c:ptCount val="1"/>
                      <c:pt idx="0">
                        <c:v>new_positive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ch_latest!$L$2:$L$52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1">
                        <c:v>1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10</c:v>
                      </c:pt>
                      <c:pt idx="7">
                        <c:v>16</c:v>
                      </c:pt>
                      <c:pt idx="8">
                        <c:v>20</c:v>
                      </c:pt>
                      <c:pt idx="9">
                        <c:v>45</c:v>
                      </c:pt>
                      <c:pt idx="10">
                        <c:v>65</c:v>
                      </c:pt>
                      <c:pt idx="11">
                        <c:v>72</c:v>
                      </c:pt>
                      <c:pt idx="12">
                        <c:v>55</c:v>
                      </c:pt>
                      <c:pt idx="13">
                        <c:v>77</c:v>
                      </c:pt>
                      <c:pt idx="14">
                        <c:v>88</c:v>
                      </c:pt>
                      <c:pt idx="15">
                        <c:v>124</c:v>
                      </c:pt>
                      <c:pt idx="16">
                        <c:v>309</c:v>
                      </c:pt>
                      <c:pt idx="17">
                        <c:v>318</c:v>
                      </c:pt>
                      <c:pt idx="18">
                        <c:v>376</c:v>
                      </c:pt>
                      <c:pt idx="19">
                        <c:v>262</c:v>
                      </c:pt>
                      <c:pt idx="20">
                        <c:v>559</c:v>
                      </c:pt>
                      <c:pt idx="21">
                        <c:v>634</c:v>
                      </c:pt>
                      <c:pt idx="22">
                        <c:v>1088</c:v>
                      </c:pt>
                      <c:pt idx="23">
                        <c:v>1272</c:v>
                      </c:pt>
                      <c:pt idx="24">
                        <c:v>1136</c:v>
                      </c:pt>
                      <c:pt idx="25">
                        <c:v>818</c:v>
                      </c:pt>
                      <c:pt idx="26">
                        <c:v>615</c:v>
                      </c:pt>
                      <c:pt idx="27">
                        <c:v>1253</c:v>
                      </c:pt>
                      <c:pt idx="28">
                        <c:v>998</c:v>
                      </c:pt>
                      <c:pt idx="29">
                        <c:v>1027</c:v>
                      </c:pt>
                      <c:pt idx="30">
                        <c:v>1245</c:v>
                      </c:pt>
                      <c:pt idx="31">
                        <c:v>1301</c:v>
                      </c:pt>
                      <c:pt idx="32">
                        <c:v>914</c:v>
                      </c:pt>
                      <c:pt idx="33">
                        <c:v>755</c:v>
                      </c:pt>
                      <c:pt idx="34">
                        <c:v>1035</c:v>
                      </c:pt>
                      <c:pt idx="35">
                        <c:v>997</c:v>
                      </c:pt>
                      <c:pt idx="36">
                        <c:v>1013</c:v>
                      </c:pt>
                      <c:pt idx="37">
                        <c:v>1104</c:v>
                      </c:pt>
                      <c:pt idx="38">
                        <c:v>914</c:v>
                      </c:pt>
                      <c:pt idx="39">
                        <c:v>601</c:v>
                      </c:pt>
                      <c:pt idx="40">
                        <c:v>502</c:v>
                      </c:pt>
                      <c:pt idx="41">
                        <c:v>624</c:v>
                      </c:pt>
                      <c:pt idx="42">
                        <c:v>631</c:v>
                      </c:pt>
                      <c:pt idx="43">
                        <c:v>782</c:v>
                      </c:pt>
                      <c:pt idx="44">
                        <c:v>646</c:v>
                      </c:pt>
                      <c:pt idx="45">
                        <c:v>496</c:v>
                      </c:pt>
                      <c:pt idx="46">
                        <c:v>485</c:v>
                      </c:pt>
                      <c:pt idx="47">
                        <c:v>328</c:v>
                      </c:pt>
                      <c:pt idx="48">
                        <c:v>218</c:v>
                      </c:pt>
                      <c:pt idx="49">
                        <c:v>245</c:v>
                      </c:pt>
                      <c:pt idx="50">
                        <c:v>145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03A-464F-BA74-C113BE961252}"/>
                  </c:ext>
                </c:extLst>
              </c15:ser>
            </c15:filteredAreaSeries>
            <c15:filteredArea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ch_latest!$M$1</c15:sqref>
                        </c15:formulaRef>
                      </c:ext>
                    </c:extLst>
                    <c:strCache>
                      <c:ptCount val="1"/>
                      <c:pt idx="0">
                        <c:v>old_positive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ch_latest!$M$2:$M$52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19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52</c:v>
                      </c:pt>
                      <c:pt idx="9">
                        <c:v>72</c:v>
                      </c:pt>
                      <c:pt idx="10">
                        <c:v>117</c:v>
                      </c:pt>
                      <c:pt idx="11">
                        <c:v>182</c:v>
                      </c:pt>
                      <c:pt idx="12">
                        <c:v>254</c:v>
                      </c:pt>
                      <c:pt idx="13">
                        <c:v>309</c:v>
                      </c:pt>
                      <c:pt idx="14">
                        <c:v>386</c:v>
                      </c:pt>
                      <c:pt idx="15">
                        <c:v>474</c:v>
                      </c:pt>
                      <c:pt idx="16">
                        <c:v>598</c:v>
                      </c:pt>
                      <c:pt idx="17">
                        <c:v>907</c:v>
                      </c:pt>
                      <c:pt idx="18">
                        <c:v>1225</c:v>
                      </c:pt>
                      <c:pt idx="19">
                        <c:v>1601</c:v>
                      </c:pt>
                      <c:pt idx="20">
                        <c:v>1863</c:v>
                      </c:pt>
                      <c:pt idx="21">
                        <c:v>2422</c:v>
                      </c:pt>
                      <c:pt idx="22">
                        <c:v>3056</c:v>
                      </c:pt>
                      <c:pt idx="23">
                        <c:v>4144</c:v>
                      </c:pt>
                      <c:pt idx="24">
                        <c:v>5416</c:v>
                      </c:pt>
                      <c:pt idx="25">
                        <c:v>6552</c:v>
                      </c:pt>
                      <c:pt idx="26">
                        <c:v>7370</c:v>
                      </c:pt>
                      <c:pt idx="27">
                        <c:v>7985</c:v>
                      </c:pt>
                      <c:pt idx="28">
                        <c:v>9238</c:v>
                      </c:pt>
                      <c:pt idx="29">
                        <c:v>10236</c:v>
                      </c:pt>
                      <c:pt idx="30">
                        <c:v>11263</c:v>
                      </c:pt>
                      <c:pt idx="31">
                        <c:v>12508</c:v>
                      </c:pt>
                      <c:pt idx="32">
                        <c:v>13809</c:v>
                      </c:pt>
                      <c:pt idx="33">
                        <c:v>14723</c:v>
                      </c:pt>
                      <c:pt idx="34">
                        <c:v>15478</c:v>
                      </c:pt>
                      <c:pt idx="35">
                        <c:v>16513</c:v>
                      </c:pt>
                      <c:pt idx="36">
                        <c:v>17510</c:v>
                      </c:pt>
                      <c:pt idx="37">
                        <c:v>18523</c:v>
                      </c:pt>
                      <c:pt idx="38">
                        <c:v>19627</c:v>
                      </c:pt>
                      <c:pt idx="39">
                        <c:v>20541</c:v>
                      </c:pt>
                      <c:pt idx="40">
                        <c:v>21142</c:v>
                      </c:pt>
                      <c:pt idx="41">
                        <c:v>21644</c:v>
                      </c:pt>
                      <c:pt idx="42">
                        <c:v>22268</c:v>
                      </c:pt>
                      <c:pt idx="43">
                        <c:v>22899</c:v>
                      </c:pt>
                      <c:pt idx="44">
                        <c:v>23681</c:v>
                      </c:pt>
                      <c:pt idx="45">
                        <c:v>24327</c:v>
                      </c:pt>
                      <c:pt idx="46">
                        <c:v>24823</c:v>
                      </c:pt>
                      <c:pt idx="47">
                        <c:v>25308</c:v>
                      </c:pt>
                      <c:pt idx="48">
                        <c:v>25636</c:v>
                      </c:pt>
                      <c:pt idx="49">
                        <c:v>25854</c:v>
                      </c:pt>
                      <c:pt idx="50">
                        <c:v>26099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03A-464F-BA74-C113BE961252}"/>
                  </c:ext>
                </c:extLst>
              </c15:ser>
            </c15:filteredAreaSeries>
            <c15:filteredArea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ch_latest!$N$1</c15:sqref>
                        </c15:formulaRef>
                      </c:ext>
                    </c:extLst>
                    <c:strCache>
                      <c:ptCount val="1"/>
                      <c:pt idx="0">
                        <c:v>hospitalized_with_symptoms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ch_latest!$N$2:$N$52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03A-464F-BA74-C113BE961252}"/>
                  </c:ext>
                </c:extLst>
              </c15:ser>
            </c15:filteredAreaSeries>
            <c15:filteredArea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ch_latest!$O$1</c15:sqref>
                        </c15:formulaRef>
                      </c:ext>
                    </c:extLst>
                    <c:strCache>
                      <c:ptCount val="1"/>
                      <c:pt idx="0">
                        <c:v>new_deaths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ch_latest!$O$2:$O$52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8</c:v>
                      </c:pt>
                      <c:pt idx="21">
                        <c:v>5</c:v>
                      </c:pt>
                      <c:pt idx="22">
                        <c:v>9</c:v>
                      </c:pt>
                      <c:pt idx="23">
                        <c:v>7</c:v>
                      </c:pt>
                      <c:pt idx="24">
                        <c:v>22</c:v>
                      </c:pt>
                      <c:pt idx="25">
                        <c:v>17</c:v>
                      </c:pt>
                      <c:pt idx="26">
                        <c:v>19</c:v>
                      </c:pt>
                      <c:pt idx="27">
                        <c:v>32</c:v>
                      </c:pt>
                      <c:pt idx="28">
                        <c:v>21</c:v>
                      </c:pt>
                      <c:pt idx="29">
                        <c:v>32</c:v>
                      </c:pt>
                      <c:pt idx="30">
                        <c:v>42</c:v>
                      </c:pt>
                      <c:pt idx="31">
                        <c:v>34</c:v>
                      </c:pt>
                      <c:pt idx="32">
                        <c:v>40</c:v>
                      </c:pt>
                      <c:pt idx="33">
                        <c:v>36</c:v>
                      </c:pt>
                      <c:pt idx="34">
                        <c:v>55</c:v>
                      </c:pt>
                      <c:pt idx="35">
                        <c:v>70</c:v>
                      </c:pt>
                      <c:pt idx="36">
                        <c:v>57</c:v>
                      </c:pt>
                      <c:pt idx="37">
                        <c:v>50</c:v>
                      </c:pt>
                      <c:pt idx="38">
                        <c:v>59</c:v>
                      </c:pt>
                      <c:pt idx="39">
                        <c:v>72</c:v>
                      </c:pt>
                      <c:pt idx="40">
                        <c:v>49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69</c:v>
                      </c:pt>
                      <c:pt idx="44">
                        <c:v>52</c:v>
                      </c:pt>
                      <c:pt idx="45">
                        <c:v>58</c:v>
                      </c:pt>
                      <c:pt idx="46">
                        <c:v>41</c:v>
                      </c:pt>
                      <c:pt idx="47">
                        <c:v>46</c:v>
                      </c:pt>
                      <c:pt idx="48">
                        <c:v>31</c:v>
                      </c:pt>
                      <c:pt idx="49">
                        <c:v>39</c:v>
                      </c:pt>
                      <c:pt idx="50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03A-464F-BA74-C113BE961252}"/>
                  </c:ext>
                </c:extLst>
              </c15:ser>
            </c15:filteredAreaSeries>
            <c15:filteredArea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ch_latest!$P$1</c15:sqref>
                        </c15:formulaRef>
                      </c:ext>
                    </c:extLst>
                    <c:strCache>
                      <c:ptCount val="1"/>
                      <c:pt idx="0">
                        <c:v>old_deaths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ch_latest!$P$2:$P$52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11</c:v>
                      </c:pt>
                      <c:pt idx="20">
                        <c:v>18</c:v>
                      </c:pt>
                      <c:pt idx="21">
                        <c:v>26</c:v>
                      </c:pt>
                      <c:pt idx="22">
                        <c:v>31</c:v>
                      </c:pt>
                      <c:pt idx="23">
                        <c:v>40</c:v>
                      </c:pt>
                      <c:pt idx="24">
                        <c:v>47</c:v>
                      </c:pt>
                      <c:pt idx="25">
                        <c:v>69</c:v>
                      </c:pt>
                      <c:pt idx="26">
                        <c:v>86</c:v>
                      </c:pt>
                      <c:pt idx="27">
                        <c:v>105</c:v>
                      </c:pt>
                      <c:pt idx="28">
                        <c:v>137</c:v>
                      </c:pt>
                      <c:pt idx="29">
                        <c:v>158</c:v>
                      </c:pt>
                      <c:pt idx="30">
                        <c:v>190</c:v>
                      </c:pt>
                      <c:pt idx="31">
                        <c:v>232</c:v>
                      </c:pt>
                      <c:pt idx="32">
                        <c:v>266</c:v>
                      </c:pt>
                      <c:pt idx="33">
                        <c:v>306</c:v>
                      </c:pt>
                      <c:pt idx="34">
                        <c:v>342</c:v>
                      </c:pt>
                      <c:pt idx="35">
                        <c:v>397</c:v>
                      </c:pt>
                      <c:pt idx="36">
                        <c:v>467</c:v>
                      </c:pt>
                      <c:pt idx="37">
                        <c:v>524</c:v>
                      </c:pt>
                      <c:pt idx="38">
                        <c:v>574</c:v>
                      </c:pt>
                      <c:pt idx="39">
                        <c:v>633</c:v>
                      </c:pt>
                      <c:pt idx="40">
                        <c:v>705</c:v>
                      </c:pt>
                      <c:pt idx="41">
                        <c:v>754</c:v>
                      </c:pt>
                      <c:pt idx="42">
                        <c:v>809</c:v>
                      </c:pt>
                      <c:pt idx="43">
                        <c:v>864</c:v>
                      </c:pt>
                      <c:pt idx="44">
                        <c:v>933</c:v>
                      </c:pt>
                      <c:pt idx="45">
                        <c:v>985</c:v>
                      </c:pt>
                      <c:pt idx="46">
                        <c:v>1043</c:v>
                      </c:pt>
                      <c:pt idx="47">
                        <c:v>1084</c:v>
                      </c:pt>
                      <c:pt idx="48">
                        <c:v>1130</c:v>
                      </c:pt>
                      <c:pt idx="49">
                        <c:v>1161</c:v>
                      </c:pt>
                      <c:pt idx="50">
                        <c:v>1200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3A-464F-BA74-C113BE961252}"/>
                  </c:ext>
                </c:extLst>
              </c15:ser>
            </c15:filteredAreaSeries>
            <c15:filteredArea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ch_latest!$Q$1</c15:sqref>
                        </c15:formulaRef>
                      </c:ext>
                    </c:extLst>
                    <c:strCache>
                      <c:ptCount val="1"/>
                      <c:pt idx="0">
                        <c:v>doubling_time_total_positive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ch_latest!$Q$2:$Q$52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1.0637300000000001</c:v>
                      </c:pt>
                      <c:pt idx="6">
                        <c:v>1.1990620000000001</c:v>
                      </c:pt>
                      <c:pt idx="7">
                        <c:v>1.6048910000000001</c:v>
                      </c:pt>
                      <c:pt idx="8">
                        <c:v>1.934264</c:v>
                      </c:pt>
                      <c:pt idx="9">
                        <c:v>1.906623</c:v>
                      </c:pt>
                      <c:pt idx="10">
                        <c:v>1.7810360000000001</c:v>
                      </c:pt>
                      <c:pt idx="11">
                        <c:v>1.77383</c:v>
                      </c:pt>
                      <c:pt idx="12">
                        <c:v>1.9447509999999999</c:v>
                      </c:pt>
                      <c:pt idx="13">
                        <c:v>2.0639560000000001</c:v>
                      </c:pt>
                      <c:pt idx="14">
                        <c:v>2.477236</c:v>
                      </c:pt>
                      <c:pt idx="15">
                        <c:v>2.9134009999999999</c:v>
                      </c:pt>
                      <c:pt idx="16">
                        <c:v>2.7229049999999999</c:v>
                      </c:pt>
                      <c:pt idx="17">
                        <c:v>2.5162260000000001</c:v>
                      </c:pt>
                      <c:pt idx="18">
                        <c:v>2.4362900000000001</c:v>
                      </c:pt>
                      <c:pt idx="19">
                        <c:v>2.53207</c:v>
                      </c:pt>
                      <c:pt idx="20">
                        <c:v>2.4777230000000001</c:v>
                      </c:pt>
                      <c:pt idx="21">
                        <c:v>2.853116</c:v>
                      </c:pt>
                      <c:pt idx="22">
                        <c:v>2.8437489999999999</c:v>
                      </c:pt>
                      <c:pt idx="23">
                        <c:v>2.8437299999999999</c:v>
                      </c:pt>
                      <c:pt idx="24">
                        <c:v>2.7558720000000001</c:v>
                      </c:pt>
                      <c:pt idx="25">
                        <c:v>3.1143610000000002</c:v>
                      </c:pt>
                      <c:pt idx="26">
                        <c:v>3.6084200000000002</c:v>
                      </c:pt>
                      <c:pt idx="27">
                        <c:v>4.3231780000000004</c:v>
                      </c:pt>
                      <c:pt idx="28">
                        <c:v>5.4445329999999998</c:v>
                      </c:pt>
                      <c:pt idx="29">
                        <c:v>6.3972660000000001</c:v>
                      </c:pt>
                      <c:pt idx="30">
                        <c:v>6.5520959999999997</c:v>
                      </c:pt>
                      <c:pt idx="31">
                        <c:v>6.3271550000000003</c:v>
                      </c:pt>
                      <c:pt idx="32">
                        <c:v>7.4358370000000003</c:v>
                      </c:pt>
                      <c:pt idx="33">
                        <c:v>8.3812879999999996</c:v>
                      </c:pt>
                      <c:pt idx="34">
                        <c:v>9.0577889999999996</c:v>
                      </c:pt>
                      <c:pt idx="35">
                        <c:v>10.302312000000001</c:v>
                      </c:pt>
                      <c:pt idx="36">
                        <c:v>11.800554</c:v>
                      </c:pt>
                      <c:pt idx="37">
                        <c:v>12.054932000000001</c:v>
                      </c:pt>
                      <c:pt idx="38">
                        <c:v>12.246276999999999</c:v>
                      </c:pt>
                      <c:pt idx="39">
                        <c:v>14.024867</c:v>
                      </c:pt>
                      <c:pt idx="40">
                        <c:v>16.351194</c:v>
                      </c:pt>
                      <c:pt idx="41">
                        <c:v>18.821459999999998</c:v>
                      </c:pt>
                      <c:pt idx="42">
                        <c:v>22.477474000000001</c:v>
                      </c:pt>
                      <c:pt idx="43">
                        <c:v>24.363671</c:v>
                      </c:pt>
                      <c:pt idx="44">
                        <c:v>24.697876000000001</c:v>
                      </c:pt>
                      <c:pt idx="45">
                        <c:v>25.289522000000002</c:v>
                      </c:pt>
                      <c:pt idx="46">
                        <c:v>27.082433999999999</c:v>
                      </c:pt>
                      <c:pt idx="47">
                        <c:v>30.696206</c:v>
                      </c:pt>
                      <c:pt idx="48">
                        <c:v>39.476540999999997</c:v>
                      </c:pt>
                      <c:pt idx="49">
                        <c:v>49.292110000000001</c:v>
                      </c:pt>
                      <c:pt idx="50">
                        <c:v>62.258637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1F8-4929-9113-196FB8E54065}"/>
                  </c:ext>
                </c:extLst>
              </c15:ser>
            </c15:filteredAreaSeries>
            <c15:filteredArea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ch_latest!$R$1</c15:sqref>
                        </c15:formulaRef>
                      </c:ext>
                    </c:extLst>
                    <c:strCache>
                      <c:ptCount val="1"/>
                      <c:pt idx="0">
                        <c:v>doubling_time_fatalities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ch_latest!$R$2:$R$52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2.1533829999999998</c:v>
                      </c:pt>
                      <c:pt idx="16">
                        <c:v>1.934264</c:v>
                      </c:pt>
                      <c:pt idx="17">
                        <c:v>2.7664740000000001</c:v>
                      </c:pt>
                      <c:pt idx="18">
                        <c:v>2.0329899999999999</c:v>
                      </c:pt>
                      <c:pt idx="19">
                        <c:v>2.304227</c:v>
                      </c:pt>
                      <c:pt idx="20">
                        <c:v>2.1021550000000002</c:v>
                      </c:pt>
                      <c:pt idx="21">
                        <c:v>2.1103869999999998</c:v>
                      </c:pt>
                      <c:pt idx="22">
                        <c:v>1.9884090000000001</c:v>
                      </c:pt>
                      <c:pt idx="23">
                        <c:v>2.3864559999999999</c:v>
                      </c:pt>
                      <c:pt idx="24">
                        <c:v>2.5791819999999999</c:v>
                      </c:pt>
                      <c:pt idx="25">
                        <c:v>2.8971650000000002</c:v>
                      </c:pt>
                      <c:pt idx="26">
                        <c:v>2.84083</c:v>
                      </c:pt>
                      <c:pt idx="27">
                        <c:v>2.81515</c:v>
                      </c:pt>
                      <c:pt idx="28">
                        <c:v>2.858463</c:v>
                      </c:pt>
                      <c:pt idx="29">
                        <c:v>3.421538</c:v>
                      </c:pt>
                      <c:pt idx="30">
                        <c:v>3.4923120000000001</c:v>
                      </c:pt>
                      <c:pt idx="31">
                        <c:v>3.7284579999999998</c:v>
                      </c:pt>
                      <c:pt idx="32">
                        <c:v>4.3127399999999998</c:v>
                      </c:pt>
                      <c:pt idx="33">
                        <c:v>4.4880409999999999</c:v>
                      </c:pt>
                      <c:pt idx="34">
                        <c:v>4.7030510000000003</c:v>
                      </c:pt>
                      <c:pt idx="35">
                        <c:v>4.9539400000000002</c:v>
                      </c:pt>
                      <c:pt idx="36">
                        <c:v>5.1117400000000002</c:v>
                      </c:pt>
                      <c:pt idx="37">
                        <c:v>5.5095260000000001</c:v>
                      </c:pt>
                      <c:pt idx="38">
                        <c:v>5.6293049999999996</c:v>
                      </c:pt>
                      <c:pt idx="39">
                        <c:v>6.0351179999999998</c:v>
                      </c:pt>
                      <c:pt idx="40">
                        <c:v>7.2344039999999996</c:v>
                      </c:pt>
                      <c:pt idx="41">
                        <c:v>7.9799179999999996</c:v>
                      </c:pt>
                      <c:pt idx="42">
                        <c:v>8.4748549999999998</c:v>
                      </c:pt>
                      <c:pt idx="43">
                        <c:v>8.9338110000000004</c:v>
                      </c:pt>
                      <c:pt idx="44">
                        <c:v>10.362684</c:v>
                      </c:pt>
                      <c:pt idx="45">
                        <c:v>10.681416</c:v>
                      </c:pt>
                      <c:pt idx="46">
                        <c:v>11.844042999999999</c:v>
                      </c:pt>
                      <c:pt idx="47">
                        <c:v>12.912571</c:v>
                      </c:pt>
                      <c:pt idx="48">
                        <c:v>15.851931</c:v>
                      </c:pt>
                      <c:pt idx="49">
                        <c:v>17.553789999999999</c:v>
                      </c:pt>
                      <c:pt idx="50">
                        <c:v>21.881347000000002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1F8-4929-9113-196FB8E54065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2"/>
          <c:order val="0"/>
          <c:tx>
            <c:strRef>
              <c:f>ch_latest!$J$1</c:f>
              <c:strCache>
                <c:ptCount val="1"/>
                <c:pt idx="0">
                  <c:v>deaths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ch_latest!$A$2:$C$52</c:f>
              <c:multiLvlStrCache>
                <c:ptCount val="51"/>
                <c:lvl>
                  <c:pt idx="0">
                    <c:v>CH</c:v>
                  </c:pt>
                  <c:pt idx="1">
                    <c:v>CH</c:v>
                  </c:pt>
                  <c:pt idx="2">
                    <c:v>CH</c:v>
                  </c:pt>
                  <c:pt idx="3">
                    <c:v>CH</c:v>
                  </c:pt>
                  <c:pt idx="4">
                    <c:v>CH</c:v>
                  </c:pt>
                  <c:pt idx="5">
                    <c:v>CH</c:v>
                  </c:pt>
                  <c:pt idx="6">
                    <c:v>CH</c:v>
                  </c:pt>
                  <c:pt idx="7">
                    <c:v>CH</c:v>
                  </c:pt>
                  <c:pt idx="8">
                    <c:v>CH</c:v>
                  </c:pt>
                  <c:pt idx="9">
                    <c:v>CH</c:v>
                  </c:pt>
                  <c:pt idx="10">
                    <c:v>CH</c:v>
                  </c:pt>
                  <c:pt idx="11">
                    <c:v>CH</c:v>
                  </c:pt>
                  <c:pt idx="12">
                    <c:v>CH</c:v>
                  </c:pt>
                  <c:pt idx="13">
                    <c:v>CH</c:v>
                  </c:pt>
                  <c:pt idx="14">
                    <c:v>CH</c:v>
                  </c:pt>
                  <c:pt idx="15">
                    <c:v>CH</c:v>
                  </c:pt>
                  <c:pt idx="16">
                    <c:v>CH</c:v>
                  </c:pt>
                  <c:pt idx="17">
                    <c:v>CH</c:v>
                  </c:pt>
                  <c:pt idx="18">
                    <c:v>CH</c:v>
                  </c:pt>
                  <c:pt idx="19">
                    <c:v>CH</c:v>
                  </c:pt>
                  <c:pt idx="20">
                    <c:v>CH</c:v>
                  </c:pt>
                  <c:pt idx="21">
                    <c:v>CH</c:v>
                  </c:pt>
                  <c:pt idx="22">
                    <c:v>CH</c:v>
                  </c:pt>
                  <c:pt idx="23">
                    <c:v>CH</c:v>
                  </c:pt>
                  <c:pt idx="24">
                    <c:v>CH</c:v>
                  </c:pt>
                  <c:pt idx="25">
                    <c:v>CH</c:v>
                  </c:pt>
                  <c:pt idx="26">
                    <c:v>CH</c:v>
                  </c:pt>
                  <c:pt idx="27">
                    <c:v>CH</c:v>
                  </c:pt>
                  <c:pt idx="28">
                    <c:v>CH</c:v>
                  </c:pt>
                  <c:pt idx="29">
                    <c:v>CH</c:v>
                  </c:pt>
                  <c:pt idx="30">
                    <c:v>CH</c:v>
                  </c:pt>
                  <c:pt idx="31">
                    <c:v>CH</c:v>
                  </c:pt>
                  <c:pt idx="32">
                    <c:v>CH</c:v>
                  </c:pt>
                  <c:pt idx="33">
                    <c:v>CH</c:v>
                  </c:pt>
                  <c:pt idx="34">
                    <c:v>CH</c:v>
                  </c:pt>
                  <c:pt idx="35">
                    <c:v>CH</c:v>
                  </c:pt>
                  <c:pt idx="36">
                    <c:v>CH</c:v>
                  </c:pt>
                  <c:pt idx="37">
                    <c:v>CH</c:v>
                  </c:pt>
                  <c:pt idx="38">
                    <c:v>CH</c:v>
                  </c:pt>
                  <c:pt idx="39">
                    <c:v>CH</c:v>
                  </c:pt>
                  <c:pt idx="40">
                    <c:v>CH</c:v>
                  </c:pt>
                  <c:pt idx="41">
                    <c:v>CH</c:v>
                  </c:pt>
                  <c:pt idx="42">
                    <c:v>CH</c:v>
                  </c:pt>
                  <c:pt idx="43">
                    <c:v>CH</c:v>
                  </c:pt>
                  <c:pt idx="44">
                    <c:v>CH</c:v>
                  </c:pt>
                  <c:pt idx="45">
                    <c:v>CH</c:v>
                  </c:pt>
                  <c:pt idx="46">
                    <c:v>CH</c:v>
                  </c:pt>
                  <c:pt idx="47">
                    <c:v>CH</c:v>
                  </c:pt>
                  <c:pt idx="48">
                    <c:v>CH</c:v>
                  </c:pt>
                  <c:pt idx="49">
                    <c:v>CH</c:v>
                  </c:pt>
                  <c:pt idx="50">
                    <c:v>CH</c:v>
                  </c:pt>
                </c:lvl>
                <c:lvl>
                  <c:pt idx="0">
                    <c:v>15.04.2020 13:04</c:v>
                  </c:pt>
                  <c:pt idx="1">
                    <c:v>15.04.2020 13:04</c:v>
                  </c:pt>
                  <c:pt idx="2">
                    <c:v>15.04.2020 13:04</c:v>
                  </c:pt>
                  <c:pt idx="3">
                    <c:v>15.04.2020 13:04</c:v>
                  </c:pt>
                  <c:pt idx="4">
                    <c:v>15.04.2020 13:04</c:v>
                  </c:pt>
                  <c:pt idx="5">
                    <c:v>15.04.2020 13:04</c:v>
                  </c:pt>
                  <c:pt idx="6">
                    <c:v>15.04.2020 13:04</c:v>
                  </c:pt>
                  <c:pt idx="7">
                    <c:v>15.04.2020 13:04</c:v>
                  </c:pt>
                  <c:pt idx="8">
                    <c:v>15.04.2020 13:04</c:v>
                  </c:pt>
                  <c:pt idx="9">
                    <c:v>15.04.2020 13:04</c:v>
                  </c:pt>
                  <c:pt idx="10">
                    <c:v>15.04.2020 13:04</c:v>
                  </c:pt>
                  <c:pt idx="11">
                    <c:v>15.04.2020 13:04</c:v>
                  </c:pt>
                  <c:pt idx="12">
                    <c:v>15.04.2020 13:04</c:v>
                  </c:pt>
                  <c:pt idx="13">
                    <c:v>15.04.2020 13:04</c:v>
                  </c:pt>
                  <c:pt idx="14">
                    <c:v>15.04.2020 13:04</c:v>
                  </c:pt>
                  <c:pt idx="15">
                    <c:v>15.04.2020 13:04</c:v>
                  </c:pt>
                  <c:pt idx="16">
                    <c:v>15.04.2020 13:04</c:v>
                  </c:pt>
                  <c:pt idx="17">
                    <c:v>15.04.2020 13:04</c:v>
                  </c:pt>
                  <c:pt idx="18">
                    <c:v>15.04.2020 13:04</c:v>
                  </c:pt>
                  <c:pt idx="19">
                    <c:v>15.04.2020 13:04</c:v>
                  </c:pt>
                  <c:pt idx="20">
                    <c:v>15.04.2020 13:04</c:v>
                  </c:pt>
                  <c:pt idx="21">
                    <c:v>15.04.2020 13:04</c:v>
                  </c:pt>
                  <c:pt idx="22">
                    <c:v>15.04.2020 13:04</c:v>
                  </c:pt>
                  <c:pt idx="23">
                    <c:v>15.04.2020 13:04</c:v>
                  </c:pt>
                  <c:pt idx="24">
                    <c:v>15.04.2020 13:04</c:v>
                  </c:pt>
                  <c:pt idx="25">
                    <c:v>15.04.2020 13:04</c:v>
                  </c:pt>
                  <c:pt idx="26">
                    <c:v>15.04.2020 13:04</c:v>
                  </c:pt>
                  <c:pt idx="27">
                    <c:v>15.04.2020 13:04</c:v>
                  </c:pt>
                  <c:pt idx="28">
                    <c:v>15.04.2020 13:04</c:v>
                  </c:pt>
                  <c:pt idx="29">
                    <c:v>15.04.2020 13:04</c:v>
                  </c:pt>
                  <c:pt idx="30">
                    <c:v>15.04.2020 13:04</c:v>
                  </c:pt>
                  <c:pt idx="31">
                    <c:v>15.04.2020 13:04</c:v>
                  </c:pt>
                  <c:pt idx="32">
                    <c:v>15.04.2020 13:04</c:v>
                  </c:pt>
                  <c:pt idx="33">
                    <c:v>15.04.2020 13:04</c:v>
                  </c:pt>
                  <c:pt idx="34">
                    <c:v>15.04.2020 13:04</c:v>
                  </c:pt>
                  <c:pt idx="35">
                    <c:v>15.04.2020 13:04</c:v>
                  </c:pt>
                  <c:pt idx="36">
                    <c:v>15.04.2020 13:04</c:v>
                  </c:pt>
                  <c:pt idx="37">
                    <c:v>15.04.2020 13:04</c:v>
                  </c:pt>
                  <c:pt idx="38">
                    <c:v>15.04.2020 13:04</c:v>
                  </c:pt>
                  <c:pt idx="39">
                    <c:v>15.04.2020 13:04</c:v>
                  </c:pt>
                  <c:pt idx="40">
                    <c:v>15.04.2020 13:04</c:v>
                  </c:pt>
                  <c:pt idx="41">
                    <c:v>15.04.2020 13:04</c:v>
                  </c:pt>
                  <c:pt idx="42">
                    <c:v>15.04.2020 13:04</c:v>
                  </c:pt>
                  <c:pt idx="43">
                    <c:v>15.04.2020 13:04</c:v>
                  </c:pt>
                  <c:pt idx="44">
                    <c:v>15.04.2020 13:04</c:v>
                  </c:pt>
                  <c:pt idx="45">
                    <c:v>15.04.2020 13:04</c:v>
                  </c:pt>
                  <c:pt idx="46">
                    <c:v>15.04.2020 13:04</c:v>
                  </c:pt>
                  <c:pt idx="47">
                    <c:v>15.04.2020 13:04</c:v>
                  </c:pt>
                  <c:pt idx="48">
                    <c:v>15.04.2020 13:04</c:v>
                  </c:pt>
                  <c:pt idx="49">
                    <c:v>15.04.2020 13:04</c:v>
                  </c:pt>
                  <c:pt idx="50">
                    <c:v>15.04.2020 13:04</c:v>
                  </c:pt>
                </c:lvl>
                <c:lvl>
                  <c:pt idx="0">
                    <c:v>25.02.2020</c:v>
                  </c:pt>
                  <c:pt idx="1">
                    <c:v>26.02.2020</c:v>
                  </c:pt>
                  <c:pt idx="2">
                    <c:v>27.02.2020</c:v>
                  </c:pt>
                  <c:pt idx="3">
                    <c:v>28.02.2020</c:v>
                  </c:pt>
                  <c:pt idx="4">
                    <c:v>29.02.2020</c:v>
                  </c:pt>
                  <c:pt idx="5">
                    <c:v>01.03.2020</c:v>
                  </c:pt>
                  <c:pt idx="6">
                    <c:v>02.03.2020</c:v>
                  </c:pt>
                  <c:pt idx="7">
                    <c:v>03.03.2020</c:v>
                  </c:pt>
                  <c:pt idx="8">
                    <c:v>04.03.2020</c:v>
                  </c:pt>
                  <c:pt idx="9">
                    <c:v>05.03.2020</c:v>
                  </c:pt>
                  <c:pt idx="10">
                    <c:v>06.03.2020</c:v>
                  </c:pt>
                  <c:pt idx="11">
                    <c:v>07.03.2020</c:v>
                  </c:pt>
                  <c:pt idx="12">
                    <c:v>08.03.2020</c:v>
                  </c:pt>
                  <c:pt idx="13">
                    <c:v>09.03.2020</c:v>
                  </c:pt>
                  <c:pt idx="14">
                    <c:v>10.03.2020</c:v>
                  </c:pt>
                  <c:pt idx="15">
                    <c:v>11.03.2020</c:v>
                  </c:pt>
                  <c:pt idx="16">
                    <c:v>12.03.2020</c:v>
                  </c:pt>
                  <c:pt idx="17">
                    <c:v>13.03.2020</c:v>
                  </c:pt>
                  <c:pt idx="18">
                    <c:v>14.03.2020</c:v>
                  </c:pt>
                  <c:pt idx="19">
                    <c:v>15.03.2020</c:v>
                  </c:pt>
                  <c:pt idx="20">
                    <c:v>16.03.2020</c:v>
                  </c:pt>
                  <c:pt idx="21">
                    <c:v>17.03.2020</c:v>
                  </c:pt>
                  <c:pt idx="22">
                    <c:v>18.03.2020</c:v>
                  </c:pt>
                  <c:pt idx="23">
                    <c:v>19.03.2020</c:v>
                  </c:pt>
                  <c:pt idx="24">
                    <c:v>20.03.2020</c:v>
                  </c:pt>
                  <c:pt idx="25">
                    <c:v>21.03.2020</c:v>
                  </c:pt>
                  <c:pt idx="26">
                    <c:v>22.03.2020</c:v>
                  </c:pt>
                  <c:pt idx="27">
                    <c:v>23.03.2020</c:v>
                  </c:pt>
                  <c:pt idx="28">
                    <c:v>24.03.2020</c:v>
                  </c:pt>
                  <c:pt idx="29">
                    <c:v>25.03.2020</c:v>
                  </c:pt>
                  <c:pt idx="30">
                    <c:v>26.03.2020</c:v>
                  </c:pt>
                  <c:pt idx="31">
                    <c:v>27.03.2020</c:v>
                  </c:pt>
                  <c:pt idx="32">
                    <c:v>28.03.2020</c:v>
                  </c:pt>
                  <c:pt idx="33">
                    <c:v>29.03.2020</c:v>
                  </c:pt>
                  <c:pt idx="34">
                    <c:v>30.03.2020</c:v>
                  </c:pt>
                  <c:pt idx="35">
                    <c:v>31.03.2020</c:v>
                  </c:pt>
                  <c:pt idx="36">
                    <c:v>01.04.2020</c:v>
                  </c:pt>
                  <c:pt idx="37">
                    <c:v>02.04.2020</c:v>
                  </c:pt>
                  <c:pt idx="38">
                    <c:v>03.04.2020</c:v>
                  </c:pt>
                  <c:pt idx="39">
                    <c:v>04.04.2020</c:v>
                  </c:pt>
                  <c:pt idx="40">
                    <c:v>05.04.2020</c:v>
                  </c:pt>
                  <c:pt idx="41">
                    <c:v>06.04.2020</c:v>
                  </c:pt>
                  <c:pt idx="42">
                    <c:v>07.04.2020</c:v>
                  </c:pt>
                  <c:pt idx="43">
                    <c:v>08.04.2020</c:v>
                  </c:pt>
                  <c:pt idx="44">
                    <c:v>09.04.2020</c:v>
                  </c:pt>
                  <c:pt idx="45">
                    <c:v>10.04.2020</c:v>
                  </c:pt>
                  <c:pt idx="46">
                    <c:v>11.04.2020</c:v>
                  </c:pt>
                  <c:pt idx="47">
                    <c:v>12.04.2020</c:v>
                  </c:pt>
                  <c:pt idx="48">
                    <c:v>13.04.2020</c:v>
                  </c:pt>
                  <c:pt idx="49">
                    <c:v>14.04.2020</c:v>
                  </c:pt>
                  <c:pt idx="50">
                    <c:v>15.04.2020</c:v>
                  </c:pt>
                </c:lvl>
              </c:multiLvlStrCache>
            </c:multiLvlStrRef>
          </c:cat>
          <c:val>
            <c:numRef>
              <c:f>ch_latest!$J$2:$J$52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11</c:v>
                </c:pt>
                <c:pt idx="19">
                  <c:v>18</c:v>
                </c:pt>
                <c:pt idx="20">
                  <c:v>26</c:v>
                </c:pt>
                <c:pt idx="21">
                  <c:v>31</c:v>
                </c:pt>
                <c:pt idx="22">
                  <c:v>40</c:v>
                </c:pt>
                <c:pt idx="23">
                  <c:v>47</c:v>
                </c:pt>
                <c:pt idx="24">
                  <c:v>69</c:v>
                </c:pt>
                <c:pt idx="25">
                  <c:v>86</c:v>
                </c:pt>
                <c:pt idx="26">
                  <c:v>105</c:v>
                </c:pt>
                <c:pt idx="27">
                  <c:v>137</c:v>
                </c:pt>
                <c:pt idx="28">
                  <c:v>158</c:v>
                </c:pt>
                <c:pt idx="29">
                  <c:v>190</c:v>
                </c:pt>
                <c:pt idx="30">
                  <c:v>232</c:v>
                </c:pt>
                <c:pt idx="31">
                  <c:v>266</c:v>
                </c:pt>
                <c:pt idx="32">
                  <c:v>306</c:v>
                </c:pt>
                <c:pt idx="33">
                  <c:v>342</c:v>
                </c:pt>
                <c:pt idx="34">
                  <c:v>397</c:v>
                </c:pt>
                <c:pt idx="35">
                  <c:v>467</c:v>
                </c:pt>
                <c:pt idx="36">
                  <c:v>524</c:v>
                </c:pt>
                <c:pt idx="37">
                  <c:v>574</c:v>
                </c:pt>
                <c:pt idx="38">
                  <c:v>633</c:v>
                </c:pt>
                <c:pt idx="39">
                  <c:v>705</c:v>
                </c:pt>
                <c:pt idx="40">
                  <c:v>754</c:v>
                </c:pt>
                <c:pt idx="41">
                  <c:v>809</c:v>
                </c:pt>
                <c:pt idx="42">
                  <c:v>864</c:v>
                </c:pt>
                <c:pt idx="43">
                  <c:v>933</c:v>
                </c:pt>
                <c:pt idx="44">
                  <c:v>985</c:v>
                </c:pt>
                <c:pt idx="45">
                  <c:v>1043</c:v>
                </c:pt>
                <c:pt idx="46">
                  <c:v>1084</c:v>
                </c:pt>
                <c:pt idx="47">
                  <c:v>1130</c:v>
                </c:pt>
                <c:pt idx="48">
                  <c:v>1161</c:v>
                </c:pt>
                <c:pt idx="49">
                  <c:v>1200</c:v>
                </c:pt>
                <c:pt idx="50">
                  <c:v>1222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03A-464F-BA74-C113BE96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134367"/>
        <c:axId val="4147887"/>
      </c:lineChart>
      <c:catAx>
        <c:axId val="1329134367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47887"/>
        <c:crosses val="autoZero"/>
        <c:auto val="1"/>
        <c:lblAlgn val="ctr"/>
        <c:lblOffset val="100"/>
        <c:noMultiLvlLbl val="1"/>
      </c:catAx>
      <c:valAx>
        <c:axId val="41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58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913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7173449431132124E-2"/>
          <c:y val="0.12638970157987128"/>
          <c:w val="0.90141120048978762"/>
          <c:h val="0.67277725381820308"/>
        </c:manualLayout>
      </c:layout>
      <c:barChart>
        <c:barDir val="col"/>
        <c:grouping val="clustered"/>
        <c:varyColors val="0"/>
        <c:ser>
          <c:idx val="13"/>
          <c:order val="13"/>
          <c:tx>
            <c:strRef>
              <c:f>ch_latest!$Q$1</c:f>
              <c:strCache>
                <c:ptCount val="1"/>
                <c:pt idx="0">
                  <c:v>doubling_time_total_positive</c:v>
                </c:pt>
              </c:strCache>
            </c:strRef>
          </c:tx>
          <c:spPr>
            <a:solidFill>
              <a:srgbClr val="33CCFF"/>
            </a:solidFill>
            <a:ln>
              <a:solidFill>
                <a:srgbClr val="33CCFF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ch_latest!$A$2:$C$52</c:f>
              <c:multiLvlStrCache>
                <c:ptCount val="51"/>
                <c:lvl>
                  <c:pt idx="0">
                    <c:v>CH</c:v>
                  </c:pt>
                  <c:pt idx="1">
                    <c:v>CH</c:v>
                  </c:pt>
                  <c:pt idx="2">
                    <c:v>CH</c:v>
                  </c:pt>
                  <c:pt idx="3">
                    <c:v>CH</c:v>
                  </c:pt>
                  <c:pt idx="4">
                    <c:v>CH</c:v>
                  </c:pt>
                  <c:pt idx="5">
                    <c:v>CH</c:v>
                  </c:pt>
                  <c:pt idx="6">
                    <c:v>CH</c:v>
                  </c:pt>
                  <c:pt idx="7">
                    <c:v>CH</c:v>
                  </c:pt>
                  <c:pt idx="8">
                    <c:v>CH</c:v>
                  </c:pt>
                  <c:pt idx="9">
                    <c:v>CH</c:v>
                  </c:pt>
                  <c:pt idx="10">
                    <c:v>CH</c:v>
                  </c:pt>
                  <c:pt idx="11">
                    <c:v>CH</c:v>
                  </c:pt>
                  <c:pt idx="12">
                    <c:v>CH</c:v>
                  </c:pt>
                  <c:pt idx="13">
                    <c:v>CH</c:v>
                  </c:pt>
                  <c:pt idx="14">
                    <c:v>CH</c:v>
                  </c:pt>
                  <c:pt idx="15">
                    <c:v>CH</c:v>
                  </c:pt>
                  <c:pt idx="16">
                    <c:v>CH</c:v>
                  </c:pt>
                  <c:pt idx="17">
                    <c:v>CH</c:v>
                  </c:pt>
                  <c:pt idx="18">
                    <c:v>CH</c:v>
                  </c:pt>
                  <c:pt idx="19">
                    <c:v>CH</c:v>
                  </c:pt>
                  <c:pt idx="20">
                    <c:v>CH</c:v>
                  </c:pt>
                  <c:pt idx="21">
                    <c:v>CH</c:v>
                  </c:pt>
                  <c:pt idx="22">
                    <c:v>CH</c:v>
                  </c:pt>
                  <c:pt idx="23">
                    <c:v>CH</c:v>
                  </c:pt>
                  <c:pt idx="24">
                    <c:v>CH</c:v>
                  </c:pt>
                  <c:pt idx="25">
                    <c:v>CH</c:v>
                  </c:pt>
                  <c:pt idx="26">
                    <c:v>CH</c:v>
                  </c:pt>
                  <c:pt idx="27">
                    <c:v>CH</c:v>
                  </c:pt>
                  <c:pt idx="28">
                    <c:v>CH</c:v>
                  </c:pt>
                  <c:pt idx="29">
                    <c:v>CH</c:v>
                  </c:pt>
                  <c:pt idx="30">
                    <c:v>CH</c:v>
                  </c:pt>
                  <c:pt idx="31">
                    <c:v>CH</c:v>
                  </c:pt>
                  <c:pt idx="32">
                    <c:v>CH</c:v>
                  </c:pt>
                  <c:pt idx="33">
                    <c:v>CH</c:v>
                  </c:pt>
                  <c:pt idx="34">
                    <c:v>CH</c:v>
                  </c:pt>
                  <c:pt idx="35">
                    <c:v>CH</c:v>
                  </c:pt>
                  <c:pt idx="36">
                    <c:v>CH</c:v>
                  </c:pt>
                  <c:pt idx="37">
                    <c:v>CH</c:v>
                  </c:pt>
                  <c:pt idx="38">
                    <c:v>CH</c:v>
                  </c:pt>
                  <c:pt idx="39">
                    <c:v>CH</c:v>
                  </c:pt>
                  <c:pt idx="40">
                    <c:v>CH</c:v>
                  </c:pt>
                  <c:pt idx="41">
                    <c:v>CH</c:v>
                  </c:pt>
                  <c:pt idx="42">
                    <c:v>CH</c:v>
                  </c:pt>
                  <c:pt idx="43">
                    <c:v>CH</c:v>
                  </c:pt>
                  <c:pt idx="44">
                    <c:v>CH</c:v>
                  </c:pt>
                  <c:pt idx="45">
                    <c:v>CH</c:v>
                  </c:pt>
                  <c:pt idx="46">
                    <c:v>CH</c:v>
                  </c:pt>
                  <c:pt idx="47">
                    <c:v>CH</c:v>
                  </c:pt>
                  <c:pt idx="48">
                    <c:v>CH</c:v>
                  </c:pt>
                  <c:pt idx="49">
                    <c:v>CH</c:v>
                  </c:pt>
                  <c:pt idx="50">
                    <c:v>CH</c:v>
                  </c:pt>
                </c:lvl>
                <c:lvl>
                  <c:pt idx="0">
                    <c:v>15.04.2020 13:04</c:v>
                  </c:pt>
                  <c:pt idx="1">
                    <c:v>15.04.2020 13:04</c:v>
                  </c:pt>
                  <c:pt idx="2">
                    <c:v>15.04.2020 13:04</c:v>
                  </c:pt>
                  <c:pt idx="3">
                    <c:v>15.04.2020 13:04</c:v>
                  </c:pt>
                  <c:pt idx="4">
                    <c:v>15.04.2020 13:04</c:v>
                  </c:pt>
                  <c:pt idx="5">
                    <c:v>15.04.2020 13:04</c:v>
                  </c:pt>
                  <c:pt idx="6">
                    <c:v>15.04.2020 13:04</c:v>
                  </c:pt>
                  <c:pt idx="7">
                    <c:v>15.04.2020 13:04</c:v>
                  </c:pt>
                  <c:pt idx="8">
                    <c:v>15.04.2020 13:04</c:v>
                  </c:pt>
                  <c:pt idx="9">
                    <c:v>15.04.2020 13:04</c:v>
                  </c:pt>
                  <c:pt idx="10">
                    <c:v>15.04.2020 13:04</c:v>
                  </c:pt>
                  <c:pt idx="11">
                    <c:v>15.04.2020 13:04</c:v>
                  </c:pt>
                  <c:pt idx="12">
                    <c:v>15.04.2020 13:04</c:v>
                  </c:pt>
                  <c:pt idx="13">
                    <c:v>15.04.2020 13:04</c:v>
                  </c:pt>
                  <c:pt idx="14">
                    <c:v>15.04.2020 13:04</c:v>
                  </c:pt>
                  <c:pt idx="15">
                    <c:v>15.04.2020 13:04</c:v>
                  </c:pt>
                  <c:pt idx="16">
                    <c:v>15.04.2020 13:04</c:v>
                  </c:pt>
                  <c:pt idx="17">
                    <c:v>15.04.2020 13:04</c:v>
                  </c:pt>
                  <c:pt idx="18">
                    <c:v>15.04.2020 13:04</c:v>
                  </c:pt>
                  <c:pt idx="19">
                    <c:v>15.04.2020 13:04</c:v>
                  </c:pt>
                  <c:pt idx="20">
                    <c:v>15.04.2020 13:04</c:v>
                  </c:pt>
                  <c:pt idx="21">
                    <c:v>15.04.2020 13:04</c:v>
                  </c:pt>
                  <c:pt idx="22">
                    <c:v>15.04.2020 13:04</c:v>
                  </c:pt>
                  <c:pt idx="23">
                    <c:v>15.04.2020 13:04</c:v>
                  </c:pt>
                  <c:pt idx="24">
                    <c:v>15.04.2020 13:04</c:v>
                  </c:pt>
                  <c:pt idx="25">
                    <c:v>15.04.2020 13:04</c:v>
                  </c:pt>
                  <c:pt idx="26">
                    <c:v>15.04.2020 13:04</c:v>
                  </c:pt>
                  <c:pt idx="27">
                    <c:v>15.04.2020 13:04</c:v>
                  </c:pt>
                  <c:pt idx="28">
                    <c:v>15.04.2020 13:04</c:v>
                  </c:pt>
                  <c:pt idx="29">
                    <c:v>15.04.2020 13:04</c:v>
                  </c:pt>
                  <c:pt idx="30">
                    <c:v>15.04.2020 13:04</c:v>
                  </c:pt>
                  <c:pt idx="31">
                    <c:v>15.04.2020 13:04</c:v>
                  </c:pt>
                  <c:pt idx="32">
                    <c:v>15.04.2020 13:04</c:v>
                  </c:pt>
                  <c:pt idx="33">
                    <c:v>15.04.2020 13:04</c:v>
                  </c:pt>
                  <c:pt idx="34">
                    <c:v>15.04.2020 13:04</c:v>
                  </c:pt>
                  <c:pt idx="35">
                    <c:v>15.04.2020 13:04</c:v>
                  </c:pt>
                  <c:pt idx="36">
                    <c:v>15.04.2020 13:04</c:v>
                  </c:pt>
                  <c:pt idx="37">
                    <c:v>15.04.2020 13:04</c:v>
                  </c:pt>
                  <c:pt idx="38">
                    <c:v>15.04.2020 13:04</c:v>
                  </c:pt>
                  <c:pt idx="39">
                    <c:v>15.04.2020 13:04</c:v>
                  </c:pt>
                  <c:pt idx="40">
                    <c:v>15.04.2020 13:04</c:v>
                  </c:pt>
                  <c:pt idx="41">
                    <c:v>15.04.2020 13:04</c:v>
                  </c:pt>
                  <c:pt idx="42">
                    <c:v>15.04.2020 13:04</c:v>
                  </c:pt>
                  <c:pt idx="43">
                    <c:v>15.04.2020 13:04</c:v>
                  </c:pt>
                  <c:pt idx="44">
                    <c:v>15.04.2020 13:04</c:v>
                  </c:pt>
                  <c:pt idx="45">
                    <c:v>15.04.2020 13:04</c:v>
                  </c:pt>
                  <c:pt idx="46">
                    <c:v>15.04.2020 13:04</c:v>
                  </c:pt>
                  <c:pt idx="47">
                    <c:v>15.04.2020 13:04</c:v>
                  </c:pt>
                  <c:pt idx="48">
                    <c:v>15.04.2020 13:04</c:v>
                  </c:pt>
                  <c:pt idx="49">
                    <c:v>15.04.2020 13:04</c:v>
                  </c:pt>
                  <c:pt idx="50">
                    <c:v>15.04.2020 13:04</c:v>
                  </c:pt>
                </c:lvl>
                <c:lvl>
                  <c:pt idx="0">
                    <c:v>25.02.2020</c:v>
                  </c:pt>
                  <c:pt idx="1">
                    <c:v>26.02.2020</c:v>
                  </c:pt>
                  <c:pt idx="2">
                    <c:v>27.02.2020</c:v>
                  </c:pt>
                  <c:pt idx="3">
                    <c:v>28.02.2020</c:v>
                  </c:pt>
                  <c:pt idx="4">
                    <c:v>29.02.2020</c:v>
                  </c:pt>
                  <c:pt idx="5">
                    <c:v>01.03.2020</c:v>
                  </c:pt>
                  <c:pt idx="6">
                    <c:v>02.03.2020</c:v>
                  </c:pt>
                  <c:pt idx="7">
                    <c:v>03.03.2020</c:v>
                  </c:pt>
                  <c:pt idx="8">
                    <c:v>04.03.2020</c:v>
                  </c:pt>
                  <c:pt idx="9">
                    <c:v>05.03.2020</c:v>
                  </c:pt>
                  <c:pt idx="10">
                    <c:v>06.03.2020</c:v>
                  </c:pt>
                  <c:pt idx="11">
                    <c:v>07.03.2020</c:v>
                  </c:pt>
                  <c:pt idx="12">
                    <c:v>08.03.2020</c:v>
                  </c:pt>
                  <c:pt idx="13">
                    <c:v>09.03.2020</c:v>
                  </c:pt>
                  <c:pt idx="14">
                    <c:v>10.03.2020</c:v>
                  </c:pt>
                  <c:pt idx="15">
                    <c:v>11.03.2020</c:v>
                  </c:pt>
                  <c:pt idx="16">
                    <c:v>12.03.2020</c:v>
                  </c:pt>
                  <c:pt idx="17">
                    <c:v>13.03.2020</c:v>
                  </c:pt>
                  <c:pt idx="18">
                    <c:v>14.03.2020</c:v>
                  </c:pt>
                  <c:pt idx="19">
                    <c:v>15.03.2020</c:v>
                  </c:pt>
                  <c:pt idx="20">
                    <c:v>16.03.2020</c:v>
                  </c:pt>
                  <c:pt idx="21">
                    <c:v>17.03.2020</c:v>
                  </c:pt>
                  <c:pt idx="22">
                    <c:v>18.03.2020</c:v>
                  </c:pt>
                  <c:pt idx="23">
                    <c:v>19.03.2020</c:v>
                  </c:pt>
                  <c:pt idx="24">
                    <c:v>20.03.2020</c:v>
                  </c:pt>
                  <c:pt idx="25">
                    <c:v>21.03.2020</c:v>
                  </c:pt>
                  <c:pt idx="26">
                    <c:v>22.03.2020</c:v>
                  </c:pt>
                  <c:pt idx="27">
                    <c:v>23.03.2020</c:v>
                  </c:pt>
                  <c:pt idx="28">
                    <c:v>24.03.2020</c:v>
                  </c:pt>
                  <c:pt idx="29">
                    <c:v>25.03.2020</c:v>
                  </c:pt>
                  <c:pt idx="30">
                    <c:v>26.03.2020</c:v>
                  </c:pt>
                  <c:pt idx="31">
                    <c:v>27.03.2020</c:v>
                  </c:pt>
                  <c:pt idx="32">
                    <c:v>28.03.2020</c:v>
                  </c:pt>
                  <c:pt idx="33">
                    <c:v>29.03.2020</c:v>
                  </c:pt>
                  <c:pt idx="34">
                    <c:v>30.03.2020</c:v>
                  </c:pt>
                  <c:pt idx="35">
                    <c:v>31.03.2020</c:v>
                  </c:pt>
                  <c:pt idx="36">
                    <c:v>01.04.2020</c:v>
                  </c:pt>
                  <c:pt idx="37">
                    <c:v>02.04.2020</c:v>
                  </c:pt>
                  <c:pt idx="38">
                    <c:v>03.04.2020</c:v>
                  </c:pt>
                  <c:pt idx="39">
                    <c:v>04.04.2020</c:v>
                  </c:pt>
                  <c:pt idx="40">
                    <c:v>05.04.2020</c:v>
                  </c:pt>
                  <c:pt idx="41">
                    <c:v>06.04.2020</c:v>
                  </c:pt>
                  <c:pt idx="42">
                    <c:v>07.04.2020</c:v>
                  </c:pt>
                  <c:pt idx="43">
                    <c:v>08.04.2020</c:v>
                  </c:pt>
                  <c:pt idx="44">
                    <c:v>09.04.2020</c:v>
                  </c:pt>
                  <c:pt idx="45">
                    <c:v>10.04.2020</c:v>
                  </c:pt>
                  <c:pt idx="46">
                    <c:v>11.04.2020</c:v>
                  </c:pt>
                  <c:pt idx="47">
                    <c:v>12.04.2020</c:v>
                  </c:pt>
                  <c:pt idx="48">
                    <c:v>13.04.2020</c:v>
                  </c:pt>
                  <c:pt idx="49">
                    <c:v>14.04.2020</c:v>
                  </c:pt>
                  <c:pt idx="50">
                    <c:v>15.04.2020</c:v>
                  </c:pt>
                </c:lvl>
              </c:multiLvlStrCache>
            </c:multiLvlStrRef>
          </c:cat>
          <c:val>
            <c:numRef>
              <c:f>ch_latest!$Q$2:$Q$52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1.0637300000000001</c:v>
                </c:pt>
                <c:pt idx="6">
                  <c:v>1.1990620000000001</c:v>
                </c:pt>
                <c:pt idx="7">
                  <c:v>1.6048910000000001</c:v>
                </c:pt>
                <c:pt idx="8">
                  <c:v>1.934264</c:v>
                </c:pt>
                <c:pt idx="9">
                  <c:v>1.906623</c:v>
                </c:pt>
                <c:pt idx="10">
                  <c:v>1.7810360000000001</c:v>
                </c:pt>
                <c:pt idx="11">
                  <c:v>1.77383</c:v>
                </c:pt>
                <c:pt idx="12">
                  <c:v>1.9447509999999999</c:v>
                </c:pt>
                <c:pt idx="13">
                  <c:v>2.0639560000000001</c:v>
                </c:pt>
                <c:pt idx="14">
                  <c:v>2.477236</c:v>
                </c:pt>
                <c:pt idx="15">
                  <c:v>2.9134009999999999</c:v>
                </c:pt>
                <c:pt idx="16">
                  <c:v>2.7229049999999999</c:v>
                </c:pt>
                <c:pt idx="17">
                  <c:v>2.5162260000000001</c:v>
                </c:pt>
                <c:pt idx="18">
                  <c:v>2.4362900000000001</c:v>
                </c:pt>
                <c:pt idx="19">
                  <c:v>2.53207</c:v>
                </c:pt>
                <c:pt idx="20">
                  <c:v>2.4777230000000001</c:v>
                </c:pt>
                <c:pt idx="21">
                  <c:v>2.853116</c:v>
                </c:pt>
                <c:pt idx="22">
                  <c:v>2.8437489999999999</c:v>
                </c:pt>
                <c:pt idx="23">
                  <c:v>2.8437299999999999</c:v>
                </c:pt>
                <c:pt idx="24">
                  <c:v>2.7558720000000001</c:v>
                </c:pt>
                <c:pt idx="25">
                  <c:v>3.1143610000000002</c:v>
                </c:pt>
                <c:pt idx="26">
                  <c:v>3.6084200000000002</c:v>
                </c:pt>
                <c:pt idx="27">
                  <c:v>4.3231780000000004</c:v>
                </c:pt>
                <c:pt idx="28">
                  <c:v>5.4445329999999998</c:v>
                </c:pt>
                <c:pt idx="29">
                  <c:v>6.3972660000000001</c:v>
                </c:pt>
                <c:pt idx="30">
                  <c:v>6.5520959999999997</c:v>
                </c:pt>
                <c:pt idx="31">
                  <c:v>6.3271550000000003</c:v>
                </c:pt>
                <c:pt idx="32">
                  <c:v>7.4358370000000003</c:v>
                </c:pt>
                <c:pt idx="33">
                  <c:v>8.3812879999999996</c:v>
                </c:pt>
                <c:pt idx="34">
                  <c:v>9.0577889999999996</c:v>
                </c:pt>
                <c:pt idx="35">
                  <c:v>10.302312000000001</c:v>
                </c:pt>
                <c:pt idx="36">
                  <c:v>11.800554</c:v>
                </c:pt>
                <c:pt idx="37">
                  <c:v>12.054932000000001</c:v>
                </c:pt>
                <c:pt idx="38">
                  <c:v>12.246276999999999</c:v>
                </c:pt>
                <c:pt idx="39">
                  <c:v>14.024867</c:v>
                </c:pt>
                <c:pt idx="40">
                  <c:v>16.351194</c:v>
                </c:pt>
                <c:pt idx="41">
                  <c:v>18.821459999999998</c:v>
                </c:pt>
                <c:pt idx="42">
                  <c:v>22.477474000000001</c:v>
                </c:pt>
                <c:pt idx="43">
                  <c:v>24.363671</c:v>
                </c:pt>
                <c:pt idx="44">
                  <c:v>24.697876000000001</c:v>
                </c:pt>
                <c:pt idx="45">
                  <c:v>25.289522000000002</c:v>
                </c:pt>
                <c:pt idx="46">
                  <c:v>27.082433999999999</c:v>
                </c:pt>
                <c:pt idx="47">
                  <c:v>30.696206</c:v>
                </c:pt>
                <c:pt idx="48">
                  <c:v>39.476540999999997</c:v>
                </c:pt>
                <c:pt idx="49">
                  <c:v>49.292110000000001</c:v>
                </c:pt>
                <c:pt idx="50">
                  <c:v>62.258637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1-4D71-B585-618A414E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98336"/>
        <c:axId val="10938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ch_latest!$D$1</c15:sqref>
                        </c15:formulaRef>
                      </c:ext>
                    </c:extLst>
                    <c:strCache>
                      <c:ptCount val="1"/>
                      <c:pt idx="0">
                        <c:v>intensive_care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ch_latest!$D$2:$D$52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13</c:v>
                      </c:pt>
                      <c:pt idx="14">
                        <c:v>13</c:v>
                      </c:pt>
                      <c:pt idx="15">
                        <c:v>18</c:v>
                      </c:pt>
                      <c:pt idx="16">
                        <c:v>21</c:v>
                      </c:pt>
                      <c:pt idx="17">
                        <c:v>37</c:v>
                      </c:pt>
                      <c:pt idx="18">
                        <c:v>41</c:v>
                      </c:pt>
                      <c:pt idx="19">
                        <c:v>50</c:v>
                      </c:pt>
                      <c:pt idx="20">
                        <c:v>59</c:v>
                      </c:pt>
                      <c:pt idx="21">
                        <c:v>80</c:v>
                      </c:pt>
                      <c:pt idx="22">
                        <c:v>81</c:v>
                      </c:pt>
                      <c:pt idx="23">
                        <c:v>116</c:v>
                      </c:pt>
                      <c:pt idx="24">
                        <c:v>126</c:v>
                      </c:pt>
                      <c:pt idx="25">
                        <c:v>139</c:v>
                      </c:pt>
                      <c:pt idx="26">
                        <c:v>163</c:v>
                      </c:pt>
                      <c:pt idx="27">
                        <c:v>202</c:v>
                      </c:pt>
                      <c:pt idx="28">
                        <c:v>208</c:v>
                      </c:pt>
                      <c:pt idx="29">
                        <c:v>240</c:v>
                      </c:pt>
                      <c:pt idx="30">
                        <c:v>269</c:v>
                      </c:pt>
                      <c:pt idx="31">
                        <c:v>295</c:v>
                      </c:pt>
                      <c:pt idx="32">
                        <c:v>330</c:v>
                      </c:pt>
                      <c:pt idx="33">
                        <c:v>348</c:v>
                      </c:pt>
                      <c:pt idx="34">
                        <c:v>383</c:v>
                      </c:pt>
                      <c:pt idx="35">
                        <c:v>411</c:v>
                      </c:pt>
                      <c:pt idx="36">
                        <c:v>440</c:v>
                      </c:pt>
                      <c:pt idx="37">
                        <c:v>445</c:v>
                      </c:pt>
                      <c:pt idx="38">
                        <c:v>458</c:v>
                      </c:pt>
                      <c:pt idx="39">
                        <c:v>457</c:v>
                      </c:pt>
                      <c:pt idx="40">
                        <c:v>448</c:v>
                      </c:pt>
                      <c:pt idx="41">
                        <c:v>452</c:v>
                      </c:pt>
                      <c:pt idx="42">
                        <c:v>450</c:v>
                      </c:pt>
                      <c:pt idx="43">
                        <c:v>447</c:v>
                      </c:pt>
                      <c:pt idx="44">
                        <c:v>438</c:v>
                      </c:pt>
                      <c:pt idx="45">
                        <c:v>436</c:v>
                      </c:pt>
                      <c:pt idx="46">
                        <c:v>437</c:v>
                      </c:pt>
                      <c:pt idx="47">
                        <c:v>419</c:v>
                      </c:pt>
                      <c:pt idx="48">
                        <c:v>420</c:v>
                      </c:pt>
                      <c:pt idx="49">
                        <c:v>405</c:v>
                      </c:pt>
                      <c:pt idx="50">
                        <c:v>395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070-4142-9DD7-3059914A0F0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ch_latest!$E$1</c15:sqref>
                        </c15:formulaRef>
                      </c:ext>
                    </c:extLst>
                    <c:strCache>
                      <c:ptCount val="1"/>
                      <c:pt idx="0">
                        <c:v>total_hospitalized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ch_latest!$E$2:$E$52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16</c:v>
                      </c:pt>
                      <c:pt idx="7">
                        <c:v>20</c:v>
                      </c:pt>
                      <c:pt idx="8">
                        <c:v>28</c:v>
                      </c:pt>
                      <c:pt idx="9">
                        <c:v>31</c:v>
                      </c:pt>
                      <c:pt idx="10">
                        <c:v>38</c:v>
                      </c:pt>
                      <c:pt idx="11">
                        <c:v>39</c:v>
                      </c:pt>
                      <c:pt idx="12">
                        <c:v>48</c:v>
                      </c:pt>
                      <c:pt idx="13">
                        <c:v>64</c:v>
                      </c:pt>
                      <c:pt idx="14">
                        <c:v>78</c:v>
                      </c:pt>
                      <c:pt idx="15">
                        <c:v>98</c:v>
                      </c:pt>
                      <c:pt idx="16">
                        <c:v>114</c:v>
                      </c:pt>
                      <c:pt idx="17">
                        <c:v>211</c:v>
                      </c:pt>
                      <c:pt idx="18">
                        <c:v>209</c:v>
                      </c:pt>
                      <c:pt idx="19">
                        <c:v>240</c:v>
                      </c:pt>
                      <c:pt idx="20">
                        <c:v>276</c:v>
                      </c:pt>
                      <c:pt idx="21">
                        <c:v>350</c:v>
                      </c:pt>
                      <c:pt idx="22">
                        <c:v>434</c:v>
                      </c:pt>
                      <c:pt idx="23">
                        <c:v>631</c:v>
                      </c:pt>
                      <c:pt idx="24">
                        <c:v>736</c:v>
                      </c:pt>
                      <c:pt idx="25">
                        <c:v>834</c:v>
                      </c:pt>
                      <c:pt idx="26">
                        <c:v>1031</c:v>
                      </c:pt>
                      <c:pt idx="27">
                        <c:v>1139</c:v>
                      </c:pt>
                      <c:pt idx="28">
                        <c:v>1286</c:v>
                      </c:pt>
                      <c:pt idx="29">
                        <c:v>1385</c:v>
                      </c:pt>
                      <c:pt idx="30">
                        <c:v>1557</c:v>
                      </c:pt>
                      <c:pt idx="31">
                        <c:v>1740</c:v>
                      </c:pt>
                      <c:pt idx="32">
                        <c:v>1830</c:v>
                      </c:pt>
                      <c:pt idx="33">
                        <c:v>1932</c:v>
                      </c:pt>
                      <c:pt idx="34">
                        <c:v>2126</c:v>
                      </c:pt>
                      <c:pt idx="35">
                        <c:v>2165</c:v>
                      </c:pt>
                      <c:pt idx="36">
                        <c:v>2252</c:v>
                      </c:pt>
                      <c:pt idx="37">
                        <c:v>2326</c:v>
                      </c:pt>
                      <c:pt idx="38">
                        <c:v>2319</c:v>
                      </c:pt>
                      <c:pt idx="39">
                        <c:v>2303</c:v>
                      </c:pt>
                      <c:pt idx="40">
                        <c:v>2286</c:v>
                      </c:pt>
                      <c:pt idx="41">
                        <c:v>2322</c:v>
                      </c:pt>
                      <c:pt idx="42">
                        <c:v>2260</c:v>
                      </c:pt>
                      <c:pt idx="43">
                        <c:v>2140</c:v>
                      </c:pt>
                      <c:pt idx="44">
                        <c:v>2081</c:v>
                      </c:pt>
                      <c:pt idx="45">
                        <c:v>2049</c:v>
                      </c:pt>
                      <c:pt idx="46">
                        <c:v>1960</c:v>
                      </c:pt>
                      <c:pt idx="47">
                        <c:v>1928</c:v>
                      </c:pt>
                      <c:pt idx="48">
                        <c:v>1922</c:v>
                      </c:pt>
                      <c:pt idx="49">
                        <c:v>1888</c:v>
                      </c:pt>
                      <c:pt idx="50">
                        <c:v>1826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70-4142-9DD7-3059914A0F0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ch_latest!$F$1</c15:sqref>
                        </c15:formulaRef>
                      </c:ext>
                    </c:extLst>
                    <c:strCache>
                      <c:ptCount val="1"/>
                      <c:pt idx="0">
                        <c:v>total_currently_positive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ch_latest!$F$2:$F$52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474</c:v>
                      </c:pt>
                      <c:pt idx="15">
                        <c:v>598</c:v>
                      </c:pt>
                      <c:pt idx="16">
                        <c:v>907</c:v>
                      </c:pt>
                      <c:pt idx="17">
                        <c:v>1225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6552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20541</c:v>
                      </c:pt>
                      <c:pt idx="39">
                        <c:v>21142</c:v>
                      </c:pt>
                      <c:pt idx="40">
                        <c:v>21644</c:v>
                      </c:pt>
                      <c:pt idx="41">
                        <c:v>22268</c:v>
                      </c:pt>
                      <c:pt idx="42">
                        <c:v>22899</c:v>
                      </c:pt>
                      <c:pt idx="43">
                        <c:v>23681</c:v>
                      </c:pt>
                      <c:pt idx="44">
                        <c:v>24327</c:v>
                      </c:pt>
                      <c:pt idx="45">
                        <c:v>24823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25854</c:v>
                      </c:pt>
                      <c:pt idx="49">
                        <c:v>26099</c:v>
                      </c:pt>
                      <c:pt idx="50">
                        <c:v>26244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70-4142-9DD7-3059914A0F0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ch_latest!$G$1</c15:sqref>
                        </c15:formulaRef>
                      </c:ext>
                    </c:extLst>
                    <c:strCache>
                      <c:ptCount val="1"/>
                      <c:pt idx="0">
                        <c:v>total_positive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ch_latest!$G$2:$G$52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12</c:v>
                      </c:pt>
                      <c:pt idx="4">
                        <c:v>19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52</c:v>
                      </c:pt>
                      <c:pt idx="8">
                        <c:v>72</c:v>
                      </c:pt>
                      <c:pt idx="9">
                        <c:v>117</c:v>
                      </c:pt>
                      <c:pt idx="10">
                        <c:v>182</c:v>
                      </c:pt>
                      <c:pt idx="11">
                        <c:v>254</c:v>
                      </c:pt>
                      <c:pt idx="12">
                        <c:v>309</c:v>
                      </c:pt>
                      <c:pt idx="13">
                        <c:v>386</c:v>
                      </c:pt>
                      <c:pt idx="14">
                        <c:v>474</c:v>
                      </c:pt>
                      <c:pt idx="15">
                        <c:v>598</c:v>
                      </c:pt>
                      <c:pt idx="16">
                        <c:v>907</c:v>
                      </c:pt>
                      <c:pt idx="17">
                        <c:v>1225</c:v>
                      </c:pt>
                      <c:pt idx="18">
                        <c:v>1601</c:v>
                      </c:pt>
                      <c:pt idx="19">
                        <c:v>1863</c:v>
                      </c:pt>
                      <c:pt idx="20">
                        <c:v>2422</c:v>
                      </c:pt>
                      <c:pt idx="21">
                        <c:v>3056</c:v>
                      </c:pt>
                      <c:pt idx="22">
                        <c:v>4144</c:v>
                      </c:pt>
                      <c:pt idx="23">
                        <c:v>5416</c:v>
                      </c:pt>
                      <c:pt idx="24">
                        <c:v>6552</c:v>
                      </c:pt>
                      <c:pt idx="25">
                        <c:v>7370</c:v>
                      </c:pt>
                      <c:pt idx="26">
                        <c:v>7985</c:v>
                      </c:pt>
                      <c:pt idx="27">
                        <c:v>9238</c:v>
                      </c:pt>
                      <c:pt idx="28">
                        <c:v>10236</c:v>
                      </c:pt>
                      <c:pt idx="29">
                        <c:v>11263</c:v>
                      </c:pt>
                      <c:pt idx="30">
                        <c:v>12508</c:v>
                      </c:pt>
                      <c:pt idx="31">
                        <c:v>13809</c:v>
                      </c:pt>
                      <c:pt idx="32">
                        <c:v>14723</c:v>
                      </c:pt>
                      <c:pt idx="33">
                        <c:v>15478</c:v>
                      </c:pt>
                      <c:pt idx="34">
                        <c:v>16513</c:v>
                      </c:pt>
                      <c:pt idx="35">
                        <c:v>17510</c:v>
                      </c:pt>
                      <c:pt idx="36">
                        <c:v>18523</c:v>
                      </c:pt>
                      <c:pt idx="37">
                        <c:v>19627</c:v>
                      </c:pt>
                      <c:pt idx="38">
                        <c:v>20541</c:v>
                      </c:pt>
                      <c:pt idx="39">
                        <c:v>21142</c:v>
                      </c:pt>
                      <c:pt idx="40">
                        <c:v>21644</c:v>
                      </c:pt>
                      <c:pt idx="41">
                        <c:v>22268</c:v>
                      </c:pt>
                      <c:pt idx="42">
                        <c:v>22899</c:v>
                      </c:pt>
                      <c:pt idx="43">
                        <c:v>23681</c:v>
                      </c:pt>
                      <c:pt idx="44">
                        <c:v>24327</c:v>
                      </c:pt>
                      <c:pt idx="45">
                        <c:v>24823</c:v>
                      </c:pt>
                      <c:pt idx="46">
                        <c:v>25308</c:v>
                      </c:pt>
                      <c:pt idx="47">
                        <c:v>25636</c:v>
                      </c:pt>
                      <c:pt idx="48">
                        <c:v>25854</c:v>
                      </c:pt>
                      <c:pt idx="49">
                        <c:v>26099</c:v>
                      </c:pt>
                      <c:pt idx="50">
                        <c:v>26244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70-4142-9DD7-3059914A0F0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ch_latest!$H$1</c15:sqref>
                        </c15:formulaRef>
                      </c:ext>
                    </c:extLst>
                    <c:strCache>
                      <c:ptCount val="1"/>
                      <c:pt idx="0">
                        <c:v>tests_performed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ch_latest!$H$2:$H$52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72</c:v>
                      </c:pt>
                      <c:pt idx="1">
                        <c:v>178</c:v>
                      </c:pt>
                      <c:pt idx="2">
                        <c:v>329</c:v>
                      </c:pt>
                      <c:pt idx="3">
                        <c:v>536</c:v>
                      </c:pt>
                      <c:pt idx="4">
                        <c:v>676</c:v>
                      </c:pt>
                      <c:pt idx="5">
                        <c:v>815</c:v>
                      </c:pt>
                      <c:pt idx="6">
                        <c:v>1138</c:v>
                      </c:pt>
                      <c:pt idx="7">
                        <c:v>1258</c:v>
                      </c:pt>
                      <c:pt idx="8">
                        <c:v>1369</c:v>
                      </c:pt>
                      <c:pt idx="9">
                        <c:v>1435</c:v>
                      </c:pt>
                      <c:pt idx="10">
                        <c:v>1539</c:v>
                      </c:pt>
                      <c:pt idx="11">
                        <c:v>1616</c:v>
                      </c:pt>
                      <c:pt idx="12">
                        <c:v>1689</c:v>
                      </c:pt>
                      <c:pt idx="13">
                        <c:v>1804</c:v>
                      </c:pt>
                      <c:pt idx="14">
                        <c:v>2029</c:v>
                      </c:pt>
                      <c:pt idx="15">
                        <c:v>2288</c:v>
                      </c:pt>
                      <c:pt idx="16">
                        <c:v>2660</c:v>
                      </c:pt>
                      <c:pt idx="17">
                        <c:v>3138</c:v>
                      </c:pt>
                      <c:pt idx="18">
                        <c:v>3830</c:v>
                      </c:pt>
                      <c:pt idx="19">
                        <c:v>4274</c:v>
                      </c:pt>
                      <c:pt idx="20">
                        <c:v>4985</c:v>
                      </c:pt>
                      <c:pt idx="21">
                        <c:v>5632</c:v>
                      </c:pt>
                      <c:pt idx="22">
                        <c:v>6372</c:v>
                      </c:pt>
                      <c:pt idx="23">
                        <c:v>7086</c:v>
                      </c:pt>
                      <c:pt idx="24">
                        <c:v>7612</c:v>
                      </c:pt>
                      <c:pt idx="25">
                        <c:v>7977</c:v>
                      </c:pt>
                      <c:pt idx="26">
                        <c:v>8234</c:v>
                      </c:pt>
                      <c:pt idx="27">
                        <c:v>8636</c:v>
                      </c:pt>
                      <c:pt idx="28">
                        <c:v>8973</c:v>
                      </c:pt>
                      <c:pt idx="29">
                        <c:v>9412</c:v>
                      </c:pt>
                      <c:pt idx="30">
                        <c:v>10745</c:v>
                      </c:pt>
                      <c:pt idx="31">
                        <c:v>11246</c:v>
                      </c:pt>
                      <c:pt idx="32">
                        <c:v>11849</c:v>
                      </c:pt>
                      <c:pt idx="33">
                        <c:v>12171</c:v>
                      </c:pt>
                      <c:pt idx="34">
                        <c:v>12849</c:v>
                      </c:pt>
                      <c:pt idx="35">
                        <c:v>13603</c:v>
                      </c:pt>
                      <c:pt idx="36">
                        <c:v>14256</c:v>
                      </c:pt>
                      <c:pt idx="37">
                        <c:v>15189</c:v>
                      </c:pt>
                      <c:pt idx="38">
                        <c:v>16006</c:v>
                      </c:pt>
                      <c:pt idx="39">
                        <c:v>16619</c:v>
                      </c:pt>
                      <c:pt idx="40">
                        <c:v>16949</c:v>
                      </c:pt>
                      <c:pt idx="41">
                        <c:v>17543</c:v>
                      </c:pt>
                      <c:pt idx="42">
                        <c:v>18175</c:v>
                      </c:pt>
                      <c:pt idx="43">
                        <c:v>18882</c:v>
                      </c:pt>
                      <c:pt idx="44">
                        <c:v>19370</c:v>
                      </c:pt>
                      <c:pt idx="45">
                        <c:v>19816</c:v>
                      </c:pt>
                      <c:pt idx="46">
                        <c:v>20161</c:v>
                      </c:pt>
                      <c:pt idx="47">
                        <c:v>20331</c:v>
                      </c:pt>
                      <c:pt idx="48">
                        <c:v>20602</c:v>
                      </c:pt>
                      <c:pt idx="49">
                        <c:v>20602</c:v>
                      </c:pt>
                      <c:pt idx="50">
                        <c:v>20602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070-4142-9DD7-3059914A0F0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ch_latest!$I$1</c15:sqref>
                        </c15:formulaRef>
                      </c:ext>
                    </c:extLst>
                    <c:strCache>
                      <c:ptCount val="1"/>
                      <c:pt idx="0">
                        <c:v>released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ch_latest!$I$2:$I$52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7</c:v>
                      </c:pt>
                      <c:pt idx="15">
                        <c:v>12</c:v>
                      </c:pt>
                      <c:pt idx="16">
                        <c:v>13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55</c:v>
                      </c:pt>
                      <c:pt idx="22">
                        <c:v>76</c:v>
                      </c:pt>
                      <c:pt idx="23">
                        <c:v>120</c:v>
                      </c:pt>
                      <c:pt idx="24">
                        <c:v>139</c:v>
                      </c:pt>
                      <c:pt idx="25">
                        <c:v>161</c:v>
                      </c:pt>
                      <c:pt idx="26">
                        <c:v>182</c:v>
                      </c:pt>
                      <c:pt idx="27">
                        <c:v>223</c:v>
                      </c:pt>
                      <c:pt idx="28">
                        <c:v>369</c:v>
                      </c:pt>
                      <c:pt idx="29">
                        <c:v>444</c:v>
                      </c:pt>
                      <c:pt idx="30">
                        <c:v>547</c:v>
                      </c:pt>
                      <c:pt idx="31">
                        <c:v>655</c:v>
                      </c:pt>
                      <c:pt idx="32">
                        <c:v>735</c:v>
                      </c:pt>
                      <c:pt idx="33">
                        <c:v>801</c:v>
                      </c:pt>
                      <c:pt idx="34">
                        <c:v>939</c:v>
                      </c:pt>
                      <c:pt idx="35">
                        <c:v>1308</c:v>
                      </c:pt>
                      <c:pt idx="36">
                        <c:v>1479</c:v>
                      </c:pt>
                      <c:pt idx="37">
                        <c:v>1644</c:v>
                      </c:pt>
                      <c:pt idx="38">
                        <c:v>1796</c:v>
                      </c:pt>
                      <c:pt idx="39">
                        <c:v>1951</c:v>
                      </c:pt>
                      <c:pt idx="40">
                        <c:v>2111</c:v>
                      </c:pt>
                      <c:pt idx="41">
                        <c:v>2234</c:v>
                      </c:pt>
                      <c:pt idx="42">
                        <c:v>2557</c:v>
                      </c:pt>
                      <c:pt idx="43">
                        <c:v>2812</c:v>
                      </c:pt>
                      <c:pt idx="44">
                        <c:v>2962</c:v>
                      </c:pt>
                      <c:pt idx="45">
                        <c:v>3046</c:v>
                      </c:pt>
                      <c:pt idx="46">
                        <c:v>3212</c:v>
                      </c:pt>
                      <c:pt idx="47">
                        <c:v>3314</c:v>
                      </c:pt>
                      <c:pt idx="48">
                        <c:v>3388</c:v>
                      </c:pt>
                      <c:pt idx="49">
                        <c:v>3556</c:v>
                      </c:pt>
                      <c:pt idx="50">
                        <c:v>3618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070-4142-9DD7-3059914A0F0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ch_latest!$J$1</c15:sqref>
                        </c15:formulaRef>
                      </c:ext>
                    </c:extLst>
                    <c:strCache>
                      <c:ptCount val="1"/>
                      <c:pt idx="0">
                        <c:v>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ch_latest!$J$2:$J$52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7</c:v>
                      </c:pt>
                      <c:pt idx="18">
                        <c:v>11</c:v>
                      </c:pt>
                      <c:pt idx="19">
                        <c:v>18</c:v>
                      </c:pt>
                      <c:pt idx="20">
                        <c:v>26</c:v>
                      </c:pt>
                      <c:pt idx="21">
                        <c:v>31</c:v>
                      </c:pt>
                      <c:pt idx="22">
                        <c:v>40</c:v>
                      </c:pt>
                      <c:pt idx="23">
                        <c:v>47</c:v>
                      </c:pt>
                      <c:pt idx="24">
                        <c:v>69</c:v>
                      </c:pt>
                      <c:pt idx="25">
                        <c:v>86</c:v>
                      </c:pt>
                      <c:pt idx="26">
                        <c:v>105</c:v>
                      </c:pt>
                      <c:pt idx="27">
                        <c:v>137</c:v>
                      </c:pt>
                      <c:pt idx="28">
                        <c:v>158</c:v>
                      </c:pt>
                      <c:pt idx="29">
                        <c:v>190</c:v>
                      </c:pt>
                      <c:pt idx="30">
                        <c:v>232</c:v>
                      </c:pt>
                      <c:pt idx="31">
                        <c:v>266</c:v>
                      </c:pt>
                      <c:pt idx="32">
                        <c:v>306</c:v>
                      </c:pt>
                      <c:pt idx="33">
                        <c:v>342</c:v>
                      </c:pt>
                      <c:pt idx="34">
                        <c:v>397</c:v>
                      </c:pt>
                      <c:pt idx="35">
                        <c:v>467</c:v>
                      </c:pt>
                      <c:pt idx="36">
                        <c:v>524</c:v>
                      </c:pt>
                      <c:pt idx="37">
                        <c:v>574</c:v>
                      </c:pt>
                      <c:pt idx="38">
                        <c:v>633</c:v>
                      </c:pt>
                      <c:pt idx="39">
                        <c:v>705</c:v>
                      </c:pt>
                      <c:pt idx="40">
                        <c:v>754</c:v>
                      </c:pt>
                      <c:pt idx="41">
                        <c:v>809</c:v>
                      </c:pt>
                      <c:pt idx="42">
                        <c:v>864</c:v>
                      </c:pt>
                      <c:pt idx="43">
                        <c:v>933</c:v>
                      </c:pt>
                      <c:pt idx="44">
                        <c:v>985</c:v>
                      </c:pt>
                      <c:pt idx="45">
                        <c:v>1043</c:v>
                      </c:pt>
                      <c:pt idx="46">
                        <c:v>1084</c:v>
                      </c:pt>
                      <c:pt idx="47">
                        <c:v>1130</c:v>
                      </c:pt>
                      <c:pt idx="48">
                        <c:v>1161</c:v>
                      </c:pt>
                      <c:pt idx="49">
                        <c:v>1200</c:v>
                      </c:pt>
                      <c:pt idx="50">
                        <c:v>1222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70-4142-9DD7-3059914A0F0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ch_latest!$K$1</c15:sqref>
                        </c15:formulaRef>
                      </c:ext>
                    </c:extLst>
                    <c:strCache>
                      <c:ptCount val="1"/>
                      <c:pt idx="0">
                        <c:v>home_confinment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ch_latest!$K$2:$K$52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070-4142-9DD7-3059914A0F0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ch_latest!$L$1</c15:sqref>
                        </c15:formulaRef>
                      </c:ext>
                    </c:extLst>
                    <c:strCache>
                      <c:ptCount val="1"/>
                      <c:pt idx="0">
                        <c:v>new_positive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ch_latest!$L$2:$L$52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1">
                        <c:v>1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10</c:v>
                      </c:pt>
                      <c:pt idx="7">
                        <c:v>16</c:v>
                      </c:pt>
                      <c:pt idx="8">
                        <c:v>20</c:v>
                      </c:pt>
                      <c:pt idx="9">
                        <c:v>45</c:v>
                      </c:pt>
                      <c:pt idx="10">
                        <c:v>65</c:v>
                      </c:pt>
                      <c:pt idx="11">
                        <c:v>72</c:v>
                      </c:pt>
                      <c:pt idx="12">
                        <c:v>55</c:v>
                      </c:pt>
                      <c:pt idx="13">
                        <c:v>77</c:v>
                      </c:pt>
                      <c:pt idx="14">
                        <c:v>88</c:v>
                      </c:pt>
                      <c:pt idx="15">
                        <c:v>124</c:v>
                      </c:pt>
                      <c:pt idx="16">
                        <c:v>309</c:v>
                      </c:pt>
                      <c:pt idx="17">
                        <c:v>318</c:v>
                      </c:pt>
                      <c:pt idx="18">
                        <c:v>376</c:v>
                      </c:pt>
                      <c:pt idx="19">
                        <c:v>262</c:v>
                      </c:pt>
                      <c:pt idx="20">
                        <c:v>559</c:v>
                      </c:pt>
                      <c:pt idx="21">
                        <c:v>634</c:v>
                      </c:pt>
                      <c:pt idx="22">
                        <c:v>1088</c:v>
                      </c:pt>
                      <c:pt idx="23">
                        <c:v>1272</c:v>
                      </c:pt>
                      <c:pt idx="24">
                        <c:v>1136</c:v>
                      </c:pt>
                      <c:pt idx="25">
                        <c:v>818</c:v>
                      </c:pt>
                      <c:pt idx="26">
                        <c:v>615</c:v>
                      </c:pt>
                      <c:pt idx="27">
                        <c:v>1253</c:v>
                      </c:pt>
                      <c:pt idx="28">
                        <c:v>998</c:v>
                      </c:pt>
                      <c:pt idx="29">
                        <c:v>1027</c:v>
                      </c:pt>
                      <c:pt idx="30">
                        <c:v>1245</c:v>
                      </c:pt>
                      <c:pt idx="31">
                        <c:v>1301</c:v>
                      </c:pt>
                      <c:pt idx="32">
                        <c:v>914</c:v>
                      </c:pt>
                      <c:pt idx="33">
                        <c:v>755</c:v>
                      </c:pt>
                      <c:pt idx="34">
                        <c:v>1035</c:v>
                      </c:pt>
                      <c:pt idx="35">
                        <c:v>997</c:v>
                      </c:pt>
                      <c:pt idx="36">
                        <c:v>1013</c:v>
                      </c:pt>
                      <c:pt idx="37">
                        <c:v>1104</c:v>
                      </c:pt>
                      <c:pt idx="38">
                        <c:v>914</c:v>
                      </c:pt>
                      <c:pt idx="39">
                        <c:v>601</c:v>
                      </c:pt>
                      <c:pt idx="40">
                        <c:v>502</c:v>
                      </c:pt>
                      <c:pt idx="41">
                        <c:v>624</c:v>
                      </c:pt>
                      <c:pt idx="42">
                        <c:v>631</c:v>
                      </c:pt>
                      <c:pt idx="43">
                        <c:v>782</c:v>
                      </c:pt>
                      <c:pt idx="44">
                        <c:v>646</c:v>
                      </c:pt>
                      <c:pt idx="45">
                        <c:v>496</c:v>
                      </c:pt>
                      <c:pt idx="46">
                        <c:v>485</c:v>
                      </c:pt>
                      <c:pt idx="47">
                        <c:v>328</c:v>
                      </c:pt>
                      <c:pt idx="48">
                        <c:v>218</c:v>
                      </c:pt>
                      <c:pt idx="49">
                        <c:v>245</c:v>
                      </c:pt>
                      <c:pt idx="50">
                        <c:v>145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070-4142-9DD7-3059914A0F0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ch_latest!$M$1</c15:sqref>
                        </c15:formulaRef>
                      </c:ext>
                    </c:extLst>
                    <c:strCache>
                      <c:ptCount val="1"/>
                      <c:pt idx="0">
                        <c:v>old_positive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ch_latest!$M$2:$M$52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19</c:v>
                      </c:pt>
                      <c:pt idx="6">
                        <c:v>26</c:v>
                      </c:pt>
                      <c:pt idx="7">
                        <c:v>36</c:v>
                      </c:pt>
                      <c:pt idx="8">
                        <c:v>52</c:v>
                      </c:pt>
                      <c:pt idx="9">
                        <c:v>72</c:v>
                      </c:pt>
                      <c:pt idx="10">
                        <c:v>117</c:v>
                      </c:pt>
                      <c:pt idx="11">
                        <c:v>182</c:v>
                      </c:pt>
                      <c:pt idx="12">
                        <c:v>254</c:v>
                      </c:pt>
                      <c:pt idx="13">
                        <c:v>309</c:v>
                      </c:pt>
                      <c:pt idx="14">
                        <c:v>386</c:v>
                      </c:pt>
                      <c:pt idx="15">
                        <c:v>474</c:v>
                      </c:pt>
                      <c:pt idx="16">
                        <c:v>598</c:v>
                      </c:pt>
                      <c:pt idx="17">
                        <c:v>907</c:v>
                      </c:pt>
                      <c:pt idx="18">
                        <c:v>1225</c:v>
                      </c:pt>
                      <c:pt idx="19">
                        <c:v>1601</c:v>
                      </c:pt>
                      <c:pt idx="20">
                        <c:v>1863</c:v>
                      </c:pt>
                      <c:pt idx="21">
                        <c:v>2422</c:v>
                      </c:pt>
                      <c:pt idx="22">
                        <c:v>3056</c:v>
                      </c:pt>
                      <c:pt idx="23">
                        <c:v>4144</c:v>
                      </c:pt>
                      <c:pt idx="24">
                        <c:v>5416</c:v>
                      </c:pt>
                      <c:pt idx="25">
                        <c:v>6552</c:v>
                      </c:pt>
                      <c:pt idx="26">
                        <c:v>7370</c:v>
                      </c:pt>
                      <c:pt idx="27">
                        <c:v>7985</c:v>
                      </c:pt>
                      <c:pt idx="28">
                        <c:v>9238</c:v>
                      </c:pt>
                      <c:pt idx="29">
                        <c:v>10236</c:v>
                      </c:pt>
                      <c:pt idx="30">
                        <c:v>11263</c:v>
                      </c:pt>
                      <c:pt idx="31">
                        <c:v>12508</c:v>
                      </c:pt>
                      <c:pt idx="32">
                        <c:v>13809</c:v>
                      </c:pt>
                      <c:pt idx="33">
                        <c:v>14723</c:v>
                      </c:pt>
                      <c:pt idx="34">
                        <c:v>15478</c:v>
                      </c:pt>
                      <c:pt idx="35">
                        <c:v>16513</c:v>
                      </c:pt>
                      <c:pt idx="36">
                        <c:v>17510</c:v>
                      </c:pt>
                      <c:pt idx="37">
                        <c:v>18523</c:v>
                      </c:pt>
                      <c:pt idx="38">
                        <c:v>19627</c:v>
                      </c:pt>
                      <c:pt idx="39">
                        <c:v>20541</c:v>
                      </c:pt>
                      <c:pt idx="40">
                        <c:v>21142</c:v>
                      </c:pt>
                      <c:pt idx="41">
                        <c:v>21644</c:v>
                      </c:pt>
                      <c:pt idx="42">
                        <c:v>22268</c:v>
                      </c:pt>
                      <c:pt idx="43">
                        <c:v>22899</c:v>
                      </c:pt>
                      <c:pt idx="44">
                        <c:v>23681</c:v>
                      </c:pt>
                      <c:pt idx="45">
                        <c:v>24327</c:v>
                      </c:pt>
                      <c:pt idx="46">
                        <c:v>24823</c:v>
                      </c:pt>
                      <c:pt idx="47">
                        <c:v>25308</c:v>
                      </c:pt>
                      <c:pt idx="48">
                        <c:v>25636</c:v>
                      </c:pt>
                      <c:pt idx="49">
                        <c:v>25854</c:v>
                      </c:pt>
                      <c:pt idx="50">
                        <c:v>26099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70-4142-9DD7-3059914A0F0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ch_latest!$N$1</c15:sqref>
                        </c15:formulaRef>
                      </c:ext>
                    </c:extLst>
                    <c:strCache>
                      <c:ptCount val="1"/>
                      <c:pt idx="0">
                        <c:v>hospitalized_with_symptoms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ch_latest!$N$2:$N$52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70-4142-9DD7-3059914A0F0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ch_latest!$O$1</c15:sqref>
                        </c15:formulaRef>
                      </c:ext>
                    </c:extLst>
                    <c:strCache>
                      <c:ptCount val="1"/>
                      <c:pt idx="0">
                        <c:v>new_deaths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ch_latest!$O$2:$O$52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7</c:v>
                      </c:pt>
                      <c:pt idx="20">
                        <c:v>8</c:v>
                      </c:pt>
                      <c:pt idx="21">
                        <c:v>5</c:v>
                      </c:pt>
                      <c:pt idx="22">
                        <c:v>9</c:v>
                      </c:pt>
                      <c:pt idx="23">
                        <c:v>7</c:v>
                      </c:pt>
                      <c:pt idx="24">
                        <c:v>22</c:v>
                      </c:pt>
                      <c:pt idx="25">
                        <c:v>17</c:v>
                      </c:pt>
                      <c:pt idx="26">
                        <c:v>19</c:v>
                      </c:pt>
                      <c:pt idx="27">
                        <c:v>32</c:v>
                      </c:pt>
                      <c:pt idx="28">
                        <c:v>21</c:v>
                      </c:pt>
                      <c:pt idx="29">
                        <c:v>32</c:v>
                      </c:pt>
                      <c:pt idx="30">
                        <c:v>42</c:v>
                      </c:pt>
                      <c:pt idx="31">
                        <c:v>34</c:v>
                      </c:pt>
                      <c:pt idx="32">
                        <c:v>40</c:v>
                      </c:pt>
                      <c:pt idx="33">
                        <c:v>36</c:v>
                      </c:pt>
                      <c:pt idx="34">
                        <c:v>55</c:v>
                      </c:pt>
                      <c:pt idx="35">
                        <c:v>70</c:v>
                      </c:pt>
                      <c:pt idx="36">
                        <c:v>57</c:v>
                      </c:pt>
                      <c:pt idx="37">
                        <c:v>50</c:v>
                      </c:pt>
                      <c:pt idx="38">
                        <c:v>59</c:v>
                      </c:pt>
                      <c:pt idx="39">
                        <c:v>72</c:v>
                      </c:pt>
                      <c:pt idx="40">
                        <c:v>49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69</c:v>
                      </c:pt>
                      <c:pt idx="44">
                        <c:v>52</c:v>
                      </c:pt>
                      <c:pt idx="45">
                        <c:v>58</c:v>
                      </c:pt>
                      <c:pt idx="46">
                        <c:v>41</c:v>
                      </c:pt>
                      <c:pt idx="47">
                        <c:v>46</c:v>
                      </c:pt>
                      <c:pt idx="48">
                        <c:v>31</c:v>
                      </c:pt>
                      <c:pt idx="49">
                        <c:v>39</c:v>
                      </c:pt>
                      <c:pt idx="50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70-4142-9DD7-3059914A0F0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ch_latest!$P$1</c15:sqref>
                        </c15:formulaRef>
                      </c:ext>
                    </c:extLst>
                    <c:strCache>
                      <c:ptCount val="1"/>
                      <c:pt idx="0">
                        <c:v>old_deaths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ch_latest!$P$2:$P$52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11</c:v>
                      </c:pt>
                      <c:pt idx="20">
                        <c:v>18</c:v>
                      </c:pt>
                      <c:pt idx="21">
                        <c:v>26</c:v>
                      </c:pt>
                      <c:pt idx="22">
                        <c:v>31</c:v>
                      </c:pt>
                      <c:pt idx="23">
                        <c:v>40</c:v>
                      </c:pt>
                      <c:pt idx="24">
                        <c:v>47</c:v>
                      </c:pt>
                      <c:pt idx="25">
                        <c:v>69</c:v>
                      </c:pt>
                      <c:pt idx="26">
                        <c:v>86</c:v>
                      </c:pt>
                      <c:pt idx="27">
                        <c:v>105</c:v>
                      </c:pt>
                      <c:pt idx="28">
                        <c:v>137</c:v>
                      </c:pt>
                      <c:pt idx="29">
                        <c:v>158</c:v>
                      </c:pt>
                      <c:pt idx="30">
                        <c:v>190</c:v>
                      </c:pt>
                      <c:pt idx="31">
                        <c:v>232</c:v>
                      </c:pt>
                      <c:pt idx="32">
                        <c:v>266</c:v>
                      </c:pt>
                      <c:pt idx="33">
                        <c:v>306</c:v>
                      </c:pt>
                      <c:pt idx="34">
                        <c:v>342</c:v>
                      </c:pt>
                      <c:pt idx="35">
                        <c:v>397</c:v>
                      </c:pt>
                      <c:pt idx="36">
                        <c:v>467</c:v>
                      </c:pt>
                      <c:pt idx="37">
                        <c:v>524</c:v>
                      </c:pt>
                      <c:pt idx="38">
                        <c:v>574</c:v>
                      </c:pt>
                      <c:pt idx="39">
                        <c:v>633</c:v>
                      </c:pt>
                      <c:pt idx="40">
                        <c:v>705</c:v>
                      </c:pt>
                      <c:pt idx="41">
                        <c:v>754</c:v>
                      </c:pt>
                      <c:pt idx="42">
                        <c:v>809</c:v>
                      </c:pt>
                      <c:pt idx="43">
                        <c:v>864</c:v>
                      </c:pt>
                      <c:pt idx="44">
                        <c:v>933</c:v>
                      </c:pt>
                      <c:pt idx="45">
                        <c:v>985</c:v>
                      </c:pt>
                      <c:pt idx="46">
                        <c:v>1043</c:v>
                      </c:pt>
                      <c:pt idx="47">
                        <c:v>1084</c:v>
                      </c:pt>
                      <c:pt idx="48">
                        <c:v>1130</c:v>
                      </c:pt>
                      <c:pt idx="49">
                        <c:v>1161</c:v>
                      </c:pt>
                      <c:pt idx="50">
                        <c:v>1200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70-4142-9DD7-3059914A0F0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ch_latest!$R$1</c15:sqref>
                        </c15:formulaRef>
                      </c:ext>
                    </c:extLst>
                    <c:strCache>
                      <c:ptCount val="1"/>
                      <c:pt idx="0">
                        <c:v>doubling_time_fatalities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ch_latest!$A$2:$C$52</c15:sqref>
                        </c15:formulaRef>
                      </c:ext>
                    </c:extLst>
                    <c:multiLvlStrCache>
                      <c:ptCount val="51"/>
                      <c:lvl>
                        <c:pt idx="0">
                          <c:v>CH</c:v>
                        </c:pt>
                        <c:pt idx="1">
                          <c:v>CH</c:v>
                        </c:pt>
                        <c:pt idx="2">
                          <c:v>CH</c:v>
                        </c:pt>
                        <c:pt idx="3">
                          <c:v>CH</c:v>
                        </c:pt>
                        <c:pt idx="4">
                          <c:v>CH</c:v>
                        </c:pt>
                        <c:pt idx="5">
                          <c:v>CH</c:v>
                        </c:pt>
                        <c:pt idx="6">
                          <c:v>CH</c:v>
                        </c:pt>
                        <c:pt idx="7">
                          <c:v>CH</c:v>
                        </c:pt>
                        <c:pt idx="8">
                          <c:v>CH</c:v>
                        </c:pt>
                        <c:pt idx="9">
                          <c:v>CH</c:v>
                        </c:pt>
                        <c:pt idx="10">
                          <c:v>CH</c:v>
                        </c:pt>
                        <c:pt idx="11">
                          <c:v>CH</c:v>
                        </c:pt>
                        <c:pt idx="12">
                          <c:v>CH</c:v>
                        </c:pt>
                        <c:pt idx="13">
                          <c:v>CH</c:v>
                        </c:pt>
                        <c:pt idx="14">
                          <c:v>CH</c:v>
                        </c:pt>
                        <c:pt idx="15">
                          <c:v>CH</c:v>
                        </c:pt>
                        <c:pt idx="16">
                          <c:v>CH</c:v>
                        </c:pt>
                        <c:pt idx="17">
                          <c:v>CH</c:v>
                        </c:pt>
                        <c:pt idx="18">
                          <c:v>CH</c:v>
                        </c:pt>
                        <c:pt idx="19">
                          <c:v>CH</c:v>
                        </c:pt>
                        <c:pt idx="20">
                          <c:v>CH</c:v>
                        </c:pt>
                        <c:pt idx="21">
                          <c:v>CH</c:v>
                        </c:pt>
                        <c:pt idx="22">
                          <c:v>CH</c:v>
                        </c:pt>
                        <c:pt idx="23">
                          <c:v>CH</c:v>
                        </c:pt>
                        <c:pt idx="24">
                          <c:v>CH</c:v>
                        </c:pt>
                        <c:pt idx="25">
                          <c:v>CH</c:v>
                        </c:pt>
                        <c:pt idx="26">
                          <c:v>CH</c:v>
                        </c:pt>
                        <c:pt idx="27">
                          <c:v>CH</c:v>
                        </c:pt>
                        <c:pt idx="28">
                          <c:v>CH</c:v>
                        </c:pt>
                        <c:pt idx="29">
                          <c:v>CH</c:v>
                        </c:pt>
                        <c:pt idx="30">
                          <c:v>CH</c:v>
                        </c:pt>
                        <c:pt idx="31">
                          <c:v>CH</c:v>
                        </c:pt>
                        <c:pt idx="32">
                          <c:v>CH</c:v>
                        </c:pt>
                        <c:pt idx="33">
                          <c:v>CH</c:v>
                        </c:pt>
                        <c:pt idx="34">
                          <c:v>CH</c:v>
                        </c:pt>
                        <c:pt idx="35">
                          <c:v>CH</c:v>
                        </c:pt>
                        <c:pt idx="36">
                          <c:v>CH</c:v>
                        </c:pt>
                        <c:pt idx="37">
                          <c:v>CH</c:v>
                        </c:pt>
                        <c:pt idx="38">
                          <c:v>CH</c:v>
                        </c:pt>
                        <c:pt idx="39">
                          <c:v>CH</c:v>
                        </c:pt>
                        <c:pt idx="40">
                          <c:v>CH</c:v>
                        </c:pt>
                        <c:pt idx="41">
                          <c:v>CH</c:v>
                        </c:pt>
                        <c:pt idx="42">
                          <c:v>CH</c:v>
                        </c:pt>
                        <c:pt idx="43">
                          <c:v>CH</c:v>
                        </c:pt>
                        <c:pt idx="44">
                          <c:v>CH</c:v>
                        </c:pt>
                        <c:pt idx="45">
                          <c:v>CH</c:v>
                        </c:pt>
                        <c:pt idx="46">
                          <c:v>CH</c:v>
                        </c:pt>
                        <c:pt idx="47">
                          <c:v>CH</c:v>
                        </c:pt>
                        <c:pt idx="48">
                          <c:v>CH</c:v>
                        </c:pt>
                        <c:pt idx="49">
                          <c:v>CH</c:v>
                        </c:pt>
                        <c:pt idx="50">
                          <c:v>CH</c:v>
                        </c:pt>
                      </c:lvl>
                      <c:lvl>
                        <c:pt idx="0">
                          <c:v>15.04.2020 13:04</c:v>
                        </c:pt>
                        <c:pt idx="1">
                          <c:v>15.04.2020 13:04</c:v>
                        </c:pt>
                        <c:pt idx="2">
                          <c:v>15.04.2020 13:04</c:v>
                        </c:pt>
                        <c:pt idx="3">
                          <c:v>15.04.2020 13:04</c:v>
                        </c:pt>
                        <c:pt idx="4">
                          <c:v>15.04.2020 13:04</c:v>
                        </c:pt>
                        <c:pt idx="5">
                          <c:v>15.04.2020 13:04</c:v>
                        </c:pt>
                        <c:pt idx="6">
                          <c:v>15.04.2020 13:04</c:v>
                        </c:pt>
                        <c:pt idx="7">
                          <c:v>15.04.2020 13:04</c:v>
                        </c:pt>
                        <c:pt idx="8">
                          <c:v>15.04.2020 13:04</c:v>
                        </c:pt>
                        <c:pt idx="9">
                          <c:v>15.04.2020 13:04</c:v>
                        </c:pt>
                        <c:pt idx="10">
                          <c:v>15.04.2020 13:04</c:v>
                        </c:pt>
                        <c:pt idx="11">
                          <c:v>15.04.2020 13:04</c:v>
                        </c:pt>
                        <c:pt idx="12">
                          <c:v>15.04.2020 13:04</c:v>
                        </c:pt>
                        <c:pt idx="13">
                          <c:v>15.04.2020 13:04</c:v>
                        </c:pt>
                        <c:pt idx="14">
                          <c:v>15.04.2020 13:04</c:v>
                        </c:pt>
                        <c:pt idx="15">
                          <c:v>15.04.2020 13:04</c:v>
                        </c:pt>
                        <c:pt idx="16">
                          <c:v>15.04.2020 13:04</c:v>
                        </c:pt>
                        <c:pt idx="17">
                          <c:v>15.04.2020 13:04</c:v>
                        </c:pt>
                        <c:pt idx="18">
                          <c:v>15.04.2020 13:04</c:v>
                        </c:pt>
                        <c:pt idx="19">
                          <c:v>15.04.2020 13:04</c:v>
                        </c:pt>
                        <c:pt idx="20">
                          <c:v>15.04.2020 13:04</c:v>
                        </c:pt>
                        <c:pt idx="21">
                          <c:v>15.04.2020 13:04</c:v>
                        </c:pt>
                        <c:pt idx="22">
                          <c:v>15.04.2020 13:04</c:v>
                        </c:pt>
                        <c:pt idx="23">
                          <c:v>15.04.2020 13:04</c:v>
                        </c:pt>
                        <c:pt idx="24">
                          <c:v>15.04.2020 13:04</c:v>
                        </c:pt>
                        <c:pt idx="25">
                          <c:v>15.04.2020 13:04</c:v>
                        </c:pt>
                        <c:pt idx="26">
                          <c:v>15.04.2020 13:04</c:v>
                        </c:pt>
                        <c:pt idx="27">
                          <c:v>15.04.2020 13:04</c:v>
                        </c:pt>
                        <c:pt idx="28">
                          <c:v>15.04.2020 13:04</c:v>
                        </c:pt>
                        <c:pt idx="29">
                          <c:v>15.04.2020 13:04</c:v>
                        </c:pt>
                        <c:pt idx="30">
                          <c:v>15.04.2020 13:04</c:v>
                        </c:pt>
                        <c:pt idx="31">
                          <c:v>15.04.2020 13:04</c:v>
                        </c:pt>
                        <c:pt idx="32">
                          <c:v>15.04.2020 13:04</c:v>
                        </c:pt>
                        <c:pt idx="33">
                          <c:v>15.04.2020 13:04</c:v>
                        </c:pt>
                        <c:pt idx="34">
                          <c:v>15.04.2020 13:04</c:v>
                        </c:pt>
                        <c:pt idx="35">
                          <c:v>15.04.2020 13:04</c:v>
                        </c:pt>
                        <c:pt idx="36">
                          <c:v>15.04.2020 13:04</c:v>
                        </c:pt>
                        <c:pt idx="37">
                          <c:v>15.04.2020 13:04</c:v>
                        </c:pt>
                        <c:pt idx="38">
                          <c:v>15.04.2020 13:04</c:v>
                        </c:pt>
                        <c:pt idx="39">
                          <c:v>15.04.2020 13:04</c:v>
                        </c:pt>
                        <c:pt idx="40">
                          <c:v>15.04.2020 13:04</c:v>
                        </c:pt>
                        <c:pt idx="41">
                          <c:v>15.04.2020 13:04</c:v>
                        </c:pt>
                        <c:pt idx="42">
                          <c:v>15.04.2020 13:04</c:v>
                        </c:pt>
                        <c:pt idx="43">
                          <c:v>15.04.2020 13:04</c:v>
                        </c:pt>
                        <c:pt idx="44">
                          <c:v>15.04.2020 13:04</c:v>
                        </c:pt>
                        <c:pt idx="45">
                          <c:v>15.04.2020 13:04</c:v>
                        </c:pt>
                        <c:pt idx="46">
                          <c:v>15.04.2020 13:04</c:v>
                        </c:pt>
                        <c:pt idx="47">
                          <c:v>15.04.2020 13:04</c:v>
                        </c:pt>
                        <c:pt idx="48">
                          <c:v>15.04.2020 13:04</c:v>
                        </c:pt>
                        <c:pt idx="49">
                          <c:v>15.04.2020 13:04</c:v>
                        </c:pt>
                        <c:pt idx="50">
                          <c:v>15.04.2020 13:04</c:v>
                        </c:pt>
                      </c:lvl>
                      <c:lvl>
                        <c:pt idx="0">
                          <c:v>25.02.2020</c:v>
                        </c:pt>
                        <c:pt idx="1">
                          <c:v>26.02.2020</c:v>
                        </c:pt>
                        <c:pt idx="2">
                          <c:v>27.02.2020</c:v>
                        </c:pt>
                        <c:pt idx="3">
                          <c:v>28.02.2020</c:v>
                        </c:pt>
                        <c:pt idx="4">
                          <c:v>29.02.2020</c:v>
                        </c:pt>
                        <c:pt idx="5">
                          <c:v>01.03.2020</c:v>
                        </c:pt>
                        <c:pt idx="6">
                          <c:v>02.03.2020</c:v>
                        </c:pt>
                        <c:pt idx="7">
                          <c:v>03.03.2020</c:v>
                        </c:pt>
                        <c:pt idx="8">
                          <c:v>04.03.2020</c:v>
                        </c:pt>
                        <c:pt idx="9">
                          <c:v>05.03.2020</c:v>
                        </c:pt>
                        <c:pt idx="10">
                          <c:v>06.03.2020</c:v>
                        </c:pt>
                        <c:pt idx="11">
                          <c:v>07.03.2020</c:v>
                        </c:pt>
                        <c:pt idx="12">
                          <c:v>08.03.2020</c:v>
                        </c:pt>
                        <c:pt idx="13">
                          <c:v>09.03.2020</c:v>
                        </c:pt>
                        <c:pt idx="14">
                          <c:v>10.03.2020</c:v>
                        </c:pt>
                        <c:pt idx="15">
                          <c:v>11.03.2020</c:v>
                        </c:pt>
                        <c:pt idx="16">
                          <c:v>12.03.2020</c:v>
                        </c:pt>
                        <c:pt idx="17">
                          <c:v>13.03.2020</c:v>
                        </c:pt>
                        <c:pt idx="18">
                          <c:v>14.03.2020</c:v>
                        </c:pt>
                        <c:pt idx="19">
                          <c:v>15.03.2020</c:v>
                        </c:pt>
                        <c:pt idx="20">
                          <c:v>16.03.2020</c:v>
                        </c:pt>
                        <c:pt idx="21">
                          <c:v>17.03.2020</c:v>
                        </c:pt>
                        <c:pt idx="22">
                          <c:v>18.03.2020</c:v>
                        </c:pt>
                        <c:pt idx="23">
                          <c:v>19.03.2020</c:v>
                        </c:pt>
                        <c:pt idx="24">
                          <c:v>20.03.2020</c:v>
                        </c:pt>
                        <c:pt idx="25">
                          <c:v>21.03.2020</c:v>
                        </c:pt>
                        <c:pt idx="26">
                          <c:v>22.03.2020</c:v>
                        </c:pt>
                        <c:pt idx="27">
                          <c:v>23.03.2020</c:v>
                        </c:pt>
                        <c:pt idx="28">
                          <c:v>24.03.2020</c:v>
                        </c:pt>
                        <c:pt idx="29">
                          <c:v>25.03.2020</c:v>
                        </c:pt>
                        <c:pt idx="30">
                          <c:v>26.03.2020</c:v>
                        </c:pt>
                        <c:pt idx="31">
                          <c:v>27.03.2020</c:v>
                        </c:pt>
                        <c:pt idx="32">
                          <c:v>28.03.2020</c:v>
                        </c:pt>
                        <c:pt idx="33">
                          <c:v>29.03.2020</c:v>
                        </c:pt>
                        <c:pt idx="34">
                          <c:v>30.03.2020</c:v>
                        </c:pt>
                        <c:pt idx="35">
                          <c:v>31.03.2020</c:v>
                        </c:pt>
                        <c:pt idx="36">
                          <c:v>01.04.2020</c:v>
                        </c:pt>
                        <c:pt idx="37">
                          <c:v>02.04.2020</c:v>
                        </c:pt>
                        <c:pt idx="38">
                          <c:v>03.04.2020</c:v>
                        </c:pt>
                        <c:pt idx="39">
                          <c:v>04.04.2020</c:v>
                        </c:pt>
                        <c:pt idx="40">
                          <c:v>05.04.2020</c:v>
                        </c:pt>
                        <c:pt idx="41">
                          <c:v>06.04.2020</c:v>
                        </c:pt>
                        <c:pt idx="42">
                          <c:v>07.04.2020</c:v>
                        </c:pt>
                        <c:pt idx="43">
                          <c:v>08.04.2020</c:v>
                        </c:pt>
                        <c:pt idx="44">
                          <c:v>09.04.2020</c:v>
                        </c:pt>
                        <c:pt idx="45">
                          <c:v>10.04.2020</c:v>
                        </c:pt>
                        <c:pt idx="46">
                          <c:v>11.04.2020</c:v>
                        </c:pt>
                        <c:pt idx="47">
                          <c:v>12.04.2020</c:v>
                        </c:pt>
                        <c:pt idx="48">
                          <c:v>13.04.2020</c:v>
                        </c:pt>
                        <c:pt idx="49">
                          <c:v>14.04.2020</c:v>
                        </c:pt>
                        <c:pt idx="50">
                          <c:v>15.04.2020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ch_latest!$R$2:$R$52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2.1533829999999998</c:v>
                      </c:pt>
                      <c:pt idx="16">
                        <c:v>1.934264</c:v>
                      </c:pt>
                      <c:pt idx="17">
                        <c:v>2.7664740000000001</c:v>
                      </c:pt>
                      <c:pt idx="18">
                        <c:v>2.0329899999999999</c:v>
                      </c:pt>
                      <c:pt idx="19">
                        <c:v>2.304227</c:v>
                      </c:pt>
                      <c:pt idx="20">
                        <c:v>2.1021550000000002</c:v>
                      </c:pt>
                      <c:pt idx="21">
                        <c:v>2.1103869999999998</c:v>
                      </c:pt>
                      <c:pt idx="22">
                        <c:v>1.9884090000000001</c:v>
                      </c:pt>
                      <c:pt idx="23">
                        <c:v>2.3864559999999999</c:v>
                      </c:pt>
                      <c:pt idx="24">
                        <c:v>2.5791819999999999</c:v>
                      </c:pt>
                      <c:pt idx="25">
                        <c:v>2.8971650000000002</c:v>
                      </c:pt>
                      <c:pt idx="26">
                        <c:v>2.84083</c:v>
                      </c:pt>
                      <c:pt idx="27">
                        <c:v>2.81515</c:v>
                      </c:pt>
                      <c:pt idx="28">
                        <c:v>2.858463</c:v>
                      </c:pt>
                      <c:pt idx="29">
                        <c:v>3.421538</c:v>
                      </c:pt>
                      <c:pt idx="30">
                        <c:v>3.4923120000000001</c:v>
                      </c:pt>
                      <c:pt idx="31">
                        <c:v>3.7284579999999998</c:v>
                      </c:pt>
                      <c:pt idx="32">
                        <c:v>4.3127399999999998</c:v>
                      </c:pt>
                      <c:pt idx="33">
                        <c:v>4.4880409999999999</c:v>
                      </c:pt>
                      <c:pt idx="34">
                        <c:v>4.7030510000000003</c:v>
                      </c:pt>
                      <c:pt idx="35">
                        <c:v>4.9539400000000002</c:v>
                      </c:pt>
                      <c:pt idx="36">
                        <c:v>5.1117400000000002</c:v>
                      </c:pt>
                      <c:pt idx="37">
                        <c:v>5.5095260000000001</c:v>
                      </c:pt>
                      <c:pt idx="38">
                        <c:v>5.6293049999999996</c:v>
                      </c:pt>
                      <c:pt idx="39">
                        <c:v>6.0351179999999998</c:v>
                      </c:pt>
                      <c:pt idx="40">
                        <c:v>7.2344039999999996</c:v>
                      </c:pt>
                      <c:pt idx="41">
                        <c:v>7.9799179999999996</c:v>
                      </c:pt>
                      <c:pt idx="42">
                        <c:v>8.4748549999999998</c:v>
                      </c:pt>
                      <c:pt idx="43">
                        <c:v>8.9338110000000004</c:v>
                      </c:pt>
                      <c:pt idx="44">
                        <c:v>10.362684</c:v>
                      </c:pt>
                      <c:pt idx="45">
                        <c:v>10.681416</c:v>
                      </c:pt>
                      <c:pt idx="46">
                        <c:v>11.844042999999999</c:v>
                      </c:pt>
                      <c:pt idx="47">
                        <c:v>12.912571</c:v>
                      </c:pt>
                      <c:pt idx="48">
                        <c:v>15.851931</c:v>
                      </c:pt>
                      <c:pt idx="49">
                        <c:v>17.553789999999999</c:v>
                      </c:pt>
                      <c:pt idx="50">
                        <c:v>21.881347000000002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4A1-4D71-B585-618A414EE633}"/>
                  </c:ext>
                </c:extLst>
              </c15:ser>
            </c15:filteredBarSeries>
          </c:ext>
        </c:extLst>
      </c:barChart>
      <c:catAx>
        <c:axId val="8999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38272"/>
        <c:crosses val="autoZero"/>
        <c:auto val="1"/>
        <c:lblAlgn val="ctr"/>
        <c:lblOffset val="100"/>
        <c:noMultiLvlLbl val="1"/>
      </c:catAx>
      <c:valAx>
        <c:axId val="109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9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463854808846568E-2"/>
          <c:y val="0.89577464376841476"/>
          <c:w val="0.21076776050797077"/>
          <c:h val="3.5174822052959354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[codvi-19_dashboard_excel_0.2.xlsx]pivot_kt_serie!PivotTable4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 sz="1600" b="1" i="0" u="none" strike="noStrike" baseline="0">
                <a:effectLst/>
              </a:rPr>
              <a:t>Fatalities per Canton over time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pivot_kt_serie!$B$3:$B$4</c:f>
              <c:strCache>
                <c:ptCount val="1"/>
                <c:pt idx="0">
                  <c:v>FR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pivot_kt_serie!$B$5:$B$56</c:f>
              <c:numCache>
                <c:formatCode>General</c:formatCode>
                <c:ptCount val="51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11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17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31</c:v>
                </c:pt>
                <c:pt idx="39">
                  <c:v>37</c:v>
                </c:pt>
                <c:pt idx="40">
                  <c:v>40</c:v>
                </c:pt>
                <c:pt idx="41">
                  <c:v>41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49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57</c:v>
                </c:pt>
                <c:pt idx="5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C8D-9F64-D24F451859F5}"/>
            </c:ext>
          </c:extLst>
        </c:ser>
        <c:ser>
          <c:idx val="1"/>
          <c:order val="1"/>
          <c:tx>
            <c:strRef>
              <c:f>pivot_kt_serie!$C$3:$C$4</c:f>
              <c:strCache>
                <c:ptCount val="1"/>
                <c:pt idx="0">
                  <c:v>SO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pivot_kt_serie!$C$5:$C$56</c:f>
              <c:numCache>
                <c:formatCode>General</c:formatCode>
                <c:ptCount val="51"/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4-4C8D-9F64-D24F451859F5}"/>
            </c:ext>
          </c:extLst>
        </c:ser>
        <c:ser>
          <c:idx val="2"/>
          <c:order val="2"/>
          <c:tx>
            <c:strRef>
              <c:f>pivot_kt_serie!$D$3:$D$4</c:f>
              <c:strCache>
                <c:ptCount val="1"/>
                <c:pt idx="0">
                  <c:v>AG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pivot_kt_serie!$D$5:$D$56</c:f>
              <c:numCache>
                <c:formatCode>General</c:formatCode>
                <c:ptCount val="51"/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4">
                  <c:v>8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41">
                  <c:v>13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4-4C8D-9F64-D24F451859F5}"/>
            </c:ext>
          </c:extLst>
        </c:ser>
        <c:ser>
          <c:idx val="3"/>
          <c:order val="3"/>
          <c:tx>
            <c:strRef>
              <c:f>pivot_kt_serie!$E$3:$E$4</c:f>
              <c:strCache>
                <c:ptCount val="1"/>
                <c:pt idx="0">
                  <c:v>AI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pivot_kt_serie!$E$5:$E$56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4-4C8D-9F64-D24F451859F5}"/>
            </c:ext>
          </c:extLst>
        </c:ser>
        <c:ser>
          <c:idx val="4"/>
          <c:order val="4"/>
          <c:tx>
            <c:strRef>
              <c:f>pivot_kt_serie!$F$3:$F$4</c:f>
              <c:strCache>
                <c:ptCount val="1"/>
                <c:pt idx="0">
                  <c:v>AR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pivot_kt_serie!$F$5:$F$56</c:f>
              <c:numCache>
                <c:formatCode>General</c:formatCode>
                <c:ptCount val="51"/>
                <c:pt idx="25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74-4C8D-9F64-D24F451859F5}"/>
            </c:ext>
          </c:extLst>
        </c:ser>
        <c:ser>
          <c:idx val="5"/>
          <c:order val="5"/>
          <c:tx>
            <c:strRef>
              <c:f>pivot_kt_serie!$G$3:$G$4</c:f>
              <c:strCache>
                <c:ptCount val="1"/>
                <c:pt idx="0">
                  <c:v>BE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pivot_kt_serie!$G$5:$G$56</c:f>
              <c:numCache>
                <c:formatCode>General</c:formatCode>
                <c:ptCount val="51"/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16</c:v>
                </c:pt>
                <c:pt idx="36">
                  <c:v>20</c:v>
                </c:pt>
                <c:pt idx="37">
                  <c:v>23</c:v>
                </c:pt>
                <c:pt idx="38">
                  <c:v>26</c:v>
                </c:pt>
                <c:pt idx="39">
                  <c:v>28</c:v>
                </c:pt>
                <c:pt idx="40">
                  <c:v>28</c:v>
                </c:pt>
                <c:pt idx="41">
                  <c:v>31</c:v>
                </c:pt>
                <c:pt idx="42">
                  <c:v>33</c:v>
                </c:pt>
                <c:pt idx="43">
                  <c:v>37</c:v>
                </c:pt>
                <c:pt idx="44">
                  <c:v>38</c:v>
                </c:pt>
                <c:pt idx="45">
                  <c:v>42</c:v>
                </c:pt>
                <c:pt idx="46">
                  <c:v>44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74-4C8D-9F64-D24F451859F5}"/>
            </c:ext>
          </c:extLst>
        </c:ser>
        <c:ser>
          <c:idx val="6"/>
          <c:order val="6"/>
          <c:tx>
            <c:strRef>
              <c:f>pivot_kt_serie!$H$3:$H$4</c:f>
              <c:strCache>
                <c:ptCount val="1"/>
                <c:pt idx="0">
                  <c:v>BL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pivot_kt_serie!$H$5:$H$56</c:f>
              <c:numCache>
                <c:formatCode>General</c:formatCode>
                <c:ptCount val="51"/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14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74-4C8D-9F64-D24F451859F5}"/>
            </c:ext>
          </c:extLst>
        </c:ser>
        <c:ser>
          <c:idx val="7"/>
          <c:order val="7"/>
          <c:tx>
            <c:strRef>
              <c:f>pivot_kt_serie!$I$3:$I$4</c:f>
              <c:strCache>
                <c:ptCount val="1"/>
                <c:pt idx="0">
                  <c:v>BS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pivot_kt_serie!$I$5:$I$56</c:f>
              <c:numCache>
                <c:formatCode>General</c:formatCode>
                <c:ptCount val="51"/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15</c:v>
                </c:pt>
                <c:pt idx="34">
                  <c:v>15</c:v>
                </c:pt>
                <c:pt idx="35">
                  <c:v>16</c:v>
                </c:pt>
                <c:pt idx="36">
                  <c:v>18</c:v>
                </c:pt>
                <c:pt idx="37">
                  <c:v>19</c:v>
                </c:pt>
                <c:pt idx="38">
                  <c:v>21</c:v>
                </c:pt>
                <c:pt idx="39">
                  <c:v>24</c:v>
                </c:pt>
                <c:pt idx="40">
                  <c:v>26</c:v>
                </c:pt>
                <c:pt idx="41">
                  <c:v>26</c:v>
                </c:pt>
                <c:pt idx="42">
                  <c:v>28</c:v>
                </c:pt>
                <c:pt idx="43">
                  <c:v>31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74-4C8D-9F64-D24F451859F5}"/>
            </c:ext>
          </c:extLst>
        </c:ser>
        <c:ser>
          <c:idx val="8"/>
          <c:order val="8"/>
          <c:tx>
            <c:strRef>
              <c:f>pivot_kt_serie!$J$3:$J$4</c:f>
              <c:strCache>
                <c:ptCount val="1"/>
                <c:pt idx="0">
                  <c:v>FL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pivot_kt_serie!$J$5:$J$56</c:f>
              <c:numCache>
                <c:formatCode>General</c:formatCode>
                <c:ptCount val="51"/>
                <c:pt idx="39">
                  <c:v>1</c:v>
                </c:pt>
                <c:pt idx="40">
                  <c:v>1</c:v>
                </c:pt>
                <c:pt idx="42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74-4C8D-9F64-D24F451859F5}"/>
            </c:ext>
          </c:extLst>
        </c:ser>
        <c:ser>
          <c:idx val="9"/>
          <c:order val="9"/>
          <c:tx>
            <c:strRef>
              <c:f>pivot_kt_serie!$K$3:$K$4</c:f>
              <c:strCache>
                <c:ptCount val="1"/>
                <c:pt idx="0">
                  <c:v>GE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pivot_kt_serie!$K$5:$K$56</c:f>
              <c:numCache>
                <c:formatCode>General</c:formatCode>
                <c:ptCount val="51"/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13</c:v>
                </c:pt>
                <c:pt idx="28">
                  <c:v>14</c:v>
                </c:pt>
                <c:pt idx="29">
                  <c:v>21</c:v>
                </c:pt>
                <c:pt idx="30">
                  <c:v>23</c:v>
                </c:pt>
                <c:pt idx="31">
                  <c:v>30</c:v>
                </c:pt>
                <c:pt idx="32">
                  <c:v>37</c:v>
                </c:pt>
                <c:pt idx="33">
                  <c:v>44</c:v>
                </c:pt>
                <c:pt idx="34">
                  <c:v>53</c:v>
                </c:pt>
                <c:pt idx="35">
                  <c:v>61</c:v>
                </c:pt>
                <c:pt idx="36">
                  <c:v>68</c:v>
                </c:pt>
                <c:pt idx="37">
                  <c:v>76</c:v>
                </c:pt>
                <c:pt idx="38">
                  <c:v>80</c:v>
                </c:pt>
                <c:pt idx="39">
                  <c:v>93</c:v>
                </c:pt>
                <c:pt idx="40">
                  <c:v>100</c:v>
                </c:pt>
                <c:pt idx="41">
                  <c:v>111</c:v>
                </c:pt>
                <c:pt idx="42">
                  <c:v>118</c:v>
                </c:pt>
                <c:pt idx="43">
                  <c:v>125</c:v>
                </c:pt>
                <c:pt idx="44">
                  <c:v>133</c:v>
                </c:pt>
                <c:pt idx="45">
                  <c:v>144</c:v>
                </c:pt>
                <c:pt idx="46">
                  <c:v>154</c:v>
                </c:pt>
                <c:pt idx="47">
                  <c:v>160</c:v>
                </c:pt>
                <c:pt idx="48">
                  <c:v>167</c:v>
                </c:pt>
                <c:pt idx="49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874-4C8D-9F64-D24F451859F5}"/>
            </c:ext>
          </c:extLst>
        </c:ser>
        <c:ser>
          <c:idx val="10"/>
          <c:order val="10"/>
          <c:tx>
            <c:strRef>
              <c:f>pivot_kt_serie!$L$3:$L$4</c:f>
              <c:strCache>
                <c:ptCount val="1"/>
                <c:pt idx="0">
                  <c:v>GL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pivot_kt_serie!$L$5:$L$56</c:f>
              <c:numCache>
                <c:formatCode>General</c:formatCode>
                <c:ptCount val="51"/>
                <c:pt idx="32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6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874-4C8D-9F64-D24F451859F5}"/>
            </c:ext>
          </c:extLst>
        </c:ser>
        <c:ser>
          <c:idx val="11"/>
          <c:order val="11"/>
          <c:tx>
            <c:strRef>
              <c:f>pivot_kt_serie!$M$3:$M$4</c:f>
              <c:strCache>
                <c:ptCount val="1"/>
                <c:pt idx="0">
                  <c:v>GR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pivot_kt_serie!$M$5:$M$56</c:f>
              <c:numCache>
                <c:formatCode>General</c:formatCode>
                <c:ptCount val="51"/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4">
                  <c:v>12</c:v>
                </c:pt>
                <c:pt idx="35">
                  <c:v>19</c:v>
                </c:pt>
                <c:pt idx="36">
                  <c:v>21</c:v>
                </c:pt>
                <c:pt idx="37">
                  <c:v>23</c:v>
                </c:pt>
                <c:pt idx="38">
                  <c:v>27</c:v>
                </c:pt>
                <c:pt idx="40">
                  <c:v>30</c:v>
                </c:pt>
                <c:pt idx="41">
                  <c:v>31</c:v>
                </c:pt>
                <c:pt idx="42">
                  <c:v>34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874-4C8D-9F64-D24F451859F5}"/>
            </c:ext>
          </c:extLst>
        </c:ser>
        <c:ser>
          <c:idx val="12"/>
          <c:order val="12"/>
          <c:tx>
            <c:strRef>
              <c:f>pivot_kt_serie!$N$3:$N$4</c:f>
              <c:strCache>
                <c:ptCount val="1"/>
                <c:pt idx="0">
                  <c:v>JU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pivot_kt_serie!$N$5:$N$56</c:f>
              <c:numCache>
                <c:formatCode>General</c:formatCode>
                <c:ptCount val="51"/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874-4C8D-9F64-D24F451859F5}"/>
            </c:ext>
          </c:extLst>
        </c:ser>
        <c:ser>
          <c:idx val="13"/>
          <c:order val="13"/>
          <c:tx>
            <c:strRef>
              <c:f>pivot_kt_serie!$O$3:$O$4</c:f>
              <c:strCache>
                <c:ptCount val="1"/>
                <c:pt idx="0">
                  <c:v>LU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pivot_kt_serie!$O$5:$O$56</c:f>
              <c:numCache>
                <c:formatCode>General</c:formatCode>
                <c:ptCount val="51"/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74-4C8D-9F64-D24F451859F5}"/>
            </c:ext>
          </c:extLst>
        </c:ser>
        <c:ser>
          <c:idx val="14"/>
          <c:order val="14"/>
          <c:tx>
            <c:strRef>
              <c:f>pivot_kt_serie!$P$3:$P$4</c:f>
              <c:strCache>
                <c:ptCount val="1"/>
                <c:pt idx="0">
                  <c:v>NE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pivot_kt_serie!$P$5:$P$56</c:f>
              <c:numCache>
                <c:formatCode>General</c:formatCode>
                <c:ptCount val="51"/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9</c:v>
                </c:pt>
                <c:pt idx="30">
                  <c:v>11</c:v>
                </c:pt>
                <c:pt idx="31">
                  <c:v>12</c:v>
                </c:pt>
                <c:pt idx="32">
                  <c:v>14</c:v>
                </c:pt>
                <c:pt idx="33">
                  <c:v>17</c:v>
                </c:pt>
                <c:pt idx="34">
                  <c:v>19</c:v>
                </c:pt>
                <c:pt idx="35">
                  <c:v>21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26</c:v>
                </c:pt>
                <c:pt idx="41">
                  <c:v>30</c:v>
                </c:pt>
                <c:pt idx="42">
                  <c:v>33</c:v>
                </c:pt>
                <c:pt idx="43">
                  <c:v>39</c:v>
                </c:pt>
                <c:pt idx="44">
                  <c:v>40</c:v>
                </c:pt>
                <c:pt idx="45">
                  <c:v>40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74-4C8D-9F64-D24F451859F5}"/>
            </c:ext>
          </c:extLst>
        </c:ser>
        <c:ser>
          <c:idx val="15"/>
          <c:order val="15"/>
          <c:tx>
            <c:strRef>
              <c:f>pivot_kt_serie!$Q$3:$Q$4</c:f>
              <c:strCache>
                <c:ptCount val="1"/>
                <c:pt idx="0">
                  <c:v>NW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pivot_kt_serie!$Q$5:$Q$56</c:f>
              <c:numCache>
                <c:formatCode>General</c:formatCode>
                <c:ptCount val="51"/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74-4C8D-9F64-D24F451859F5}"/>
            </c:ext>
          </c:extLst>
        </c:ser>
        <c:ser>
          <c:idx val="16"/>
          <c:order val="16"/>
          <c:tx>
            <c:strRef>
              <c:f>pivot_kt_serie!$R$3:$R$4</c:f>
              <c:strCache>
                <c:ptCount val="1"/>
                <c:pt idx="0">
                  <c:v>OW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pivot_kt_serie!$R$5:$R$56</c:f>
              <c:numCache>
                <c:formatCode>General</c:formatCode>
                <c:ptCount val="51"/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74-4C8D-9F64-D24F451859F5}"/>
            </c:ext>
          </c:extLst>
        </c:ser>
        <c:ser>
          <c:idx val="17"/>
          <c:order val="17"/>
          <c:tx>
            <c:strRef>
              <c:f>pivot_kt_serie!$S$3:$S$4</c:f>
              <c:strCache>
                <c:ptCount val="1"/>
                <c:pt idx="0">
                  <c:v>SG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pivot_kt_serie!$S$5:$S$56</c:f>
              <c:numCache>
                <c:formatCode>General</c:formatCode>
                <c:ptCount val="51"/>
                <c:pt idx="27">
                  <c:v>1</c:v>
                </c:pt>
                <c:pt idx="29">
                  <c:v>1</c:v>
                </c:pt>
                <c:pt idx="30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11</c:v>
                </c:pt>
                <c:pt idx="42">
                  <c:v>13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74-4C8D-9F64-D24F451859F5}"/>
            </c:ext>
          </c:extLst>
        </c:ser>
        <c:ser>
          <c:idx val="18"/>
          <c:order val="18"/>
          <c:tx>
            <c:strRef>
              <c:f>pivot_kt_serie!$T$3:$T$4</c:f>
              <c:strCache>
                <c:ptCount val="1"/>
                <c:pt idx="0">
                  <c:v>SH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pivot_kt_serie!$T$5:$T$56</c:f>
              <c:numCache>
                <c:formatCode>General</c:formatCode>
                <c:ptCount val="51"/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874-4C8D-9F64-D24F451859F5}"/>
            </c:ext>
          </c:extLst>
        </c:ser>
        <c:ser>
          <c:idx val="19"/>
          <c:order val="19"/>
          <c:tx>
            <c:strRef>
              <c:f>pivot_kt_serie!$U$3:$U$4</c:f>
              <c:strCache>
                <c:ptCount val="1"/>
                <c:pt idx="0">
                  <c:v>SZ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pivot_kt_serie!$U$5:$U$56</c:f>
              <c:numCache>
                <c:formatCode>General</c:formatCode>
                <c:ptCount val="51"/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874-4C8D-9F64-D24F451859F5}"/>
            </c:ext>
          </c:extLst>
        </c:ser>
        <c:ser>
          <c:idx val="20"/>
          <c:order val="20"/>
          <c:tx>
            <c:strRef>
              <c:f>pivot_kt_serie!$V$3:$V$4</c:f>
              <c:strCache>
                <c:ptCount val="1"/>
                <c:pt idx="0">
                  <c:v>TG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pivot_kt_serie!$V$5:$V$56</c:f>
              <c:numCache>
                <c:formatCode>General</c:formatCode>
                <c:ptCount val="51"/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10</c:v>
                </c:pt>
                <c:pt idx="5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874-4C8D-9F64-D24F451859F5}"/>
            </c:ext>
          </c:extLst>
        </c:ser>
        <c:ser>
          <c:idx val="21"/>
          <c:order val="21"/>
          <c:tx>
            <c:strRef>
              <c:f>pivot_kt_serie!$W$3:$W$4</c:f>
              <c:strCache>
                <c:ptCount val="1"/>
                <c:pt idx="0">
                  <c:v>TI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pivot_kt_serie!$W$5:$W$56</c:f>
              <c:numCache>
                <c:formatCode>General</c:formatCode>
                <c:ptCount val="51"/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14</c:v>
                </c:pt>
                <c:pt idx="23">
                  <c:v>15</c:v>
                </c:pt>
                <c:pt idx="24">
                  <c:v>22</c:v>
                </c:pt>
                <c:pt idx="25">
                  <c:v>28</c:v>
                </c:pt>
                <c:pt idx="26">
                  <c:v>37</c:v>
                </c:pt>
                <c:pt idx="27">
                  <c:v>48</c:v>
                </c:pt>
                <c:pt idx="28">
                  <c:v>53</c:v>
                </c:pt>
                <c:pt idx="29">
                  <c:v>60</c:v>
                </c:pt>
                <c:pt idx="30">
                  <c:v>67</c:v>
                </c:pt>
                <c:pt idx="31">
                  <c:v>76</c:v>
                </c:pt>
                <c:pt idx="32">
                  <c:v>87</c:v>
                </c:pt>
                <c:pt idx="33">
                  <c:v>93</c:v>
                </c:pt>
                <c:pt idx="34">
                  <c:v>105</c:v>
                </c:pt>
                <c:pt idx="35">
                  <c:v>120</c:v>
                </c:pt>
                <c:pt idx="36">
                  <c:v>132</c:v>
                </c:pt>
                <c:pt idx="37">
                  <c:v>141</c:v>
                </c:pt>
                <c:pt idx="38">
                  <c:v>155</c:v>
                </c:pt>
                <c:pt idx="39">
                  <c:v>165</c:v>
                </c:pt>
                <c:pt idx="40">
                  <c:v>177</c:v>
                </c:pt>
                <c:pt idx="41">
                  <c:v>189</c:v>
                </c:pt>
                <c:pt idx="42">
                  <c:v>198</c:v>
                </c:pt>
                <c:pt idx="43">
                  <c:v>211</c:v>
                </c:pt>
                <c:pt idx="44">
                  <c:v>219</c:v>
                </c:pt>
                <c:pt idx="45">
                  <c:v>227</c:v>
                </c:pt>
                <c:pt idx="46">
                  <c:v>229</c:v>
                </c:pt>
                <c:pt idx="47">
                  <c:v>244</c:v>
                </c:pt>
                <c:pt idx="48">
                  <c:v>251</c:v>
                </c:pt>
                <c:pt idx="49">
                  <c:v>258</c:v>
                </c:pt>
                <c:pt idx="50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874-4C8D-9F64-D24F451859F5}"/>
            </c:ext>
          </c:extLst>
        </c:ser>
        <c:ser>
          <c:idx val="22"/>
          <c:order val="22"/>
          <c:tx>
            <c:strRef>
              <c:f>pivot_kt_serie!$X$3:$X$4</c:f>
              <c:strCache>
                <c:ptCount val="1"/>
                <c:pt idx="0">
                  <c:v>UR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pivot_kt_serie!$X$5:$X$56</c:f>
              <c:numCache>
                <c:formatCode>General</c:formatCode>
                <c:ptCount val="51"/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874-4C8D-9F64-D24F451859F5}"/>
            </c:ext>
          </c:extLst>
        </c:ser>
        <c:ser>
          <c:idx val="23"/>
          <c:order val="23"/>
          <c:tx>
            <c:strRef>
              <c:f>pivot_kt_serie!$Y$3:$Y$4</c:f>
              <c:strCache>
                <c:ptCount val="1"/>
                <c:pt idx="0">
                  <c:v>VD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pivot_kt_serie!$Y$5:$Y$56</c:f>
              <c:numCache>
                <c:formatCode>General</c:formatCode>
                <c:ptCount val="51"/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12</c:v>
                </c:pt>
                <c:pt idx="25">
                  <c:v>15</c:v>
                </c:pt>
                <c:pt idx="26">
                  <c:v>16</c:v>
                </c:pt>
                <c:pt idx="27">
                  <c:v>25</c:v>
                </c:pt>
                <c:pt idx="28">
                  <c:v>29</c:v>
                </c:pt>
                <c:pt idx="29">
                  <c:v>36</c:v>
                </c:pt>
                <c:pt idx="30">
                  <c:v>47</c:v>
                </c:pt>
                <c:pt idx="31">
                  <c:v>48</c:v>
                </c:pt>
                <c:pt idx="32">
                  <c:v>55</c:v>
                </c:pt>
                <c:pt idx="33">
                  <c:v>66</c:v>
                </c:pt>
                <c:pt idx="34">
                  <c:v>77</c:v>
                </c:pt>
                <c:pt idx="35">
                  <c:v>84</c:v>
                </c:pt>
                <c:pt idx="36">
                  <c:v>92</c:v>
                </c:pt>
                <c:pt idx="37">
                  <c:v>107</c:v>
                </c:pt>
                <c:pt idx="38">
                  <c:v>123</c:v>
                </c:pt>
                <c:pt idx="39">
                  <c:v>138</c:v>
                </c:pt>
                <c:pt idx="40">
                  <c:v>147</c:v>
                </c:pt>
                <c:pt idx="41">
                  <c:v>160</c:v>
                </c:pt>
                <c:pt idx="42">
                  <c:v>172</c:v>
                </c:pt>
                <c:pt idx="43">
                  <c:v>185</c:v>
                </c:pt>
                <c:pt idx="44">
                  <c:v>204</c:v>
                </c:pt>
                <c:pt idx="45">
                  <c:v>224</c:v>
                </c:pt>
                <c:pt idx="46">
                  <c:v>228</c:v>
                </c:pt>
                <c:pt idx="47">
                  <c:v>233</c:v>
                </c:pt>
                <c:pt idx="48">
                  <c:v>237</c:v>
                </c:pt>
                <c:pt idx="49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874-4C8D-9F64-D24F451859F5}"/>
            </c:ext>
          </c:extLst>
        </c:ser>
        <c:ser>
          <c:idx val="24"/>
          <c:order val="24"/>
          <c:tx>
            <c:strRef>
              <c:f>pivot_kt_serie!$Z$3:$Z$4</c:f>
              <c:strCache>
                <c:ptCount val="1"/>
                <c:pt idx="0">
                  <c:v>VS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pivot_kt_serie!$Z$5:$Z$56</c:f>
              <c:numCache>
                <c:formatCode>General</c:formatCode>
                <c:ptCount val="51"/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10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26</c:v>
                </c:pt>
                <c:pt idx="35">
                  <c:v>35</c:v>
                </c:pt>
                <c:pt idx="36">
                  <c:v>37</c:v>
                </c:pt>
                <c:pt idx="37">
                  <c:v>40</c:v>
                </c:pt>
                <c:pt idx="38">
                  <c:v>45</c:v>
                </c:pt>
                <c:pt idx="39">
                  <c:v>51</c:v>
                </c:pt>
                <c:pt idx="40">
                  <c:v>53</c:v>
                </c:pt>
                <c:pt idx="41">
                  <c:v>56</c:v>
                </c:pt>
                <c:pt idx="42">
                  <c:v>61</c:v>
                </c:pt>
                <c:pt idx="43">
                  <c:v>68</c:v>
                </c:pt>
                <c:pt idx="44">
                  <c:v>73</c:v>
                </c:pt>
                <c:pt idx="45">
                  <c:v>75</c:v>
                </c:pt>
                <c:pt idx="46">
                  <c:v>82</c:v>
                </c:pt>
                <c:pt idx="47">
                  <c:v>86</c:v>
                </c:pt>
                <c:pt idx="48">
                  <c:v>88</c:v>
                </c:pt>
                <c:pt idx="4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874-4C8D-9F64-D24F451859F5}"/>
            </c:ext>
          </c:extLst>
        </c:ser>
        <c:ser>
          <c:idx val="25"/>
          <c:order val="25"/>
          <c:tx>
            <c:strRef>
              <c:f>pivot_kt_serie!$AA$3:$AA$4</c:f>
              <c:strCache>
                <c:ptCount val="1"/>
                <c:pt idx="0">
                  <c:v>ZG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pivot_kt_serie!$AA$5:$AA$56</c:f>
              <c:numCache>
                <c:formatCode>General</c:formatCode>
                <c:ptCount val="51"/>
                <c:pt idx="31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874-4C8D-9F64-D24F451859F5}"/>
            </c:ext>
          </c:extLst>
        </c:ser>
        <c:ser>
          <c:idx val="26"/>
          <c:order val="26"/>
          <c:tx>
            <c:strRef>
              <c:f>pivot_kt_serie!$AB$3:$AB$4</c:f>
              <c:strCache>
                <c:ptCount val="1"/>
                <c:pt idx="0">
                  <c:v>ZH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pivot_kt_serie!$A$5:$A$56</c:f>
              <c:strCache>
                <c:ptCount val="51"/>
                <c:pt idx="0">
                  <c:v>25. Feb</c:v>
                </c:pt>
                <c:pt idx="1">
                  <c:v>26. Feb</c:v>
                </c:pt>
                <c:pt idx="2">
                  <c:v>27. Feb</c:v>
                </c:pt>
                <c:pt idx="3">
                  <c:v>28. Feb</c:v>
                </c:pt>
                <c:pt idx="4">
                  <c:v>29. Feb</c:v>
                </c:pt>
                <c:pt idx="5">
                  <c:v>01. Mär</c:v>
                </c:pt>
                <c:pt idx="6">
                  <c:v>02. Mär</c:v>
                </c:pt>
                <c:pt idx="7">
                  <c:v>03. Mär</c:v>
                </c:pt>
                <c:pt idx="8">
                  <c:v>04. Mär</c:v>
                </c:pt>
                <c:pt idx="9">
                  <c:v>05. Mär</c:v>
                </c:pt>
                <c:pt idx="10">
                  <c:v>06. Mär</c:v>
                </c:pt>
                <c:pt idx="11">
                  <c:v>07. Mär</c:v>
                </c:pt>
                <c:pt idx="12">
                  <c:v>08. Mär</c:v>
                </c:pt>
                <c:pt idx="13">
                  <c:v>09. Mär</c:v>
                </c:pt>
                <c:pt idx="14">
                  <c:v>10. Mär</c:v>
                </c:pt>
                <c:pt idx="15">
                  <c:v>11. Mär</c:v>
                </c:pt>
                <c:pt idx="16">
                  <c:v>12. Mär</c:v>
                </c:pt>
                <c:pt idx="17">
                  <c:v>13. Mär</c:v>
                </c:pt>
                <c:pt idx="18">
                  <c:v>14. Mär</c:v>
                </c:pt>
                <c:pt idx="19">
                  <c:v>15. Mär</c:v>
                </c:pt>
                <c:pt idx="20">
                  <c:v>16. Mär</c:v>
                </c:pt>
                <c:pt idx="21">
                  <c:v>17. Mär</c:v>
                </c:pt>
                <c:pt idx="22">
                  <c:v>18. Mär</c:v>
                </c:pt>
                <c:pt idx="23">
                  <c:v>19. Mär</c:v>
                </c:pt>
                <c:pt idx="24">
                  <c:v>20. Mär</c:v>
                </c:pt>
                <c:pt idx="25">
                  <c:v>21. Mär</c:v>
                </c:pt>
                <c:pt idx="26">
                  <c:v>22. Mär</c:v>
                </c:pt>
                <c:pt idx="27">
                  <c:v>23. Mär</c:v>
                </c:pt>
                <c:pt idx="28">
                  <c:v>24. Mär</c:v>
                </c:pt>
                <c:pt idx="29">
                  <c:v>25. Mär</c:v>
                </c:pt>
                <c:pt idx="30">
                  <c:v>26. Mär</c:v>
                </c:pt>
                <c:pt idx="31">
                  <c:v>27. Mär</c:v>
                </c:pt>
                <c:pt idx="32">
                  <c:v>28. Mär</c:v>
                </c:pt>
                <c:pt idx="33">
                  <c:v>29. Mär</c:v>
                </c:pt>
                <c:pt idx="34">
                  <c:v>30. Mär</c:v>
                </c:pt>
                <c:pt idx="35">
                  <c:v>31. Mär</c:v>
                </c:pt>
                <c:pt idx="36">
                  <c:v>01. Apr</c:v>
                </c:pt>
                <c:pt idx="37">
                  <c:v>02. Apr</c:v>
                </c:pt>
                <c:pt idx="38">
                  <c:v>03. Apr</c:v>
                </c:pt>
                <c:pt idx="39">
                  <c:v>04. Apr</c:v>
                </c:pt>
                <c:pt idx="40">
                  <c:v>05. Apr</c:v>
                </c:pt>
                <c:pt idx="41">
                  <c:v>06. Apr</c:v>
                </c:pt>
                <c:pt idx="42">
                  <c:v>07. Apr</c:v>
                </c:pt>
                <c:pt idx="43">
                  <c:v>08. Apr</c:v>
                </c:pt>
                <c:pt idx="44">
                  <c:v>09. Apr</c:v>
                </c:pt>
                <c:pt idx="45">
                  <c:v>10. Apr</c:v>
                </c:pt>
                <c:pt idx="46">
                  <c:v>11. Apr</c:v>
                </c:pt>
                <c:pt idx="47">
                  <c:v>12. Apr</c:v>
                </c:pt>
                <c:pt idx="48">
                  <c:v>13. Apr</c:v>
                </c:pt>
                <c:pt idx="49">
                  <c:v>14. Apr</c:v>
                </c:pt>
                <c:pt idx="50">
                  <c:v>15. Apr</c:v>
                </c:pt>
              </c:strCache>
            </c:strRef>
          </c:cat>
          <c:val>
            <c:numRef>
              <c:f>pivot_kt_serie!$AB$5:$AB$56</c:f>
              <c:numCache>
                <c:formatCode>General</c:formatCode>
                <c:ptCount val="51"/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15</c:v>
                </c:pt>
                <c:pt idx="32">
                  <c:v>19</c:v>
                </c:pt>
                <c:pt idx="33">
                  <c:v>22</c:v>
                </c:pt>
                <c:pt idx="34">
                  <c:v>24</c:v>
                </c:pt>
                <c:pt idx="35">
                  <c:v>26</c:v>
                </c:pt>
                <c:pt idx="36">
                  <c:v>35</c:v>
                </c:pt>
                <c:pt idx="37">
                  <c:v>38</c:v>
                </c:pt>
                <c:pt idx="38">
                  <c:v>40</c:v>
                </c:pt>
                <c:pt idx="39">
                  <c:v>48</c:v>
                </c:pt>
                <c:pt idx="40">
                  <c:v>52</c:v>
                </c:pt>
                <c:pt idx="41">
                  <c:v>54</c:v>
                </c:pt>
                <c:pt idx="42">
                  <c:v>56</c:v>
                </c:pt>
                <c:pt idx="43">
                  <c:v>62</c:v>
                </c:pt>
                <c:pt idx="44">
                  <c:v>63</c:v>
                </c:pt>
                <c:pt idx="45">
                  <c:v>67</c:v>
                </c:pt>
                <c:pt idx="46">
                  <c:v>72</c:v>
                </c:pt>
                <c:pt idx="47">
                  <c:v>74</c:v>
                </c:pt>
                <c:pt idx="48">
                  <c:v>77</c:v>
                </c:pt>
                <c:pt idx="49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874-4C8D-9F64-D24F45185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014592"/>
        <c:axId val="703370992"/>
      </c:lineChart>
      <c:catAx>
        <c:axId val="7030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3370992"/>
        <c:crosses val="autoZero"/>
        <c:auto val="1"/>
        <c:lblAlgn val="ctr"/>
        <c:lblOffset val="100"/>
        <c:noMultiLvlLbl val="0"/>
      </c:catAx>
      <c:valAx>
        <c:axId val="7033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30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Todefälle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Todefälle</a:t>
          </a:r>
        </a:p>
      </cx:txPr>
    </cx:title>
    <cx:plotArea>
      <cx:plotAreaRegion>
        <cx:series layoutId="regionMap" uniqueId="{E05B1FD7-AF11-46CA-83F8-687EC90E6739}" formatIdx="10">
          <cx:tx>
            <cx:txData>
              <cx:f>_xlchart.v5.2</cx:f>
              <cx:v>deaths</cx:v>
            </cx:txData>
          </cx:tx>
          <cx:dataId val="0"/>
          <cx:layoutPr>
            <cx:geography cultureLanguage="de-DE" cultureRegion="CH" attribution="Unterstützt von Bing">
              <cx:geoCache provider="{E9337A44-BEBE-4D9F-B70C-5C5E7DAFC167}">
                <cx:binary>3HzZbt1Isu2vGH6+VOU8NLoa6OSwB82DJdkvhCzJZHKep287b+fHTmzLckkql0/Z8LlAq1CALHLn
ZmaujIgVK4L65+30j9vs/qZ5M+VZ0f7jdvr9bdx11T9++629je/zm3Yvt7dN2Zafur3bMv+t/PTJ
3t7/dtfcjLaIfiMIs99u45umu5/e/uuf8G3RfXlQ3t50tixO+/tmPrtv+6xrv3Pvm7fe3JZ90e2G
R/BNv789v43He7u8fXNzl9vCs23X2NsO//7232dv39wXne3mi7m6//3ts/tv3/z28tv/NJM3GUy2
6+9gLJN7lAlMiGRYaE2wfvsmK4voy20Nd7FGinGmNEdY88dHH93kMPzfVXVfLPdZ5vy7b9v7ponL
u/vi8TPfmt7nyd3c3TX3bQsr+/zzr7/n2dIeVv5Xu2Tb0n3YQBfm8Ptbd/15K357DtC//vniAmzO
iytPMHy5k//brb8P4ep7e/TDEDKkFZOEa04wU+wZhGoPc6EEohx+kpf43TTRTf+9ufwFXl/GvcQH
lvU68Nl8b09+GB+KFMJUY4G+YPDMxBiilAsO2BGGCAX4Hqz7pYltiuJXWNizr3kJIKz7VQBo/Mdd
/JYT+kEAxZ4iROwwQoIyKcQzA5N7goB/5EhLsDEkGXl89AOA5r75CY/4MOoFPLtVvQp43v3KECb2
pMTgADFCEK2kls/gUQCPgtBGERGSUqrVc3jeNfbxwreOyrf93+dBL8DZrelVgGMOvrchP2g7co9x
LBHBAAwGggHG8cT5yT24BV5PMwosQ2j8wvmZm/Y+cw5uijvgZjefuu9N7NtI/fkbXsC2W+2rgG31
K2ETe1phzCQ4O4wpUfgZbHoPCS45QUQzrDTj9BGYB5e3ym6avn289vfN6nHcC4h2K3sVEJnz7+3J
D1sWF8DKNWOMK4Qk+LVnliUwJ0JIDUYnJN/dfkorHuzivLu5+2mj+jL4BVi7Nb4KsIJfHKOQ4khy
KiFQvYxRcg/pnaGBL9QMkjD1Aqygubcf+yZ6hPDvW9QfI1/AtFvdq4Bp9WuZHsECzAoDSjvbeU4l
xB6mSECUglRZUiXh7lOTWt0Xnx6v/H2EHka9QGe3qNeBzq81IsAG8R3XBr7wOeo88Xj6M9GjnCHB
ICzBj0cwvgSl5qb/+N//VfyUQLF6OvglWK/FlLbvHnfsW8f3h8MTBX9HKMSgz2kvUIQnYMmdKoE0
xQRxyTTH5PHRD2Bt++bm8cq3JvNtsvcw6gU8u1W9Cls6+LXwIPBvlAPz/qwNPc9pQTTCiGKFFVVa
acJfBKSDfvmprPZx3AuIdit7FRAd+d87tD9oQcDBNTg7ReB/jRF+DhFkvQoRLgnhiAoBCdbjox8s
6Oi+vy9+jjQ8GfoCqN36XgdQV4+79S3v8uNAEaFAYVVKCfmZvT1xdWqPIU4xpxoEwC8S+1PacGTv
xpvsp6LSk6EvgYL1vQqgjn8tUIqDT2MKQ84EsYc/i0lqjyClJJEQjhDTCsHtp0Adf/xZnP4Y+QKm
3epeBUznq8e9+gX2JPcIRQAQ05hgIAnPM1u9R0Dug08IjhX4RwElq6cwnd8UafdmdZNlP1OJej76
BVy7Vb4OuNaPe/ZL4JJQN8QCNFgJuO3weOb+IJ+iwPEIlQjYO5OPj36IU1DmvPn0Kb7p25+C69no
l3DBKl8HXMePe/ZL4CKaa4hTCLg3yEbPpT2oZjBIbqUC6wMwQbJ9fPQXuMqs7OL+Z0oa538MfQkU
rO91APXhcbd+CVBIAAEnDCKSVPwF/1N7kgvIhwUTksBd/iLd3bUPzNA98OAavzWdb+dQj+NeQgQr
exUQXfzaSLWrrQskIYlSUFqC8sUT1wcyOWRPnEGBAxQl9idCcQF29FPl968DX4C0W9vrAGnzvYP7
w/ScaNAagKHjnQ6OnysRak/tlFnQKLCGSqF+KRtdQKOK/YkC7uO4lxDByl4FRJfeL4WIQ/MKqKua
gKn8OdUFJyfAx0FzxINc8fjoh5h0dfNTVYwvw14AtFvX6wDoVxabBORGmkGWK7VSUA58bkNAGhAo
SVhKwnaqnnyROV3eZDe2fQTt78eix3EvIYKV/UdC9DQWP1vAj3btQUcKAvqmIUvamcuOpD2JO5DI
gmAE0YhDtgt6OYKw9CxDeuws/Ov5/DU3+NyS+GzyT1oV/6Oa8D78WiaAQYsDJ0UeGilBz36GCBT+
CAhAHBid0lC3fY7Ihz56vPD3rePzoBemsVvT6wDn12aoDENllYHgLSHOy5fgQPMdCD7AtEHDEyAN
PWLxEF4+/Pd/Qedt/HjxBwB6HPgSpP/veelft7h+bQ72brob/3NX8ZMu1+/f/ewkoPv5xdDvpBxf
bm3ufn8rYZ/RroT6tV959zXP/NQTq3g24v6m7X5/CwkQQrvOV6hPgPr9uXdovH+4A9VBDVorQ18V
oqJsuvhzv/PnEAW5EwgVYLCQNbVl/+UWtGnuHCaDMMe/9naflNkclcXXrfjy+5uiz09KW3Tt72+h
weLtm+rhc59nCgwGisRQQCFg6uATdg0y1e3NGTSQw8fx/8Nxnzq6rJmJGb6Li4gfsHR0a9yboRnc
ZM4zf+TUmnJ29vNRYVcsUrp9pvdDSwojrL6KEsZWPHP8oRhHg7p8dMvc7k81E2439OtGh9R0Up3x
so8MskJ46TDn3pQyv3HayUNzGdhxSH2RBizPE1NGGXOh2pC5UbJslI37FdLxx1Zl1K+daBvl0SXR
uXPM1EEx2dSP7YDcxka12+m0MOE0DQFiXjQWi6uSatiXQ6U9mMhZpXOX4+qSOFXtRfZInY86p66d
nPaAJc2hKPrrmpLowDbp0RhXnmizfBVPw2G15CjI43lY6Rwbhdp3TSNT44SwO1G4KWp+ImEyPudx
auIo6k0vD5OeWKOILX1Ci+uyatZNWGMP96V2mUzvLaaHOitLnzrV2pmlWwxVZVLnop8FNlQ4raE1
p0amYhOp3JSV3SZDeJAnwh8WmxsxMuKm0tZmcYbR8LG3hidJuSl5fW2xbgxwVTN1jSmUdOsQrXWa
u+k8ekrWBi+zG5faRF0ULEE06eORR15URkHb4zW3ozeWvZuFkZc7gxe2U8CT2G31cOpQ4vaJdVnH
TDeusjL2FpSvu5gbQU+ndnYHvc4b5lZiWU+ZNmk7m3YydW7dMCamiUdvKtCtSPxQumQo/T5LTZpw
v2hgPn6CU69qsEcVXkXTsJribqP4eKBr5S5iCficujMuPEqyIO/tIR+vu165WvarRInAaaJVPfbu
XM6Gt4WZaeqyZfK4SGEvWz8LK7dWHxA+Fen5gGt3ov1pPupVqWE2PfH6MPdDdKXGD7JcDU1s8jZz
+dIGua72kzKQVWEmJPebvAuyMl2naeHPLDVTfo7z293XV9N8lhZondHJrUvpDXZ0p856tqxc1nDT
lqeJav067EwHM6zxVV+BQSztYY/whs/vxKDWTdl5i5I+VW7Z1l47hiumPy6k8tK0cpPytoAzI0qy
jnS+otFsmiZdT8lsdN/7OieulLMbLrHh6QmR0oRu4uig7WIXt5VLE+spB6/qjBusam+ZKjce8qDs
+pWu2LbtOhdRWHfHg5apQE7ClaVMVkPCPqkZ7GFpursxk1AiB+/5xbk/81O3ZTWDYcZfXkP5+uu/
1v6Z/3nEH5d277D88duVTW11f2dvvvupw/Pg4uUHdvP4+j1/vFexc+tfJ/kiVDy8KvMXceS7N/92
kFFqJ5z9dZD5c4PoAyv+EnEehj9EHLmnBQUWJyETVRg6gMCrP0QceIsGakoUNAauCJT6KDCMPyIO
l9CX/KU5Wex6u/6IOLvOfy1BHIJWiV0wetyKZ2BCiP1G0MHoZczhAqr1QECh1RleBsG7mPQk5tBE
zJEoW2rSvLzLTdXyNSuH/dHp7/RkzVJUo9ss3W0nmtk82bJvPJv8Kd5BPIWXG/iu0XdX6oQtf/rs
oWrJKEhPTdxF5yUZTFg573Qj7ySJzguee9yZjpCevXCxfhtPhjijny1stazTIWPHNbnL5upickga
pHHpa5GdDrQ9yHq2lYWbjdlmiGCXENmiRl3+b7MHDKpn4ZoL6CEXkE5pSiW0iT+ffjrlNYt4SU2O
q9CwJM+MVlHuNjQsIM7kkemX2boIdW1QF2zDBrKYjnbcT4rBkBRsnUfdcU+i05zWAzgjdcIWx6QE
hZ6TVZGR05EjizbAQyzdRHByPKr2ZGhDZ4UrEvShTYwqO5PnZeNmdVQclsXHik8ThEQ7uTlpUzch
9HAeTcVlvkYxQUGsksUdlL7CrNnEamHrbBjXTZ1dRhBE/KFPyGoc9EESYnS44Imb2mpuqrpAEP+a
MliyZYVinXjasiOeUOKVouRuGTFpKHK2NJsz0y6hMl3cBroSx0s1E5OMdlWLKjFQw1uTWkWRG9qj
RdNgDsv4QCWR9hPCcoN1+S7KkY/G2CO02w97uo24PYXU9rLL1BWZOreQ41HVqIsoHY4SpzoZOray
TrjizLnGjf4E5rOaimW/LaOzPClPCraWYwxkhO03LatN0hfXrcy2VTn4ouw2TRf5OXMCUl7UGXjt
CN0v83RbKnGcIbvOkTbhmNh3uo/8jFQ3LCmTQOIpMROBSB6VhsWhdh1H3E894ysRqcyoQm5Jz06A
anm0TmALcGOUE5kwyuF44m5eFzG7HEu+ctrU0EpCzOMD2WZ62M4orLYpdzK/ipJ9yetu243MMcWS
+6XsPtimuE5hf9PSklVCmtrrcgjrtHJ6f0rqxFUpmSBQ7TsySw5kwlODeD6vbNGbqMrsYZUVyxFF
72dLr6a+K0wzE3/uUOrZPNvK1J7Fba9WE2MmU4uzbnq6BKxYLqtoXkUpEAOBXKhEcOPguDDO4IfV
VJpaMrFenGryyiJ3TFLTiyxp+/WSJblft0VtmpDog7obzFwtHh2tfGcx2ZetMmOXSzPQyLoxBT5F
lmGLgAx6KZDZIMW9D+8Ser20cl0QJzcovMjnlJkIt6UvkvyITEu0ccR0naH+dCTlnaXJAISGwVEj
RWp0VwlDcRIfMIk+iFKyICU58sqoAoPseOkJkq1Bkz/gUSWBWsjUx6FzzNMhdutmICtkmTWWvcfF
pmNpv60VcJ80Gs5bOE2rsBS112t8gjpG17X22DQ5YJ09NzZnQDmqefYi9JEMDTNNHr4DF9W4tKah
WUJKt4Klk9f2KTeDDHuPZl492TzoMrHKRnSCZlQdjtyaOGsmN2tua5qXBy2uTeQMjZ9mTh9YGw0b
KmtrnB44ewPkciJy3O/6rDmIutH6rFbWTeup8yfiDKthTqUbR/M6Zk6yGboamazRxUrL2nH/D6jE
fw5J2DXnPIkZf8pEn7wk9JiJfh7xmIlqCPsUmrX4lx6gR16g9ii4Jw6xHwquuyodxMVHXrB7xWIn
SGgI1jvVFES6R14g9jiwxl0rEbw1CBkk+xFeIHYV9ufRTWB4jETACyiB7ljQN54G57GsZ+skMTW4
sJ+6OnJrGTZ+jVNkbB35E9KhmTRz7Zye4jR7D44rXudOtp9PtvFGlaZuJPv7LkZriifTZk7jl4sM
DeSqqatqtqmc+t2M7e2UtaspFZeKL6aO89wkQEi8Lg16R06bZODrqCa1UYkzQeoLsTVtq9RY7hzF
bDhFaMSbhLlJEg3gWjIBmWsCbjlGATBqPFbWgNl9KuN5bUt0mtXxRytLAzl444LfLiFrQtYgGcWQ
/PiY4c0IDHsIE2y6pD1rVXnJ4R3uNArXECzNhvWQz83D/pxXscmIHneRnwaOCI+zWGwHJ/SmuEjd
rExOo768rzHxOpp8SNrSlD2CiSM0e2MoexOmhTu3LPU0ly1E6GJ/DLuruU79zkFxABnjeuLkZAnR
RUbGu2kshUkzoGpIumGVQQ6HDuUUYr9VaHCH8iCq1WgIKUZIfXTvxTk42S6cjjInGdYz5N8z5J8D
EX6oSGQSrt2Jx5B4dp9ajM71iK9yG/oTl5sQT5Gb0zQxTlEGKSpX8dIHXVxsoCSj3P6QdXxbx7CI
ZSLncy1iU2aQHul58Jt+OMvonLvaNFFuhniwJonr2Z2r+Bqu3M3hES6uUeGsBj15TZhcR1G8ZXV6
X/FuNtMQb9Mlzcxc9sehGL2sSz70OB6DmHc5cJB0v+Xh6KWV+hR18oLarPV53ryrKORuY229UJMp
cFqAHtKuEeJD4sa4sn7N5/PRxhpO8A0d6Sc5Ltbrq6xfi2NVjtIkJYLctNeXziAOgXDdD3nbmb4e
U7dly/FSNMrAO2nKVIquWssOm3HYT628FQUJyh2FTWtQa4ax2oSqDFSSrJIp2UR6dONq6t0Is+tB
N5DVsxh4BAJFoOrOOD1Oq7Ja1TNEhJm5xaiu4riKvaHQbs7i3A0RJImszj2Hr8qmFSbX4aXKyWZS
9nyABGQ7yo12dnAs4ezlaRgamoaNqfKhhGw3Zi7G6fuONsclST42IEGMBU/XTh9zT+GDztYLWEOY
+pkMrW+BcrhF4WQQu0Zr8pqshL0R5CQEGWmIP1XZyVIDYUiD2K5ldY9aD4w/HfbLMANCtL/Ywzk8
jBvXqW/l4EXsbnKuep2asjufyQmevJi9H6JDBRuwwG72uTs0l316htiBLnxa7Pfcz8vTVFszkpMu
O0+6gNRbhd/ZyifNqhBBhg4JOpqr9Vj5VK5qDKwIIDsJ6ZrnixFDa1gTu6iLzJCkQM+OcXlI7eUu
lKfi0Ek9CRn2qEE3a89RtEqxR8AoZHOEq5N6qoFdnGLnqFSHy2GIE1NNmwLOZJoeR8sZEYeEvFvi
8xmfTc4RyU8Tetg2F5FapfJM5cepfSdboMP1TQ1jh3w28FyvWnzIxEAAOaudeyVOYgsaw8e5vCgJ
bNv7jl9PVMHt2zI6coBAwTTBPvRVnZwN+pOFY1pf43xx+/ZKLZNJJuVl5Drm7x193uTe0AWz/Rjx
s3muzADMtnYlyGNpso+X0MioMmUdeU5KvSW0LgZ6bduT0G4lblwbXbVhZQgHWt9eRW1kJjybkVbe
pNFWyi11ChAO7yVkActMvQjWPgpPdAAyiG7MXjpcmj5M/Cl33KLZ9sOhGFs3Y9ZVzehVGkhdnPn9
NPsUPmmTj8lw3wEVKTQoUOQmyjdRuo+jxURnfdeBO7wd6bWy+3NymJILGe0n8Y2oj2xHTdv3pi1a
g8v3DW2MFIvXLZFx5iNltwSOvZXJNo5zE7XaXYohUHVkmuk8DH1dX40hd20dmrg/CtPWgC5WD2ds
BoFKwNp0BjPKPZHdzfm5cLQhkhvmFJCsbIv5vm/u5ui8RshEdefh+qJUlav60p1n4WEQ6ZZ8NDpj
QVzHbkbfgYprivIKO65GpdsWyo1Z5eq6cYeBgYpXB6HqDO/A8pLQEJt5EqJX7TjA0gvHr8LEpTms
kbe135IUOCylkVmGKYIdmIIEFXdqEB8hER1cOeRbW433Fdnv8w9Nc0cWyE4F3cXELvqIJntay+IM
T7pb4+VwqiARKpok8boCclcI7W7sDNu8TrymVP1aJiJyl6QInKEyeOxhWwsVQ7wkpxUcHjeKLWjB
ecFd0vnl0EduAhHfxHLmcObSVU3y3K/G+j0vh8YV6mLSakPAJiUCLg4SFynKMegcCLuoi9c100ct
ncBz1O/h3YKLZo5WiKsjSCp8JOvTjJPcxAkfzJjGvlrCFiTxonLzQnq5KgIWHjej+DDk7LRsmuM4
V5OZJYUz7Ahwi9XggQPKqY7dEVWg4k6wj9FItyn0gLjRmJeQmqXHg5qv+I4gOFN1n0pgG0t0T3A8
eXWcnMps5y+XS9SrS6fSm1yGW9YXwuvh/JhYOFtNlhmSmnazNOCuh0kXcCKw28biYlnIMe+zd/AI
L6GRt5Tl4dy3x3PdH4ykua1ieCxr3UrZ1hRxXwVjws+B64EISnsDR66TAuy4rLFJ5uy6qMvD3KaH
NBS9O6XVkQ27DyXprhP4L+hl9R7X+qaFFwGMmortghbqto4KyoivJztfiNouXoZw4lU4iNr2PFVD
tp2rS9uA+deJtNv/A/7/nyglPiuePpb8dpyfEBCF/lpG3LXNQWn8zW9vznsLfwpn94/BLvCazNf3
mL5+y0PWgNEeNDhDFQp0REgeIJd+zBr4HrBEkKLgxV3oq4D3459kDRIq/6AvwtvZMAhaA0FofMwa
OPyZClATH+pN0MdEfyRrgLL1n/REAV1t0NcBU4OXvKFD6nnaQG0b1dgSAi4qdXlkQQXpoB7BF/hX
1vdHi/Ox6xpiOhXibaYGUM9YLNwlJLMZ0JFlF1FULkd1SCZwNw12QYAiRovxUJKzpMtyw4vca0DI
9GsWJ8CF1Z1KpstFpjFEofN5EOF6Km/jpUZ+MYDd0I5ct8NSbpqqX42g24Bpz41pKygmZGhJPJSN
helV1BvSCL1iCmo8OO/XnPXLYR8tAeYq9XjG5Ao3xcpp8gnI9szB8zjctxNwTeKQ2h3E6FaFc1LZ
kK8XDPU1Vc/rWthuv63zVQ+aSx3hNBic1PH4HPZuWXe1NzolcHCSvyuGdtjWbaJMMWeLW0FO4NQD
cKU4asw+IWnn2qTrgyXKPxIB5aEonFaRmApvWtjZFJL7qg4zP+6BPM3sohdQcqDpYESFkEcm0RmR
JfcDG27zdOy2oGI46QEWHY5NKxHoH2o7CGHPR6wg8Awj81i0uLIbQaAFNXNbOenHvq7wWg3j9SSc
atWE80ZFpWN02xx3eQJzg4zI5U0W1H17CTLU+ziisxGw6W09R9sx7TygDbHbQe0MxQh7JQmPpjRp
fMTGwh26ZTPxtA3iwdColwdc3lgy0P15seeQBUJulepD6KzsPGUtckWbeCPOikA4oGfETSV8rcZ3
fQO8glUhkLgRqnYLnaA2l7ZnYFguhBYDittynJJh3YtyP8qBnc2g0vtz/JE1+eynmJ3VPINSURzu
5wkJoCrp2xEHOUaxl0UFDeKKZobR+F2Ia7vO8hEAt/io67qLprXEL1wW8Cia/ei6BgXA9LTdDDZX
gWqawdRFea7a6YPK28XT8SB9RtKtA7VHE80IxKoctSfOUJouw/uIOCAslpavholNq1pGxLS53q+m
AtTwcAYNbxc8Q2uqkcZBOhEo2jYqXtGxYP4wXlW9xMBmeex3OJEuV3O91S05x7QqjuoKHUFwCnDC
uF+KCmYwssGwNDQ2S0FjS0cLgdoJA9C/ruwMFSgLsgGUqKOjll9LNp0v8FbGflfqd2meTac8krc5
qNhdD5XiGQqiMc2xV3egE0LZtXGjpUgD2rNlf5L0FDnxh9o5JQuf/a5Fl2TIwwOLxnNnHoK2Ksb9
eOlG0LrE0VjM3Zp3Q25g6ypXXCP4S23uMOoU1GC1eLx3ZlcNnVqPm2kZgW7meN/mrXXbYYqDri+L
Q/iLZmucpwGo+cyHen7ph3G0CotqPs2LVu8K7ybkZPHi5syBk4PbZDT5pKHUzkPqolqYwlFiVdrl
fYhosoLK9fthEfssbYc166pTmbT3U94VflRP9KDiSxXgLo28jsUKKuwAZTMfYIcVJ3DSOlhztL+0
RXmYKUjYgDhVUBjtCRCvglMPAjtZhXhFqYqCptDMw/SuqghIuWFc7retGKHUbIWpoeZrughy3Qkp
cIpRw916dFJftf1mkuFHKjJPD6zbaCXeJaw8yrkzrzu8HPEQqsisKzctgkQzzn3ugFrJvalG003V
Oz4B8uxKMoY+B5cVLZ1dd/OONhcgx3agy1SdNIulVcBwf5Un1ccYhmzisIXegWNglDWYvVYrwfPj
BVntxRhoChSdIHnAFASQzI31AA5WhdzrAba5OQO2C94/pW5tp520nKxRTy7rdJtP2bh1VCi8JFLA
5uepDcQ0QwpJkJkElKxxDskP3fmGEWDDHUnWsqd3EkOtRGQ1UMXFl+EYb+GEgYBT+KQsuTezDEFC
WF6xPjyNUjm6RLaHuJ62No8C4IGwYK2blVX4xNq8COISiiptNjSeXrjJJnnSNDhexfq+SuBzE+Y1
ZA7LjUZy8DPdbFUeD74TQVm6GaarAtSkucu9ugoXb7ZqW0hpjwfhnEj4K4M7dSczS9dvxWgtbL61
gczS0GcYxF+nG1YcwmOYVfscLmg4DD7oSKDoNFDAhmzIp3C55NPilk7tZdRqcONJuM2c/a5A6Wou
ptE4WeKYEg3ECyVr/DgM4XDbrDKO7DwopbmUN43Ps0i6Tt7wFWohRcpl78cRCCupBGU7qYV+L+rb
2Zm3czQc5rpwzsJi/NA4krsVhf4H29DuPC2BUBZaHfBFG5ApgEMn7ZYtYbEK55WCV7fcMYw6b6og
E03a7lrxaQNusfVQCPEXtMOzAY93O3snEFzWQze4IQ3jVZpaz7Fol6yyi1y1WTBH9lA66eixWbMg
GdoYxPFyA7I91BtaDFX3kl6WISQgaG6rIMJj4oulyLyWqk1Set1MD0H0ybys7nbCBJtNV87YtBis
uZyRS1LlkaRqXSbscE2bZSUbt0/lFWkW5E5JBwBXDVQL/oe6M2uSFEmy9R8arhg7vAKOr7FvGfGC
RGRksBkYBrb/+jneIy3Tt6bvtMy83ZcSqcrICncc1FTP+Y56mN1avy1ic31jGwFjYuV89ByMGDrH
n27V9Qw7Zd9p8mekUwmspBJNpis20t3c+EuB6OjVcWjhf/qq6AP92rEsONnAYHwK1j8xT/VBg9Fp
+vhnWMVDnNqDwr/nyzxX1z9gsXAVNva4UphwKkEaDmWOQwqCv1wq/OjXMEQAG2DvBLAtoXa0Z0JD
9CMhlILWzA/GH9YK7G5e+ELsF2+WzzYSriDO43VqKcgZ3K/SnMQyNTcBOjJ43tNu1G2yl/l0gGWr
atSarUj8+DgxOA66d0+2Ne/AhAzfxl1oo7XASXzBbx7g2gb48Boel0YTfx906IlGERdD+qlRe6oQ
3YH2ipR6pynT685l5GVTqSzhbZy6LZA7b2AU514Slsmgu/1E/XsX3xBvuB7s/MJjX5XZEtxkU3af
W0Ayfn4Otyzb6y23+D2sQYmKwp2y6UG6LoNAhANyEvmuR2UaJn3mef/pe46VeL9dlQZQnMgXzRoD
qxznMF0ZOoT0M54hSuhlnK7n/21viDkFmb0kgTGHDMoV6Sw/hnrC09yXKg3rIFi2M0brtZpa45cO
SsowG3OTeOzCvYNTECiaJVkL4zD/a4V6n0Y46bOr0JsTPRTt1ckyF/zmezyLKLGLGgq0VtGdE2a/
TaIae8AmFuGHgk5sgoKdHpNU9I8rJc9KeV+yifRROA9i8USbMp4pLyK13S8uzFHwElx8/jNIIGTp
gmHSujaoZpvjZzr6gB6vL9bQbjWMOmG78SYfL52fdceeMbTiof7uendPU//bpm4rrcneZEPnPZll
PS76aeuX7RgwuAQtfYsWN7/1nnqK5n3Y7f3rU0o770SU3SdN4uHzFL/9eIPnOJ2WPH7nGVxXNYTV
FAa3Qw+hess8HOBJqHbjHBZt7vxLkvKdxdNQDMG8VkkD4TVNTozp3Ry1L7GeWaUT/K0wUe2un8MD
zFK/WHFURs0HgAYcwsEVlEvIzhJHy9HwHr5FMFSekGGpI/w35SKIjHY8Z9Ek0bfFR9K2Wxku+ETt
sFuwrWSPZnTas5kpEGvZ58a6BRotmc+5Pwc7hjByvcQ5KxYAO5eoZ65sJ50cEqdKl662ivOs2zlU
1ke+xI8bROzzJHGFQCqRnVnj9ibU7iwIzR68WxFPx4XH4zmyPlomJvcm1g+dDzeSpunZLAKHLCz3
JnT2MA7hb4JGUaXzryzx/uRwNiGvLyhF7NNXnJ/Wbb7bCLXnqLEX3s1fKU/AepH8fm236eAM/8xk
omo/isXeSPssYuitoNc67chOSOlOvPcO85Sd3NS295zzYIeu5AFrZT/cqODzgBioGs1xEg63C/Wf
FGVVlHYxVGofk5eO7cmhBc8GfzvmJjHFItv2gBOtT6Pv67goV3bmUZXZWT9EKUxe4yQmGti5B+Lb
G28RG57K8JtD5r5NfPRADZRp4WD70j6tdC9E1WuNlijw3yfc5kXaMbLLlJeWUxZALoOcBJXMGXro
vCW9tFDB0xa6jtV47bof64zCTJV6vF8ZObB83YqOrRASfeOqhbqXFbdRq0iCwZe8dj6lVTO3Ra9x
OEkMzUWYTfnOgYHLU3VSrQYqyPmB0+ZjjddgtylRzLH6AtMFyG5ZMePMCuNf56oxhJW/AeKTqsFt
H+VlL3W495XrqjbexdumSjkPP53ALxnOoRovKuUMfQzESKGueEoGTCUJGehJjHV9yqvO2m2/rvok
0cmd7K92mLrC9GYraGreJNGn1D0E4M/iNaqIyUFMYEbE3Fz1fgspnPkgGSd2NyXpdGzAdcQpXCuJ
qx5L2dSAMwGyzMl66Wz6ynAn93rTeJI8Xi6jBrIR474IXPMO6oZfhEwgGKBQSL5KyAeo4mK5Cw3p
jqaJa2yYecxI99ZDjRWY3OtllVnFjDiRbEZ7+NTSzt/HmfFKSodTksH8UV7223jEw0lCHcgn3AkL
/fZapYosBlAhVnG0K270lWYHLOw64+R+aVN0CAonqlq3pTAbrHytLSwGXBwIeVGZiZhXAx7ZHWMo
k0BmcXiu4+9t7YaaDUcb//G9AZiOuJvbcoTKDinE7OMY8nzoeSMqIaR+MBxnuUZ3jMdRkfXk1zrJ
57UH3+N3KXoqmfx4GUpJThO+o0n3y4PIvc6M1ElsTpq293bGKU0SQLU5GApuykj5MVqVKqd2OCya
hLilzzSk2zln6cc4PW75nzkpunXTx2STqHg9Jo1FuGE3M/c9bJQdKRLBVQyIugD0kmHoV0dJXnIV
fm9Z+INV2vvAgddcyfgTjTbcDyGO5w52z4bWCNXAlMuqL9lC6lkrV+drUhDP1I1N8lKL/BmXG1ZO
4ntXJBImU0pvoqA3O9YMomhNmFa+G+6y1BzY0j5qsx/yWNwEPDrNyvu2kf8eetmzjJ0t/NXH4A+9
p9hscwIGWS+T+G3J9JkHS7niURqEjyd7+aAxkB1/6PdZW3H4r2zxqqUDG7StZyvhAScegTiV/2CS
7gsh2qScmz6HLTLtIrk84bn8ERscUdIrVXmZqOeJwdZIExh5/fRnI8lvbA2Hwza+0RWfsLLhbYox
Y24DDlr22pvisA5jJ2rtmh+/sb+3afgAQ1tlLHme463BBBocx6SDUbsstdKA89YB3ZIHtrZtYQm7
223Be72K2zsp6V1n6YH2KMF9sqET9jp6CHR3GaNSUYOhdwbblPVzkfZw2cOJvqou73ZGq++kdbRy
USPRB32EWwg/NuAXM8mxsm1cr+BVCuiE3m7wLlwmyQV6GIPkiD/1X5THP9You2/FfJN7AzDZMB3g
F6RBNUDAh4mzFBQbqOsx+k3nbKmnUF6wpeteMQJ1fEZNaPNgrSP4Z/+E+EuEjS52sdDSNwgtIMgS
lIR58ucSoPrztiOTO60UU1HYejvdRntrob9EtMNxug5HrQktg+zqQvJnR6cN/p6a6wkGJ03SDxy7
f4DatNCZoMsDx75bBBg+1vkAfVfZFDGHRXrsrjQxHzFyex78S48A5YtL2Ya0TtV2NC2rDClBCPjl
QOirjFYMWdJ9wsSGNRj6l/8dAdZFq92nvQuLOcTnn4ZAM0zQfLmuuZd2H7lFPq2TwiBnogl6AjOF
GGlyGPswLNWATqnxden6tPCCiGEkaH8Mjv9/Tn9Fqzt2OPOrbuxRgRQkJdjXj9w0940vm12qIDvx
mP2EOK33wxengTtB9mMirMgom2r07VwEnOUXcBq4SPnd5NQlp/I9Batd916KmgtqL5mfBy7cKUex
T+f5Bu5lImbECsZGl9hq9MuZGe61obTEYZqWVusf4aUfbk4eO5JdzZKnGXprBV3H793b1HTFuIyw
KPlUk3SheEnZY97wPdBcfX/VhmANhnEVZGbvT0TdjDMOH022tPJUVHYGPrYNHB4aPG4LwnOloTav
ZsN3KHSw2HOPAtVqn6m3TSUk+PY0a/LUZRlUS3ToTdY3VdODF2x9oObeEPgH4UUPvX7rYK8ysdAa
Ergq3zH1szJLGaIDuK/8bQTTNwLNhYNTthSwfmq7W58mw2XmKVTiQeN0gfXIwgE3ZcbOMu/MXTti
2EYUIC4QmZiLyRG284cZFl4ILz5uFlLSFPScC+R8ENguCeTz+mlGerfqtq+nUdBCLrttaWi9kLip
c+OJgqV9GTfbo1u6Zz/vzwEHMtjPHsiClk3VsPRVO873fqg2FE6NOXNY95se0eq0y2vW8N9Tl7w5
X9fGahD3HWZ0y6YDrISblEO8D/oID7uKbthU92v2C/IPLAP+KOHB+XOal5wvFtpf955AUCsC5R57
f8XkeG12sjv0Kj0aOhiv2v9IfEhVbg4Q39C8Sp0z6J6VK6cu/DXCSgy7m9mF43N6dRMZ2h2tQhyX
6Y8x+VIGbfZL+s2T3dKwot4VgyaIezRZva7pblkMqQDXoeMEc59vp9m/abckuHNmurSsx6enpvY8
bfFtA1F0ET47iCH9Ga1fEY6ClmSiwUzmvbl2q5vYb4DGgqOY1l+Tyz6ibf5crAJEwteKeOqdy7xG
wGaojc5wHPuwnac2PZk5+cNELItlVeAFCfCYHtDB4tCfyVuM7QxSR3eC4jmVS6xp4TkxVM5tJ+fz
bedwHhdR3E11CICq1nqhQJY0FFuwp8rPTIk+aaHRDJs3D0qP0sfNUHVuVfY4shSEl0SroqMGtcbg
tUWO4ONcnvw2OPngfHyRXkIemSJnJ/AcnCncsDo7eza0v0gidooO33zN0ieSwuuW17jSCvVobPOk
wmcL+WsIyrgX+gsCmozoDjniqqEDv6ioA0LrrdACZtjMqU5fe8Xxv2hx9mUoabP7GMzaQ1vSdy1f
kMnx5St2MRCctKYHKo5HPmyTtWQDFCXiSVpgWHR3annldNF7HXSv2zDh9k638TEe25dtXr/MD+nS
el1oeyD9y5KH02VOV9wb/tJiVgbuY1EQfX/YHtY86eqYwDZvc3FG/ONtFWF/8jAM7gI31FOivTfb
m3NrQINHoIHq2eu6MtwifbOsqGxhjIhPrKdDaly8G1UA/cWDhB610vya4gRWV//JZu+gI/rHbQBX
cHdsd6rxKtfzj4n5FaSv6bJsft2r5bCQKQYj04gbeutj+qxGvqmHZtJsR9vGu6GtKEOGSzKMTVaO
oU6QXsFIscBHOygavq5K1zbmN+C6j93E/oy5aTCY4b7SeZNV0+qDC9RbuBO56o/pcNukIG88rpPT
vAooPUiG0Y43kOlpdNxmUCzzZ0pMdLeASQ3tp2GNrpPM/wJRjtKlvMof8gm2UShBq45+ua6GYCTZ
DsBKgO1WOoJas/hXD8m3P9BuvELH7NRgFC+DAbowIWDOUgqNufdlUieBd4B4wm+kEk+0g8yXonEI
bWcA8K6vEVt/j8scVZKxELEtCCwAZUEkjuhTRrPcLg1qrknG14bap1DN8TEeIDEmGjWobxYgedPD
Eqk7pJGeVzyORd4wjJhsXk4hMoF3EZltvQQ+WjARvIz0sCrVVHZyfhkviCRtOIPnLuyqfGnelQcl
3lPNXDI18V0MP2nGw2TQpfX+BvAv+u6vT3A4hBpVb65yUP2VnLiP4n7skJja8yF8DiablJNxb2G6
8JL/jOHy2MX8dkZiAKUxbkt/TL/08j1chT9PoSz3AKPI/JiqBHr/fEsGtDbBJWD0cTHTH5Vs9SwY
/B/ZvPss8uEGwfoM+6wgifbBLi3PMqe66J0UJVzsSyagnuStet2SeAf85CZ5xwASEITvsj/Sh6qA
QdnOj4rHv3nC0Kw3NcnNMU/sMU1GpNgaA0ol+h1Ouz5M4kLsQofmYIumz15Gv3BLW2QWl2CFvBTf
CgJMvFfss8lyceVYgHPtotyr8LzfSuG+fAsOiwy3bEauEnjbD3WIONjk3rj5fkscCiogxiKcxyNQ
ff9WpxiX4c5sALhqqpb+MMard99c36TI5D70YhwdiNigGi3uFUCIUYhu+JOKIWHD9TYLsad2FO8K
KUc3qOEkGohrkCpvJF7onkzDEQbi0U5pdxNl2zvJV3rqMGJs2uYAS7u8EvCGMNn3rNbdlafTaxGx
djuovEEbv8WQRnCVCPSy87pm83kb2wiSf8MAZy3JKVRsqdJt8zG6pNspAWBbYknAWm2ce1C/nrqW
fWIHnqt5yJ+HtNuRxCHbYclWR1GP8ROyHHIp47YnUYIbv5FnNkY3CCwkxTCE3t7t8h4NURcTcEvZ
eFqtubM0fIgIemOCXvzIc3mvE/XuQECJBCmQDhgjWww6oBAPBnJHysFSoTG4W8H6Ejhmg6YGdGwQ
I9NI2tvIuJ1lntt1oQ+nLw5VvQIcAkjPbmdsCLmwAZhXCwbpZD2QoNmGbgv6wWFhJClJh2N+Sx6Z
P4+V8IW/a1uY3vkgTkMoXkjXnNBMkZp4gHc3k3lVs5rDpFIPGAMFoma6sVRWngE+WBQjPE8WR8MZ
zSArjJwDoDRhOWjc4eMC/7PpmrRIh+BFGgbnYFwLNLBtlQcYILkxVZ8F46UNFPwFQP+UwHTlWsCx
ycbdhLkaUwwj8K/dUCLE1N7mElUfxH7NsumpJ3Qt1gQzPnKZ7c5PsqbqY/Jl4hnx1RkeKWz79ICb
4hBSD0ee19w0XtCewLFF6LIPkZ38+goXpK5bdj4DDrdJ/kpt+tT14tkBJa0Qnv3q3/gk4LKGmYJY
azakFzBz0/ErCmAOpQtSGnkXvMfbenSoU+BUC1i+23ICFpF8+97PyEhWqbW3eMi/8WVEb/ALALF5
7kNuWbvDjiSJHMi+ky0snc7Vnc8qxC3ih8iIfSjNWgVi8HA3mB2iDfwjGdAOShr6sDM1EL0fBmw4
oebFx6HuIjUCeP5c0F+4EVZjwhMMuHKo0W6ue6q2R9LgQm/+MBzhAb1OyfIZu2k6hdv0J0nUicnY
Fsic2qrzQof3g3dDQvbSBAry9QAVtudvkGUw5Ybt60rm1zFOn70RjKAd/eSadj6ma9ihhxy6YoDy
VABVaY9kuGZ216wStJ3uZgBzWPtpi8YPv2SWnsYx+ZNHLtqNIqq8bssO2EwA6WeDwhh5FdKyLWjo
sZgN3ZF4AcRtcE6M8YBBKCIHFxOYrW6sB+ZhtITYKZD+KbgKcAu65DkeI1mGLh12vtcXtm37AySo
XdQZ+CJ8CmBqbxjahj2zsMs58MxoBrlNOLBExpoj2ubsgIv+oUI8ot6AxEmfwxaNYMLrbSg5KOMi
DL41LP3TMC2FMPbHy/kXg2JbrBKdr2qJf6N1TIte/plY8MEb9JbzVXPNoxnmYMGRgL3qL19yboDT
yhuvGae9XTZodTD+lwaiWiBBOMty8Cm4Y9LCoMubusWQBCoOP9wkw7eeED2a0v53m1ICH3ZGfjka
io7M9PK3f6DvopdNrSPgdxJBSkJQL5Xrdh5E9yfo4N+4dRkwKEVmJ3r5EcTt0Q+G8NLnQRX0/h/s
4qc1aea4iCV+MFKw/Dztj5dRwJUlGjo6fDKx0+7Kk47Bsfno0Sxf+DTDMm8+0c0UNlPNuWXxJ0H8
MeXNU8cihmPOoDNpb5cQz2tvKh2Pr4MIUD+sfOdJWjsFfUnZV5lOiIJn+mkOouFhwweO6edeDL57
1Au7bfDdcHVEuVfTMHuMFMOZE/CgoBbVOEzbryyJgbvqtYX+ypEWB+Bece1UZSRMTDmnt7FS7TnX
+EsjAmBsTPr7oIU6reIeOFbE3K7PgDysgPEDb3wDVTScDN/kDhlzmPMphrHcAVcdkKyv7Jq7iqxh
X2HuPqiYPgjnIHYm4beWQBr11CJcoIcaHjUEdnPDQFPC20eh48gw9SmSHROumpIYhxL75uMoKho3
tofElkEfmhpLElCU8/htTCccJhF5oiGBA48e68gRdRexqod4thWFn4RgZDIhtbYGkE/awyedh+Fu
nd4888CgF6uGrMhO2O+GQEeiG6x07P/fST79Hqx3yz1+Q9ZO7pQPnhnGzL2aex9hlxkzNTxXaSHv
+DIG7tzf4SGnH+sIZDljTb1Q8sDDGXBzSHbT6qkjU9BicI/iiSY6OjSy/Rz61Suj4JFPADfjCCyo
8tS8c0vUlA1dDwnh6g0rHs5iTBe4fq2PLtiMZ8uXXWv5PcbTH866fo94ZlNA575S/F6A+tC9ZZsI
aixiQEgHAf1+aARoeqhUw17MqGn4/F4Vt6SSgOzKTpqvKcTQqFP6AQYuPDSOvQhzO/l2fUDQod/L
6EqlZvOnFJZgsLSfLhMU0VEblgtZin6pFu7JUx8MG0xwCMYl8HNoG5YfUoU8f8cQ8xEzNLvc3QQ4
UwkyfEW6wDLtGonAppgOwxIFdS/Iq7TZH7OK6IQAVLDTIKVzvDdEZarJl3Cip+gYr0N3szH3Hk3I
yckm1Selsc6Bzb1XKfUcXRXkfr54AEfKZrWwpwQqyMhnWKW8bDeGQrfCLWsgM6TQp7Fcg/ld/4Eh
DQJv/DG0PcJ6IpG1ZwtOKHiebrjbcsyeQsU/+L62G48KUEYrvbh0xowWk7Pqb6OBLuhBsqzKOWJ9
vnjA5gZ8vtQeZCPAbl1t9H9j8cSdyGEvCQ4sx4vy7xlmZyj1E+xdcE7JWzdm2PCgoN5pj5UhqXka
Pg/5fHGtg3qucLObq4E6ru8eB27xbzId3OAQ8EJgExSHoRiDMc/iNu9LifZv0NDSPdK+S0g4sYap
lHj910aGpymj90GWWsSa8VkikXlKaQtQBxOihKteDBnWjwCggiBskM6l4jTO72Q09H+RG7z5+9dr
/nWBwD/uD/jXiwr+/0kXZmmCcN//mx3+x2+I+/vagb/9lb/HC9HA43t8EnzhEv75t6Tgf6wdwBqw
hOC/IUOIJGv0t90Cf48X4ou3sJDtunMcqwkyLPr/T1A4+T9hkF/XkSPedF1Ynv+PQOH/ggkj+h/i
lCHYxgOdlVyz9f+wdmDUWTZuuQsKYqoRZzgQwvH834vJC+JGo+Qvs0XkVqxAvYY+AISZk/iEse01
7qsFen79Dxf1nywp8K85x7+k/K97UlHfrt9rEEZ/AZptum4xYVGAaLt0e/hRe0GBofCEHhn7ylB+
b7SEos2R4Uk92uPkMH69JYiHpyikQPO3pBX/YnWCj327f31VWNWWBPgWQezkhQP2f1+/hvGtD1NM
1mIL8l1EAS+v3UUYvIhVEVkZa0pyEZCQygDxeJvmy794CVgb919eA+A1rMgKr9cGKyT+khBto1DO
EeLTsNZaZJxG5ZeMIR5NcuVd5DTMBXYDFHHaGaA2Dh7y+pM599krX51Q11XZzw9qOQMnnUvXIX0C
IIViVsCGlNlr7RkXAHUQhtEO+fHlrFWKESrrKhiDEdJ9CGxFoh3u5sXsIwLjv43e/DZDm73ArA+w
26hsRQfsAMozgeXYNuwlTN1HfmWkdZJi5seaF252kxBh2YgMDjAGOnRsY3dGNhHfs2ArE4bnFt8T
WF4D/VclJKyX5prtdqjiSJ3k1YIJgweGQfTvH5J0k/XaqtvFNq+zs5BqUzSB24YjQkoEoTAihJw8
0rU593mHNlohb9RZtDOqDUXhD6q/YB6BbsjEvfbb18gCetbIGc3J9gZHEEsjJu8Tn8tBTBO58Znl
Fbn+Vis/OdD8F9BUIMTnTyvG+Hbph/U1CclxBt51zFLx3OdzdpJR65ekJQpsediBFGL9wcZnyTns
E2sipH4Ql126GFxwNhwcMLiCSMUPZlOXLmr2aKVoPS9xc8ob7Hno13QoEM+FeNbCiY9CiyUQo7h0
2G9j5nw+Zbo9jWRdgI/62NHTyOau6aFnwRYZj+2wHlR7ytve3frAJkbi9yfssgLhCW5hc+khQcCW
jMAd16ADoOjMCi8TOwOMD5EqfclBZN9jDixsvLV3bedepwHYKPKfPiAnGe9XEdgjUj0nA6YHPxVq
OI89GFtsoahFH5cJ7c+eyOGf6XrRw/0wovNbTOfuGbypFc5vmSC3UWK3Mr9AhgdTGkAqVGK3DASw
cNhAp9s6dDB7i8sKxG24cOgEUEM9QKgY+RnPKYC4/HHDapVLr+4UBao9IaFsIDRLgS7TaoFdEtea
lrAuOCUbAOAlYSem/Kt4g44V+mzQO44MMoeQ3m+3Qz5mZ6PxR9lWdjhS3tzQEyh58VTobcP78hDc
7pcfM8UQeOl0y2TmnSSM+XFcu33TRF2hE2wZQ8INPFWHHVQp0A1AAUDGlA8kalifoZIlh3xC8M4D
w9FFBGYjF81eYCDSm4DAn6+u1NsESHEab4nA5Zhn5J5DqItgUbFxImLyypyrndVoaLGD7ZuJ8RBv
3gS7x0K8SOQ5YnwpmZ3ticFN9j0vO66mhzcg4/Qh3M6u8brbxpwSrD6CkDHdJ8Ot4EFSZ6rr8VYR
XMKtdOVLYediywbrQldEEYCydv1jQyDRwYqNVRrvr9QtyhMD0VuMcW19i7mFoMnuBay6KfoNvZli
kYPG08YmRC9c0Y/NAbiZPRIXQIepwkjkwHUaASHNshK8XiWFtHVDrpFBwGSIN0P1zkUCmBCaQush
fjmFxiK62/1iZsXypsDsVvM6t0lzg1VawIoAXWV2uwEdjiqiBvbIZwPcvfXlfhyWxwDdGrbScfx/
8Ctt3wE4Gqbf3TBjocPmu0Iv2NAVdeQjmDlSq9fue6PRDiFhQKkxWtsgC8wJECRg8eG6ziXJB3ib
awvhzlzW0MCw6LVB3FFy2A8YL9YAFiJhOQIZ4VszpOhYdfM1D/6DjxJ6RKYFc4Jd68wvENeQu8wf
MLaGI6J3Y8hAynnPqc9uocdh49xMX2OpvhU+vRFBQsDj606oBnGGIIsOJJCuwgM+1wO4PbB/Z+nW
93lt0j2Vjp0DQId3eJj7Vc47cORdWYZe/kE5lfulHQMs9JoZRsnmm24aPioLEGkGh7dg44gJYXN4
JQHLyHxw/gQlA9OwSg9s7Y68RWqVDa9iUMEuZNh5BkjhK8vbQytnsKJeHh1yMb6QEa5mFNcLduXQ
7Jk7BygkeOPeuOL2ucYaAg9zXc5oyTf/MdAATtQQ77MQ9M/WbH/6xfR7AIZ3UAvgT6wrgE2wWV7k
RwevhcEq+3EtiRpMTbNyyLm6NW182haYUtbjj+vIXrYwF3fdKo/jEx3daQ6zMw6jBAUzr9GCf4qF
BTscP4cpWIdSOiOrxApcmHntj5nfx3UXCiDpIyLlrSZYwRt+RbN11YRsFCYD1QKzgfKRSazmv5J4
eaCqZOQFQZT3noX0jFAXsvmbvsVjPCKwcM3atFGV0vlh5VioRiQYVEDpawn40wOnnPbbnYCOUc7U
JFAm6Tfco+XWGiV3pANeRQT/CLiT1ZLpQ5eDX0dMpoJXD7Epf9IJ0djtZB32pImLFut3yuAR01x8
c5N++h7LgJ6B9/L8OsU2JMLbD/RpB3/OYVtDQMJxBpXF93sF+pWOp6S/hc62lABYv1yTJ7Cj1K84
gIFkNoP9ghq+So9Ja4J+ka2D2FmIi+CRAiS9r3sbsunf2Tuz7batdFu/UCEDWAAWgMsi2IqkKIlq
bN9g2JaCvu/xOOdVzoudb9nbFceppEYuMs6uveuiUrFjyRIFrmb+c34zXec6Bp925mRgOWymQe48
1qYJxlB7ifqsxIhFRqFs2e9Dyd6XReNt2p/STJjr2irTe7eT1mbOORz0jNvx/OakiBiJ14CIrGyw
NonN30Tkz8UCHT+ZVtNfBq3reAs3n7U5jU9f8vm6bfKzGtv46OBiwsUiD1So6diC82a7IFP4fcpl
sLJ41Abe2W4/PrlL6uflwAVdLM+kapdd4EEtkEF+SwbXvfCG9S6VbSZrI6iRtCEn+KLOF4bHPYvM
4pGb0FN+JgUxV7hE5A6MsdhO9oRMk6Zi0wWbsU7AR6YXi5kQ48prPjRPpRd8GqPoKWVlX02KEoTq
dm5yDlDIGd26jVqs63HNQg/Boq85Zevji57iILSabsIUob05yyFJzW3rmStyKyfL3blNiTXYmqN9
xxm3EgAtsVueKoIFyDLAAKSZ78mvoT3Z3j7Npo9TX9p7dIL5vh5gBUrr2tolc0ymomUExXC27fts
SeROVHm81cueOXdLsL/CUZpNCFhzOuBBb7RxH+bhjmfRWMcO4ZXOWVwmyecxTBHkZp5Cjyv5NN90
sH+IULzzwHce89w+IlNkj4023xcqlW8m2AogCb1UQUyyYgD26cx3Xd45t8lkYQCpgpQUB3sHgwy8
HTGz+qLyXqPUuESxfchi+BJ52U/7ftZebW1EYECFIv2ey7VN7GRKtRr4T/pZ9qSKrNFjH7HT6ZqO
xWbMmxvBSdNH0cRaPHuLz29/bCJRHrsJNSAYUEGMaUT7FPsphyACqIydpZs3rj2OG8MkBFQ0qOUy
ItuQD4N5+vKPOo6ibQQWizhRUtzLKbrlcRhOTewqHyXa6IhjsbLaE9YEEnUjfM2wGNedDv+sFAWo
jS7Ij4Wz3GpLkvqLsB9SHZdqXTQX7VWbvXNaklOpbVS3rOUL8+YdR/TH0LMeUi/d8R4zDr2K0mfh
cA0WoI16wcwzNPlsKB4ct4vXLHGBTEzmS2k3uPUs+yQlrt84Iz1oeCMD/fJxgKngmUO3rr15M2bi
SdhsXY7E3YP/lfi+N7vbbIwPWuRUfsAcJJLJzrG431qaeTMZlyxIa6IKssCay8nbusxFx5kaZXvV
2tXgy5SoCEcpgFSpvO8s+V5krgcQS0X0w3JfaUm+yvWEL2d5Z7FNFWR/hgbRNNg6RfjoTn2yKwQx
Tm856NB3VqQDsdaJilzZZGJ5a+znsbgUVnXSwndSM048CkBludVyPLa3MjNOdTp4tyMXiq7OZ94h
A9iBkQNiRXh5hZa0bFqoYKbBe1F80iWniDZyQJsNDOFMxc006oiN0MFJEnofK88gI2fAFiONruFN
XpVyMtf9wLNm2swqCMCA8zFXc1c8T5r9ie33AQP1QxZ37qZ39c+g/3J0LOL5Zn6zFIwHpqk8uFXO
jZujCj/Qeev0y7Ub8eLO+cBTn2TkWhu5LWTXrqNs7PxmNOtD2DZP2Ez698xz7mJx6oGRrUFxs0WB
s1mXebLJyrD0+3mq/aITN51u3wtZK+QmD9fCWI/cjHfh/NRheHA3xJUwR8ihUX+6wavFrllhswdY
4vT1TB7OVQxWbq6rXqY9l9OgYK0ZbvuRn3afYs3OOKpsCAWGoetbTVOvRnd2NzmqtVwwEQWJXI6p
ya3GTQvLD+wQfEqBa49RPYg2YnubqODT5962bOV9k+cH08wDdcYFlhh2GsoIkYu0Scft3wIjs/ou
BRzAnv4zI3vXt0HXriv16AGDXwlQfNngPHqFZ2z/JlPpEDAixe2Yy7M7Tw9FyVxOa8wbm7d4pRHe
7cQdMbrCB3R6MEtOiV90l/9gR3+F9f6eFQDb2tM9hJzf1/z+/vH76pf/Uv2+ftAvqp/q9daR1+ha
R5X5hgdwfkKqoZ7JRdvDT+spiPYvqh9CEuKWdC3dFVR4/qL6UbnKJQAVXxcogxY9J38CNooC+RvJ
CHKBCUTL1kFm694PyEzeurVwpoRph0fC05XmvAkMjEFDpUbxBCQMp39fWt4pT8mieCCkA5xgVlrx
BhCsILnjtnsxGw9LmddrDQT3yi7hssT67DNFeA4WSFweltfCzDZzbfldJ/mkKZRhbc6ewpDTQTTv
PKDBXdolIKHD19rL68NohsG2qENsKczqfdiXt8wJ51XmcTDhkkWQcUqwTMuhxE1XvCtc3i/cYQwh
roFVX8r53WgwXyWuiY0/RgWM05ycYGjc5KPFjERD7fLIiQEfdq2cQ6reQk+0omuedB/nIf1QF0hS
WHb1rVcM+po4ExpDbDPulQ99l191Lfbu3JhkoTavNTJXZsvd2pbvnByQTI1jwhvd8DwtzwHswE3j
aaeMqLUfFKR85HJpu+otH0GocPp5l0jDujMteQVNF29Dp74Mvfj0H/v9f+z3v2e/B2ThjgNMIDz2
k+K1cvXZevGt8QXkaoF0JYSXkPKJdsPSC1Lh8sKBftuOJCOcwshwd0bHkIkRh63O9rPZFesqsG91
5TiDd7ETii1bKspspXiz3LnIoQeGfh6A0faKSqt18GlrLt8pwNrOIssfFd2hB2UbKqYtc1Gd5IGT
70k3x2Bv2QDfsIPpPgQEQEQmLoE4fTEJuQLvRjF2F+uxZ9vnkhjqW9dhsk3ZE9Yju1nbgxyuprFd
pLccsybb8SVCtWX0mlehvkunZF2g8K08rxNn6HarqG4FuUMTfGaRPoFE/xkD6LXlgM8butYYRSQ7
feweOVIDFZ2WI96l1C/Rdc5TqmR7XUlC1n4Mo1fPZoWABXUlCnTvJul8yNNhO3fahYyd2Biun+ep
eBjD7JDYDa524vtcFasVxQMARbjF4qZQYg6qTkLGYtsZnI5cLbKA6mLRwdeWMSuuHuqo27cx8GAH
RIfPie3cgQrcQvmAVdWGh4lBNcZh90045fuhnFjI5hogXjDJfeR0t4vOHSid51NVg2EVhY5FQzJy
zcRm6pinWhZ/pTXDOiqi/Jq5rFLR0pJMEuG5n3r7lBNKCLM+2hW588kuLyHfeO9Eg++JDsUHEVLL
2jUhGZj4TM/3ydCvF82Kdni9oFUPEvujZi97U8Bmy8f8KQFjPZEPdscEe4lOyLHW3H3VBITPzARK
cVPj4jCJxuddglJXB+e5wyhCqG1rmMXWazuF37gLi+XqlLwAzWNmBxf1y7YxP2vB9KE1CDxHcifz
9H5y9JfJMK7For+Qol9F8SetCB6rBdiyCIGj8EU0+tYZxYl94BbswU0YT1cGOtsM5r9p8xMkUWpy
2XbC/VSIs0l6bm6QfgNxbDTxYkXeNqjEfs7glxnWCcDKu96U5zFFlSyiTWrP2cnIBAHoIrjNTPHS
lP0BE26yw7d/N1HmwAUELdmrq2MXzIOfTSHqXizydS5MubPHRsdeMWD3tvEhRKMVg6fsxDPeOTzN
3pYU3LLjdF8imm7sBWJtSkLsxGMT+vb07i849/0bTXE9dQb6gxNdVb0Vy1uWaYeieANfXH7X6fxt
rPvlc3w94Hk/SYMTFC0lzN0ERHkmtF/Hut5PpoHvAf3R4yjHhBbI0y8HPIatlJ4wrwNs7Ogcu77x
n1RtrsGxEGyskMafHOvavxmWSnWsc3C7SiFcCLK/HkuONFKU7Vwh8pkPJkeKm2iqD93Q59zTZrlx
dSN6YhUfCTvgvo2j6j6UY/DkchkzcVxmltFtmm7YdoTS1tww4RYlxOxdHTt42LblvjEwyGPZQgC2
3Z23jDdFWFnsAWAGK8KL64K84zZOazjM0TMRs2zdWbofjxm6RxExejDym6iJqG9I+hOJiIPhsdZZ
MVEskgIab3ThnXsYDIN2G+bTa1xp5p5hxjtpYo2zF72+CZ3AOI6mg2Sbe+ckJAC6RFlIECPL/8X0
WQDt+vWclxfUYYIvEO344Ykf5uS12bhTXpP76GdSBgKWHxFYEiB2HWEXm4w1hBYHtkh8IY6JNRvX
mt9McuPkDbCSxrgjCHKJbWfcWeSghm50T5ARzjWDLIIvCuE7R48mjkE/6fOLZtBd4s3wXLQxuX73
XLN7qbqb7+ttjN/g8tW3ApaYmBEEM9P54dnA1zo3Y5Iydy2hNRCy3pE2J79qoVww9Tkz1k0oQsG3
yAyG1/IAW+PIvqIflxktLwxekUWqFXSV7kHi8dNNqzj8r158qD/8w+vk7Vv/Ofq//6d7y364h379
wK8rjkMfqUstEt0V0v6yfHxbceRPqmSW/2QKWxkkBD/RX1Ycw9F116PkWfJnvu+vwH+iyNV0nJrK
WIFt4E9cKfGg/PgOsVX9AkshjhVd6OIHJwTxDVFLV6UyG5Q4HaTaOoUpuXbBFj2Ek7v4IiCj3o44
MZB38PMZGo69qL/Yg7eCj/BZhuSJnGlsN9WEz0BDpLKNzlTRGkX59NCRmRrzEYTfetE8yIlCJUoW
9q2JdM9w+HO6lPu8z244PFXEioc3MxYGJT8240ITVnWtKUjmROTXWlCZ6gKrCnEQhN9nGzZqpL96
xgOq3U0VEhb2NCJyyVn9ukm9jaNTyVEM+Biys4eWKupN2Rj7Nk2xmjibgTxDyA2zDbP94kBDCser
KLtT6PUHWWR7e7mjU4sJQ3KWeXeqEvcdtUy3kPozuzkF/Ck704/Ug/gALdemNC+9mdxkTDc1QCGp
0x9MMh+BaDdNb+8To93OxY0JaCzhYJ0L57bP+y0WkX3NnCGM5ydYcneCQD+TgUNgs57YGDxZgwML
3rAwL0497WSSnaee/5/49Ew9NAZkTIIOWb9ZMsbndbP1GgNm8rAt3NLX4X2pl8AMyMoZCJVYdiup
nQsjWqNG7ryhOWVD7UeM9mYvxRwQrhE190k6ILNdx+az7vZrXKG+7jJ1npqT27o3yWST5LI4wDJV
Iq4fRQ/9FOBBLX3I30hzmBegR7FbrNOkOxX8hVr8IXOig3pVOhjKiPd+VkyI6R2Ur2knZMvcZm+i
gEKmS1Yd/gTHW3bqpQj16NYN5wcOqtwX+gP4oUMp7gtc4DMSpJn1B61sN+TI/B6mxRS1m5jMttIl
MIHe6OogTn9VDzNDOOkeWhlcZ/5MK9dDopVQqOuPRQb3Ku0U3GFC5+bGc5NCT821cbrS4xVCwkL/
jxgEEEpsTkYybiI1I8ChDT1CzQ0GBgiFmiRUMzMLYzYPMUOGkmFDWHZUgI1e+HWK7eGsGYaE4cRk
xM6tWdzpIfMDD285OYbxpXEZ/ZdqulEE471BRcujmMxjVY5MQDygxdhw5/kGDxhZNkYlYVeRqmzO
ESeZlWxgIY0GlVPUiu8mNWmBCkLfk5q+aGNqMIT6T+7y/1/ushkEwi9NZ/u/YP/dvZWqYrH9QyPo
v9ENwVWWw9+/IXytmrp237UVf7sXfPnIb7u0VFY89mLeHxwYUXe/Xgucn2y1MaL3emC1cW/+6log
DYFODMEaC6baib+7FiAeU9srHNel6ZqeiT+xSTu/3aPxk7qUZZqcYGmeVV0T37k93SjJFvZjmgfB
y9RoO6g1FcgdgfIQxfomBX09MukocDRH4i1GEeq4uJJIHT+DeCbmTgZ7tD54guQT+IH4vwXbYSLe
2QYwNuJPnGZX8/KW13hNuEh7ZrWS6XsZ3gIZMqL7OnzWQabGV7AicPfSlYGOO5EKsJm7kxXxtUTZ
RGM/IUdD1RExGIETauH33HWBd/+7B+ifHMWd31zTGHp70uF/zAp4JNTP67ufx7ygPeQ2QKxyJBtV
le3HaIg2Paz/p54kGLOlfeXKi04DEk/Xas6SdRR2+xLf3NDSFkNDhfWoE/xRPiQisRul7yUMrXpW
/6hmMiZKug5IeIz4G9TvEdqacaBPIEkwBq0GnB3zgBqTY0xSvIPlDTcpiEUa+ugFJN6dvkJuJBr3
vuw/hMVzO3xg1EjA9xHa0cq2nw26D/4lVyOnXUmZtvaeKlxy8IQNccMJQuNwRieT0VvURDo3tipr
GnuYXAH9TSQHPL9SlU6j8KWqePoLFrl/Rwr2H022uE/ypv/9Ve42fh0/Zr/VPr5+3Lfhlu3w3BI2
MA1pSKFM0V8XObqruVHyKHMP+a/um+9uIljMET1MU1oCu8x3wy35k8OFlIuIwCMuHPNPLXJfLNe/
NoqT/GRahjKDzsLN59dvKjqXIi4ZMwci5qZGSNze6ba4G7aTh8e4kbs2M4CNPmNzBdsboKRGKzk5
K9KWXbXTUGkrYa7YWBth7hYkjqhVM9lyN/cB028YPMaLY4Nu17qzzuAsjsjHLvK2WqQyDaxbqjEh
VHvJBSjtJeUfvqO30Ksr59DYWnQcu/XwcxbEV8m1iFbfZqJgRGl4mAduIg8YUeS9xjGD9dJON8sC
v3cpXM1vc1xMsAIfIwHLUeoqIReNw8mxvA80V957WvsvFihhKTHgxxdTUq/MXmYpSUvpIt+tUG5q
W/SjNbi2MiKsqUFVZwwLN6ytqxTNuQREUsbDh0lU1aFK9XPQaglBAoTfuMJoFjTxVWC8iYsWizkU
YcZcPgAP5+Da5D/7kqsixnkFWcECE1Igi9z+gfG5sYpcMq3sMkwWWcFWubXQs5ks99DVP0Y2iUvd
7hmJW+TJstFUkMP8GPYsShiRSOsXy8fSYbGpp9DZFg5GJsboMP1FSda28j7xCHNK7rWAIFQb7nEW
MNYnit8Ts0KkWskwey7sQkM1y7u9m1tEQGOYDe7wHnPnqeFFxE40bTXbik6mAzU9j1o4eBGRW/hE
DQqJi4gW5/oTZOTTMFtrOb3g5ltT1PBoJ+ma6rQjt1eAZVTn1M5jqWmf49C8L41n90ujWfRRaONR
mMODuyQhkvbLRJrcbdMP8eRs+8ZYWfp40Sny6HhOAnqWivQGy+UhjeVpTktQkdlHxh23g5t/qE37
YDfdTR+MlyKpdkJMxzEtD3Brdp7I2ekaWF3cHNkN+vouina84CBLAf1V9c6cpg01FPRlcO2kInEp
NRWO3tKwdCt0bjdD8mZV3ZOWv+cdA9QY/M3U3ozGhPtyPgbNp2IqoIhU3NUH5jrExmmSoqEEVrF2
tcbpZcayLc34I+iQZvocy2wjvOIOXZy6WovN2UWxT1zjITeDm8RhAuTpZ6BT+2qpDlx/trLt4efa
a31ObvUBnA0CnUEev+YOFtncSsvd6Fa71i4Orp5tEmc+2vnPLeUmyYyJB9cbBhtqs2iIyP3Mzv05
pY/DgewNLqke7HULYUdnZmN3lwpeJyPhdRJJ+ldKzNa2XxjajWO7d7ob3KXjdRnF2jLFXrD+2LNE
3Rw3cTr4IJjWS2hs0zh6TrvoUMZhvBEjjrfJjI9u1N+NZVdvl2S38JeveVvTsTinnk8zEFT3NhS7
Jqnuk76fVpluh5vFuOj4FImYk4lO+gp30qD0DSvDdR7qlNw4EV9tXqulwz20YAHS8sMyYsjjsHMm
3PhgJcNra8noqnsaxn987QEGd9nidP8Ldtx/oxsDWZs/2kv//o+Zwt97SiV+d6jAJ/nHUAHlmMsD
PI4vzXGMLL4NFahI5/ct07a+pMV+5Rqx1BES1yQlqEoH/P72wLVCzSIcPB7Ihn/KNWJ82Tl/tRmg
HFuOaaMzqp1a/1HiS+y6zqdcrkRGWsbqcSUHvSSb4zCERIuXSpV3lD6fGOa7OKPsE9LrK8cB7bbf
jG0YQD2MwjtMorhIM4hZhZMeOgYAsZoETHl5E85kyCV2V5JTME2+zA2i50jNEXI1USjVbKFTU4Zc
zRtcBg+LmkCQjqfVkqEEMIlyr1cG2IgMpjEr6RNsQW3bNJhB7LwlXm5k16pnw3c8bOhDXV6WudH9
zkoexyJi4wLRT/LVPfdKpYduvYqUbj8i4MtmuTOxhu8Kqh2gfaLxK7XfQfann2c91NlFFIF3k+n1
rVdEy67IjMeCNgFDaeQOYnmqVPNe6eeOGb4Rg9rRM68fYVYfRbtkB2/tKOV97Lh6FYjx8EVv5VNe
gxWok2o16+V2ivPo0unoU66Z1hxYegdn4AQPCxptJuO9W7gmSCVwKKw9DjOduLzPZ0hjLIjGOujY
W8uye4SwVPjjuz4CIqWQ82VXtru4i+dVHyc/y5ZZeqCDZCfIzSCA0J1fDBZDXvQ/nT5PX0aivbRO
mq3DPMJq2YmR2wqsopqk0d2UAOgZM21LYRFu9tzYe2J+GDxM/TF/Cdh41Ftqee5CfclXAJBwrFJG
wSYbHK0EwCV8s9h3o+yapzxLUMGpNht3RZB9yAOM4VIzP3RhRouHOifMC1CxacIoVCHzeTrUoUbT
GOQa5q3R5tFtnthgZNucb2dMC5xEDv4hwG07Dcr3agrAGVWgEpuINrTF0x8cM7vJmZebiztvmvFF
hjSK2tlIzwg5k02BRXO7LEjH/6tXSKKtrBG/f9vYNvGnsm/CH8YeXz/sm6BiOugeLIcmlwcUkn+s
idwaqNchP+sy9KC/2vzVmqimdHyUZ7nCEoRk/6GoMC0xPe4otklgkwbPPzX2IHT7mwMyx2NHcj+y
XBQc8UMsNW2gBE9xq68KAe/KC2ySGrmxc3rMuXlKfwTHvbcgWQposA9RpFdA5KHjBHAv0GfBkuQV
7wZmtfVuUseOyBp3dChsBg1G4eTSbpM55Un0E4A1byYI1DJxIDgVDi1YFJLtnB7m8zIqehZKcTKA
FNLxrUnImlHOGRfcjrHW6hBFfh72HFewzNve86SDP8BkKn3DHE+NoOLSlAcPK+zC/8e2cdKmZEdR
LeBC8yhFtVHeHHKZW4pDHk6xbV5qaZwCLXzvMEaR5RnR/2Kk4wdMcm+RzueItH0rK+hZ+hY/4Dqc
3VMhHhvv1gZcunLs9L4fnMsSNbTkwNsQ99JOF1JWvCg1lExq5LgDyfGo1+JQtu65rLCw23MEOXvo
vVNJO3Kak3tKI0AsUKSOnq7Kjwf7bbQIYdRaTGtycmzlMc3HD5PFK04N88gtJK7rCzUx4kjU4wiR
BtIaRcmrPGStArnTfH1Xk3j/nXL3396ieEJpFMTUafPcmT+MXK3A8+okAHOkjWTzvBnciV4O79KS
XGpNhXAN2W0loUNsDZ1i7nS2q0ePsYYNaa3gZPAvvh4u1D/e6hgT8gZR93iJPf6Hhxb+kVXUFQ4v
jYNtmkyIW2bzEPc6wYweCIHRlKuG5BPJMbMus4PbxsWuFFCp6M3LGsQio+lhwegueI/obhr0a9pK
Vkv87OsG+FzZS+k3TcBd2JyPIP25L/GvVX+i920Vz8SAGVAzOe87GhIXrQH6qMNkwoLz3XryTyQ2
vqXffq+sEogByorLuYrT1vc3WKuiTWQmTbFqDHraunTE3qB5z0OvP81LlW9BjW4MJ/dWqTsdQoMO
coss7z6QgLzg9Fr0ombA3NhMKgvzVtKoMu10fC7qmVGU0K5FJQ7E9hARrKV8zItg8AsLupxh4b8I
GcykFs6gLhUZ4D3vlfxxxH5FoGIMq/vUYZfLC8CdUgMCbN0Bv8Z5q3dPpqHhl1fO+Vx56Gd6Dbd1
2OKrVw77Hqu9i+VeVMu8ZYIHgAQ7/owtnzKh2G8o7AbQ7hvKuT9g4U+Vl1+G5kObDA8jJn9Ces9h
jYZrjrQXQhgF5R76ZWVSSqktSKc0xG/R7V5q4gM5MYJa5QkmGoebCpO5pbIGLu/+taHyB0TXVBqh
I5bQqHwCTBKOcSqzwN8HGlTlGCw6WmIc0begAE8tUYdUZR4GlX6YhXla+ndJ35zK+TIK57kJYc3k
KjVh9AtX6Qk8c+UellqDxYWXYucStphMbeuBRmvm4zibG0EkoxcZuQUIME1T7SeV2jBVfoMT1/uM
QIeOR5dXkYqWRqU9FpX7YN4G1TiwwVcTZNQKkuR1vek4pk72jauyI5pKkWj1JoxJlSDOHqDJANnO
oPUXzUJDgUqhWO7yFBPYm0Ym3yNBFUFghVrih0QlWByVZQltmyYi0i1lZrzkKu8iCL44ZN3DBfS4
m6PUBn3BUZeYDLY4AnkWeGkXotIYOg8zkRrSVLlK2NQW6wT8UkaBi3cO3xqiOJw6y5VOOCex8Bs3
writhoIu45my3KmUwdpSqZ5Y5XtCvdvWBH50lfyp6Z1emVxSw6AZTrGlnWegfvdZIhUMSobb3M6I
Eql/yJCEfKkyRkKljbRZA6ojyk3F8Z8oHiSWDNjUMLZEDLVnTQGfZOJSEmo81gGH2BqRzHdGSG1D
s//yi8XRaAXldKgFe2MQgIgVcTTm6E8GW9YP9mTdNAkewDC9D0swsLG4yVvjpQMpXDnkZRIyQtC4
4ni+Auy5mN5yMkfv0vXepbHF2e7NszGKo0EXwOBaN1MqbtR/p2Dt3rxviUCJ3rHvPIPdIYhGSoo7
o9iSjn4ldvJJFd7TVoQpaZ5z/I+yIHLSYutM5fiEWoYkgIWTB0SbFOI645BbvZra8NYmpJPZVABc
kQ628Lpb9RgDEoOAXjskvTRP3+l8Q6t2eml1tTtnFQCvbiD9DfuQxvt061WJsdEFpWdmHZGdofkq
SAETeBJM7zAbh5R+CZDhRrsaGzJ7dCs/AOeMwPmxU5ZlsQud6ZoEaacYmIRtkIp43+J8n6YPGJZo
vQ60dL9ohYmRNsDfb1yHyX5f8DOpXX4g7IzT2uoBk5WmdNmX+urcK4b7zPAhq0cUl9o5DgtrQe+Z
6bqdHngw4UI6fgevtMnFmWhE4tsdkhwQgs/5DFtANvdkmtO1DIPHIW3mQxvN134aCZ2T3V8xv3oe
2/ljwlsi4KM3miloxUpLF0L4DmgXkqGTspqRSSrobRNt/wQEEbC7avGbql74XWsbGyoRMH2WEV8g
cSw9JHEbEiIIG/GKaau7x5m8biHP+i1j+5VFmJ3aMRc0G+0MQHmwg9gNLd4hlwo3ElfLC49WwQJQ
9jQqdhxwKoc9Okc9PMiOOwhhfu4VpUX++TTWMCYh51E2VGRiF+UQu6YyYw00xj1t45IXfzUQXtpH
/Y0bEuQsGp40U+fK4XWITp6kgyO6GYILmTyuVPZUbFtB8H8ZPGqloWnRb8psS4h9b6NaSepH6Y7V
ZMUapsxpPfaUoCyzrZdG8DXd+lMd1SAbq2CVAR+tbXEKtWdncG+HwE5vquIuALVLINvFfuM220EE
p3nh1YchvU6ZBoWyokwnSjdJH8eIgfHamXFye5k5HJBQiceNwA7AFUR3mjuHGy51Vh+xjibPMaFt
38rUo1ZUzS0bwRbqxKcOCNaGaCc1Opl4NLP2/TJ0+nmpxDrymjOcrWI3BY2qi4JsX6dXq+u11d9+
Ya4siqZiglWpUDX99jZrZx/2KA6TCSN3jS6reCxTMnqbPz5V/HaOiqkKZA+GQLxT0lVzve9U8V9S
XGhoAnOK92iS28IgRAPZ2PveUEFSiGaXVXD4+S+4If5Pm1pxZube9fv3yOePGfl4WltfPmZZ3P5w
nfz60d9mV5bjUHqgwlnMoNSo/avCpmZQOuIbwhvQMld8b6KTP0k+B/KaBcZJBbN+uU1S2wpwDQLO
n7xIOuob+mHSgrnUEZJJv20Izqq/fqYGL4H5SMcIIQjN9fXq2S4542VVeFtYjooX4vwKHGgYQ4D0
HjLj5V/4bJdMdDu3XNZTMCQgFLpToM4BizW/GQ0XDUuGKMEloa2Cu98qb5t1Fj2k3aww9rit2mpy
NpO2tXu4qmOKiy1Jl9OYkdfSQy3HoOb6XVjcMRbOhhHOqkiHzehue1q68Th5VEvb18UNniLOL+t+
oqVB2C7Iv5EajoFUhp9VJ90gkhB2yTHrlOfd2kVyBtQ7w0IeXGc7NtNpsuyfA4UQLJ3uE7XVtDj0
3n3gtISq6vRjUtQ61UBRtp6cT/FMvjOSLd3h2LwiZyRAm9BhTavO5I6A/OjbXms63toqn/ZoPRNI
b1JhpBzWVmpXmzoMHkiziXXc8asmAUKAbL538srjxc28FfmOU16PT3UUU7ZXSXst5XtrMcXWTpZ3
dDXMCE8Ti4vkpG9BGqWL5YHpXr0miEytR75s+hha8WDApOooVdsJw903OjiTVkXhwgzIWzLVhPcn
1H7xOQpKzU91DnRNnPMQZBWMysq2tj/XsWNsTM25kzZzBifisJplziabynehyQttkQYv8nlNu8jT
lBCSxz15bCJKDfMhho1Z608NxQ+rqNOH34F2hmlkkIQLwfyw1do18IZ/gu809Df4CPMNOD7bhyYD
jUBL6lXm0jDlgFJmwG9unCGUB2mPp55KYUnmgyTKAHuAojvfs0syQE4OGQC6f9KyPlaxu00Rm9c0
t6x1yw0OJdjjFS1e25J2Pz+HjAzNEbMDEikSpbozFoz7oFMSKc7wpoQ2YjFYbTyFFXbTCYy31fea
D3BT6xN0RLOf11UBCrqdsYTQ3Hi2+obpcIknIpwo/zWc59kFoK5njs+E7ZwCvCQ8tHUgVgOqAbFv
4fkO0+xj1NaA9ANA5KrzmLFu/AiTCW02tz9EHVQ/J6Yqy56c00TexnP4RWksd0GSc8+kmNOstXea
Ky5B9jGcgcxojrsVOUW4ds8RhKrb2wqyTtdO5IwOeSI1ziFkk3tw9tnUHgxlFcHiDoaBklKB+hyA
NtNrF86phAaqGsQzSaVya79lg/dMxLs8aCHHc1FRLthZtJ+JAeQSrdCWcRsEA00etYDu2M4POPyi
XRNhPw2KY6YBJlTBdQyOnXZnjKbng36GJtJvYZ7sgFlCoRhfIRs6frvEW2HO+xCrp18zaV/TDKZc
pE1SBxcH2vWScobRF5PAkU6ffZQlZFxQfBOtpnis50xVd9em5whX8T2kvblv3eLsFFGx0cK42LR0
90SgGPBGc81u+NFXZLCagvo+imt2dsRIffb0O+IDnyrmF35jDc+RznjLprsjNqFYxh1Yl0Ja1apX
1bVgi170ciQYTihJUObeUNhTrEte8mqdtYV1A7ipNE9lQ7V0biTXVPavnpjyfZwSlbKSGzeZMTLH
9SlJ2oRvlZb2eOQpm90n6rQzKhDba01Vsep1z+WcbxdzePVywBJu4OV+V6ZX8CETdNL/x96ZLMeN
pVn6VdpqnUjDcDEtqhYOh8/OmRSlDYwiJczzxXDxRP0QvasX6w9SRWVEZFZYR5u1WVtVbWQRkkiR
Tvgdzn/O+ZgEWmW3t9z61Sn8PiDazXuFlzvoXPymHBTdj6rvyqDlIcAa88GPCziGZ91pC8Z9yUE/
yEf7aXAPzGaR4yubV3RG0ihdStq1+N5ocEJMzb0Tu6+tM9SHCeRBUTymns/z71JNG1Eq1bxoXibO
9ZKeHAu7gW56W1sj4uqa1B7bDVSNzqgufUN1qaKDL5+4o5O2X5Uq8E6YkKhSgcJwyiL64jWdZtbM
pAzYN+9nmj1DrYVsKhhoSGOtHJ7oBIKsRlf9+KnPZHoy6RyL1vIxSsoSusi0tZRMSwXC3FpUlqyV
ZXlXNYEXa0e11pml9JqJteCsLkE6MiDajOO6X3Rr0XDqUohm0S+gd8WaMaQMBrSBy6KUvixriVre
J9+UULTal4JiFBxkfuU+w5SqV0yMtRFUkcvJrBkljI8DvJewir2adghXIqwsnwQcMs9v1S5JtYWv
sV5OarcQ+NvZUWHtpvdmpOLfrVgZU1pZ9bZ1t7OxVz19unZ/gUrA9zNF+obx0+e8nVSodYhHi9Md
cby/gGaGGxEZh5yoNkUD5P1miuiStZFOp5oOI33E1RZBxmGcBnywCGibIaen3jPzVHIMCkYtfReZ
/32eMPjpC5cDQCNvjKj2eiLRV7SYvMkU3ztpU58MzWKno6y7VRDw6rVdj9phC3w2jXs8U1ZQZOZ5
Vrra1u6x1inf0albDlpv+Z7ZYAFBfuGycIavyTA+WBGcPM2RoGS6+GYS2o6eSd5cpQbwss9ibHfJ
cTGSIWhV+cIMk2XLv6ZDGd8k8Fi2hgEow7Kih26Uz6morHPnpVnAFZ9rUopxrKbh5nY+4E6xqdtG
afIi/RVz8rWqfZdX3MzPKLGhaL3brHVvYjtGKo+ms1Q0NvSxazN5S7YpYfsdfR2h2ZvLsYri54SD
CBX7pX7R8pPo4ump0Wq6t+Y7L6LCpXXtiCtnTCQe8lEKrgsKXEHFyTIenfZJOPJK7+SFkMAI1Ad/
vI2Wmzc2FFc9/R453NXnVL+4eRNfCrdJ0KCmIG1chxyf9+CImXujwCQgy9G48zp7RwEHGNJ+oL56
kbcdWafAqfyjyNYyu8wnCenSdt63V0dXPEor1jiGwJBabx2Kj8fVfHZSfUuzTnQdueBPfX5tl7G4
6HR4MyWYKdSwqr3fp3dR6zfHWbK66cdsnpb7KM1o53WinZRGGmZq9TkMKaWOgsaorujJ3Xv+6wR4
tUE5H2HaFEn/WtvJd1FSgN7TV2at79/Zi5OtPlCHU5JshDCyoI0Y35Ky/TL4EFbypKu3Siz7RlLw
5GoVtBsBPZE7Z5B7fRQWi/UIxd4KFiO+Vo1gKlGa3maJpmctjz7nMrotIQF7EcIeZ07WRLpxtYGC
bgvMmN3lT5pl08/peNRisUpUcXJMAAdvPXTaiFcyHplGw//etA6TBx/Ph8tgZ7e+x1BI6ahjJfnC
Ir9u+hgxR4WwOI7Jnov81rWgyllDA3YwipsLabCTzNVhgBxhqOat4/a7KSna2XfacgMjBrzzgo7g
GN6zNRrkbvPJQMCBJGCN3ldzgEWsg2fSBR3YnW9+6jvhEQwux9AcoSeTGXtdFh6oUmXwkOV3hvZU
vWU7xy4cgH4O+SzN3euI3JNGE08qYPf5ZXOJVE4ypip3bUQvDbV4iqfMoP4MpJxB6s+gmWJncemn
rC/9iEbYhJ6x8DioykaR8J/MFXyEwFKhnoLD5uR+pwPD42KRoa6Xb3VkjViGAPTG9nikHZKrQcSS
PKE5YG4NUbLI/SgK9UFL7uyaovtZJ9Bq5trXafCB/wLbpH0xgMWr7WKG7XrZMZvQl2uSAhKbPwaN
4Hk3LbsmBt0wKP+TA109mAdjH/8bEIHG/SgQOYVJ6fwhJp5Ww0VQQ61fIs7ioqaPurb7kSb6p9yi
PEmHvzEsGSO1AueNbsNtXzz7tZVuRh0iU/YKAumfv8T/lytSdj3xh5f4/bfqX//n+O13l/efH/Xz
8u4QrdUZ4eB1IQHnc03+5fZu/5VYvWBMbDrU5JimwKf4SwSOj+LWTm7OMq2/mwXzTBsOSVwMqyCD
/5w/5h+oQutEWpASNRxIi7+fqi2stoZVKp4spYjH6B9t7YdmY/abpfC+GGyjlHPnHHKxNwzJgwdY
ZVL2JW2BImEOTVyKG90+U0wjuQ6YlX8uPSv8lTDyDwZilv6PvkyG4lhuiX9ypVqHg78Sr0YsDe7S
0UHXmNxdU/nfDKT/jxlIguPSYlfUlqrNjLxoNPD0aoUhVaOYhynJKoEUnPvrHYYiLnsQIHGC0hq4
X68SupJH17P2KU25DYpwVvbse3CshoeoI2TmbTPg2nbKJZPfpT9z33ic/ZYV1SSDJW92PiZoaNBM
i7Bj1eMuBhTacOiMNXHFMHS0rVMClGFszHPeYCKiGDRiAFiRHKw8PqVDu0jVH0fzpKIxrHL9kmKf
zcB+xV11w3QYYqweChBBqjuSbtwM/KcGtwecNccwIt3W5xhjkr/w1WNnNBKfgp2WGs8NxmLKIGnQ
wpSAq8Cnn9DQA8X+bhp86ph6MzIubp+EojYwVJwmms78gdYh/TATZKEwj6Dkoa/r0GO7mKrH0X0Q
tR+U1J4k3HgX+hhQvrUlCiG2b4ohDqRHg+j90nCnLSRnJfwdqfZQRVCFb4be2zUM9XT6Xjv9a874
Nx/8ILFeTPVl7suD1zOV6EzIjsZuJt06+fW1po1Af2n5jjQo7+bA32i1cEDT4/6FHJOGCz/Csgmd
zAfe3obT9FDlw+qDCOWShFXX7vw6WmeLzFohN/O1G2yhUouLTQ6PGLzmoj+XLnMDzyvf/0tR3v78
rn0IH8I/DLz9J0vFkQ1HiP4j5X34+N2O/fNDfu7YtFpQpmaiqRM8s6jIYl/+RW9HbWdzcrBo+UxS
1gKNv+3YPh1obFBcvn4bh3P+anguwTVLeIYQNg1pfyIO5/y95O5wLODQsPrKjJ/erl/thCmUxhqz
J8DEUS+O3ajoTWoWa+8KJwTl8i32cbj268w3tbt+C5werJDJwL/LunZbe261G2b+V8NZxe3H+KYt
JlVCIx3IbUr2QIlSnS2hdRtv1Ikj6D2SZfu1Yk4usLgSnyPZBMYXRmV6G2XGyahURKg5K2/saGRq
Th7wKLmbo/Ha0VnnzPEUK+5LRcxlwyprifleart0ghw+6dTWN43Y1k0q9zbWRN79xKlKX2Dr0Dxa
8hvr4EET9SQ144YMarEMO85TbuhFn3QLTdQBpHkc9epbtEC5NYd9rBW7ZcCHTovwViVooeOEd8tk
wu0x6f7Vk/MPjib+en77/QxE90lQM7awXNf44eX51Q8ELb5qeX2Xjd07xh14+WGLD6DdOl30oOLC
vWhwFGbutEE1K+7PuNSiwkZ/lcV3vYwAoMT9U7Ni/wT6xiGqEPCW8dpaT7rhjkeP4AA3tvx54Opu
rXd4J8blX3TEJ4z5rl3v+YJ5x2NZcUsvB3GRa3+jtTY5ZktHmbpeHZveISy+gxuOnSFhQKoABR8d
xh6lRsZbZCrdVLXjXn2HQ1ys8GoUwtm2Zkx0I4r3Q1w7waAxqpZrBSXR+BsHbeqACYgrNM+RsbZq
e9xMqa9MBEQHelcRHIhgU3DZrlWX3EwplU0iBrwOpaer68HT3UAwWDgmho9td9HOhRX2ftdBbyDd
kfvOV5FF1qGgkXrTpfmldobvXQbgvkwKY7uU6mXyyI3XcQYiGu3oUJZevivv7DH7cMdWe3QXNH3Y
AZDn2cZ8D8JM3y2bbLVIgdRGE13a9jANsTz2cjrOK4m9yakq9V24x3ZBwEq0B8zazpbAgXVTmnRt
eTQaVICnbKa7yzrm7bwnAvsSPrcFGYEBjb6OhJXJ49xi5ulqcziZYKiDvEQInDwx73X4glez9t5x
Pn2haz0JPy0V7c3JLJM7rtsw+LwaL/M6qPbWkbXH7Dpfh9gp0+xkHWsX7PIeE/+207LQlfFVJpI2
r1SGfs9QXKq7bkqLk8O0XIteGmbntt092OtkfIj8Y+Mkb21uqQeo76TLQiO3lkAwjl/qOwP/C7ym
MQlYM06LYyaHWGcvlgzzTXp1YZ5OLy7craAzmmMFVgGKW/ElskDJmj1CcIbxAhuXs8MdhJa9BqIi
NJtJVgd7cj4p3aS/ooaNVpXYeGxYiHvdnsnapMw4sCQMvXNrtf02M4sGTlTBfIKOMMyZTlBTkxF6
zABb0MLrGjdx8523c70sBGqhK+eYRCgPX6sBep4f2YRkTjBJ456oU/uDeGrGzOdUzs41KqvsMmTx
pZk0I2zN9Xo+WPhCOgSlTkRNAEmT+v57QjO8T6fkHZGFKBhmqc6L6mMmMZ1JJ917k/9JDB73fDrO
N4WIve1k7yzru6S7scQMuy/MAginwq4v9hrk0hA2BNiLWR6zSbvNe0DsiKkIvX7zmjd0isBLe8Ye
9zXt6i9Tw1NeaQ390nPqX+10hPnkLNRXlFuFD/zO0yGv9XJgPCpYmeWif7cK/zBSOp4NH3jFaHiL
kh0QhPzQrh4aHzPNtLpqChS8oAPsuULUx6CLqwwv23Beui5+0OhGAY5ngUz3DOMYL7p+dPlDs+oR
dxd7pF4Y5UVvM28f9xksuN9YenE22pvKHi66gmhjFlXJzJZ/s2/orbdyetdGJhtDi0u4zzC51w2t
Ejndt5FGd9PISw1iMQrrZsGIVHGUXqLXxk4EwNLyGbVJp3XDSQJvtS3DN94VjjCDoWOw6sWSJk1U
nmK1yBJ+8ALClefCNNNTOTBs1c0XWVRfjJJyzmXhpdEt88brYpgfJvom5LgsrPRiDNhDUbdLkYaG
wPCZd+MukRdGTo9QN3tooxgjfYwUWMbOmccMG03oWUu6W07D9aaJF1QujEnZvgNPn/jUQfnya6z8
l6TXTmpuYGkPsHKd56zn03XOTDu+GtJN2R2GyXlUcYdUVbW3Or3kGPLot47vM7M/6uO4K4T3sh7Y
V1bfSM1aUsw3HKF3CVO2RM1nsqLMNNyuOwlJNryz/BcDst2GcsTDFJWsYh869zDYNnd1lbymNe4Z
nEFA57FWocRXR2igjCDpDLVJZLgRcQw9J0mTlF/KdjyjGsyMubG5AFEC9kxLPuAT50NoDYO4Rl2K
wSCwkpzIaD0xq7is/4o22diVGWk1QHwS3XhHGH9EzIXBsfoQKV1p6UyJmaUFoPQynk3qb5hDYuFb
K3HwFtKbGMnXGY/wvhmS70vu72SLyNmPMgtlR9dqoNFKtAFJsLNpUb9mMgZGwhSJy17IDqSB1zx1
RnFPhfdruqTledG79JZH4ACPlqlG5dwSUKU0v5/ImfRJgTlSY74s1taKXHqbNjJx+9mSsVGGhaxh
NriYqKJOrZ+HiOkMgE+M9c6NrScfxTSrBwVkC+WyeeGJgwon3HGXNvnZ0OJ42ySW2Os8OGurVsK1
2VjtmXB38qraSuBW2xrIzmbyzfgWLh/LJK61UTg3pRN90hSlKFHfj7eYCLYqtfd5rAA8NP7TsBIb
e6f4TG/PfD/WlgQzz1uuFx/SsONXBuguZjN8PxQ8f+o5UM2Raz6CIy1sxkGD/eIbEU6AiYue6XFt
tL3FeonabKaG0yzu/CSFQbG2GFDqeT8P3dW370AxHITdwSDNsV25yEV9xRFMh2F3MC3wSQvNb4Gf
UW4Yk68+LE3DuM3VrqNX1ztNyGmX9XZgo9mjmtLtlgFm4B0BdVC7j6cuOVhLGZbMDCIjrW4aR/VY
uIfHRlL8ODrzQYs87Whq0LcVNNHdlMI0Go2XzGWncagYPeUTZQPCicTRGc03yPDVQTnjSwtPHWQ5
fOnKph4SH/ipTxwDn6REibUIPOVyUPvGaF6L2d9NE+Tl/Asm7ZsyLr5nWbznpOQEDG5NxLT6llIE
1TR3U4QQn9QYLkervxXw4NuOQqhq/srE6rsAQIhigDm5s763rX4p02u9sBLo0YgTZZjP/Yy5tGnv
bYyHbl7dFdHe8eNTRYMzwUw+d96dK6qP3KK+Y0s9xKZ5Asr+DCb2SA7slJTJYzRY7132XHfeCWD0
pbVG5ApZ3mNNC/22PFildbCG+oJlIARLc0mi8pod8eDGgD09Hpiy3I51fSHafZ8afMVFd5yd8WH0
FIUI+a3F6QNJ+77skgc7m8+d5j37ZvSJI+IX4LtoGiYVQN1jVToHZmTbsmkAYXT6u4q5tIBlmOz6
7sfS00zlAe2zoMFcwAxeTdsl/57UYDbkDopBln0e+KmmhvZMoxvAA465OibfoSvD3Bt30K5up8kO
UlAures9gpk9ABs9y8r9oElry2jS9j5SIIvwHz/PQIX6ojjgWrgsVf9WevxjmZYGzDmvGalY6jkD
YqthDJLVjeuLNLbgsnhzxzjkrevEStxB/GZzho2L5n/n1c5tRH476HFpREX8yVPpbSKKHUmJ19be
pcW0M3zmAhOPUq5uFmfeNyVFVkyBEqmufl1t9XKg0VqbbmTnP8X1si8nxBzLoHbUxGtVNhlYsRZ8
mx5RaYJLky9lr3MVGkdiObbpgFJq40OZ+KdWNyAbL8XFsrVPtswfil7QS51NGKIfWSUZu/Ah7GSM
tp33PI8/1XN+37r1XR5Rd80UiZWI4mtrAjCf9jie6LzFMMUCrzv3vUGbqaOHFNV+aZT7SN3ijsPW
vpr8F9PCw0xnGsNzec2H5Cj0MQRtj6VrDQ9BY2e7i0+c3TgH9NtUjVj9xbsoIt57fv5KZxucc/vQ
uz67IG29bvRS1P6DM6mzq2FB7rRy2xVxOLbmSXOZ5tiTfVBN+tBMV8zZgcqqo1OKq+j197HNTq3n
P3IKYu+eASkjc+nZF9EWF88dHwqe38q4phRpbVI4OGnjP5jWB26p24W+LMnMhhTJEzGfB44l27LL
vvTYyxLa77gprSPFdbhYrmNGkg42RzFGj9Hi7wYLkk26jiUt5pMT3nutTU5aOZ6SqqouWclxkWGj
Oo9MOAcmnWIdeU7r8HNabF7kDrfZok2fvNrg1O1uTRGzVA1cNqTrH8ERfRBvvy9yr/lsG2PwF6BF
/yboE6iE5u2f9YIMprcq9E5ftjuOLBm3dKURXXyIs9IBwtPi71iq225waYX1P8icLGxerTr8BU8i
fgUy2WSVKnnrVxz3zCF3D7Fl33KkNvBQizFMO26R5kDW0xocfMZwQCqh3r16/vYXzA2lGieCO0Ne
oQAMsEnLmh432c5f0FLdszT8gylStY+b4Rhzfeh7uHZZT/yFpA5HO2xWtaqveVn7WwxT8Va0sb1x
sH+0biMv5RruKaxuhdhHVC8kes9PuAFI3+QfFJeNTt8Go8U6WpeNFkIHCf1Rt38OKf4bOvBH1Sw0
Q6GO/cdS275464bfe1t/ftBPsc1fxTamYx7DJ1qFXBef6k+xzfurh8BFLws18hy9TPM3UUkDMyoO
Vh0xjPkYmkxfDzL5538SeGIp/iA4TlQMe+Kfi0oyCPu9usNpRPcNm6JbCqiEjrD468FT6jXp0i9k
iL141jZ+H30e3PQD+05N+gP7kSONa2+MmG5qbWsL6ozSDpN7SbXJ5FY1kJ+NV/sORDF+mfDp7jij
bA0FM0g52LQG/mXoOebEokYiAmlvs3IFOYKMh0WBVjSWNn8a4uk74B6O6n3Yi4JGv2kJvLzxzr6h
HfG/03KBrW7XrptzNUTZvdsNtEGP9wCD4sCx1M6cuwJEdAYx3MWQVnQx77eY20u+YpSzBttg7+Gq
a1LYJ7H80hnTGZgi4EfNPefjEiOloQGm0fC9LjkRSasAJI0Lqk4IPNoMQIYoPg9aUd/nhnEj2p74
eV0/tC4e1l6DmFwnRGSsCOOlRT93uZYqDnBXywgUOLIMQRJlPg2JuVZ8YcrxPbbUIRPFWeFo2RCH
PErCS3lM15Si9JrO6qU/kiM5zuClvAaTbVldEo4/U/kWlZi52Pa9PH7ASrXtLPtk0zOvOnEuNXxe
xf1EH80ymyeyBqduKPAaghnnVuX18T42+CKj8cYtnWA0eN0FY/U42ZheEvozN4j+ySyYNUHwqxEn
50JtqdLeGpT1pE36TQ1jfJcZOGCT6D5N3P4QO+SqHJrkfdPMzvkwQ9OhX2pos6dCC7UpacJGWrTv
jFaIt6h61dLsPOPY3biRQP/blLbxVTTlu5HZp3nhfLFmyQtLMkBJKUZp8hMULAxqjc95wsFqS+jm
PmqA3KiujMDdMDotsXws7B2HNoaGWmOdTgt8pt1Mc43Wg7oHq4jRxbxduruBqdsm8se3JDElkE/1
YVj5bZOAkZ8xPmt2gigQ49mbUDjwKbW7/KtjNVQIqE5yvGeMhr1HLnYo6NA5CVv2GDNcUFOe9u4A
TeegPGT0pkQDmgURtKr74lHmhcZ1z4iu3+OvFQG6qtiyDuiwpbDfAdBJgnFh4gerEdzhTOnvUuP2
cJbBO7O4P9qzuW3FdMpjT+zdCs9pUfRA0JW+cOwBfE2Fc34RHDY8J3+nAz9s+/z9/8HI5T9b2oFr
0h/OXPbd2/D1X/9X9fctXT8/8uduYOh/XQf8cF48jA8+M4u/7QY0gbBPCMwKXJUZfvxt9ELLsOPq
7o9c8I8V/1ebAYUglBGugBriGABy/sTohczW320GFqF5dhWmOPYanv/tZmDMvttSpGShO0FwAu2Z
yyDNJB03cfnVdPzbKY7mfezMFZZu8TBH5remXYnBA9UbCl6EU5oIX+PGaXQUrhkh3Cmyb6MY38H3
SehTn7X8YrCnEHFwuQNI7zQS+nucsDqFzcibQcRL4MqJL8Es41Oj5V/hLRgHb6Qi0NGafRcpwAH1
ulV1t7LM+Noo/UfGKnbt0L/gR/ucxBYprDoDSKHi05RjQ56Q0SiyOOkIMtDTops5zyjVFZRtjHI5
zjbEyWSEsDa4F9t9S83ROqslfYxbAMNz7l+pUJNbL6VBlu5a2ldxojvaLMOkaxx09+l5wAkZiIZU
qT6x0S0WYsmU9w88DGv0gp3PXm5x3R+IHZzjEmlJ8VMNVfJVdKUKc0MQ/ypInSfRuSS/5BMwTCes
yux4TFAqYl4NZ2lhJc+R0abwEKl9JS5/I6V86voU6FkgsIXGKoy5hzF4Hiwm/Gnp7cBFIjpV9aPX
z1+8knSen4xuKMz8xG62jkNwNYN16O80VDRZGGedJGSgoSbvxxkxv3VjMKSlf27gplHPpm4sPTm0
AlWwmSg7zmfaCLl8J3trqkQ4Tp9gihhc8W3G4QaWettT7Uq4fUTnqm7aRr9BedgZmbDD2mGSFk/0
jok84m6SrxLclG7NSot2bTd+SpWFpZMD0Tp3uentV5degoUH+Cxr/zkvixnpwH0vcSegVQ57hUaa
WKReWslOa1pgzChHAD+Kdfc8u9a9riVfWu3eXKgMkb3+Yo5ldEn1Cef3uOvXPrRkYRhXdM7NVCkC
9RJrOi8d5sBXvaj6YKQ7jJIcb9mSEKA0a5TegdnKMsHvKI1zWtK1048zMvVQV1fTFQfWZIDnlgg5
ztXw7+J9hHx4z0TL57syNhGcSUDJDxpPjtFzeS1n3wgcGzOJTkdUpXnOvk4XiHEWmeem/Twuzlnk
nCuEbO7drP82l5Kqtna2yDIvDX3LebyVAoAajSt+0KmLATf3jidN8j3H5wVX5ZUkjEWrAfcjxgIm
rRjYibeRQ5NcZODy5ZTWVYh6hvXRNCSM9Sipz33vMI/Q8Eq1Bb5AGUP5m3XceXkMQrhFJAm9fjjO
bvTVcoqtPwp55PT2nImaAjJNHaSxMEfliiTAsvRrxU1ShrZGFsDezq0+vzHdQIxr48A1UQVQ6fjx
yZQrKtdpQfymI+LsNbTwLynhDTL9hLabrwkfckwipo7xLe3JLW9739sTzrldoOFCGZZfwIvUW5Ye
rt3r9csfc1RfwJQMFYD0PtikJdMKAGFLRHWjjdlBH8yXNmeQUkwnzUMugLkdhb6ix8aZlbehEQQb
b2aHRkkHiLWuDRM/NoNuTrqkrQ/XQD50CpLj3oIBaOJerAiVFlieayp8FH7yLT0IDFai+zjn6GC6
/dVo51Naxrvc5ZvpcGDvsebcpUyud0mtpk1fkNj3uaUWs3vXdUaC6P6tofd/Pxs2Q2B3eaOAEYSt
30E+wButxVg7u3H+VEWHRDFQaZtoQUf1TpXrprejo925XY2juFlD3nI4ORM2Uuha6c4t8igkm7NJ
NDnubZNmKTDjNr8BwBb1ryeyn3WRRLeHSstv1zbomJq8VWGlPst4FnFqQ5rS872q4A5pRaZtan00
ySiLDqma7EGVFs1Gc+XWh1Zp2V0X2kVMCgck6F7viXOUGPAS7Hmb3OWGkrWO/9lp35WmTioer6Vf
aQ8gUb8w47GDxmK0kHaWfMxrhP7K9y724q/Ua3vrZf1JQE/dE9en2tcISPpKoslGR+pJvnr2fGRZ
7Ld0NCy7vtAeiAV/rO93k83lMMoxiNAbQYOnWy0ldjMb4qn0+mKn4vTqahS1C+WLXbbGpWOtPqYC
XzAxWZzgtfVSRxVvIdU3u5i2+dBZOyt7yztmNS2J1nUsgXEULdI7OHm1kbXCRWzwbq6VHpjMjMwM
VC+C4PgK+WHvdmAS3U/Er8BoZ5xquwb2WWd5N4paRntev7FeJ+ishuqoLWAJi8p+w2C4qwRO5mTS
v+VFGbg0Y8rImyB6FGEVGc3G9jxzr9MQHy0GKps5vSS1h03MnEEtQiu2W3c6TLCsotT+nnXy3nbV
YeT//QYtf/2D2pYM7oS7BHK2ygDIAVxoNqmAsFmz5a9+zTKxXka0gwka/gbgFBIOMohhtfjx5+qe
JomO8Jjtbwwp9zQAD09KyIWsktYilVNy5vK8DvNJNmV0NVHG8KWgjk6xsx/88oCyOO5Yayi7MOxj
WWsrcn5BZJs/j7xcHIhDiyvXhp34wr+cBcVk8sOLWjuYJ90AKTyeCLTbm8x9m1h7thanA8oz3UI7
ld7UhYunP/cjnA45pUSKzCHUsrpg33OswMmmZF8Wxt1iX3UG12zs7aVdpSuvMa9e6d35qH4MjzFW
U8Ey9VTck4WMWKKEFY7KPQxL4m2cdYMsMW2nrExZOZ1bP30zNHAvfL/JFnO/XepfC4+pc7ewDxdd
zQnBfbOrhSLgJidcNVg36awTwfHUxWH0e/BUc9AT1R5xcvNuxivuWjvTbPozCULiDPFsMAnUgqya
5ys+iUurHZYRFG3UkF9bL2WbaWS9dwU7vVeSVfF19NPZdU+9wdzBzZG5MpbVLE0pVvMbI4xl/Zj3
brnvliq9BWumtjHm/BHn+SYZKAFVHP92pE4eene+0SbrGCFXbGRjpSfXoCKj7CEIlJR/bkE4dJva
gjIeacVwQSRpNuTaWSTn/joMsg7qYs7XR1qyQcWB8LX0OGnrwDxPPw8kRhty4wdsB8ZVDQc7a+T5
xy8m0cBTJm6tjLmc1RXOtuk4zySpnx0qdesWctgbTcF4WH8dNKY8qZp3Q0EtiNvKe/IVVzddsnsl
aJuxK0Pf5VhLggjdwl8FDGNVMiqGhBMuxZbpvFnK73YVZU9akqSHehVCOvbaeZVGvPUAsIol4yqb
pDikcUywLne8R6di0iHG8bl//IIHRazwW7Or7lt7ZM2IgUUS49h6VLWeCpEZV1KYnNBWH0sRfyS+
+zlPRo22qvx95mZIY8W7zU0xWq+M5Xp5bKO5OORQpncS2tBGd42v1tBjxZpFxvE8el1c2nc70vTa
FHYl61uWxzKE3qCCImmfbRW/EWFAjhAICgNb7M4bN9qgvy51AjIISdmv7HyrSccCFzncx5gsuEdb
ZtgzLBwwsjBaDpq0srhOEEQGvTAFOUVdm7bnBYfxu6u5SNCXovUhHbc3eq2R/JBrQtjC5Bn7F2Un
IHP6gvVCRZjEukZjS3KpbCDrSyRuY9q3+uDcE9f9rMUOg3qL9NJs1bty5E7wjKf9ZmDAnCcJ1CNh
kUBh2y1TFR8t99LwnmbHbQiy5Gtnx9L4FOUQqLDpCdppI7Be3ClnMqVim2bYamJ7ijGExYc2Jeum
iA3fpPXNnLiUinKDuKZtRgVsdpP3Q3+nJpweqWveUO2kmAxP+XYpGD8mjMn3c4UJQQNOSxhm3qCy
raHEuwWJa1+J+M4WKlxdXJtOmm+yQGXW2yLAIZMSCqKyZ64ukU3fzdKVLZNtJvZDTekF1hS1Vxa5
T9NmFj4jLMBjhtStD/aJY6QMWM/zsO85nZPrzp50OW+jksx1ZmWfLGq+Nhz0hj1APLotWP0Cb10G
8yn51GIe2K+NMw7eIVcX78xyzgYtYHcdKHDDhtPmdmpTZehX5mhrx4F5DPEpYpRJ8tHydIdqABrC
3sMr16DAcdOjt9amP51yqKCAgMVO1177eR5vQL+TTRo/R1NvHzsjuzSqKgNzro1TLwkxDUQce5tw
mUvbrDDKJy62Br0efY0sz+FL6GUR/Hmh5P9eB6HJ7L1uaGyPE/kv/8jiuir3//43+n/54YCl+2z7
Jt9+8z+0VadS3Q/fOvXwrR8K+YtGsP7N/9M//B/ffnyWJ9V8++d/+kPF/IeG/B8r5qehe/udOdX9
8SG/mFMp7FvbVulUNTGorlCvX8ypdDo49Pf4MBdQUKxfxUkAOSCH29yhgOlQK4Z48oteDqTXplzw
3yFu5p+RSKyVFfE7N6Rto7lYriBOgkOVL+LXenlcNrWoXDJe/5u9M9uNG0uz9aucB2gmyM355lxE
MIIxaZYsWzeEZVmcZ3JzePrzbWe52nZmVSELaKBPoxOoTCArZYVCDHL/61/rW7PWOqFbFM4d7dWB
ZbJNdDsQyH1pPzTy0GbJcjeNLKx1c/2cVNrBwIPB9aaVhwwDyoFTcejxeLoYhhvYko5MHGuHviW/
VqPtZsllUDvh3MSyf/Sz9N3ssAHlZVQEefQ8tJxLFs69sDnbsx7LjMMSCcXKp+OsGoz+aii8Q+5l
/mZOkqfGj15Hc3gSkfdARfvGLvObuc1AB+5l3YqdX3HaY/ip9lY7xJty6o954Uy7xWdgWdbRwPvS
okJLc6BKTpfETolkBXJdgTYZtU+LWn0dtYQXkzRaw8LOiMommDO6Ypuv89NIsqW2OtVZQBHSonfJ
1rHKbk8XFvFIr3WOFQ1FtjTALTuKCF9prMiXPL0YXkdy1hgOLq6tm7HJn+wq80OzpLh+iSEzcL2n
Ac7TkC7PNRyceODeOOKUMDjJ5+yi6Sm1kfc3fhcfulSCCENjmGu4am6cbgtDMAOJKsy75IXmUXBB
96n9aumC2Gbp7uWMfqVxfB3VgMum/aaUGlntfNl33FaqAWsYM3rPGDmeUhPk0GTyx85D6SIacB8F
aEjgzX1amzUwM/eB/h99T8iR/NsH29ftU56KAkcecyRIvHxbjC0OinyPflUPZgCbGu+nQfZRtLV/
iTl0VZp/U64SKtf4ySW4p5xtCN/4r5zqMWuH9eRj0HGr6irPzg6+zF2Sg+KxdfPjOoMQmDhRbOuu
crfLNL0PmvuyVs49u16UqvGh6lu290gAsLxKOLt5k6c4oEqslw0LxsG796OW/II/3SqRg+OXaQfC
m0OYffIKR08RTHrvBprEpDXzNF/EyhzkJMfG9owtqwSfX1fLhhLbXeNrBe1OMUuCHvqgYWL8mPSH
xPOQ3zhqRpBnVe47Y2qCqqVxJRwGzbpLp+fEbHDfNsXeShy5/cT4SioQ1y+2VUWuBzEw5HD+dGDl
cYFx2l2Sa+Li2aXCNsFDhwcV+sy2NjMiu159Hv0EPrqyh1mDRf9fgjejXHVsshlbXcN0ZWBHAC0K
F5fYSiCUJLEQWFhQuoTFcWiKU0IklJ6NDacZ4H2Nbkd7akYHwGG0I0LlX5vk0fDTs2gHwqsV8HIj
hjKYgR2Jsb4YpuxD0E4MTFkX9lO+Bk3cfPCi9kuZOM8r+dN5wV7WJwybSw1P3fev3BbumEgtYjPS
uqrLfdp5H/koY9Ns70eqRYzK9bdt20DM6pNPDsrQRsj1PjU6RqCco5d3g22IVZRp7ZPJeHEMNJe1
EnAmppbLlDByXELyLRPzY97eMapdVauZP7rYI6e64m/cDria3ucZgIiIvY+jET0svQsXTiPRs+ol
GX9v33X0DDecx7XR26gq70h1VeWdXmMO8MK1JsJqQJ7a//WH8J89PX98eP7f/2EBEReS7j/bWl/G
Ffjgr0/hb1/0+1PY+w2CFqheVgt/S3V8fwq7vxEZoaDQphHVpWWElcPfIyIES1SuxLMc/jWra1bd
35/CbK1d9RCmqpN1OHDev/IUtow/PoVd2HZgzyno8UzD+gV67izrNBE25kHWe3IXOxLgOEbSzG9d
YBfE29bBjFAW8+vJadRl6nvHSAVFlu4BZ860IbvODd7X14PhZc5lipJzv/TLJj7bH7sFbxZXrnl6
SXWY6uCSgBi1DpkzFsjY5V76qFkeBsJ3SV9fAKl9yWQ5bkGlDwDOq3FfNmuntDJuDPQtkE4h059D
Ehp5Ge5mxlLIWiUtPuqpDPzcJvyWjuGMU/OsEgn2YN77Vfc0N5F5W+njRc4CONs0ogavQQmC56oe
GMs11USSgePFCPUGzO+5WJ3xNKrWklL1l6SN6e0airLp35BD0KqaE51IK3jMdY+LvGXa72/6yDtU
8ReNidwf7ENHy4WP0WgwfdYhoFgcshgN1UM9ttNoJS3LXcku6TwC5Efs/JRYTQh0fB9hUDOsHI4V
pmJDglojZY69miD9NuN9m9B5wYzUpA9ibpkeNQ1q07yQrijEvOtG3hokP41+iGx29hPYmh4WRzY6
+6Hp97Wl7daWB0kCq7IXG4nMbyaPGnqfl4ZyGU4297ppHamKLnZuLwOHNuxuiXbzyouJ7T0wp3Dx
h72vUQkD9WZJKXiVlJH4cttSkDIPBFv4Os1Hi6wecRLT74A7dM3IRhS7mqtNYryrZtpC6OqAP3QU
BR3uMBoNcDIrE6/2icDCPomPTbwcJsPiZs7FNxAt4UQSx+X14knGN+tAE8pOvRMAeQKAJGyWlht9
egIDwWVTXKtfgN6+5bivZtt/1B3FcEjO7HA+9Qt6c5OGTYV1Ph7vaxNlzs27R+RrzX8cUvMge223
2H18wyj1mswjchHex9yZqlM0kVRQJY1z0SKGu+Z8ABnyaMU1hjOZpMHoYOhwyNZsCGN2O2kIiDIE
OCkhMwNn/pjVXF2FargmH8OkrlqveZblqgUbO1g84ZCbVT92qpqyW9WZ3QPxYhfWKRo3jdrat25t
1bKNkVjSJdWeATMoZ+8kTxGl3JFq5+a+cmTIfB6p7bZNrIZ62xSX1Q3wGiusi3UVR+JkNd0hq+DO
8mvCib6OMe8NZejSCOEfhQkTpJ9c+pTVRp2zcRy4hOK9Zk57rSEUksY7fBsbnFlnbGX7JefoWs7e
VTkhKhiqBr32c4HyxIO6VSXpaUtduqXPd54JDaOoMH567Vtp1U8s04qNS5nWgNeUITaGdqurKvac
q1BX5ez9t5r2uguiqrBumqw/D6rKXQN2W0TX7my9TmXFKK9me1X+3tMCjzXHxlBAMbyuKuJjAEAT
EgxHEhIjbmrsCkGhfCLguLXkR7SMsvlFtc7TPj+oGvpxAVAzqWr6qC8/Za79lf2LDucjOkBCo0xT
FdoDE77yVMU92yUqRozuMMnqPk6MYuetnPBYTpu70QBwnPcUMXEzincsgzGkZ5jedAvUMP3Z86m1
axZhXqqI3gWkLRK3kGPWKzPRXyRrZU7ozBF+jEsGCNiX1sN7Ho2cwYYhaZkvtDDLmns3NsYwzUcQ
yaZZ3btFMu51p70q2CN6fA0dE0501c4fnJrbhmUhEk3ac2FCBNUgfSB0o6jCJ3aCFSlqa9TTDgQ5
ZbaYm/dlio6GxXPrV1hbsO/6AbZDumA2eV8sx9T0eF/WTWvkZ7E2RphmKI+gY760VL62uqx2i+jH
Ha4TyqVUaoSz4IQBbGvAJNvOJiPC5L5RpUF96Uhgx4ypBE1aF1KJxnrJKz+4fMq2fSscmHXXUUWW
C8YpB3aS2FpCpOw8jLZ7187pyPWjecdK13Z0Tiwns26J6zjjGawcDJleK6+qIT9gIXubJ8DOP5wH
/iT2B3X/10HXMQzn27ANhAG3wi9EghzGls0oQ+d9oT9J8XUqkgxCaB2RpKrLLfbq+2U0YK2WRn/P
BE75tF7dTGhKtPH4NOByc9wMWd1gf0VO1Yfii7eOJ5Ydodua4ehiBLCie5MJssui3ZRw5zY+pZAO
nXPs3JcgdYaGqHvUHU3IDTjoyXPMB0dDa4v0rWncOPqwnWsyGo5z9DwVUjdo2KjA3ywbyCfq/sKI
qGT85KhrLfCViLRACaasBi1m0RXenH2aPFoqsRDtM8CoRQPLqwCuTDyPbtctvSFkLVhlRfOe4yvL
8IOFs3RM6Lby7eM64rZy9Is1utTzxDsPKDmWhcARNY0/eBSw6zOP8YJfvATi7GnEquBIK0zJtgGv
Ovhwy3MN4INLxQn/a7HW8YAj8LpRd+oVsABiAd1POJ8y6DXE51cIjwu9XxUW8vpi47C/mpLkKKdG
hP8FJ+f/f5qBHFvBP/6xMHXz+ucle9++7O/H4m+oE7AmAseBp6qGvps5dY63/AUgyDZ1oWyePySn
XVrvmDQ5rfKVP5s5cdlwIHYNwtbqxPxdm/vbZxRZ7x83GrgKZvJTFxChCFdgJKJLw/I8pZD9KE5F
Jhm6pMcC2Wd+uTHbTj8bfeM+uwSLAbBvzAobWUaY5rpO2frQLEXGIHmwM/nW0TnlqPIpnRaqhDYq
XAiR6R+jeGTXHyGZuKq4iuY5Vm8LZsZ8pNaKkOCK1kusF0OgjXN5l5Mm4EHU3ZmiEiEovnGP6O6x
/cNPqA/UZ+kAhlSdlp+Mtxbnh3MkSZ9i+twVdG8VdHCN9XxQ4AgN34zlZOCcocThKmILeM6AaZQY
62ZGauVc9ILC5oYNkRGNhQQazctLd2Pm73N5riIL1wLac7rX8y+mZAHt4KlP6M2OPxdsknpjCXUQ
pQsLdwMsxQJnw6A7zOVhiDqA3DPtjC7Z0WjIQwToR9JstYU1VDtu88gKmqG7w2X1on9r/FPdf2xM
+dOpA/S62dloLU9slh1DGNuYBcqhz66MNdDUUd7VIC7zu7gATTdvbY0zBOf+hvM/y8r03ER8VcO6
hbKkYJF6/rEoKsLOGC0M7+gU3MumhCeMqDpcPA2hA0aO0sartagxJFcDiVN1XwaheHWEJy1/foiY
XSI1xKD3OwHLKjxTEOquXdMWp8rDbjJ8mLBXoRVIJiJ8Hc5lVkNSrsaltuJkw6/9gYQhoDsdSrsP
/1P2Q01VtQicdojC2MJEGxnxngWhucGl5BxKK+seYWjYiWvdyIIss76YC2YpnB7SYTxAsySVggAX
ssZjJVrEZ1GU1xM/Drug5t2m6IFv0/8uz//Dz8sfPy6OIWhXMvks82n5Nv7++HEB8eNhHx5p3jWX
cms63VfZsSIH0Br6iasdOIp8MuzpMc/z4dj4CQOASb2VxUUMoiSd6RXPpIvBtz5yKJm2AF9q3vT+
JKzKfxfabWVaW3fs30flYSArxukEBW5XT8gt84zztxJwUn3Vl2jY44fUpkGR8fmzmc53kaaSBsUS
b8CZoRapRiVLdTBGE52vJKiEamf0VgeuuEd2r++QcK1Jd48WTrTxm4+p6u8Mih59Ch+TZhDbzGeN
7as2yJpayEn1Q1YURVZIU7borqxcPDjEu5C1cWDRxXiIRxEIDnInp7Og1SXi1Ci1cp74w/4LHjb/
/jLlv+euBH2OY9c/fiQ9DL/9nxB69tdftZrfv/D3h5L/G0IMqjhZZdMQOuuC/3wocWHzn9owPTxD
t1Fd/v5QUtXXpkofCFzJpqfWLP+p1XioKzp/OZC9EIL+ykMJHvevDyVcFmhGFgs9D6wIf9xPDyWu
295kow7gTyhEhE/MtDHyLV2XNQed8cpKOSjKIm7h8cnx0qgVPyViiJMzYGaxjnNYLRLJ0NEIN7fY
RrvYPkKGvDbK7L5tsWwTKnP3WdfjJGQELJXNoP9mOFDWgwQPgqfMCLmyJZjKoODhVIBanJwWvAtx
jEI0X3BOsJzWmIoblilYQ62bdZhDGENBnvYNMrZPEpmmV+QK9+i4Q3rfFfqjlNrrGFl492lo2S4l
vCC7osLOkj1Vn4gofYGYobXv2QjS1YX5sV/WWNAj5/PfJMUdHtWUcORCY0qCFSjJr2gmTQwvASwE
fMI0p7ckXW8L13hb3LUnNOg9j6hMoY7QlDfTA/74/ihYq0Rx8Ww1a/Wcgka1qtBMQkO5jIpEO+ly
CZ3IocfCGL4Y0Dlatzw1vv2p9ah3lpkZMG1fZ6ntbXuPfXjpmHKXQzamK9C4OG67W3DzbDIeN4ET
1U3oOqea0YrN85M9VXXAMptQrwO4iuX9oSlSgzP4em1FLyDeMBEKEvU6UTqM6qyEZgSGNhFZEDXx
R8xdt0Pk3pS5OFZCBAsc4yzFDV9oB2xw6OzKmZayAR+z1yqN2OLHR2klVzRn0N1At5EFFMG+9jX5
glmPPfX0MufcoFdefyUdYFtcYdEI42HArrKaV3ga9nMXTgtQrhXiaQesWppPUrpbne6qnrluazRO
c/S14XZNVlgvGgnC2eUMoh/z3gi9ZL7X2gF4uH9MszEYve6ZEAV8ww5Lyjr7Bz+HojAKHq/xQO+E
T11Mj49Nn9l3dBw3Kv11yb3Xuhbvnsbhh04bMyw7PwaWFQFL9NobT16mjNrAPpnmSxrR20ebFdHI
8uQ5y2fNkid7yVkzVdSSiDYNqeh7d4weu0e2Hvu2u2DH9CGDG1/djgFFj/l11rYWpN5d2poRtoH1
phoi+n76lh4ki8d/xWlrKACgkuq0MV/AzUK9HHUPsld8+YaxUkUclXso7Md04adrIvrpi9G6FoSQ
pRheEWhwE8rYPFll/+TCtCD06e3iTt93cp0CDZTOZvQutHylnkfsxkJyGuuRfSZoBwRkZzc21Nku
0zEd4o9igcE+zS3a3vOyeKiCicFiMjUTHEsRb4nr0UiRMCMZ5c4kmrkSVJ3AV4tywMaaPxDSJEBP
hDOYq6UOEqJ5B9txLm3SjHswul+iloFxWWsH3SKa8DXr183gzTsT2cSLOTsN00L2pYiSoDF7+jwI
oeDTFscBVvUmjqlSc3jAB17s39t6CuyXtyhW5gph1ZfV0vvtiv17A7oeP/JCx8lImyufklZLtnpG
rC/lzGmM/W5IOo1VSueFyK2PBkGdeR0/riUbkgxTmkY7HKVxKY7Yvj4PCxQVPx1YvhGIXXonuy3l
nAddHkoOHsQKnVOXNNNm6MuRFFS+nBzxjunokeWUDHvHf19rYV2knNuDgcUEwhvN887APFwb2qd8
ju2bKPlMgBZ+BWO/OaFCNhouF+gnFIemu2p8sQ2PFiZJbFw7SOqM5YR9t3KPWOC26RgdkJh3kv0u
gA1lX2QlLkKUoKss0Yh1D7dZQeE3KFULwZrymPLzkmvXURcDgOjY5vYhe99LNH8RWLJniyovuAJA
3fFOuo8Rh2Bjr0HdG0YYARZqiGFe4YkMLYSgOAOVtHQh9rkDdZNbUbGS04Bhj909WP4CAolzlddf
AbdxkLf2xkOruYjgtv9uNOZZ6xCkbZTS9MK0cm+byav6J3zVo0XV5WoJbonRzrT8g2m52w6L9rKC
IMFOwh1Gx9QRFjqDTBHjpl5aKzRE51xyyN2NloaQj9C8+6rZzcV+nIpHWr0+ZCo2RQtGdjYcolSa
XT8mKlwlVMqKtFXk6/FtovJXsrhqeo1mP+vk7Moe2F3f3ZdlcozKCPWuQIajAjZ3v73EcqQqjUiB
PjtHOxasxJNPID3O2hk2yT2LPvxlffXVbGQoBveQGcsDHqonZ4o/TG11KgTM57H66rbLS9dZV0ln
7fAQB5HkvZ6zu6zQbgQ/VgeeoSpYDCh7cHZXmvXXFk/nZl46YsuIi+tDYqCX+evygCk5cB38AFo2
hGujX8YGr6Gvbxm5Tw7R442ZcfqlACGD8JHF+kVE0QHubsDgck0Pw81EQmTyHrEz4o+MbprcfS8T
1gfLJNE6cT7V7nJnp89RGt+uRnufetmdU+jnWAeNM2V3k5d8avh9znr3TgthjFTFedxTmbxWVx8a
ldNrCOyRCMi4l0CO7qWOQB4NAXD584oauK+1KMGmhROrUSlAEAL3UH0mVrcm4MGZhtc5PdsqO9ip
FCGV0M89scJK5QsTgoYGG/9NprKHLiFEnX3/sSWWGBNPFFi6g1YlFlOii7me5HtNgxudq1wjOVOo
LCrrqK0fUZcNBkK8Vpl/Y6x5fqiVf1EoJ6NQnsbUujGUx9FSlsdvf5vHg6N8kLVyRA5YIzMsklJ5
JU3lmvyPyc6oJVkaJv+uYPOfFOQTY3zJcVL6V3i1IJFz23JS2ucg81QMxFSvEudYdk5BHasbU8yq
pc/uLJbdKLStR3MrkLH7XlW54uDGukK5a9wgmuN3mHgAaWzvVQlshn8mqFQxLIGKRG1CrntVGmun
XU/2Hq+aKpTlN7lukZp5cKi62XR2XugD41M51i8d0Wsn8mCrLfZHiFQPuiqttXwi8Z6pnWk8o+Kt
WnOMGtxAR9pu05hfU6IKcEdVheuJ5T6rRgMZBLfFxGO3GErk5hpwVEFnAvvA6aDhd9z1KpXJkmO4
6UsALbFDDW9NlrasVkyfSqcti9EObFXbO9Dfmwwp7+HClr+nVVRUINXjz3iO4RUJfXgUqSAQSltj
pYqBs/qOR04VFMfa9tELVIFwTpNw3VApXMNsiFTJsKvqhnud4uFJVRDPdBFbGXc/GNsb8eiwcUsw
zITjSj+W6cfh4gioVuCpCFI9zpq9hDbWHR6e/mmiKVmnMdmfhXtaF+pKqeRCVYUOM1ogK8qlYPej
Ln6thyIy6/Cgda97ioYy343smNCEiDQ0RTwHmLb3DJAD+0dTC7wEpFEWPS1xdRf5M4ta4ZKJ1erk
Sat6Z5ck+BYYM4+uUYiT1t3/72z5L314XBPMdP9ktvySfH5/Tz6P/Z9Ml+pLv0uepApJFmJgAwFj
mj8onpZhMl2SpmY7APntB8UTk4DOeAnH8Xe88w+KJ3MnBaeGa/zF5DoJ9T/MlbrFjY7lPzlKIdT3
/1G9mfoBPgPn/s0wYfZdK/ecNcWbFrNQ9uyWGZImCADvY0hpKmsS40zq4Sl2uYtJ7Fyyg5k79ya0
52lJINclGzCxFrKf3QbZ6sKOrRnRWg0gid7lX/qO9UedHcXUM6DR+MTyKIjqhda1yXofzDTMpMSd
XyPPF5TO9InZhfpc6PRs47mSEZqM2nBNzAiaHn8a8fzYk1RNl+lrr2cPpVfcCo9ANGqxShOVJ7eI
iSgh/+cddUYxSSoPy+tmnPJbYFmH2u96wDsdHCl8a3zs1qeOIYvjqLORuv6B/V3BshFiB2jCDcoa
sp9X+jvKYTBQypOk4yBfwAO2RfTS2R0ebF5OZctXPKkOG9KOrW0lCXcmUP/xCRGb4s+REVMEG690
nIAQS9qdYntn91DExkrd4fgm+J9lfpEutLACMORmkLiEhGdjJjDx/XMw26duGyTL0ocIbqeRnNZp
+Qisg14EVdVUuPPzqE8nd70TBaEGxCd99mEokgCl8DtIDQLeZo3K2Jf1Tem45TEysfO7Oq8iErf2
OEb7UaSQdyunuwC2/1AzCadTPxGv1tptg7Vpk9mQRMUafWqBWl6G0eHKYIweW97ulbp5Y2humAE4
Akaw7oRzDzznOYX/jzne3Tc4FoJ6Hk46AXmTqGiRGKFNJ+q2KLKT403uRmrel1nTtX+hW6rg8c8y
v6PbaDO+S4mAqVp0f77yzXhuB57fcMbKtoW+4lwpStfGzoqbCF+I0+Xd3qvAdeld/CS5CvIhL48x
LL1qO846XMACBXygTN0GiNAR5FjXirWzV1/pdfLuFPKO1MKVPdVnP+3s4IfbzJ+sFr+liH/aUvDy
UYfxCrGiIPH8C5LdE1XKFpXHseQjZLmJvaUVlz33ZC+nFd+al8E88GeHRD8LrwORsdS13nxnuhq7
+twSmF+q6Q5GHvZvNnCBZUTaQTeWK60Z2AKa5luLffQaMizdZOLWGFZuDUWKdyClNCCdMMEngv5c
dJiNm9Q6oGmNtTJelXbtmOwa/+YjHigQhVGvBcNMJ2g6qT4mIAAjFRpc+oDzMK2MgcgZth36VPKC
Uh9h3v7vg+tfP7iwg/9wRSmT+t/M59efS8znD3VB7dX4B/8aSzm+7vtTSxfKO6yzVUNxhCb8XRN1
fzNNj3+J9G/hYLNV5d/3RZ1ykRuWqYMdtojmq5X4d02UCD45fh/HG0QW6ir9v6KJfrvCf/oEUHvt
O6wSPaEr07p6tP2A1F1oVrG5M8GeTF/YCFCulMn0KqkoOrfLJdRyqkBWZMgL2SwcKDOsJx5oPN64
G1tEfXIB6rioUxFS7YLwWX1MrG6h6GxF8DLJVHAqJJsqotc1iW7HJbTYJD90pSRhOVslQV9cJgMO
70OemuZWZkiAkTFtqdBDNoCElcTx+7wulDXrOdIYRpO2BQOSms8//Ob+5F6gZOafb2XqnYBc67AC
pTxCrU1/fCdyrwBHUhvUOUc1pYVwLg7VbD9OZatttEbOQccv6gDkUoXEd7FIKiCoZJZjSpKSnOcz
0xDK7Yd+NNe91a3HpCd+lMBvBu+snLl6dz/ZY36mz27fUxYcWZD0iMNHwufdrdrNP/+BDOU8/OVX
yzWF4m37tnD/0ELq5I7riU6ITYbktFkl/UUl1EhCwaCM05OBDylzjNOaT3XgLvO9Y64f/vlL4Jj1
h9fgcvl7SPfcXLnT/mLdWAabhmSTYSIlJ37K+ojMrn6iWawbj/j6mFby+onH4H0/TVNoLM5JNoa8
TqgDytuZ2CHFVK6ixHV8g0Pyzd7CrD5VjGB0ht20tZUCYui/AozGIyYzOzQmBPreuB/ToYCOWxho
WWOO3pJ3O0M8N+tK15T3SAPThxn/nce0ZBvlU+8VoDq9jv47UEC4KF+zUtIMnkmOG3X2ocNe1nTJ
kc2AS3YRb0ljkJk3ENhtVwP9jBSB743SMr8WWJT7qd7GNLMtg2oNimF+ly3hJEvzX/ZG6ie0tenV
TiJoIMffNBO+79UqvHBYu08d2vkZ9lZV1NVeT7FaeksOn01GPBgGysSj3ENmdE7WKN8szhP8JP19
NbXXTZQ8zbnJw0y5t/K4Yf4Z2PjpJJbMfj92JaaTiFbrNTfvrCl69TPX2Qyu/azLaA8oDvy3Risg
e7h9PXKWSSdxPxNGtDJycF1yK5oJbE+/HEtLvwPq+4B9jzWKyN6kYR9aHfp0TrlulWfNVavT6wvV
98zhMt+t0/CIKBPas6Hd9kuSsGicH+jSe09kCbSCbUphwZSRK0JNbImrVeNT0w850zMBlaGVQA5X
Zr+uCLkzrmfL2DvSkQ9UppNCZdOoz/Ag46bS9wK3D+qO9ThMuraxCPbia8yf2wm8c4uepaeqLbQo
v0ZznUN3IpNAYJymt+o1b+PqanSxn3l0cQkFG5zhYma+0ELLb2+1aBQ3CVVI25hywb2srrOOGq8c
WnxQ+yj+tXeLpicR3KNbBzvqDai30FzHDcgKED0epsGuso6GPuBUnYj8E42JN4jgvPUeVqM65R4Y
CZYHtGeDNO78KpwGTts0r2fHVNk5kdpZAhEmLlrAH3bLz16juu8UNOXiT8uEg5jFsKRRxnLZb2Rp
LI9FoY17LZLdrjMUX2CqL43zZTDkTL0i1IQparAb6rdjgXyoMQVzLs7yXAYAGmAiZC1bk8hESuel
EsvBctmX0ZMpsS8lLBAahOkWiNC2KEd7Uy+A0TssbQM1cdI3brUaHabvqELLYn5lXM/4ADD4QkxP
2099TmQf6VmEAzLRFgDnDbd6qOtCc84wyy6ugKjV6HVQqRVZRv1a0Erd2lsogVnjxGTrOcVBick3
hrRANtVYmbC5vjVrf8ex8uM4I+Qi918nbCWwseVUhUSP3eLRQ00JwUHKmEXdsNMXLvBSRWlwS4WS
bE2hQjYJaZtBxW66fqFYtCm/Llrv7q0GSn/9xbnnKq9IXYEs+xbgIclTqUgPkQuClgl9kjRUwjw+
WCr+I6OWZrGWj4kc5calIp5SuldQUkeHji4Y6w33kgHGmRfJIIns4gBrnYYqfBt5zX3G6f3sLheI
nHp+0S0hr+NWO1ozNo+ZQTUwagxb0wyvZGkDoVmPdQ3WqVuQbkqTeDsQaZyE1riJ3U67TnVIT97g
9zu/SIjvC/MZiiLGxWwKfWHza6zkx4U36eg02ivHHFoCU/ZzRX7SDVzjS4ZtoSIUifJoM7WNywFr
6wscBSJi5l5StNp4s0eOPfqc6NNbZY4l0dnxDbb2pRlAoccu+a6ufdQsMjNrOncBq75d7U0Ho8VF
vQ7ty5owS5OtHHc5HeH0wqRvLpMHt2fW/1XZ3rhR/XV2zzP58K1OSGQjk7zZMnHcYRyksYaPCP7E
fOPMI/2RKfGhnCdxOaS3bt4S/hEysHSExNHjdGLzciQIgKiNa5xKC0SU3nyd/Plzjvy5jc1B7nTZ
2HuLMsyjveDiG1bO4NGCQFsv0aFvarGjAeZz4vv/Rojk3zcf/BQ1+bMsyn9TdwKiyA9Hjz8exL8k
07L+kiKxv33Rd2eCMhFYGGssUyiDG3/cd7ucSe6Ok4uJuCSQln4SjxBzOBMCUIVi7Ro/nMKd3zDJ
QfuzXQPZCVzhXzmFqyn5p5MaBEVeGeZlkALiD76EZtBYkdr4QzGQhaVmnaD9sZvHFdZ7l5wFpc52
scJq9sN79CdHXjwXf/i2DnW3nA51z2XS4P//4ewf2atO4WGqwPFlADWEcwBWTigHEZcx4a/zP/92
dLD84RsajNqcrQVWQ8P31Gnxh28o8m5wFm/CCudl2RFgkLYZjdS9pmf8XqyCLF+lfc2bxsMk5/Xb
MjPgLTU4/MBrv3EzgUtTLLBH0kVh7lz2+2FttHI38PHduiZIvK+J4uPNCpRHWSUyOOw8XVH0RAGt
uzCuIvB6aQJnryrzL7iW240pbn1s8JWuExBrkJ4Uo6+d1iWQFltRv2NI4QsOoleTCpBtB9AYB4Nl
2UcQn1KTuos2q0DEGNRRzmajKlnCUvEC1TLAoLcJwwiQpKj+Mg7WK5gmxRn0StzdMJbPS6lXH/2F
3gQzHW9Qo+cdx3P0m3In1J5Oi/OQ9bIRlmqH13R5si/XbN+4A4mKLN9auXaXu84rzcGzHyF6t+5j
mmp3CrCYrtEHhWzMh5eBJ6hAmRqK6FJ4bTgJvB6F+2G2jdOYpCeFFkgi67ACACbtclyJtqe0rrYj
3N60PER6cjI6FTA55NwQ9dkEqJMfRpY8Bt3T7WBfNWxk6+h+jU2KEeVu7MyTkUN7BuuLYhFG8mbB
RoMIEnxDR2avAP8DXvOF+/q+BlhdjwCAI17nEAPcmvZtmoSr0PZupodkjbag509N9KTj0dNY9XTu
Y+YOe3i7gLymXTv6pITVKYXFMNt5L6adGntkDMRzGmFdr8/0XRa4yPkJWVfmM352TKEko7cxFErp
lS9t4zwUSXWpwLUNfn6YMrD4sgxsKNSU7Gx73j2TqLPWjXsqIy5uQvno1N7wzlysicMRGHCIzgss
a2PU7htywPnU3CzEllBFfdzduCo0X8s3pDi5QAz8dEkv4UKj0675m1wKOHAL3rjW5YgCCHWrd6L+
YOhXPbEH2JFUd0I6aIMG7IA0GF6WPk/D1CjHfVMZ24yd01kzIRd00oWAY3EOpIhbX9lGZYdkTrOr
V44ob0ahcryRPh968db3c3IlGu8+q+1dpFFJk4J3YrZd5KnorYPP2a5app26Bsr+2c6coHLlvpzK
YK6TUPXDDZ61maz/x96Z7MaRZdn2Vwo5N8H6ZlAFPO/d6Q1bkeLEwE7W9719zvuOmuWP1bpOKUIk
FYqMYBZAPLxBIDNClNF5aXbt3HP2XjtcJYhmrHClYxvKGf5qSNEbsA4ocfDx8gs1WReEoQCOc9RP
GUN2Od5Swizi0t+ojbc09IrAFG+hN9pK/H/xT4Thy8e0rPvDsre9eZqJqDi6zekCselM1YDsKFw1
k2dVzarhnK0kf54VQKESSiFmdcKoRGbdojTMjYFRj+El5hbURekJwrOpbWLyyfZClZHLgEiZk8ob
jZCDMr6rCGVQG2MaQrjSHXfVl+c5I+GQdUpFooR/EJ87iJ0dMz+EGREovxhLy8z0jbUTA7iP0izd
WLJFkg/3ZYoXykwC74AAaZ0Y6XzMzoOZK8efM5OgkiHKT5PQX4pPncOBi3nahkad4nXYSAfm9KeN
ENJ67me1b5nUNocoMzZ27C9zHgLTliYGEUyoayYDKjeO3jDAp41nIMQMNgPzgqyAuEo0n56zsQKo
Loc7M0nXPcPRRmOaK49+QwI48/LCVsm4jeh0wMs4pBL/h2w69Rw3M5ZctbsYia6fOsKJEddysACH
QT5reinaVss2Jqtq7HduPy7MJti1jKszYXTDwmSWbA+xDQxAum74hUqNeHS6eaSDlk2VByx2l1Ld
nHhAYLg3N4LO3rfesiYHh3SLuRaNN0YN2Be6lYu1bXwYlGGG2wunfo8P39hYzi6uBr4YBlDmz8s0
WYl/AkBuCd0F7UumYD+MFhwyJ2ou77zO2obYx3AcL2KEI3IMOqrVVp1527USebIg6AZm7Xp2yhzD
8OOFX2s7R273bt3vq7BYmDgjcu6jSdutB0L5omzYlsO800gDRwHN+31J/AfpOjO91Wj3uoxfOJpD
vsvIGxks9kBvQHBY+rwL4kKtVoAhMwbF9aw1xl0x9KsxbKIJmzLVu4Yejxkv3wwHpUX0z5YYRfAs
FQ+uqRVsQuFt7tsMiDj/pTa6gC6Nr9Qy2DVgj6ZDS+8t00FDShhlZ9B0V/jITSFMHGe9elIFxeOI
tHdqFTT5Uk/aNIOlr+WueG4RiTISAMi3IuTZOvAjIORP69AXX/D3690PWs5S/vxQO70pZy/pKXt3
zet69vi3vtezOi0NBNg6GDRTpVH8ez1r8p+EmtZQ4Lda8ot6Fm0u/xHcK/JXStsfu8pkgCHCVQ36
deTq/SV8q/KzsZCgwBKYDREWgOvLQs914WGomQoBSCTBR4tGNg4kU90pbVFsdOQKUE1mZa9u6Yxv
+lIXD//eFsSnvJ2HsDp/WL2fFLq6/ZMJLRxbHYc2gx5dOVamP1Se4CgJm9LQ0RSWiuJN9K4cRKKC
5KNFRkWoQAbQIksBJNOfcbroIEfSedF67czTAGkZ5ZiwtWnrMSCyMxPaO1mo8Bqhx6vkAEUZEj2g
eUiphGhPqPdGoeOThKLP67OHXGj8nN7eKh5PMjjPbFYJJaBfGs7C6i4UoRFMhFowEbrBcJ1EFjbm
GMqrl5GZGnlL00O9YPsWpU6BNcvzb7wIc3dDtesjT+y7terReCLUw8QfBvRTKBmpmZIJFAtCtaKT
2t5abpJQ8FMXSIW8sJFDmkIXqSGQTIqcis3ViCEsunsFEWWEmDITqkpTw31uxFelbK/6ELOHITzZ
21aoMRH04ioXCk2tiQ5NQ6hTriPeRMTZCTVnyIl/GVr9obBadxnaZ75QfqplRKAg94eJKLSj/7Cp
PPIFELWa9HlWnhN9JcAcsDSKUqfOrAmFzcZCbIopY+OG1okvVKh2nfTb9qhMTbY0Tg5DF9Izq3x/
qgkVa5WjDcT/+LWP7HsZoat6VLwWRj/rCAkTsrxGUDH56XJmzjMNbReWy2pCCcXINmuuy+LMgJNZ
af1FlEarXI5XmSXNY0vblJG66BRvPcb9RapH97ZaLfUIZVSTpLO00dlcBZmvYtaR2vbXzq9OPTdY
erW+se3x1hqkm8CpzvtA2dIvIxDHmI3o+MhSZJPH6O9V89LWNiEelAatc3tbY9EoVfxF5VpmPO/l
fAGfwaumRULrSibXMU3Xzc5o+m1ElAjm5Fs7wLNLRmQwTb0vTh5VYmEGEv2yC4hHXyu/mfKwYhZl
VDoVn3ck1wM3rQs4OKZJZ5dfnCKDBhTtRy8XtAAs7yYQTiW0r/SQ65q9gWk3PHMg3CeFcd5qgEGK
1jlveX35Trd36qe0T5ZYOvDT3NgR2UiN/FDm/kYcDZDJQceHnqO7n4e+Oem87DSEJ2/l3QlLcWa5
GKsEhzEKtQcZ621rpTe2KT05VryEv7hywJBWnLY6CgsL+s4g1aTuNpBLxlkRBJs2UDdyUSwkIwdN
48312Du3gvLAfrOVwZe2UBMFlX4soy8kH9FFLVaeLs0qnFyVWe98yPRRTMCiaZ20soISO74eNe8q
MaJDp9c7ysNReFgkOnYdm0Zi17O0lq7aAkN3qXKCkbeePa4tIn98Od+0zqkv2Wc5DdVBsU4UN1y6
frPjtuM0a564/Ei9Si3aeus48kk14kcc2l3cVpPhNFS7Ra7JayONZqlCN70KKEqcVWgSYsVE5xga
jnq9jTZDWs3QPcC1w2fO+MFS1yIW2urskzpQllajrBNM9Rq6C80sVmbe45TtFoZJR80CDFcXK/G5
YKScVIBdOWx5LAb/Zqn5xkjqL5jLDswZ1ji9gEmdW2b+SBDleRfFJyR4Imjzo6UiS6dlqC1No1uQ
srIxDXUaQ77uW9SARCpyqJ5VOcEJ8MdgsXYF9Ndwj47wQmeGHTPLTsVQWxPTbTHmDmmtT1sx+gaj
XzBJYRyOkGAJcFealQZgyO1QWofyOD5XHBakWY28WHwpt7YeaSWWpyH07vhmXRAtPLOlUqOl26AS
noSEzk5hIs+YqJ+pclxvImIsox7hPDqaFLXqsmVMo2QtrGQa4B1W9zWq6WnRwo9xBF/R121YD41y
NWSetZQxla2cQF07XWvuBMHX75V15o2XLpFU/DUManY1zOuelryP7o6UnXPDy5w1pwAhbYRD3aJm
6/08W4wKuwuq+DocNxbl+TKQ+SkYRbGNOvC4SfdpvGQDvqhcJCZPlFrNA/fO1gGoKzXkaKg9yYyw
AiI0sy+xrYWTs6Iy8k2vdleK1yNe9OUC85n9qCnDvmwjdzm29iHqeQm0FiiL3nk0WhWzIewvKkMs
9LHGdKsKCWWzER3BcnAUMi/x+6l5sWDIw/SAmdqp33ypLtQ+ucbVjJGS8njqj8GwI2RgQT8IkX6J
ibuGWzEopOtAaV83dfTgksJTSD3+mzZBbWQRw6Dop/wHKCKBoc96I58Vrgzcy2DlPcGhZFuDnoRq
xHMXgblMfZivkQoH99cVhSKmwa9adjQR8RIJKRpNwFetLLcr0SkqpK+z33szDQdBAUxR1nz0XdJK
N8Kz2JOvoxrcoWpr8C9AD9lYOGTh5Th+lv9fQv+K7WcYOkXnH2sKL4OHIM3eVtD8pe8VNHWQDp4I
6Q++arq8v1fQmNCQ8hk2DmrYQzLV63ddhvkJDqCBqxkR4FFr+HsFbXzCvkZTWMEDRxsZfcErw/Sv
DNTEX7+5wTTwfuThKLSxZdQhL0to5lxO5zRM75OqhhvQA43OT8JqHSgQ6iCuuHH4mIRgxZImmbsF
1GsZfTJ+H22altrZqPkgGlACSeLAC4ikzm691mRQ4XsXDgI+pOWnZjENfXWr9CRLdng8MHSOe6zP
F2ZRL5ISe6UZSJfo0rZRpK9kwubbDEhH2pDSZ5MVVhkbh/wpYDBTX/Z2+aAh2W9OCosum2eM+9Td
JOSQTbKMFBXZjr7yhjppjGyHkmITpglgeJ+kYXD+6/yL7lvnpuWc6WVvzwqGhFR9pPs0NILryp9L
WN9IDrPWBfbbiZUzoJaTYNUT+oeJLtx6TrbPJP6qqcoY2+x4C2aNrLZ8eGySZG248b1rBQ8QSKy5
CjYuq0kJIv6UFAHm63FPPmMSWFu7SSn2ckizBeoJbNgd7Djd3yqG508475Dh1Y0VBNQSV5lE+7gb
MWSnoXtCfo9JjOlelq2TTmEjbRqfmEYnAGBcXMmBOOtctzqNDPy5NFbqueRjw5ETOlGJxG8mHBAP
GMjsh1hfZ47ES9zX556izrJQA7WmxcnWdBEKti5dgO5LH8Up+ZyDNWtzKLHEVEOxG8orsKrgngID
LD89GadU4qU1OrPOi77aehiSKzR4i05L78tYSlcOUcFgdM5cAzZOhWRnQlitP7dLUG2WH9/bEUVn
pfnZND9VQyKNS+Js1pmLJM5laGYG9aWBo4bWXrvxyCOYaFV3XjImnXnpsNSMhmOBTdvC4rdJIx2B
wNAa0UoNyTaHNj0NanpboHeUJZ3pGsgQo86osyxws/z6HWnaywSNNTjC4VPph7AOIAUM2TKNLgMG
t1PX9k+COkVNJ+kqigftzI3pe5luszUEoQ4rHo3JZqKaEfLVAC1DPDxCKwcNFTeX6jCchY1HVa3n
M4VbrQnEG762GTTzNio5nEzSEmGHNrpXKSxJlsoVjMQqXvelxvSVeCWi7fZyo8+tAb4TWCvwkRJo
gdYNmYn6KINiWoV2ErcneaJkaFsJVXJVDX7K6JxGuCuWQ8IT6I/+nugOdRkSqBjKOmOSlvTimky1
ibA4ZXE8rsdhB5OfqECNRKtWsWk3gT0oMgXIe3sWGtLerCuIN6FEcqiPlKIN9JWqjhDl3XlkZuiO
fA6ADqSCITI/x07BsdJ7iLXsyqGYAYkUTfORKQdNxXJuASrLlWGlB9VTp3tYZUuH41IVnSDO9Vdy
FH8x++DMQa2sKKCHMVPOc1/NGcdLk76RnpjCIlQGTRapQAwyTntj1E/8iCRMU9Ke3Cr97JWZNA8w
BdUVixGEeGI2WAEnCbHuWoSwwZ2k8ipqC7a5NLmuRSVjUSZMikIjL8EuEKGVWG1sg0OMgE0YerDB
Z1xgh8hOE+ScFTFd67jHjoDEiZ6bw/nAMVZhBgw4barVlavJJ3UvfQ3z8UEKk1sPBXLme/exTEOV
JlvHRhCPXwtZvk8suVwoGSSKyqnnfeXIcyxu6Ury+itJkr4kSSqwyCCKFXOqGxHYs9Y15mad3CWq
ybkZ5z1ylisQlt5EG2LwMSoaAaJh572qrezKWYBygEFV+FelHV73ts1pkGo+NiScaHk5r4K2mhsJ
yQiSLsPsGuNlmalAqKxgSfzrac5cbeGB0mcbSw/96DylIRyZQQfSlCQjcMamuijD3p6QNmlPSv+r
DsZoXqgWkwkd1ga9qS8FoaEJ21GRwh5rOm9i4wOZy8pVC+0OjpZ7Mziii60fYHOtXdIzZhJUgbVs
1qvB162TrNTbWSnXjNNs54SzYjHTeoYoDZ1k2pfVJC9JomoSMcMXLQ+ZQ56pltOxH7a+5Fxm7r7L
vWsnwrZou/PccS41Lf4CxaDQKesCEj7G5sAkrYIiUN3VxSXoLh4GDJxlRPBAHHi71OLH6Hpnrbrx
0mSg5+TdfR3yqCk07LOwOTTFcuTkKjOSyixtp8Ud4yGHsLl2UKZurxwqj+hiN92KLNFE42zZeOjO
OCSj6zHD4GbW0lh35Gah0C+22Dcb5iASUjfgojNVNrdGm808n1er6SW3opWfl7Ctu9zdGvllXjsi
3osODP/I7MMB568QVJgi8+71Y4xyRruhnXWu3+iEeiSIR6LkCcH1E6+xR6vrUR6yOXTVAeXptuw9
Ak4h9eKFqmLQDPgfG4Who33eWT0m7O442Q2KMzIedqpakbGQXEQ5YC3bYaks2d8ZdXJQtfBWa6zL
yg3OpIoVViJ/qY7FeijsrV0Qj0QLnAi6LwY/k5emdxwtVwOK7lb2ZgWecblE1qRWtBms5C4nBNaR
xZY3xCRnEPEyHQ3jy+grlyZ60Yk+3ieqeigqsmZjlW0e3mHBIfsxVLpzr2QUiIEev1HMwKfHWjpT
lHKBzKVEc86ySNwFfXpOvOyFHWFyJ5aicCp9WotxXdDWt5Fe+Ru7a/Z9V/D2Aggy05NoQxEzw05w
UleDjCmzmvpFep9b6c6yvWE6mPYi8kNlDqp+Y1VBtpIk42s26jD51ImcR0Bbsm1jWdsmgUMmOWBl
H02JrQgHdiCXm5Q44zot10VBupBxX4TewiWJgyTVU8QGW37JFAntsic+I6zAqvj5KXlzS585IKKS
OS8o0u+0syAoVkaTXTSxs0SDMtVzDOoiBJeEiK6y0Ptlq6zTrjxdpwNpIlO7yTmWlYa2rxsYhabU
w8G5piWys+WOWPO+mfcWKhuqGYsTVNhna4OfLmFuoWkWLDFj3+bBPUB2ticbw3oeDzCaoTGH1qxR
SAqu9GXZF0vfSy4qrb2OxpoI8ZNY6f9ELkDB/bYEhlMkABOAI2RgRi9LYIyIeddzb0zIebQnUJCI
fgAfBEvwVCtssHJRhqWPmU1o3cShDlzQGUh5D7w9h/ypavMMBZlmYyHWHxTOabMyMT5XwpcQyvZ5
ZPq3hp1ipdHzg0uCtlFwq/s6nBvjouwk2LSe9zka1W0E/NHt0XbRvlqUxXDRcH9PTIeFCMyN3RCT
3le0HcnLwjSPDA4K5tRsoB3L4B8AGcDEKWxjBuD+Rg1DaZkMm0pSu6lsUfvJcMUmyMZMwGTGjWZy
EyIY63lXTxJFAqZif7H88l5rXaruxrtXPYMAZUqPpNzEzl6LyVxxY2PbW/V5a8S3dZsxLGc3Ivsp
raxLT0JeaBDf50bxFqotHMJk2yBR8Pr8QgpuAEixcNo+Duy9AFPyk5wGWXnW6pctyR9VCw4i3I8S
3MwRU6CPdMDbp+dZGqytCPBxtkZRuRZeSYq7dcvMDM/Miekk88ZxSYA1YWJE+7C/HDvvFJc3Ahd1
VQ71Ik1xctvJNkr7E6vy9zUshwjmgQ/istQNMsWueYuc9bnFByBuxzBWvJpmWXzqSfmNGWanDMdl
/WBmxUVhspupNp+8ID+gYXQ+FOqiVOzTgKdrLJQzquKtRkh7p+g4TrqdeEVnJQFqUXAVMIk0+3Vd
2phvU2BSTaGdyvpwMwa1zO3jQ3BDAtFSUBLwgk9Ssm5GeeCOyTiSaXPUwhABW94LtZf7AiMAEa0D
AZ4X51qW7/KSb5xh4cad4xInqaJwK0sMp7JJF8+s5KlDPlYtKZdED1uBdt9Y3m2nQzs2QrCN8R1D
hIdiCCdpXV3RjtzTeWB5WmTohTROLMWwJuTPWc9Njn9vY+H/MV4xbiZkUH/cV7j953+XwYP/urFw
/FvfDR9M5bAUwR+GVohCkpP9b1IzA+7wiz/53liwPrFfoJRXcCGZz/q03w0f7IG0KL6N82hF/YXG
gqG+3VUZClr0ruAp6xoDxJe7akOcUtkqKjRUwGtBzgy8ACA4DzzjgAECBWRiGDMg8AGWxUlvGy7H
S39RVuMV3C6Z0iW4pyVPh1FssdJpYnQHkqlclSsaA6zIFAqtlHUnVD971evPE5v4ryp4Up3u3JS9
c2mcBdFwQoBufkOY9aGvUtp5VXRfUdQluntarnKvupE7tLV+GpF4m0Q7E+p7LTnpBE8kXb5YiJqj
A97pCzeVPgfsBbhCvlB40h+Bcj7UzRwfWTIdCCgksIM+QNxBa8zVs8iWlyZ5jo5abyjY7yrxFZKC
8NosrjQ0q3XOez78mhB3RRCJOQvQYGVytwiMahfIMfEo7Y7+/C2u+52HOG1ic0AmTZCa0dxHRk1/
n3enC8dm5MzY5+mqkQh9xbLt6ul2yFukboTddBXReqd5+JVuaDwxGj69GVH2glCvUr2YDDzTda49
XLgjbWilvWaIeBHoMaK2RHoYOmvdhu6TFjorohcg6bnD1BiVz+aofRbZfWEf7Y3YRNHinsa0o2Oj
O8fGjoY2W4BtWVfgOazK4QsVEytD1szrpro39OhWl3ROW91OxDQGbn+WkyjXeAyz8sQ7K2GRKX1/
yR0zy5piq/LZvV67sup6EdvduexZe8QzK6eHYiydBSOhjnjU7kyyESYWBAC9rDeAhA5+CYTT907i
igAkVPme2+5Kx10P/SVduWXW3EoJCWhNxQGhps+97RHZOqPRn6YAQYagZYxQEtMWFoPABBFRAdOJ
oBXviTd9y9gwvOS3jE3TAm02ABOxImPTCRhJFGRLzjowhEHs75vSRVjsNUjSjARnvG9vJKNDipFB
qxWkExnkCbETN0w2lgkoFCy0ZGU18HKLjkgJtSc+SAWW3DpyufJswm9zhrZDL+ORLdOC31KPVi9F
S83Yc1qZcoOIq+Pz6BpncSUhJxcydJMNDTkFhjkxlBA8Z6HcIT21ll2O3Dp0kBCGpvkQu163Rnty
aHgzT2splQBPj5/TcVAW8mPrNcTpdDmNBJ0DpNyD0E55mHBa+DzilCflQZEsfebg+p3EdRVDvUl3
Q5Sd4rMXQwhnnXBOCzVnCQflazSSTGEQwrl0EX/sQZKQiQRLxU3C/TCU13Z0YhCfMB0p96e2zyja
rO65TiJFTFMlT14ySlq7HbWIhAJ8Prorz1Mx4TgJMxnXAhLEsyxBmOnbbFFoQ0byDdGZKXd+mBfF
mrTVK9Tpl42YjhAxPaDKZmBS+4QJwcJTVboeprWuzb4+i+unxmZboTqqV5DozgY2poUyFAZ1DocV
ea4Z3JNpb2ezUTL2ejSeNB33VJswQdIjkho4KdbTcCijqSRvvALEpCR3t2MR2NAWvzaMg2YOvT/0
UfsoITWx87xiCj/jC9Cpi07r+2Vnj9qmJ/l7ojjiloDIMNV09VaJCFaBbEfm3zQw6qfRVG6qpG+n
YYCU1ApgISPTpXmXs5Ooyjn6T9g7GTAfoycEsfws9QPhnwB8e3T7U8VXuHuV9rOh0BuWPJpgeXPL
M7xQfdtbM9ItOBtxiomAJiJhxwFjVPMwtm8KH+Be6OHy6RzjBnlRN7ei4SZROekaJFZZkr6FM/zY
F7Q3rWzWWOz4eIoGnBjcWIoaX2fQzJZ+75+NvXHaqn0w78xKWyAEOGU3NFd1jrv8RrLldpMp+F5l
BYcK7wGQO4ceB7nlZBp6fMeaO5V1xxmaG8ajOs3l/lQy412mUZIrbf2o6MN9ihUrbXKPNnVzranq
Tk0kCZcOFm/fEzePQ/Hb5tler65jWSRvMQ2En7w2mchNXBTOwpH14ATCVk887w5RjTyh7fo1dQH/
6qxW3DBss5HIBT4hUkr4qFhmv6wHUld8E6QXEaqrSIlJRzXUz8DTA55QBu4A46cFDNyKov2kk/27
kvkpNgqwoG6dL4MeqxdB4jP4hOEM5ziBkKkJcN8t7mV0XRNlkOnFe1jiaZdNDYvWWj/6c8NLybQi
AJBcD1Dzed9cWz6EizYIDkLtiXPlJjQ5MAzyhZKJRtlyyDDKaEJ+wptvl5GQN41z/ZyGwNdIMS8K
3KmnjU5keqEUs1byb2p64isD07+Eo+XgVoQmK87cy8aDLKfbHlgIThYo7EkN5zhRV/RAL7FOPIod
BQqLRS9Xrq7sRJnE/iA8SLW8UPJ+Z1Rxsmz9HElLtM81IF1G2twA8t6ZQV5vPdhm0+gzaGmF3Fis
0vnnGDti6jNuaHNnZoV5e0Js2TjllO3g9VhUDi67IuApi0GFTyHY8IMioAFVfKDyuipaaV3asTYf
Hf9eBlGHmkNeKzq2J6Jr0/n/wpjt38wg/laqC4HY/HV01m/jJPGnp1mQ1pcYl17la/1LX/S9nPz5
hV7EbT0QfVKXhHd5QfaCBElC1quy+fiRjlFfv7pCfMcnbh4xU+tYKtCfwd7RDSZeFML/+A/8jd63
P7Y/qTgjKK0NsnlIG5Sfy/QfVuiP1uDXP97bHLK313nxA/xqKom54bVP5Q+W4dVVflgG65OOrwR5
n7DtcrPyc75YBsUwbQzbBv8ranuOKh9rDWzHeH2C+htroMnIEbHkiAbQ8ef8YQ0cVggFsWmwPqou
q9pHvBUs9JX/2hPxx7cCUTW0vRj+CimlQoPrxa0ACIABl0IvWD2qOYWd5iPeDWgxX5yn/87doJuc
fi39yE8QstUXdwOCTgAe7BrceuwbH/KhsN60Ff7yMrA/qqoQ09KjgONnIkv4YRloIKgsgYGSgb0B
hMHzsn+sveEnJKi/vAzWJ9AXbAy8Cyz0N+bLu4G4KFMnEtFBQQxw4Aga/ngPBbKS9z8UOumPsqqw
L/CuFCj/F3cDf8TeCCyLRwO5ykfcIk3U4e9dBvMTswGefFpnlAeIb14sAxuojaTdUpG1a6bJYn3E
LRJGx3uXAV6MaDY6uo4hAIUJr4IXd4OJXslEPcON8o008+EeCsty3v1QcDfYgpjD5qgAfBO31w/L
4HySTWIpVCy2zEzhkT+XrB9ri+RN//wef3bQ/FaTv62kf1U3qArRG5QMQpH0um4wP6FbNNkTeJui
gxDCtw93MwA6eP5Y71oFbnabStk+mrdFefTDzWBTRBpE9IL9+q2q+HDLgPX83VsDkkUYZ0IveUS0
iZv+h2UA2Q+UWTNQOeo8FUex48dbBn5V798hNSppFTieeTxTvFwGEc0MZUukFgDvImzyQ1ZP/A7f
uwwmwZj8oDwXiiCOCV3zD3eDzRGcAwcLhG2LKZSQvn64u+GZ68DHesfewNmJMYKG5JLd0RbBEi+X
AQwYT40JkgEYJLfGB1wGpMvvvhvEMjDbNwRTVbQUXi8Dh0sNDTSuOefbJPPD3Q0/ydL6y0cKTlY0
lXjxKpRP7AGs64uHAsWwjX2QbeEYGfu87B+rbPhJfstfXgZCczlQGRrJKMAFj9DeH5bB+aRCQOEr
TED6vE7EwevD3Q1s8e+uG8S7wKJyMDABCF7jy5MVB0wN/CIGADYQ26Hq/ojL8BZc+XfuBgIGoN7Q
k2VZX9XStBugJdKX4m7hpjl2az/e3XB0TL/3TSH6rQB62CFhBL1qx3KkYGs0UG6wBpYOa/oj3g3U
uMeP9Y4XpkjNFt13LOK0214fKexjFelwJ3C81ARu+0Mug/HuF6YJM5zXgCY7Kr/wt+0GKgY2DoWW
9PMb9UMug+gOvO+hoIqktcQeaQFx4pj9sopkb5ApKQBjMVvkPWJ9yIfirdDrb2yROkArXaeEsiiZ
rddvCiYUFAxUmdRWJqXFv343/AvFxW+jvakfxI/HyV/wVB3bBM8zrT/9gu8V9NsLfBt4rR//8x9i
sPfiCy/BJj9f+uk4bRT//l8vehHHgdQPf/h9QHX8Pt/++rcf8O23fvG9vv9U3//jKngq78oH9AbH
b/3tYz7DmG+bPxbm/fZB//MfLz7pD8/Bry/tvRH8iTrj95/x7133813z+P0qYq0tUX6KTer9F47v
gur7dX67tHjw33vpqzL4fpHfriteL++97q8Mm+/89f0Sp/LOa/8JAvy9V/8F1/D9l/6T0I33foP6
l4GR77z6ryOS33nxffD48wDmY1fyvXf6/ql58P/5f+un+PtT8+1Bep6HvPfy2+bhqUyfXl37uVvw
3mtvmvLu9YWPvbn3XnhZ3jX3//zv9PFNAsxzC/Td14/vyub1hvg8cXj3pZ/Sp/bNqhy7+O+99KIM
7jM8Da+X/CgteO/FJz+5S+zjmPrdV76rnmLpMuteKIR4udnHSde/5/LTZyXSq6XhO9DDeu93+D95
/pSOT3H8H4emfiqlcz97e2MiNqDe+/d9K1z7v/hWzG/f/a3ufgIVe1Ys/frSP6vVflMdva3gviuq
fvbXXpan4ise4qe78r/+BwAA//8=</cx:binary>
              </cx:geoCache>
            </cx:geography>
          </cx:layoutPr>
        </cx:series>
      </cx:plotAreaRegion>
    </cx:plotArea>
    <cx:legend pos="r" align="min" overlay="0">
      <cx:spPr>
        <a:noFill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Todefälle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Todefälle</a:t>
          </a:r>
        </a:p>
      </cx:txPr>
    </cx:title>
    <cx:plotArea>
      <cx:plotAreaRegion>
        <cx:series layoutId="regionMap" uniqueId="{E05B1FD7-AF11-46CA-83F8-687EC90E6739}" formatIdx="10">
          <cx:tx>
            <cx:txData>
              <cx:f>_xlchart.v5.6</cx:f>
              <cx:v>deaths</cx:v>
            </cx:txData>
          </cx:tx>
          <cx:dataId val="0"/>
          <cx:layoutPr>
            <cx:geography cultureLanguage="de-DE" cultureRegion="CH" attribution="Unterstützt von Bing">
              <cx:geoCache provider="{E9337A44-BEBE-4D9F-B70C-5C5E7DAFC167}">
                <cx:binary>3HzZbt1Isu2vGH6+VOU8NLoa6OSwB82DJdkvhCzJZHKep287b+fHTmzLckkql0/Z8LlAq1CALHLn
ZmaujIgVK4L65+30j9vs/qZ5M+VZ0f7jdvr9bdx11T9++629je/zm3Yvt7dN2Zafur3bMv+t/PTJ
3t7/dtfcjLaIfiMIs99u45umu5/e/uuf8G3RfXlQ3t50tixO+/tmPrtv+6xrv3Pvm7fe3JZ90e2G
R/BNv789v43He7u8fXNzl9vCs23X2NsO//7232dv39wXne3mi7m6//3ts/tv3/z28tv/NJM3GUy2
6+9gLJN7lAlMiGRYaE2wfvsmK4voy20Nd7FGinGmNEdY88dHH93kMPzfVXVfLPdZ5vy7b9v7ponL
u/vi8TPfmt7nyd3c3TX3bQsr+/zzr7/n2dIeVv5Xu2Tb0n3YQBfm8Ptbd/15K357DtC//vniAmzO
iytPMHy5k//brb8P4ep7e/TDEDKkFZOEa04wU+wZhGoPc6EEohx+kpf43TTRTf+9ufwFXl/GvcQH
lvU68Nl8b09+GB+KFMJUY4G+YPDMxBiilAsO2BGGCAX4Hqz7pYltiuJXWNizr3kJIKz7VQBo/Mdd
/JYT+kEAxZ4iROwwQoIyKcQzA5N7goB/5EhLsDEkGXl89AOA5r75CY/4MOoFPLtVvQp43v3KECb2
pMTgADFCEK2kls/gUQCPgtBGERGSUqrVc3jeNfbxwreOyrf93+dBL8DZrelVgGMOvrchP2g7co9x
LBHBAAwGggHG8cT5yT24BV5PMwosQ2j8wvmZm/Y+cw5uijvgZjefuu9N7NtI/fkbXsC2W+2rgG31
K2ETe1phzCQ4O4wpUfgZbHoPCS45QUQzrDTj9BGYB5e3ym6avn289vfN6nHcC4h2K3sVEJnz7+3J
D1sWF8DKNWOMK4Qk+LVnliUwJ0JIDUYnJN/dfkorHuzivLu5+2mj+jL4BVi7Nb4KsIJfHKOQ4khy
KiFQvYxRcg/pnaGBL9QMkjD1Aqygubcf+yZ6hPDvW9QfI1/AtFvdq4Bp9WuZHsECzAoDSjvbeU4l
xB6mSECUglRZUiXh7lOTWt0Xnx6v/H2EHka9QGe3qNeBzq81IsAG8R3XBr7wOeo88Xj6M9GjnCHB
ICzBj0cwvgSl5qb/+N//VfyUQLF6OvglWK/FlLbvHnfsW8f3h8MTBX9HKMSgz2kvUIQnYMmdKoE0
xQRxyTTH5PHRD2Bt++bm8cq3JvNtsvcw6gU8u1W9Cls6+LXwIPBvlAPz/qwNPc9pQTTCiGKFFVVa
acJfBKSDfvmprPZx3AuIdit7FRAd+d87tD9oQcDBNTg7ReB/jRF+DhFkvQoRLgnhiAoBCdbjox8s
6Oi+vy9+jjQ8GfoCqN36XgdQV4+79S3v8uNAEaFAYVVKCfmZvT1xdWqPIU4xpxoEwC8S+1PacGTv
xpvsp6LSk6EvgYL1vQqgjn8tUIqDT2MKQ84EsYc/i0lqjyClJJEQjhDTCsHtp0Adf/xZnP4Y+QKm
3epeBUznq8e9+gX2JPcIRQAQ05hgIAnPM1u9R0Dug08IjhX4RwElq6cwnd8UafdmdZNlP1OJej76
BVy7Vb4OuNaPe/ZL4JJQN8QCNFgJuO3weOb+IJ+iwPEIlQjYO5OPj36IU1DmvPn0Kb7p25+C69no
l3DBKl8HXMePe/ZL4CKaa4hTCLg3yEbPpT2oZjBIbqUC6wMwQbJ9fPQXuMqs7OL+Z0oa538MfQkU
rO91APXhcbd+CVBIAAEnDCKSVPwF/1N7kgvIhwUTksBd/iLd3bUPzNA98OAavzWdb+dQj+NeQgQr
exUQXfzaSLWrrQskIYlSUFqC8sUT1wcyOWRPnEGBAxQl9idCcQF29FPl968DX4C0W9vrAGnzvYP7
w/ScaNAagKHjnQ6OnysRak/tlFnQKLCGSqF+KRtdQKOK/YkC7uO4lxDByl4FRJfeL4WIQ/MKqKua
gKn8OdUFJyfAx0FzxINc8fjoh5h0dfNTVYwvw14AtFvX6wDoVxabBORGmkGWK7VSUA58bkNAGhAo
SVhKwnaqnnyROV3eZDe2fQTt78eix3EvIYKV/UdC9DQWP1vAj3btQUcKAvqmIUvamcuOpD2JO5DI
gmAE0YhDtgt6OYKw9CxDeuws/Ov5/DU3+NyS+GzyT1oV/6Oa8D78WiaAQYsDJ0UeGilBz36GCBT+
CAhAHBid0lC3fY7Ihz56vPD3rePzoBemsVvT6wDn12aoDENllYHgLSHOy5fgQPMdCD7AtEHDEyAN
PWLxEF4+/Pd/Qedt/HjxBwB6HPgSpP/veelft7h+bQ72brob/3NX8ZMu1+/f/ewkoPv5xdDvpBxf
bm3ufn8rYZ/RroT6tV959zXP/NQTq3g24v6m7X5/CwkQQrvOV6hPgPr9uXdovH+4A9VBDVorQ18V
oqJsuvhzv/PnEAW5EwgVYLCQNbVl/+UWtGnuHCaDMMe/9naflNkclcXXrfjy+5uiz09KW3Tt72+h
weLtm+rhc59nCgwGisRQQCFg6uATdg0y1e3NGTSQw8fx/8Nxnzq6rJmJGb6Li4gfsHR0a9yboRnc
ZM4zf+TUmnJ29vNRYVcsUrp9pvdDSwojrL6KEsZWPHP8oRhHg7p8dMvc7k81E2439OtGh9R0Up3x
so8MskJ46TDn3pQyv3HayUNzGdhxSH2RBizPE1NGGXOh2pC5UbJslI37FdLxx1Zl1K+daBvl0SXR
uXPM1EEx2dSP7YDcxka12+m0MOE0DQFiXjQWi6uSatiXQ6U9mMhZpXOX4+qSOFXtRfZInY86p66d
nPaAJc2hKPrrmpLowDbp0RhXnmizfBVPw2G15CjI43lY6Rwbhdp3TSNT44SwO1G4KWp+ImEyPudx
auIo6k0vD5OeWKOILX1Ci+uyatZNWGMP96V2mUzvLaaHOitLnzrV2pmlWwxVZVLnop8FNlQ4raE1
p0amYhOp3JSV3SZDeJAnwh8WmxsxMuKm0tZmcYbR8LG3hidJuSl5fW2xbgxwVTN1jSmUdOsQrXWa
u+k8ekrWBi+zG5faRF0ULEE06eORR15URkHb4zW3ozeWvZuFkZc7gxe2U8CT2G31cOpQ4vaJdVnH
TDeusjL2FpSvu5gbQU+ndnYHvc4b5lZiWU+ZNmk7m3YydW7dMCamiUdvKtCtSPxQumQo/T5LTZpw
v2hgPn6CU69qsEcVXkXTsJribqP4eKBr5S5iCficujMuPEqyIO/tIR+vu165WvarRInAaaJVPfbu
XM6Gt4WZaeqyZfK4SGEvWz8LK7dWHxA+Fen5gGt3ov1pPupVqWE2PfH6MPdDdKXGD7JcDU1s8jZz
+dIGua72kzKQVWEmJPebvAuyMl2naeHPLDVTfo7z293XV9N8lhZondHJrUvpDXZ0p856tqxc1nDT
lqeJav067EwHM6zxVV+BQSztYY/whs/vxKDWTdl5i5I+VW7Z1l47hiumPy6k8tK0cpPytoAzI0qy
jnS+otFsmiZdT8lsdN/7OieulLMbLrHh6QmR0oRu4uig7WIXt5VLE+spB6/qjBusam+ZKjce8qDs
+pWu2LbtOhdRWHfHg5apQE7ClaVMVkPCPqkZ7GFpursxk1AiB+/5xbk/81O3ZTWDYcZfXkP5+uu/
1v6Z/3nEH5d277D88duVTW11f2dvvvupw/Pg4uUHdvP4+j1/vFexc+tfJ/kiVDy8KvMXceS7N/92
kFFqJ5z9dZD5c4PoAyv+EnEehj9EHLmnBQUWJyETVRg6gMCrP0QceIsGakoUNAauCJT6KDCMPyIO
l9CX/KU5Wex6u/6IOLvOfy1BHIJWiV0wetyKZ2BCiP1G0MHoZczhAqr1QECh1RleBsG7mPQk5tBE
zJEoW2rSvLzLTdXyNSuH/dHp7/RkzVJUo9ss3W0nmtk82bJvPJv8Kd5BPIWXG/iu0XdX6oQtf/rs
oWrJKEhPTdxF5yUZTFg573Qj7ySJzguee9yZjpCevXCxfhtPhjijny1stazTIWPHNbnL5upickga
pHHpa5GdDrQ9yHq2lYWbjdlmiGCXENmiRl3+b7MHDKpn4ZoL6CEXkE5pSiW0iT+ffjrlNYt4SU2O
q9CwJM+MVlHuNjQsIM7kkemX2boIdW1QF2zDBrKYjnbcT4rBkBRsnUfdcU+i05zWAzgjdcIWx6QE
hZ6TVZGR05EjizbAQyzdRHByPKr2ZGhDZ4UrEvShTYwqO5PnZeNmdVQclsXHik8ThEQ7uTlpUzch
9HAeTcVlvkYxQUGsksUdlL7CrNnEamHrbBjXTZ1dRhBE/KFPyGoc9EESYnS44Imb2mpuqrpAEP+a
MliyZYVinXjasiOeUOKVouRuGTFpKHK2NJsz0y6hMl3cBroSx0s1E5OMdlWLKjFQw1uTWkWRG9qj
RdNgDsv4QCWR9hPCcoN1+S7KkY/G2CO02w97uo24PYXU9rLL1BWZOreQ41HVqIsoHY4SpzoZOray
TrjizLnGjf4E5rOaimW/LaOzPClPCraWYwxkhO03LatN0hfXrcy2VTn4ouw2TRf5OXMCUl7UGXjt
CN0v83RbKnGcIbvOkTbhmNh3uo/8jFQ3LCmTQOIpMROBSB6VhsWhdh1H3E894ysRqcyoQm5Jz06A
anm0TmALcGOUE5kwyuF44m5eFzG7HEu+ctrU0EpCzOMD2WZ62M4orLYpdzK/ipJ9yetu243MMcWS
+6XsPtimuE5hf9PSklVCmtrrcgjrtHJ6f0rqxFUpmSBQ7TsySw5kwlODeD6vbNGbqMrsYZUVyxFF
72dLr6a+K0wzE3/uUOrZPNvK1J7Fba9WE2MmU4uzbnq6BKxYLqtoXkUpEAOBXKhEcOPguDDO4IfV
VJpaMrFenGryyiJ3TFLTiyxp+/WSJblft0VtmpDog7obzFwtHh2tfGcx2ZetMmOXSzPQyLoxBT5F
lmGLgAx6KZDZIMW9D+8Ser20cl0QJzcovMjnlJkIt6UvkvyITEu0ccR0naH+dCTlnaXJAISGwVEj
RWp0VwlDcRIfMIk+iFKyICU58sqoAoPseOkJkq1Bkz/gUSWBWsjUx6FzzNMhdutmICtkmTWWvcfF
pmNpv60VcJ80Gs5bOE2rsBS112t8gjpG17X22DQ5YJ09NzZnQDmqefYi9JEMDTNNHr4DF9W4tKah
WUJKt4Klk9f2KTeDDHuPZl492TzoMrHKRnSCZlQdjtyaOGsmN2tua5qXBy2uTeQMjZ9mTh9YGw0b
KmtrnB44ewPkciJy3O/6rDmIutH6rFbWTeup8yfiDKthTqUbR/M6Zk6yGboamazRxUrL2nH/D6jE
fw5J2DXnPIkZf8pEn7wk9JiJfh7xmIlqCPsUmrX4lx6gR16g9ii4Jw6xHwquuyodxMVHXrB7xWIn
SGgI1jvVFES6R14g9jiwxl0rEbw1CBkk+xFeIHYV9ufRTWB4jETACyiB7ljQN54G57GsZ+skMTW4
sJ+6OnJrGTZ+jVNkbB35E9KhmTRz7Zye4jR7D44rXudOtp9PtvFGlaZuJPv7LkZriifTZk7jl4sM
DeSqqatqtqmc+t2M7e2UtaspFZeKL6aO89wkQEi8Lg16R06bZODrqCa1UYkzQeoLsTVtq9RY7hzF
bDhFaMSbhLlJEg3gWjIBmWsCbjlGATBqPFbWgNl9KuN5bUt0mtXxRytLAzl444LfLiFrQtYgGcWQ
/PiY4c0IDHsIE2y6pD1rVXnJ4R3uNArXECzNhvWQz83D/pxXscmIHneRnwaOCI+zWGwHJ/SmuEjd
rExOo768rzHxOpp8SNrSlD2CiSM0e2MoexOmhTu3LPU0ly1E6GJ/DLuruU79zkFxABnjeuLkZAnR
RUbGu2kshUkzoGpIumGVQQ6HDuUUYr9VaHCH8iCq1WgIKUZIfXTvxTk42S6cjjInGdYz5N8z5J8D
EX6oSGQSrt2Jx5B4dp9ajM71iK9yG/oTl5sQT5Gb0zQxTlEGKSpX8dIHXVxsoCSj3P6QdXxbx7CI
ZSLncy1iU2aQHul58Jt+OMvonLvaNFFuhniwJonr2Z2r+Bqu3M3hES6uUeGsBj15TZhcR1G8ZXV6
X/FuNtMQb9Mlzcxc9sehGL2sSz70OB6DmHc5cJB0v+Xh6KWV+hR18oLarPV53ryrKORuY229UJMp
cFqAHtKuEeJD4sa4sn7N5/PRxhpO8A0d6Sc5Ltbrq6xfi2NVjtIkJYLctNeXziAOgXDdD3nbmb4e
U7dly/FSNMrAO2nKVIquWssOm3HYT628FQUJyh2FTWtQa4ax2oSqDFSSrJIp2UR6dONq6t0Is+tB
N5DVsxh4BAJFoOrOOD1Oq7Ja1TNEhJm5xaiu4riKvaHQbs7i3A0RJImszj2Hr8qmFSbX4aXKyWZS
9nyABGQ7yo12dnAs4ezlaRgamoaNqfKhhGw3Zi7G6fuONsclST42IEGMBU/XTh9zT+GDztYLWEOY
+pkMrW+BcrhF4WQQu0Zr8pqshL0R5CQEGWmIP1XZyVIDYUiD2K5ldY9aD4w/HfbLMANCtL/Ywzk8
jBvXqW/l4EXsbnKuep2asjufyQmevJi9H6JDBRuwwG72uTs0l316htiBLnxa7Pfcz8vTVFszkpMu
O0+6gNRbhd/ZyifNqhBBhg4JOpqr9Vj5VK5qDKwIIDsJ6ZrnixFDa1gTu6iLzJCkQM+OcXlI7eUu
lKfi0Ek9CRn2qEE3a89RtEqxR8AoZHOEq5N6qoFdnGLnqFSHy2GIE1NNmwLOZJoeR8sZEYeEvFvi
8xmfTc4RyU8Tetg2F5FapfJM5cepfSdboMP1TQ1jh3w28FyvWnzIxEAAOaudeyVOYgsaw8e5vCgJ
bNv7jl9PVMHt2zI6coBAwTTBPvRVnZwN+pOFY1pf43xx+/ZKLZNJJuVl5Drm7x193uTe0AWz/Rjx
s3muzADMtnYlyGNpso+X0MioMmUdeU5KvSW0LgZ6bduT0G4lblwbXbVhZQgHWt9eRW1kJjybkVbe
pNFWyi11ChAO7yVkActMvQjWPgpPdAAyiG7MXjpcmj5M/Cl33KLZ9sOhGFs3Y9ZVzehVGkhdnPn9
NPsUPmmTj8lw3wEVKTQoUOQmyjdRuo+jxURnfdeBO7wd6bWy+3NymJILGe0n8Y2oj2xHTdv3pi1a
g8v3DW2MFIvXLZFx5iNltwSOvZXJNo5zE7XaXYohUHVkmuk8DH1dX40hd20dmrg/CtPWgC5WD2ds
BoFKwNp0BjPKPZHdzfm5cLQhkhvmFJCsbIv5vm/u5ui8RshEdefh+qJUlav60p1n4WEQ6ZZ8NDpj
QVzHbkbfgYprivIKO65GpdsWyo1Z5eq6cYeBgYpXB6HqDO/A8pLQEJt5EqJX7TjA0gvHr8LEpTms
kbe135IUOCylkVmGKYIdmIIEFXdqEB8hER1cOeRbW433Fdnv8w9Nc0cWyE4F3cXELvqIJntay+IM
T7pb4+VwqiARKpok8boCclcI7W7sDNu8TrymVP1aJiJyl6QInKEyeOxhWwsVQ7wkpxUcHjeKLWjB
ecFd0vnl0EduAhHfxHLmcObSVU3y3K/G+j0vh8YV6mLSakPAJiUCLg4SFynKMegcCLuoi9c100ct
ncBz1O/h3YKLZo5WiKsjSCp8JOvTjJPcxAkfzJjGvlrCFiTxonLzQnq5KgIWHjej+DDk7LRsmuM4
V5OZJYUz7Ahwi9XggQPKqY7dEVWg4k6wj9FItyn0gLjRmJeQmqXHg5qv+I4gOFN1n0pgG0t0T3A8
eXWcnMps5y+XS9SrS6fSm1yGW9YXwuvh/JhYOFtNlhmSmnazNOCuh0kXcCKw28biYlnIMe+zd/AI
L6GRt5Tl4dy3x3PdH4ykua1ieCxr3UrZ1hRxXwVjws+B64EISnsDR66TAuy4rLFJ5uy6qMvD3KaH
NBS9O6XVkQ27DyXprhP4L+hl9R7X+qaFFwGMmortghbqto4KyoivJztfiNouXoZw4lU4iNr2PFVD
tp2rS9uA+deJtNv/A/7/nyglPiuePpb8dpyfEBCF/lpG3LXNQWn8zW9vznsLfwpn94/BLvCazNf3
mL5+y0PWgNEeNDhDFQp0REgeIJd+zBr4HrBEkKLgxV3oq4D3459kDRIq/6AvwtvZMAhaA0FofMwa
OPyZClATH+pN0MdEfyRrgLL1n/REAV1t0NcBU4OXvKFD6nnaQG0b1dgSAi4qdXlkQQXpoB7BF/hX
1vdHi/Ox6xpiOhXibaYGUM9YLNwlJLMZ0JFlF1FULkd1SCZwNw12QYAiRovxUJKzpMtyw4vca0DI
9GsWJ8CF1Z1KpstFpjFEofN5EOF6Km/jpUZ+MYDd0I5ct8NSbpqqX42g24Bpz41pKygmZGhJPJSN
helV1BvSCL1iCmo8OO/XnPXLYR8tAeYq9XjG5Ao3xcpp8gnI9szB8zjctxNwTeKQ2h3E6FaFc1LZ
kK8XDPU1Vc/rWthuv63zVQ+aSx3hNBic1PH4HPZuWXe1NzolcHCSvyuGdtjWbaJMMWeLW0FO4NQD
cKU4asw+IWnn2qTrgyXKPxIB5aEonFaRmApvWtjZFJL7qg4zP+6BPM3sohdQcqDpYESFkEcm0RmR
JfcDG27zdOy2oGI46QEWHY5NKxHoH2o7CGHPR6wg8Awj81i0uLIbQaAFNXNbOenHvq7wWg3j9SSc
atWE80ZFpWN02xx3eQJzg4zI5U0W1H17CTLU+ziisxGw6W09R9sx7TygDbHbQe0MxQh7JQmPpjRp
fMTGwh26ZTPxtA3iwdColwdc3lgy0P15seeQBUJulepD6KzsPGUtckWbeCPOikA4oGfETSV8rcZ3
fQO8glUhkLgRqnYLnaA2l7ZnYFguhBYDittynJJh3YtyP8qBnc2g0vtz/JE1+eynmJ3VPINSURzu
5wkJoCrp2xEHOUaxl0UFDeKKZobR+F2Ia7vO8hEAt/io67qLprXEL1wW8Cia/ei6BgXA9LTdDDZX
gWqawdRFea7a6YPK28XT8SB9RtKtA7VHE80IxKoctSfOUJouw/uIOCAslpavholNq1pGxLS53q+m
AtTwcAYNbxc8Q2uqkcZBOhEo2jYqXtGxYP4wXlW9xMBmeex3OJEuV3O91S05x7QqjuoKHUFwCnDC
uF+KCmYwssGwNDQ2S0FjS0cLgdoJA9C/ruwMFSgLsgGUqKOjll9LNp0v8FbGflfqd2meTac8krc5
qNhdD5XiGQqiMc2xV3egE0LZtXGjpUgD2rNlf5L0FDnxh9o5JQuf/a5Fl2TIwwOLxnNnHoK2Ksb9
eOlG0LrE0VjM3Zp3Q25g6ypXXCP4S23uMOoU1GC1eLx3ZlcNnVqPm2kZgW7meN/mrXXbYYqDri+L
Q/iLZmucpwGo+cyHen7ph3G0CotqPs2LVu8K7ybkZPHi5syBk4PbZDT5pKHUzkPqolqYwlFiVdrl
fYhosoLK9fthEfssbYc166pTmbT3U94VflRP9KDiSxXgLo28jsUKKuwAZTMfYIcVJ3DSOlhztL+0
RXmYKUjYgDhVUBjtCRCvglMPAjtZhXhFqYqCptDMw/SuqghIuWFc7retGKHUbIWpoeZrughy3Qkp
cIpRw916dFJftf1mkuFHKjJPD6zbaCXeJaw8yrkzrzu8HPEQqsisKzctgkQzzn3ugFrJvalG003V
Oz4B8uxKMoY+B5cVLZ1dd/OONhcgx3agy1SdNIulVcBwf5Un1ccYhmzisIXegWNglDWYvVYrwfPj
BVntxRhoChSdIHnAFASQzI31AA5WhdzrAba5OQO2C94/pW5tp520nKxRTy7rdJtP2bh1VCi8JFLA
5uepDcQ0QwpJkJkElKxxDskP3fmGEWDDHUnWsqd3EkOtRGQ1UMXFl+EYb+GEgYBT+KQsuTezDEFC
WF6xPjyNUjm6RLaHuJ62No8C4IGwYK2blVX4xNq8COISiiptNjSeXrjJJnnSNDhexfq+SuBzE+Y1
ZA7LjUZy8DPdbFUeD74TQVm6GaarAtSkucu9ugoXb7ZqW0hpjwfhnEj4K4M7dSczS9dvxWgtbL61
gczS0GcYxF+nG1YcwmOYVfscLmg4DD7oSKDoNFDAhmzIp3C55NPilk7tZdRqcONJuM2c/a5A6Wou
ptE4WeKYEg3ECyVr/DgM4XDbrDKO7DwopbmUN43Ps0i6Tt7wFWohRcpl78cRCCupBGU7qYV+L+rb
2Zm3czQc5rpwzsJi/NA4krsVhf4H29DuPC2BUBZaHfBFG5ApgEMn7ZYtYbEK55WCV7fcMYw6b6og
E03a7lrxaQNusfVQCPEXtMOzAY93O3snEFzWQze4IQ3jVZpaz7Fol6yyi1y1WTBH9lA66eixWbMg
GdoYxPFyA7I91BtaDFX3kl6WISQgaG6rIMJj4oulyLyWqk1Set1MD0H0ybys7nbCBJtNV87YtBis
uZyRS1LlkaRqXSbscE2bZSUbt0/lFWkW5E5JBwBXDVQL/oe6M2uSFEmy9R8arhg7vAKOr7FvGfGC
RGRksBkYBrb/+jneIy3Tt6bvtMy83ZcSqcrICncc1FTP+Y56mN1avy1ic31jGwFjYuV89ByMGDrH
n27V9Qw7Zd9p8mekUwmspBJNpis20t3c+EuB6OjVcWjhf/qq6AP92rEsONnAYHwK1j8xT/VBg9Fp
+vhnWMVDnNqDwr/nyzxX1z9gsXAVNva4UphwKkEaDmWOQwqCv1wq/OjXMEQAG2DvBLAtoXa0Z0JD
9CMhlILWzA/GH9YK7G5e+ELsF2+WzzYSriDO43VqKcgZ3K/SnMQyNTcBOjJ43tNu1G2yl/l0gGWr
atSarUj8+DgxOA66d0+2Ne/AhAzfxl1oo7XASXzBbx7g2gb48Boel0YTfx906IlGERdD+qlRe6oQ
3YH2ipR6pynT685l5GVTqSzhbZy6LZA7b2AU514Slsmgu/1E/XsX3xBvuB7s/MJjX5XZEtxkU3af
W0Ayfn4Otyzb6y23+D2sQYmKwp2y6UG6LoNAhANyEvmuR2UaJn3mef/pe46VeL9dlQZQnMgXzRoD
qxznMF0ZOoT0M54hSuhlnK7n/21viDkFmb0kgTGHDMoV6Sw/hnrC09yXKg3rIFi2M0brtZpa45cO
SsowG3OTeOzCvYNTECiaJVkL4zD/a4V6n0Y46bOr0JsTPRTt1ckyF/zmezyLKLGLGgq0VtGdE2a/
TaIae8AmFuGHgk5sgoKdHpNU9I8rJc9KeV+yifRROA9i8USbMp4pLyK13S8uzFHwElx8/jNIIGTp
gmHSujaoZpvjZzr6gB6vL9bQbjWMOmG78SYfL52fdceeMbTiof7uendPU//bpm4rrcneZEPnPZll
PS76aeuX7RgwuAQtfYsWN7/1nnqK5n3Y7f3rU0o770SU3SdN4uHzFL/9eIPnOJ2WPH7nGVxXNYTV
FAa3Qw+hess8HOBJqHbjHBZt7vxLkvKdxdNQDMG8VkkD4TVNTozp3Ry1L7GeWaUT/K0wUe2un8MD
zFK/WHFURs0HgAYcwsEVlEvIzhJHy9HwHr5FMFSekGGpI/w35SKIjHY8Z9Ek0bfFR9K2Wxku+ETt
sFuwrWSPZnTas5kpEGvZ58a6BRotmc+5Pwc7hjByvcQ5KxYAO5eoZ65sJ50cEqdKl662ivOs2zlU
1ke+xI8bROzzJHGFQCqRnVnj9ibU7iwIzR68WxFPx4XH4zmyPlomJvcm1g+dDzeSpunZLAKHLCz3
JnT2MA7hb4JGUaXzryzx/uRwNiGvLyhF7NNXnJ/Wbb7bCLXnqLEX3s1fKU/AepH8fm236eAM/8xk
omo/isXeSPssYuitoNc67chOSOlOvPcO85Sd3NS295zzYIeu5AFrZT/cqODzgBioGs1xEg63C/Wf
FGVVlHYxVGofk5eO7cmhBc8GfzvmJjHFItv2gBOtT6Pv67goV3bmUZXZWT9EKUxe4yQmGti5B+Lb
G28RG57K8JtD5r5NfPRADZRp4WD70j6tdC9E1WuNlijw3yfc5kXaMbLLlJeWUxZALoOcBJXMGXro
vCW9tFDB0xa6jtV47bof64zCTJV6vF8ZObB83YqOrRASfeOqhbqXFbdRq0iCwZe8dj6lVTO3Ra9x
OEkMzUWYTfnOgYHLU3VSrQYqyPmB0+ZjjddgtylRzLH6AtMFyG5ZMePMCuNf56oxhJW/AeKTqsFt
H+VlL3W495XrqjbexdumSjkPP53ALxnOoRovKuUMfQzESKGueEoGTCUJGehJjHV9yqvO2m2/rvok
0cmd7K92mLrC9GYraGreJNGn1D0E4M/iNaqIyUFMYEbE3Fz1fgspnPkgGSd2NyXpdGzAdcQpXCuJ
qx5L2dSAMwGyzMl66Wz6ynAn93rTeJI8Xi6jBrIR474IXPMO6oZfhEwgGKBQSL5KyAeo4mK5Cw3p
jqaJa2yYecxI99ZDjRWY3OtllVnFjDiRbEZ7+NTSzt/HmfFKSodTksH8UV7223jEw0lCHcgn3AkL
/fZapYosBlAhVnG0K270lWYHLOw64+R+aVN0CAonqlq3pTAbrHytLSwGXBwIeVGZiZhXAx7ZHWMo
k0BmcXiu4+9t7YaaDUcb//G9AZiOuJvbcoTKDinE7OMY8nzoeSMqIaR+MBxnuUZ3jMdRkfXk1zrJ
57UH3+N3KXoqmfx4GUpJThO+o0n3y4PIvc6M1ElsTpq293bGKU0SQLU5GApuykj5MVqVKqd2OCya
hLilzzSk2zln6cc4PW75nzkpunXTx2STqHg9Jo1FuGE3M/c9bJQdKRLBVQyIugD0kmHoV0dJXnIV
fm9Z+INV2vvAgddcyfgTjTbcDyGO5w52z4bWCNXAlMuqL9lC6lkrV+drUhDP1I1N8lKL/BmXG1ZO
4ntXJBImU0pvoqA3O9YMomhNmFa+G+6y1BzY0j5qsx/yWNwEPDrNyvu2kf8eetmzjJ0t/NXH4A+9
p9hscwIGWS+T+G3J9JkHS7niURqEjyd7+aAxkB1/6PdZW3H4r2zxqqUDG7StZyvhAScegTiV/2CS
7gsh2qScmz6HLTLtIrk84bn8ERscUdIrVXmZqOeJwdZIExh5/fRnI8lvbA2Hwza+0RWfsLLhbYox
Y24DDlr22pvisA5jJ2rtmh+/sb+3afgAQ1tlLHme463BBBocx6SDUbsstdKA89YB3ZIHtrZtYQm7
223Be72K2zsp6V1n6YH2KMF9sqET9jp6CHR3GaNSUYOhdwbblPVzkfZw2cOJvqou73ZGq++kdbRy
USPRB32EWwg/NuAXM8mxsm1cr+BVCuiE3m7wLlwmyQV6GIPkiD/1X5THP9You2/FfJN7AzDZMB3g
F6RBNUDAh4mzFBQbqOsx+k3nbKmnUF6wpeteMQJ1fEZNaPNgrSP4Z/+E+EuEjS52sdDSNwgtIMgS
lIR58ucSoPrztiOTO60UU1HYejvdRntrob9EtMNxug5HrQktg+zqQvJnR6cN/p6a6wkGJ03SDxy7
f4DatNCZoMsDx75bBBg+1vkAfVfZFDGHRXrsrjQxHzFyex78S48A5YtL2Ya0TtV2NC2rDClBCPjl
QOirjFYMWdJ9wsSGNRj6l/8dAdZFq92nvQuLOcTnn4ZAM0zQfLmuuZd2H7lFPq2TwiBnogl6AjOF
GGlyGPswLNWATqnxden6tPCCiGEkaH8Mjv9/Tn9Fqzt2OPOrbuxRgRQkJdjXj9w0940vm12qIDvx
mP2EOK33wxengTtB9mMirMgom2r07VwEnOUXcBq4SPnd5NQlp/I9Batd916KmgtqL5mfBy7cKUex
T+f5Bu5lImbECsZGl9hq9MuZGe61obTEYZqWVusf4aUfbk4eO5JdzZKnGXprBV3H793b1HTFuIyw
KPlUk3SheEnZY97wPdBcfX/VhmANhnEVZGbvT0TdjDMOH022tPJUVHYGPrYNHB4aPG4LwnOloTav
ZsN3KHSw2HOPAtVqn6m3TSUk+PY0a/LUZRlUS3ToTdY3VdODF2x9oObeEPgH4UUPvX7rYK8ysdAa
Ergq3zH1szJLGaIDuK/8bQTTNwLNhYNTthSwfmq7W58mw2XmKVTiQeN0gfXIwgE3ZcbOMu/MXTti
2EYUIC4QmZiLyRG284cZFl4ILz5uFlLSFPScC+R8ENguCeTz+mlGerfqtq+nUdBCLrttaWi9kLip
c+OJgqV9GTfbo1u6Zz/vzwEHMtjPHsiClk3VsPRVO873fqg2FE6NOXNY95se0eq0y2vW8N9Tl7w5
X9fGahD3HWZ0y6YDrISblEO8D/oID7uKbthU92v2C/IPLAP+KOHB+XOal5wvFtpf955AUCsC5R57
f8XkeG12sjv0Kj0aOhiv2v9IfEhVbg4Q39C8Sp0z6J6VK6cu/DXCSgy7m9mF43N6dRMZ2h2tQhyX
6Y8x+VIGbfZL+s2T3dKwot4VgyaIezRZva7pblkMqQDXoeMEc59vp9m/abckuHNmurSsx6enpvY8
bfFtA1F0ET47iCH9Ga1fEY6ClmSiwUzmvbl2q5vYb4DGgqOY1l+Tyz6ibf5crAJEwteKeOqdy7xG
wGaojc5wHPuwnac2PZk5+cNELItlVeAFCfCYHtDB4tCfyVuM7QxSR3eC4jmVS6xp4TkxVM5tJ+fz
bedwHhdR3E11CICq1nqhQJY0FFuwp8rPTIk+aaHRDJs3D0qP0sfNUHVuVfY4shSEl0SroqMGtcbg
tUWO4ONcnvw2OPngfHyRXkIemSJnJ/AcnCncsDo7eza0v0gidooO33zN0ieSwuuW17jSCvVobPOk
wmcL+WsIyrgX+gsCmozoDjniqqEDv6ioA0LrrdACZtjMqU5fe8Xxv2hx9mUoabP7GMzaQ1vSdy1f
kMnx5St2MRCctKYHKo5HPmyTtWQDFCXiSVpgWHR3annldNF7HXSv2zDh9k638TEe25dtXr/MD+nS
el1oeyD9y5KH02VOV9wb/tJiVgbuY1EQfX/YHtY86eqYwDZvc3FG/ONtFWF/8jAM7gI31FOivTfb
m3NrQINHoIHq2eu6MtwifbOsqGxhjIhPrKdDaly8G1UA/cWDhB610vya4gRWV//JZu+gI/rHbQBX
cHdsd6rxKtfzj4n5FaSv6bJsft2r5bCQKQYj04gbeutj+qxGvqmHZtJsR9vGu6GtKEOGSzKMTVaO
oU6QXsFIscBHOygavq5K1zbmN+C6j93E/oy5aTCY4b7SeZNV0+qDC9RbuBO56o/pcNukIG88rpPT
vAooPUiG0Y43kOlpdNxmUCzzZ0pMdLeASQ3tp2GNrpPM/wJRjtKlvMof8gm2UShBq45+ua6GYCTZ
DsBKgO1WOoJas/hXD8m3P9BuvELH7NRgFC+DAbowIWDOUgqNufdlUieBd4B4wm+kEk+0g8yXonEI
bWcA8K6vEVt/j8scVZKxELEtCCwAZUEkjuhTRrPcLg1qrknG14bap1DN8TEeIDEmGjWobxYgedPD
Eqk7pJGeVzyORd4wjJhsXk4hMoF3EZltvQQ+WjARvIz0sCrVVHZyfhkviCRtOIPnLuyqfGnelQcl
3lPNXDI18V0MP2nGw2TQpfX+BvAv+u6vT3A4hBpVb65yUP2VnLiP4n7skJja8yF8DiablJNxb2G6
8JL/jOHy2MX8dkZiAKUxbkt/TL/08j1chT9PoSz3AKPI/JiqBHr/fEsGtDbBJWD0cTHTH5Vs9SwY
/B/ZvPss8uEGwfoM+6wgifbBLi3PMqe66J0UJVzsSyagnuStet2SeAf85CZ5xwASEITvsj/Sh6qA
QdnOj4rHv3nC0Kw3NcnNMU/sMU1GpNgaA0ol+h1Ouz5M4kLsQofmYIumz15Gv3BLW2QWl2CFvBTf
CgJMvFfss8lyceVYgHPtotyr8LzfSuG+fAsOiwy3bEauEnjbD3WIONjk3rj5fkscCiogxiKcxyNQ
ff9WpxiX4c5sALhqqpb+MMard99c36TI5D70YhwdiNigGi3uFUCIUYhu+JOKIWHD9TYLsad2FO8K
KUc3qOEkGohrkCpvJF7onkzDEQbi0U5pdxNl2zvJV3rqMGJs2uYAS7u8EvCGMNn3rNbdlafTaxGx
djuovEEbv8WQRnCVCPSy87pm83kb2wiSf8MAZy3JKVRsqdJt8zG6pNspAWBbYknAWm2ce1C/nrqW
fWIHnqt5yJ+HtNuRxCHbYclWR1GP8ROyHHIp47YnUYIbv5FnNkY3CCwkxTCE3t7t8h4NURcTcEvZ
eFqtubM0fIgIemOCXvzIc3mvE/XuQECJBCmQDhgjWww6oBAPBnJHysFSoTG4W8H6Ejhmg6YGdGwQ
I9NI2tvIuJ1lntt1oQ+nLw5VvQIcAkjPbmdsCLmwAZhXCwbpZD2QoNmGbgv6wWFhJClJh2N+Sx6Z
P4+V8IW/a1uY3vkgTkMoXkjXnNBMkZp4gHc3k3lVs5rDpFIPGAMFoma6sVRWngE+WBQjPE8WR8MZ
zSArjJwDoDRhOWjc4eMC/7PpmrRIh+BFGgbnYFwLNLBtlQcYILkxVZ8F46UNFPwFQP+UwHTlWsCx
ycbdhLkaUwwj8K/dUCLE1N7mElUfxH7NsumpJ3Qt1gQzPnKZ7c5PsqbqY/Jl4hnx1RkeKWz79ICb
4hBSD0ee19w0XtCewLFF6LIPkZ38+goXpK5bdj4DDrdJ/kpt+tT14tkBJa0Qnv3q3/gk4LKGmYJY
azakFzBz0/ErCmAOpQtSGnkXvMfbenSoU+BUC1i+23ICFpF8+97PyEhWqbW3eMi/8WVEb/ALALF5
7kNuWbvDjiSJHMi+ky0snc7Vnc8qxC3ih8iIfSjNWgVi8HA3mB2iDfwjGdAOShr6sDM1EL0fBmw4
oebFx6HuIjUCeP5c0F+4EVZjwhMMuHKo0W6ue6q2R9LgQm/+MBzhAb1OyfIZu2k6hdv0J0nUicnY
Fsic2qrzQof3g3dDQvbSBAry9QAVtudvkGUw5Ybt60rm1zFOn70RjKAd/eSadj6ma9ihhxy6YoDy
VABVaY9kuGZ216wStJ3uZgBzWPtpi8YPv2SWnsYx+ZNHLtqNIqq8bssO2EwA6WeDwhh5FdKyLWjo
sZgN3ZF4AcRtcE6M8YBBKCIHFxOYrW6sB+ZhtITYKZD+KbgKcAu65DkeI1mGLh12vtcXtm37AySo
XdQZ+CJ8CmBqbxjahj2zsMs58MxoBrlNOLBExpoj2ubsgIv+oUI8ot6AxEmfwxaNYMLrbSg5KOMi
DL41LP3TMC2FMPbHy/kXg2JbrBKdr2qJf6N1TIte/plY8MEb9JbzVXPNoxnmYMGRgL3qL19yboDT
yhuvGae9XTZodTD+lwaiWiBBOMty8Cm4Y9LCoMubusWQBCoOP9wkw7eeED2a0v53m1ICH3ZGfjka
io7M9PK3f6DvopdNrSPgdxJBSkJQL5Xrdh5E9yfo4N+4dRkwKEVmJ3r5EcTt0Q+G8NLnQRX0/h/s
4qc1aea4iCV+MFKw/Dztj5dRwJUlGjo6fDKx0+7Kk47Bsfno0Sxf+DTDMm8+0c0UNlPNuWXxJ0H8
MeXNU8cihmPOoDNpb5cQz2tvKh2Pr4MIUD+sfOdJWjsFfUnZV5lOiIJn+mkOouFhwweO6edeDL57
1Au7bfDdcHVEuVfTMHuMFMOZE/CgoBbVOEzbryyJgbvqtYX+ypEWB+Bece1UZSRMTDmnt7FS7TnX
+EsjAmBsTPr7oIU6reIeOFbE3K7PgDysgPEDb3wDVTScDN/kDhlzmPMphrHcAVcdkKyv7Jq7iqxh
X2HuPqiYPgjnIHYm4beWQBr11CJcoIcaHjUEdnPDQFPC20eh48gw9SmSHROumpIYhxL75uMoKho3
tofElkEfmhpLElCU8/htTCccJhF5oiGBA48e68gRdRexqod4thWFn4RgZDIhtbYGkE/awyedh+Fu
nd4888CgF6uGrMhO2O+GQEeiG6x07P/fST79Hqx3yz1+Q9ZO7pQPnhnGzL2aex9hlxkzNTxXaSHv
+DIG7tzf4SGnH+sIZDljTb1Q8sDDGXBzSHbT6qkjU9BicI/iiSY6OjSy/Rz61Suj4JFPADfjCCyo
8tS8c0vUlA1dDwnh6g0rHs5iTBe4fq2PLtiMZ8uXXWv5PcbTH866fo94ZlNA575S/F6A+tC9ZZsI
aixiQEgHAf1+aARoeqhUw17MqGn4/F4Vt6SSgOzKTpqvKcTQqFP6AQYuPDSOvQhzO/l2fUDQod/L
6EqlZvOnFJZgsLSfLhMU0VEblgtZin6pFu7JUx8MG0xwCMYl8HNoG5YfUoU8f8cQ8xEzNLvc3QQ4
UwkyfEW6wDLtGonAppgOwxIFdS/Iq7TZH7OK6IQAVLDTIKVzvDdEZarJl3Cip+gYr0N3szH3Hk3I
yckm1Selsc6Bzb1XKfUcXRXkfr54AEfKZrWwpwQqyMhnWKW8bDeGQrfCLWsgM6TQp7Fcg/ld/4Eh
DQJv/DG0PcJ6IpG1ZwtOKHiebrjbcsyeQsU/+L62G48KUEYrvbh0xowWk7Pqb6OBLuhBsqzKOWJ9
vnjA5gZ8vtQeZCPAbl1t9H9j8cSdyGEvCQ4sx4vy7xlmZyj1E+xdcE7JWzdm2PCgoN5pj5UhqXka
Pg/5fHGtg3qucLObq4E6ru8eB27xbzId3OAQ8EJgExSHoRiDMc/iNu9LifZv0NDSPdK+S0g4sYap
lHj910aGpymj90GWWsSa8VkikXlKaQtQBxOihKteDBnWjwCggiBskM6l4jTO72Q09H+RG7z5+9dr
/nWBwD/uD/jXiwr+/0kXZmmCcN//mx3+x2+I+/vagb/9lb/HC9HA43t8EnzhEv75t6Tgf6wdwBqw
hOC/IUOIJGv0t90Cf48X4ou3sJDtunMcqwkyLPr/T1A4+T9hkF/XkSPedF1Ynv+PQOH/ggkj+h/i
lCHYxgOdlVyz9f+wdmDUWTZuuQsKYqoRZzgQwvH834vJC+JGo+Qvs0XkVqxAvYY+AISZk/iEse01
7qsFen79Dxf1nywp8K85x7+k/K97UlHfrt9rEEZ/AZptum4xYVGAaLt0e/hRe0GBofCEHhn7ylB+
b7SEos2R4Uk92uPkMH69JYiHpyikQPO3pBX/YnWCj327f31VWNWWBPgWQezkhQP2f1+/hvGtD1NM
1mIL8l1EAS+v3UUYvIhVEVkZa0pyEZCQygDxeJvmy794CVgb919eA+A1rMgKr9cGKyT+khBto1DO
EeLTsNZaZJxG5ZeMIR5NcuVd5DTMBXYDFHHaGaA2Dh7y+pM599krX51Q11XZzw9qOQMnnUvXIX0C
IIViVsCGlNlr7RkXAHUQhtEO+fHlrFWKESrrKhiDEdJ9CGxFoh3u5sXsIwLjv43e/DZDm73ArA+w
26hsRQfsAMozgeXYNuwlTN1HfmWkdZJi5seaF252kxBh2YgMDjAGOnRsY3dGNhHfs2ArE4bnFt8T
WF4D/VclJKyX5prtdqjiSJ3k1YIJgweGQfTvH5J0k/XaqtvFNq+zs5BqUzSB24YjQkoEoTAihJw8
0rU593mHNlohb9RZtDOqDUXhD6q/YB6BbsjEvfbb18gCetbIGc3J9gZHEEsjJu8Tn8tBTBO58Znl
Fbn+Vis/OdD8F9BUIMTnTyvG+Hbph/U1CclxBt51zFLx3OdzdpJR65ekJQpsediBFGL9wcZnyTns
E2sipH4Ql126GFxwNhwcMLiCSMUPZlOXLmr2aKVoPS9xc8ob7Hno13QoEM+FeNbCiY9CiyUQo7h0
2G9j5nw+Zbo9jWRdgI/62NHTyOau6aFnwRYZj+2wHlR7ytve3frAJkbi9yfssgLhCW5hc+khQcCW
jMAd16ADoOjMCi8TOwOMD5EqfclBZN9jDixsvLV3bedepwHYKPKfPiAnGe9XEdgjUj0nA6YHPxVq
OI89GFtsoahFH5cJ7c+eyOGf6XrRw/0wovNbTOfuGbypFc5vmSC3UWK3Mr9AhgdTGkAqVGK3DASw
cNhAp9s6dDB7i8sKxG24cOgEUEM9QKgY+RnPKYC4/HHDapVLr+4UBao9IaFsIDRLgS7TaoFdEtea
lrAuOCUbAOAlYSem/Kt4g44V+mzQO44MMoeQ3m+3Qz5mZ6PxR9lWdjhS3tzQEyh58VTobcP78hDc
7pcfM8UQeOl0y2TmnSSM+XFcu33TRF2hE2wZQ8INPFWHHVQp0A1AAUDGlA8kalifoZIlh3xC8M4D
w9FFBGYjF81eYCDSm4DAn6+u1NsESHEab4nA5Zhn5J5DqItgUbFxImLyypyrndVoaLGD7ZuJ8RBv
3gS7x0K8SOQ5YnwpmZ3ticFN9j0vO66mhzcg4/Qh3M6u8brbxpwSrD6CkDHdJ8Ot4EFSZ6rr8VYR
XMKtdOVLYediywbrQldEEYCydv1jQyDRwYqNVRrvr9QtyhMD0VuMcW19i7mFoMnuBay6KfoNvZli
kYPG08YmRC9c0Y/NAbiZPRIXQIepwkjkwHUaASHNshK8XiWFtHVDrpFBwGSIN0P1zkUCmBCaQush
fjmFxiK62/1iZsXypsDsVvM6t0lzg1VawIoAXWV2uwEdjiqiBvbIZwPcvfXlfhyWxwDdGrbScfx/
8Ctt3wE4Gqbf3TBjocPmu0Iv2NAVdeQjmDlSq9fue6PRDiFhQKkxWtsgC8wJECRg8eG6ziXJB3ib
awvhzlzW0MCw6LVB3FFy2A8YL9YAFiJhOQIZ4VszpOhYdfM1D/6DjxJ6RKYFc4Jd68wvENeQu8wf
MLaGI6J3Y8hAynnPqc9uocdh49xMX2OpvhU+vRFBQsDj606oBnGGIIsOJJCuwgM+1wO4PbB/Z+nW
93lt0j2Vjp0DQId3eJj7Vc47cORdWYZe/kE5lfulHQMs9JoZRsnmm24aPioLEGkGh7dg44gJYXN4
JQHLyHxw/gQlA9OwSg9s7Y68RWqVDa9iUMEuZNh5BkjhK8vbQytnsKJeHh1yMb6QEa5mFNcLduXQ
7Jk7BygkeOPeuOL2ucYaAg9zXc5oyTf/MdAATtQQ77MQ9M/WbH/6xfR7AIZ3UAvgT6wrgE2wWV7k
RwevhcEq+3EtiRpMTbNyyLm6NW182haYUtbjj+vIXrYwF3fdKo/jEx3daQ6zMw6jBAUzr9GCf4qF
BTscP4cpWIdSOiOrxApcmHntj5nfx3UXCiDpIyLlrSZYwRt+RbN11YRsFCYD1QKzgfKRSazmv5J4
eaCqZOQFQZT3noX0jFAXsvmbvsVjPCKwcM3atFGV0vlh5VioRiQYVEDpawn40wOnnPbbnYCOUc7U
JFAm6Tfco+XWGiV3pANeRQT/CLiT1ZLpQ5eDX0dMpoJXD7Epf9IJ0djtZB32pImLFut3yuAR01x8
c5N++h7LgJ6B9/L8OsU2JMLbD/RpB3/OYVtDQMJxBpXF93sF+pWOp6S/hc62lABYv1yTJ7Cj1K84
gIFkNoP9ghq+So9Ja4J+ka2D2FmIi+CRAiS9r3sbsunf2Tuz7batdFu/UCEDWAAWgMsi2IqkKIlq
bN9g2JaCvu/xOOdVzoudb9nbFceppEYuMs6uveuiUrFjyRIFrmb+c34zXec6Bp925mRgOWymQe48
1qYJxlB7ifqsxIhFRqFs2e9Dyd6XReNt2p/STJjr2irTe7eT1mbOORz0jNvx/OakiBiJ14CIrGyw
NonN30Tkz8UCHT+ZVtNfBq3reAs3n7U5jU9f8vm6bfKzGtv46OBiwsUiD1So6diC82a7IFP4fcpl
sLJ41Abe2W4/PrlL6uflwAVdLM+kapdd4EEtkEF+SwbXvfCG9S6VbSZrI6iRtCEn+KLOF4bHPYvM
4pGb0FN+JgUxV7hE5A6MsdhO9oRMk6Zi0wWbsU7AR6YXi5kQ48prPjRPpRd8GqPoKWVlX02KEoTq
dm5yDlDIGd26jVqs63HNQg/Boq85Zevji57iILSabsIUob05yyFJzW3rmStyKyfL3blNiTXYmqN9
xxm3EgAtsVueKoIFyDLAAKSZ78mvoT3Z3j7Npo9TX9p7dIL5vh5gBUrr2tolc0ymomUExXC27fts
SeROVHm81cueOXdLsL/CUZpNCFhzOuBBb7RxH+bhjmfRWMcO4ZXOWVwmyecxTBHkZp5Cjyv5NN90
sH+IULzzwHce89w+IlNkj4023xcqlW8m2AogCb1UQUyyYgD26cx3Xd45t8lkYQCpgpQUB3sHgwy8
HTGz+qLyXqPUuESxfchi+BJ52U/7ftZebW1EYECFIv2ey7VN7GRKtRr4T/pZ9qSKrNFjH7HT6ZqO
xWbMmxvBSdNH0cRaPHuLz29/bCJRHrsJNSAYUEGMaUT7FPsphyACqIydpZs3rj2OG8MkBFQ0qOUy
ItuQD4N5+vKPOo6ibQQWizhRUtzLKbrlcRhOTewqHyXa6IhjsbLaE9YEEnUjfM2wGNedDv+sFAWo
jS7Ij4Wz3GpLkvqLsB9SHZdqXTQX7VWbvXNaklOpbVS3rOUL8+YdR/TH0LMeUi/d8R4zDr2K0mfh
cA0WoI16wcwzNPlsKB4ct4vXLHGBTEzmS2k3uPUs+yQlrt84Iz1oeCMD/fJxgKngmUO3rr15M2bi
SdhsXY7E3YP/lfi+N7vbbIwPWuRUfsAcJJLJzrG431qaeTMZlyxIa6IKssCay8nbusxFx5kaZXvV
2tXgy5SoCEcpgFSpvO8s+V5krgcQS0X0w3JfaUm+yvWEL2d5Z7FNFWR/hgbRNNg6RfjoTn2yKwQx
Tm856NB3VqQDsdaJilzZZGJ5a+znsbgUVnXSwndSM048CkBludVyPLa3MjNOdTp4tyMXiq7OZ94h
A9iBkQNiRXh5hZa0bFqoYKbBe1F80iWniDZyQJsNDOFMxc006oiN0MFJEnofK88gI2fAFiONruFN
XpVyMtf9wLNm2swqCMCA8zFXc1c8T5r9ie33AQP1QxZ37qZ39c+g/3J0LOL5Zn6zFIwHpqk8uFXO
jZujCj/Qeev0y7Ub8eLO+cBTn2TkWhu5LWTXrqNs7PxmNOtD2DZP2Ez698xz7mJx6oGRrUFxs0WB
s1mXebLJyrD0+3mq/aITN51u3wtZK+QmD9fCWI/cjHfh/NRheHA3xJUwR8ihUX+6wavFrllhswdY
4vT1TB7OVQxWbq6rXqY9l9OgYK0ZbvuRn3afYs3OOKpsCAWGoetbTVOvRnd2NzmqtVwwEQWJXI6p
ya3GTQvLD+wQfEqBa49RPYg2YnubqODT5962bOV9k+cH08wDdcYFlhh2GsoIkYu0Scft3wIjs/ou
BRzAnv4zI3vXt0HXriv16AGDXwlQfNngPHqFZ2z/JlPpEDAixe2Yy7M7Tw9FyVxOa8wbm7d4pRHe
7cQdMbrCB3R6MEtOiV90l/9gR3+F9f6eFQDb2tM9hJzf1/z+/vH76pf/Uv2+ftAvqp/q9daR1+ha
R5X5hgdwfkKqoZ7JRdvDT+spiPYvqh9CEuKWdC3dFVR4/qL6UbnKJQAVXxcogxY9J38CNooC+RvJ
CHKBCUTL1kFm694PyEzeurVwpoRph0fC05XmvAkMjEFDpUbxBCQMp39fWt4pT8mieCCkA5xgVlrx
BhCsILnjtnsxGw9LmddrDQT3yi7hssT67DNFeA4WSFweltfCzDZzbfldJ/mkKZRhbc6ewpDTQTTv
PKDBXdolIKHD19rL68NohsG2qENsKczqfdiXt8wJ51XmcTDhkkWQcUqwTMuhxE1XvCtc3i/cYQwh
roFVX8r53WgwXyWuiY0/RgWM05ycYGjc5KPFjERD7fLIiQEfdq2cQ6reQk+0omuedB/nIf1QF0hS
WHb1rVcM+po4ExpDbDPulQ99l191Lfbu3JhkoTavNTJXZsvd2pbvnByQTI1jwhvd8DwtzwHswE3j
aaeMqLUfFKR85HJpu+otH0GocPp5l0jDujMteQVNF29Dp74Mvfj0H/v9f+z3v2e/B2ThjgNMIDz2
k+K1cvXZevGt8QXkaoF0JYSXkPKJdsPSC1Lh8sKBftuOJCOcwshwd0bHkIkRh63O9rPZFesqsG91
5TiDd7ETii1bKspspXiz3LnIoQeGfh6A0faKSqt18GlrLt8pwNrOIssfFd2hB2UbKqYtc1Gd5IGT
70k3x2Bv2QDfsIPpPgQEQEQmLoE4fTEJuQLvRjF2F+uxZ9vnkhjqW9dhsk3ZE9Yju1nbgxyuprFd
pLccsybb8SVCtWX0mlehvkunZF2g8K08rxNn6HarqG4FuUMTfGaRPoFE/xkD6LXlgM8butYYRSQ7
feweOVIDFZ2WI96l1C/Rdc5TqmR7XUlC1n4Mo1fPZoWABXUlCnTvJul8yNNhO3fahYyd2Biun+ep
eBjD7JDYDa524vtcFasVxQMARbjF4qZQYg6qTkLGYtsZnI5cLbKA6mLRwdeWMSuuHuqo27cx8GAH
RIfPie3cgQrcQvmAVdWGh4lBNcZh90045fuhnFjI5hogXjDJfeR0t4vOHSid51NVg2EVhY5FQzJy
zcRm6pinWhZ/pTXDOiqi/Jq5rFLR0pJMEuG5n3r7lBNKCLM+2hW588kuLyHfeO9Eg++JDsUHEVLL
2jUhGZj4TM/3ydCvF82Kdni9oFUPEvujZi97U8Bmy8f8KQFjPZEPdscEe4lOyLHW3H3VBITPzARK
cVPj4jCJxuddglJXB+e5wyhCqG1rmMXWazuF37gLi+XqlLwAzWNmBxf1y7YxP2vB9KE1CDxHcifz
9H5y9JfJMK7For+Qol9F8SetCB6rBdiyCIGj8EU0+tYZxYl94BbswU0YT1cGOtsM5r9p8xMkUWpy
2XbC/VSIs0l6bm6QfgNxbDTxYkXeNqjEfs7glxnWCcDKu96U5zFFlSyiTWrP2cnIBAHoIrjNTPHS
lP0BE26yw7d/N1HmwAUELdmrq2MXzIOfTSHqXizydS5MubPHRsdeMWD3tvEhRKMVg6fsxDPeOTzN
3pYU3LLjdF8imm7sBWJtSkLsxGMT+vb07i849/0bTXE9dQb6gxNdVb0Vy1uWaYeieANfXH7X6fxt
rPvlc3w94Hk/SYMTFC0lzN0ERHkmtF/Hut5PpoHvAf3R4yjHhBbI0y8HPIatlJ4wrwNs7Ogcu77x
n1RtrsGxEGyskMafHOvavxmWSnWsc3C7SiFcCLK/HkuONFKU7Vwh8pkPJkeKm2iqD93Q59zTZrlx
dSN6YhUfCTvgvo2j6j6UY/DkchkzcVxmltFtmm7YdoTS1tww4RYlxOxdHTt42LblvjEwyGPZQgC2
3Z23jDdFWFnsAWAGK8KL64K84zZOazjM0TMRs2zdWbofjxm6RxExejDym6iJqG9I+hOJiIPhsdZZ
MVEskgIab3ThnXsYDIN2G+bTa1xp5p5hxjtpYo2zF72+CZ3AOI6mg2Sbe+ckJAC6RFlIECPL/8X0
WQDt+vWclxfUYYIvEO344Ykf5uS12bhTXpP76GdSBgKWHxFYEiB2HWEXm4w1hBYHtkh8IY6JNRvX
mt9McuPkDbCSxrgjCHKJbWfcWeSghm50T5ARzjWDLIIvCuE7R48mjkE/6fOLZtBd4s3wXLQxuX73
XLN7qbqb7+ttjN/g8tW3ApaYmBEEM9P54dnA1zo3Y5Iydy2hNRCy3pE2J79qoVww9Tkz1k0oQsG3
yAyG1/IAW+PIvqIflxktLwxekUWqFXSV7kHi8dNNqzj8r158qD/8w+vk7Vv/Ofq//6d7y364h379
wK8rjkMfqUstEt0V0v6yfHxbceRPqmSW/2QKWxkkBD/RX1Ycw9F116PkWfJnvu+vwH+iyNV0nJrK
WIFt4E9cKfGg/PgOsVX9AkshjhVd6OIHJwTxDVFLV6UyG5Q4HaTaOoUpuXbBFj2Ek7v4IiCj3o44
MZB38PMZGo69qL/Yg7eCj/BZhuSJnGlsN9WEz0BDpLKNzlTRGkX59NCRmRrzEYTfetE8yIlCJUoW
9q2JdM9w+HO6lPu8z244PFXEioc3MxYGJT8240ITVnWtKUjmROTXWlCZ6gKrCnEQhN9nGzZqpL96
xgOq3U0VEhb2NCJyyVn9ukm9jaNTyVEM+Biys4eWKupN2Rj7Nk2xmjibgTxDyA2zDbP94kBDCser
KLtT6PUHWWR7e7mjU4sJQ3KWeXeqEvcdtUy3kPozuzkF/Ck704/Ug/gALdemNC+9mdxkTDc1QCGp
0x9MMh+BaDdNb+8To93OxY0JaCzhYJ0L57bP+y0WkX3NnCGM5ydYcneCQD+TgUNgs57YGDxZgwML
3rAwL0497WSSnaee/5/49Ew9NAZkTIIOWb9ZMsbndbP1GgNm8rAt3NLX4X2pl8AMyMoZCJVYdiup
nQsjWqNG7ryhOWVD7UeM9mYvxRwQrhE190k6ILNdx+az7vZrXKG+7jJ1npqT27o3yWST5LI4wDJV
Iq4fRQ/9FOBBLX3I30hzmBegR7FbrNOkOxX8hVr8IXOig3pVOhjKiPd+VkyI6R2Ur2knZMvcZm+i
gEKmS1Yd/gTHW3bqpQj16NYN5wcOqtwX+gP4oUMp7gtc4DMSpJn1B61sN+TI/B6mxRS1m5jMttIl
MIHe6OogTn9VDzNDOOkeWhlcZ/5MK9dDopVQqOuPRQb3Ku0U3GFC5+bGc5NCT821cbrS4xVCwkL/
jxgEEEpsTkYybiI1I8ChDT1CzQ0GBgiFmiRUMzMLYzYPMUOGkmFDWHZUgI1e+HWK7eGsGYaE4cRk
xM6tWdzpIfMDD285OYbxpXEZ/ZdqulEE471BRcujmMxjVY5MQDygxdhw5/kGDxhZNkYlYVeRqmzO
ESeZlWxgIY0GlVPUiu8mNWmBCkLfk5q+aGNqMIT6T+7y/1/ushkEwi9NZ/u/YP/dvZWqYrH9QyPo
v9ENwVWWw9+/IXytmrp237UVf7sXfPnIb7u0VFY89mLeHxwYUXe/Xgucn2y1MaL3emC1cW/+6log
DYFODMEaC6baib+7FiAeU9srHNel6ZqeiT+xSTu/3aPxk7qUZZqcYGmeVV0T37k93SjJFvZjmgfB
y9RoO6g1FcgdgfIQxfomBX09MukocDRH4i1GEeq4uJJIHT+DeCbmTgZ7tD54guQT+IH4vwXbYSLe
2QYwNuJPnGZX8/KW13hNuEh7ZrWS6XsZ3gIZMqL7OnzWQabGV7AicPfSlYGOO5EKsJm7kxXxtUTZ
RGM/IUdD1RExGIETauH33HWBd/+7B+ifHMWd31zTGHp70uF/zAp4JNTP67ufx7ygPeQ2QKxyJBtV
le3HaIg2Paz/p54kGLOlfeXKi04DEk/Xas6SdRR2+xLf3NDSFkNDhfWoE/xRPiQisRul7yUMrXpW
/6hmMiZKug5IeIz4G9TvEdqacaBPIEkwBq0GnB3zgBqTY0xSvIPlDTcpiEUa+ugFJN6dvkJuJBr3
vuw/hMVzO3xg1EjA9xHa0cq2nw26D/4lVyOnXUmZtvaeKlxy8IQNccMJQuNwRieT0VvURDo3tipr
GnuYXAH9TSQHPL9SlU6j8KWqePoLFrl/Rwr2H022uE/ypv/9Ve42fh0/Zr/VPr5+3Lfhlu3w3BI2
MA1pSKFM0V8XObqruVHyKHMP+a/um+9uIljMET1MU1oCu8x3wy35k8OFlIuIwCMuHPNPLXJfLNe/
NoqT/GRahjKDzsLN59dvKjqXIi4ZMwci5qZGSNze6ba4G7aTh8e4kbs2M4CNPmNzBdsboKRGKzk5
K9KWXbXTUGkrYa7YWBth7hYkjqhVM9lyN/cB028YPMaLY4Nu17qzzuAsjsjHLvK2WqQyDaxbqjEh
VHvJBSjtJeUfvqO30Ksr59DYWnQcu/XwcxbEV8m1iFbfZqJgRGl4mAduIg8YUeS9xjGD9dJON8sC
v3cpXM1vc1xMsAIfIwHLUeoqIReNw8mxvA80V957WvsvFihhKTHgxxdTUq/MXmYpSUvpIt+tUG5q
W/SjNbi2MiKsqUFVZwwLN6ytqxTNuQREUsbDh0lU1aFK9XPQaglBAoTfuMJoFjTxVWC8iYsWizkU
YcZcPgAP5+Da5D/7kqsixnkFWcECE1Igi9z+gfG5sYpcMq3sMkwWWcFWubXQs5ks99DVP0Y2iUvd
7hmJW+TJstFUkMP8GPYsShiRSOsXy8fSYbGpp9DZFg5GJsboMP1FSda28j7xCHNK7rWAIFQb7nEW
MNYnit8Ts0KkWskwey7sQkM1y7u9m1tEQGOYDe7wHnPnqeFFxE40bTXbik6mAzU9j1o4eBGRW/hE
DQqJi4gW5/oTZOTTMFtrOb3g5ltT1PBoJ+ma6rQjt1eAZVTn1M5jqWmf49C8L41n90ujWfRRaONR
mMODuyQhkvbLRJrcbdMP8eRs+8ZYWfp40Sny6HhOAnqWivQGy+UhjeVpTktQkdlHxh23g5t/qE37
YDfdTR+MlyKpdkJMxzEtD3Brdp7I2ekaWF3cHNkN+vouina84CBLAf1V9c6cpg01FPRlcO2kInEp
NRWO3tKwdCt0bjdD8mZV3ZOWv+cdA9QY/M3U3ozGhPtyPgbNp2IqoIhU3NUH5jrExmmSoqEEVrF2
tcbpZcayLc34I+iQZvocy2wjvOIOXZy6WovN2UWxT1zjITeDm8RhAuTpZ6BT+2qpDlx/trLt4efa
a31ObvUBnA0CnUEev+YOFtncSsvd6Fa71i4Orp5tEmc+2vnPLeUmyYyJB9cbBhtqs2iIyP3Mzv05
pY/DgewNLqke7HULYUdnZmN3lwpeJyPhdRJJ+ldKzNa2XxjajWO7d7ob3KXjdRnF2jLFXrD+2LNE
3Rw3cTr4IJjWS2hs0zh6TrvoUMZhvBEjjrfJjI9u1N+NZVdvl2S38JeveVvTsTinnk8zEFT3NhS7
Jqnuk76fVpluh5vFuOj4FImYk4lO+gp30qD0DSvDdR7qlNw4EV9tXqulwz20YAHS8sMyYsjjsHMm
3PhgJcNra8noqnsaxn987QEGd9nidP8Ldtx/oxsDWZs/2kv//o+Zwt97SiV+d6jAJ/nHUAHlmMsD
PI4vzXGMLL4NFahI5/ct07a+pMV+5Rqx1BES1yQlqEoH/P72wLVCzSIcPB7Ihn/KNWJ82Tl/tRmg
HFuOaaMzqp1a/1HiS+y6zqdcrkRGWsbqcSUHvSSb4zCERIuXSpV3lD6fGOa7OKPsE9LrK8cB7bbf
jG0YQD2MwjtMorhIM4hZhZMeOgYAsZoETHl5E85kyCV2V5JTME2+zA2i50jNEXI1USjVbKFTU4Zc
zRtcBg+LmkCQjqfVkqEEMIlyr1cG2IgMpjEr6RNsQW3bNJhB7LwlXm5k16pnw3c8bOhDXV6WudH9
zkoexyJi4wLRT/LVPfdKpYduvYqUbj8i4MtmuTOxhu8Kqh2gfaLxK7XfQfann2c91NlFFIF3k+n1
rVdEy67IjMeCNgFDaeQOYnmqVPNe6eeOGb4Rg9rRM68fYVYfRbtkB2/tKOV97Lh6FYjx8EVv5VNe
gxWok2o16+V2ivPo0unoU66Z1hxYegdn4AQPCxptJuO9W7gmSCVwKKw9DjOduLzPZ0hjLIjGOujY
W8uye4SwVPjjuz4CIqWQ82VXtru4i+dVHyc/y5ZZeqCDZCfIzSCA0J1fDBZDXvQ/nT5PX0aivbRO
mq3DPMJq2YmR2wqsopqk0d2UAOgZM21LYRFu9tzYe2J+GDxM/TF/Cdh41Ftqee5CfclXAJBwrFJG
wSYbHK0EwCV8s9h3o+yapzxLUMGpNht3RZB9yAOM4VIzP3RhRouHOifMC1CxacIoVCHzeTrUoUbT
GOQa5q3R5tFtnthgZNucb2dMC5xEDv4hwG07Dcr3agrAGVWgEpuINrTF0x8cM7vJmZebiztvmvFF
hjSK2tlIzwg5k02BRXO7LEjH/6tXSKKtrBG/f9vYNvGnsm/CH8YeXz/sm6BiOugeLIcmlwcUkn+s
idwaqNchP+sy9KC/2vzVmqimdHyUZ7nCEoRk/6GoMC0xPe4otklgkwbPPzX2IHT7mwMyx2NHcj+y
XBQc8UMsNW2gBE9xq68KAe/KC2ySGrmxc3rMuXlKfwTHvbcgWQposA9RpFdA5KHjBHAv0GfBkuQV
7wZmtfVuUseOyBp3dChsBg1G4eTSbpM55Un0E4A1byYI1DJxIDgVDi1YFJLtnB7m8zIqehZKcTKA
FNLxrUnImlHOGRfcjrHW6hBFfh72HFewzNve86SDP8BkKn3DHE+NoOLSlAcPK+zC/8e2cdKmZEdR
LeBC8yhFtVHeHHKZW4pDHk6xbV5qaZwCLXzvMEaR5RnR/2Kk4wdMcm+RzueItH0rK+hZ+hY/4Dqc
3VMhHhvv1gZcunLs9L4fnMsSNbTkwNsQ99JOF1JWvCg1lExq5LgDyfGo1+JQtu65rLCw23MEOXvo
vVNJO3Kak3tKI0AsUKSOnq7Kjwf7bbQIYdRaTGtycmzlMc3HD5PFK04N88gtJK7rCzUx4kjU4wiR
BtIaRcmrPGStArnTfH1Xk3j/nXL3396ieEJpFMTUafPcmT+MXK3A8+okAHOkjWTzvBnciV4O79KS
XGpNhXAN2W0loUNsDZ1i7nS2q0ePsYYNaa3gZPAvvh4u1D/e6hgT8gZR93iJPf6Hhxb+kVXUFQ4v
jYNtmkyIW2bzEPc6wYweCIHRlKuG5BPJMbMus4PbxsWuFFCp6M3LGsQio+lhwegueI/obhr0a9pK
Vkv87OsG+FzZS+k3TcBd2JyPIP25L/GvVX+i920Vz8SAGVAzOe87GhIXrQH6qMNkwoLz3XryTyQ2
vqXffq+sEogByorLuYrT1vc3WKuiTWQmTbFqDHraunTE3qB5z0OvP81LlW9BjW4MJ/dWqTsdQoMO
coss7z6QgLzg9Fr0ombA3NhMKgvzVtKoMu10fC7qmVGU0K5FJQ7E9hARrKV8zItg8AsLupxh4b8I
GcykFs6gLhUZ4D3vlfxxxH5FoGIMq/vUYZfLC8CdUgMCbN0Bv8Z5q3dPpqHhl1fO+Vx56Gd6Dbd1
2OKrVw77Hqu9i+VeVMu8ZYIHgAQ7/owtnzKh2G8o7AbQ7hvKuT9g4U+Vl1+G5kObDA8jJn9Ces9h
jYZrjrQXQhgF5R76ZWVSSqktSKc0xG/R7V5q4gM5MYJa5QkmGoebCpO5pbIGLu/+taHyB0TXVBqh
I5bQqHwCTBKOcSqzwN8HGlTlGCw6WmIc0begAE8tUYdUZR4GlX6YhXla+ndJ35zK+TIK57kJYc3k
KjVh9AtX6Qk8c+UellqDxYWXYucStphMbeuBRmvm4zibG0EkoxcZuQUIME1T7SeV2jBVfoMT1/uM
QIeOR5dXkYqWRqU9FpX7YN4G1TiwwVcTZNQKkuR1vek4pk72jauyI5pKkWj1JoxJlSDOHqDJANnO
oPUXzUJDgUqhWO7yFBPYm0Ym3yNBFUFghVrih0QlWByVZQltmyYi0i1lZrzkKu8iCL44ZN3DBfS4
m6PUBn3BUZeYDLY4AnkWeGkXotIYOg8zkRrSVLlK2NQW6wT8UkaBi3cO3xqiOJw6y5VOOCex8Bs3
writhoIu45my3KmUwdpSqZ5Y5XtCvdvWBH50lfyp6Z1emVxSw6AZTrGlnWegfvdZIhUMSobb3M6I
Eql/yJCEfKkyRkKljbRZA6ojyk3F8Z8oHiSWDNjUMLZEDLVnTQGfZOJSEmo81gGH2BqRzHdGSG1D
s//yi8XRaAXldKgFe2MQgIgVcTTm6E8GW9YP9mTdNAkewDC9D0swsLG4yVvjpQMpXDnkZRIyQtC4
4ni+Auy5mN5yMkfv0vXepbHF2e7NszGKo0EXwOBaN1MqbtR/p2Dt3rxviUCJ3rHvPIPdIYhGSoo7
o9iSjn4ldvJJFd7TVoQpaZ5z/I+yIHLSYutM5fiEWoYkgIWTB0SbFOI645BbvZra8NYmpJPZVABc
kQ628Lpb9RgDEoOAXjskvTRP3+l8Q6t2eml1tTtnFQCvbiD9DfuQxvt061WJsdEFpWdmHZGdofkq
SAETeBJM7zAbh5R+CZDhRrsaGzJ7dCs/AOeMwPmxU5ZlsQud6ZoEaacYmIRtkIp43+J8n6YPGJZo
vQ60dL9ohYmRNsDfb1yHyX5f8DOpXX4g7IzT2uoBk5WmdNmX+urcK4b7zPAhq0cUl9o5DgtrQe+Z
6bqdHngw4UI6fgevtMnFmWhE4tsdkhwQgs/5DFtANvdkmtO1DIPHIW3mQxvN134aCZ2T3V8xv3oe
2/ljwlsi4KM3miloxUpLF0L4DmgXkqGTspqRSSrobRNt/wQEEbC7avGbql74XWsbGyoRMH2WEV8g
cSw9JHEbEiIIG/GKaau7x5m8biHP+i1j+5VFmJ3aMRc0G+0MQHmwg9gNLd4hlwo3ElfLC49WwQJQ
9jQqdhxwKoc9Okc9PMiOOwhhfu4VpUX++TTWMCYh51E2VGRiF+UQu6YyYw00xj1t45IXfzUQXtpH
/Y0bEuQsGp40U+fK4XWITp6kgyO6GYILmTyuVPZUbFtB8H8ZPGqloWnRb8psS4h9b6NaSepH6Y7V
ZMUapsxpPfaUoCyzrZdG8DXd+lMd1SAbq2CVAR+tbXEKtWdncG+HwE5vquIuALVLINvFfuM220EE
p3nh1YchvU6ZBoWyokwnSjdJH8eIgfHamXFye5k5HJBQiceNwA7AFUR3mjuHGy51Vh+xjibPMaFt
38rUo1ZUzS0bwRbqxKcOCNaGaCc1Opl4NLP2/TJ0+nmpxDrymjOcrWI3BY2qi4JsX6dXq+u11d9+
Ya4siqZiglWpUDX99jZrZx/2KA6TCSN3jS6reCxTMnqbPz5V/HaOiqkKZA+GQLxT0lVzve9U8V9S
XGhoAnOK92iS28IgRAPZ2PveUEFSiGaXVXD4+S+4If5Pm1pxZube9fv3yOePGfl4WltfPmZZ3P5w
nfz60d9mV5bjUHqgwlnMoNSo/avCpmZQOuIbwhvQMld8b6KTP0k+B/KaBcZJBbN+uU1S2wpwDQLO
n7xIOuob+mHSgrnUEZJJv20Izqq/fqYGL4H5SMcIIQjN9fXq2S4542VVeFtYjooX4vwKHGgYQ4D0
HjLj5V/4bJdMdDu3XNZTMCQgFLpToM4BizW/GQ0XDUuGKMEloa2Cu98qb5t1Fj2k3aww9rit2mpy
NpO2tXu4qmOKiy1Jl9OYkdfSQy3HoOb6XVjcMRbOhhHOqkiHzehue1q68Th5VEvb18UNniLOL+t+
oqVB2C7Iv5EajoFUhp9VJ90gkhB2yTHrlOfd2kVyBtQ7w0IeXGc7NtNpsuyfA4UQLJ3uE7XVtDj0
3n3gtISq6vRjUtQ61UBRtp6cT/FMvjOSLd3h2LwiZyRAm9BhTavO5I6A/OjbXms63toqn/ZoPRNI
b1JhpBzWVmpXmzoMHkiziXXc8asmAUKAbL538srjxc28FfmOU16PT3UUU7ZXSXst5XtrMcXWTpZ3
dDXMCE8Ti4vkpG9BGqWL5YHpXr0miEytR75s+hha8WDApOooVdsJw903OjiTVkXhwgzIWzLVhPcn
1H7xOQpKzU91DnRNnPMQZBWMysq2tj/XsWNsTM25kzZzBifisJplziabynehyQttkQYv8nlNu8jT
lBCSxz15bCJKDfMhho1Z608NxQ+rqNOH34F2hmlkkIQLwfyw1do18IZ/gu809Df4CPMNOD7bhyYD
jUBL6lXm0jDlgFJmwG9unCGUB2mPp55KYUnmgyTKAHuAojvfs0syQE4OGQC6f9KyPlaxu00Rm9c0
t6x1yw0OJdjjFS1e25J2Pz+HjAzNEbMDEikSpbozFoz7oFMSKc7wpoQ2YjFYbTyFFXbTCYy31fea
D3BT6xN0RLOf11UBCrqdsYTQ3Hi2+obpcIknIpwo/zWc59kFoK5njs+E7ZwCvCQ8tHUgVgOqAbFv
4fkO0+xj1NaA9ANA5KrzmLFu/AiTCW02tz9EHVQ/J6Yqy56c00TexnP4RWksd0GSc8+kmNOstXea
Ky5B9jGcgcxojrsVOUW4ds8RhKrb2wqyTtdO5IwOeSI1ziFkk3tw9tnUHgxlFcHiDoaBklKB+hyA
NtNrF86phAaqGsQzSaVya79lg/dMxLs8aCHHc1FRLthZtJ+JAeQSrdCWcRsEA00etYDu2M4POPyi
XRNhPw2KY6YBJlTBdQyOnXZnjKbng36GJtJvYZ7sgFlCoRhfIRs6frvEW2HO+xCrp18zaV/TDKZc
pE1SBxcH2vWScobRF5PAkU6ffZQlZFxQfBOtpnis50xVd9em5whX8T2kvblv3eLsFFGx0cK42LR0
90SgGPBGc81u+NFXZLCagvo+imt2dsRIffb0O+IDnyrmF35jDc+RznjLprsjNqFYxh1Yl0Ja1apX
1bVgi170ciQYTihJUObeUNhTrEte8mqdtYV1A7ipNE9lQ7V0biTXVPavnpjyfZwSlbKSGzeZMTLH
9SlJ2oRvlZb2eOQpm90n6rQzKhDba01Vsep1z+WcbxdzePVywBJu4OV+V6ZX8CETdNL/x96ZLMeN
pVn6VdpqnUjDcDEtqhYOh8/OmRSlDYwiJczzxXDxRP0QvasX6w9SRWVEZFZYR5u1WVtVbWQRkkiR
Tvgdzn/O+ZgEWmW3t9z61Sn8PiDazXuFlzvoXPymHBTdj6rvyqDlIcAa88GPCziGZ91pC8Z9yUE/
yEf7aXAPzGaR4yubV3RG0ihdStq1+N5ocEJMzb0Tu6+tM9SHCeRBUTymns/z71JNG1Eq1bxoXibO
9ZKeHAu7gW56W1sj4uqa1B7bDVSNzqgufUN1qaKDL5+4o5O2X5Uq8E6YkKhSgcJwyiL64jWdZtbM
pAzYN+9nmj1DrYVsKhhoSGOtHJ7oBIKsRlf9+KnPZHoy6RyL1vIxSsoSusi0tZRMSwXC3FpUlqyV
ZXlXNYEXa0e11pml9JqJteCsLkE6MiDajOO6X3Rr0XDqUohm0S+gd8WaMaQMBrSBy6KUvixriVre
J9+UULTal4JiFBxkfuU+w5SqV0yMtRFUkcvJrBkljI8DvJewir2adghXIqwsnwQcMs9v1S5JtYWv
sV5OarcQ+NvZUWHtpvdmpOLfrVgZU1pZ9bZ1t7OxVz19unZ/gUrA9zNF+obx0+e8nVSodYhHi9Md
cby/gGaGGxEZh5yoNkUD5P1miuiStZFOp5oOI33E1RZBxmGcBnywCGibIaen3jPzVHIMCkYtfReZ
/32eMPjpC5cDQCNvjKj2eiLRV7SYvMkU3ztpU58MzWKno6y7VRDw6rVdj9phC3w2jXs8U1ZQZOZ5
Vrra1u6x1inf0albDlpv+Z7ZYAFBfuGycIavyTA+WBGcPM2RoGS6+GYS2o6eSd5cpQbwss9ibHfJ
cTGSIWhV+cIMk2XLv6ZDGd8k8Fi2hgEow7Kih26Uz6morHPnpVnAFZ9rUopxrKbh5nY+4E6xqdtG
afIi/RVz8rWqfZdX3MzPKLGhaL3brHVvYjtGKo+ms1Q0NvSxazN5S7YpYfsdfR2h2ZvLsYri54SD
CBX7pX7R8pPo4ump0Wq6t+Y7L6LCpXXtiCtnTCQe8lEKrgsKXEHFyTIenfZJOPJK7+SFkMAI1Ad/
vI2Wmzc2FFc9/R453NXnVL+4eRNfCrdJ0KCmIG1chxyf9+CImXujwCQgy9G48zp7RwEHGNJ+oL56
kbcdWafAqfyjyNYyu8wnCenSdt63V0dXPEor1jiGwJBabx2Kj8fVfHZSfUuzTnQdueBPfX5tl7G4
6HR4MyWYKdSwqr3fp3dR6zfHWbK66cdsnpb7KM1o53WinZRGGmZq9TkMKaWOgsaorujJ3Xv+6wR4
tUE5H2HaFEn/WtvJd1FSgN7TV2at79/Zi5OtPlCHU5JshDCyoI0Y35Ky/TL4EFbypKu3Siz7RlLw
5GoVtBsBPZE7Z5B7fRQWi/UIxd4KFiO+Vo1gKlGa3maJpmctjz7nMrotIQF7EcIeZ07WRLpxtYGC
bgvMmN3lT5pl08/peNRisUpUcXJMAAdvPXTaiFcyHplGw//etA6TBx/Ph8tgZ7e+x1BI6ahjJfnC
Ir9u+hgxR4WwOI7Jnov81rWgyllDA3YwipsLabCTzNVhgBxhqOat4/a7KSna2XfacgMjBrzzgo7g
GN6zNRrkbvPJQMCBJGCN3ldzgEWsg2fSBR3YnW9+6jvhEQwux9AcoSeTGXtdFh6oUmXwkOV3hvZU
vWU7xy4cgH4O+SzN3euI3JNGE08qYPf5ZXOJVE4ypip3bUQvDbV4iqfMoP4MpJxB6s+gmWJncemn
rC/9iEbYhJ6x8DioykaR8J/MFXyEwFKhnoLD5uR+pwPD42KRoa6Xb3VkjViGAPTG9nikHZKrQcSS
PKE5YG4NUbLI/SgK9UFL7uyaovtZJ9Bq5trXafCB/wLbpH0xgMWr7WKG7XrZMZvQl2uSAhKbPwaN
4Hk3LbsmBt0wKP+TA109mAdjH/8bEIHG/SgQOYVJ6fwhJp5Ww0VQQ61fIs7ioqaPurb7kSb6p9yi
PEmHvzEsGSO1AueNbsNtXzz7tZVuRh0iU/YKAumfv8T/lytSdj3xh5f4/bfqX//n+O13l/efH/Xz
8u4QrdUZ4eB1IQHnc03+5fZu/5VYvWBMbDrU5JimwKf4SwSOj+LWTm7OMq2/mwXzTBsOSVwMqyCD
/5w/5h+oQutEWpASNRxIi7+fqi2stoZVKp4spYjH6B9t7YdmY/abpfC+GGyjlHPnHHKxNwzJgwdY
ZVL2JW2BImEOTVyKG90+U0wjuQ6YlX8uPSv8lTDyDwZilv6PvkyG4lhuiX9ypVqHg78Sr0YsDe7S
0UHXmNxdU/nfDKT/jxlIguPSYlfUlqrNjLxoNPD0aoUhVaOYhynJKoEUnPvrHYYiLnsQIHGC0hq4
X68SupJH17P2KU25DYpwVvbse3CshoeoI2TmbTPg2nbKJZPfpT9z33ic/ZYV1SSDJW92PiZoaNBM
i7Bj1eMuBhTacOiMNXHFMHS0rVMClGFszHPeYCKiGDRiAFiRHKw8PqVDu0jVH0fzpKIxrHL9kmKf
zcB+xV11w3QYYqweChBBqjuSbtwM/KcGtwecNccwIt3W5xhjkr/w1WNnNBKfgp2WGs8NxmLKIGnQ
wpSAq8Cnn9DQA8X+bhp86ph6MzIubp+EojYwVJwmms78gdYh/TATZKEwj6Dkoa/r0GO7mKrH0X0Q
tR+U1J4k3HgX+hhQvrUlCiG2b4ohDqRHg+j90nCnLSRnJfwdqfZQRVCFb4be2zUM9XT6Xjv9a874
Nx/8ILFeTPVl7suD1zOV6EzIjsZuJt06+fW1po1Af2n5jjQo7+bA32i1cEDT4/6FHJOGCz/Csgmd
zAfe3obT9FDlw+qDCOWShFXX7vw6WmeLzFohN/O1G2yhUouLTQ6PGLzmoj+XLnMDzyvf/0tR3v78
rn0IH8I/DLz9J0vFkQ1HiP4j5X34+N2O/fNDfu7YtFpQpmaiqRM8s6jIYl/+RW9HbWdzcrBo+UxS
1gKNv+3YPh1obFBcvn4bh3P+anguwTVLeIYQNg1pfyIO5/y95O5wLODQsPrKjJ/erl/thCmUxhqz
J8DEUS+O3ajoTWoWa+8KJwTl8i32cbj268w3tbt+C5werJDJwL/LunZbe261G2b+V8NZxe3H+KYt
JlVCIx3IbUr2QIlSnS2hdRtv1Ikj6D2SZfu1Yk4usLgSnyPZBMYXRmV6G2XGyahURKg5K2/saGRq
Th7wKLmbo/Ha0VnnzPEUK+5LRcxlwyprifleart0ghw+6dTWN43Y1k0q9zbWRN79xKlKX2Dr0Dxa
8hvr4EET9SQ144YMarEMO85TbuhFn3QLTdQBpHkc9epbtEC5NYd9rBW7ZcCHTovwViVooeOEd8tk
wu0x6f7Vk/MPjib+en77/QxE90lQM7awXNf44eX51Q8ELb5qeX2Xjd07xh14+WGLD6DdOl30oOLC
vWhwFGbutEE1K+7PuNSiwkZ/lcV3vYwAoMT9U7Ni/wT6xiGqEPCW8dpaT7rhjkeP4AA3tvx54Opu
rXd4J8blX3TEJ4z5rl3v+YJ5x2NZcUsvB3GRa3+jtTY5ZktHmbpeHZveISy+gxuOnSFhQKoABR8d
xh6lRsZbZCrdVLXjXn2HQ1ys8GoUwtm2Zkx0I4r3Q1w7waAxqpZrBSXR+BsHbeqACYgrNM+RsbZq
e9xMqa9MBEQHelcRHIhgU3DZrlWX3EwplU0iBrwOpaer68HT3UAwWDgmho9td9HOhRX2ftdBbyDd
kfvOV5FF1qGgkXrTpfmldobvXQbgvkwKY7uU6mXyyI3XcQYiGu3oUJZevivv7DH7cMdWe3QXNH3Y
AZDn2cZ8D8JM3y2bbLVIgdRGE13a9jANsTz2cjrOK4m9yakq9V24x3ZBwEq0B8zazpbAgXVTmnRt
eTQaVICnbKa7yzrm7bwnAvsSPrcFGYEBjb6OhJXJ49xi5ulqcziZYKiDvEQInDwx73X4glez9t5x
Pn2haz0JPy0V7c3JLJM7rtsw+LwaL/M6qPbWkbXH7Dpfh9gp0+xkHWsX7PIeE/+207LQlfFVJpI2
r1SGfs9QXKq7bkqLk8O0XIteGmbntt092OtkfIj8Y+Mkb21uqQeo76TLQiO3lkAwjl/qOwP/C7ym
MQlYM06LYyaHWGcvlgzzTXp1YZ5OLy7craAzmmMFVgGKW/ElskDJmj1CcIbxAhuXs8MdhJa9BqIi
NJtJVgd7cj4p3aS/ooaNVpXYeGxYiHvdnsnapMw4sCQMvXNrtf02M4sGTlTBfIKOMMyZTlBTkxF6
zABb0MLrGjdx8523c70sBGqhK+eYRCgPX6sBep4f2YRkTjBJ456oU/uDeGrGzOdUzs41KqvsMmTx
pZk0I2zN9Xo+WPhCOgSlTkRNAEmT+v57QjO8T6fkHZGFKBhmqc6L6mMmMZ1JJ917k/9JDB73fDrO
N4WIve1k7yzru6S7scQMuy/MAginwq4v9hrk0hA2BNiLWR6zSbvNe0DsiKkIvX7zmjd0isBLe8Ye
9zXt6i9Tw1NeaQ390nPqX+10hPnkLNRXlFuFD/zO0yGv9XJgPCpYmeWif7cK/zBSOp4NH3jFaHiL
kh0QhPzQrh4aHzPNtLpqChS8oAPsuULUx6CLqwwv23Beui5+0OhGAY5ngUz3DOMYL7p+dPlDs+oR
dxd7pF4Y5UVvM28f9xksuN9YenE22pvKHi66gmhjFlXJzJZ/s2/orbdyetdGJhtDi0u4zzC51w2t
Ejndt5FGd9PISw1iMQrrZsGIVHGUXqLXxk4EwNLyGbVJp3XDSQJvtS3DN94VjjCDoWOw6sWSJk1U
nmK1yBJ+8ALClefCNNNTOTBs1c0XWVRfjJJyzmXhpdEt88brYpgfJvom5LgsrPRiDNhDUbdLkYaG
wPCZd+MukRdGTo9QN3tooxgjfYwUWMbOmccMG03oWUu6W07D9aaJF1QujEnZvgNPn/jUQfnya6z8
l6TXTmpuYGkPsHKd56zn03XOTDu+GtJN2R2GyXlUcYdUVbW3Or3kGPLot47vM7M/6uO4K4T3sh7Y
V1bfSM1aUsw3HKF3CVO2RM1nsqLMNNyuOwlJNryz/BcDst2GcsTDFJWsYh869zDYNnd1lbymNe4Z
nEFA57FWocRXR2igjCDpDLVJZLgRcQw9J0mTlF/KdjyjGsyMubG5AFEC9kxLPuAT50NoDYO4Rl2K
wSCwkpzIaD0xq7is/4o22diVGWk1QHwS3XhHGH9EzIXBsfoQKV1p6UyJmaUFoPQynk3qb5hDYuFb
K3HwFtKbGMnXGY/wvhmS70vu72SLyNmPMgtlR9dqoNFKtAFJsLNpUb9mMgZGwhSJy17IDqSB1zx1
RnFPhfdruqTledG79JZH4ACPlqlG5dwSUKU0v5/ImfRJgTlSY74s1taKXHqbNjJx+9mSsVGGhaxh
NriYqKJOrZ+HiOkMgE+M9c6NrScfxTSrBwVkC+WyeeGJgwon3HGXNvnZ0OJ42ySW2Os8OGurVsK1
2VjtmXB38qraSuBW2xrIzmbyzfgWLh/LJK61UTg3pRN90hSlKFHfj7eYCLYqtfd5rAA8NP7TsBIb
e6f4TG/PfD/WlgQzz1uuFx/SsONXBuguZjN8PxQ8f+o5UM2Raz6CIy1sxkGD/eIbEU6AiYue6XFt
tL3FeonabKaG0yzu/CSFQbG2GFDqeT8P3dW370AxHITdwSDNsV25yEV9xRFMh2F3MC3wSQvNb4Gf
UW4Yk68+LE3DuM3VrqNX1ztNyGmX9XZgo9mjmtLtlgFm4B0BdVC7j6cuOVhLGZbMDCIjrW4aR/VY
uIfHRlL8ODrzQYs87Whq0LcVNNHdlMI0Go2XzGWncagYPeUTZQPCicTRGc03yPDVQTnjSwtPHWQ5
fOnKph4SH/ipTxwDn6REibUIPOVyUPvGaF6L2d9NE+Tl/Asm7ZsyLr5nWbznpOQEDG5NxLT6llIE
1TR3U4QQn9QYLkervxXw4NuOQqhq/srE6rsAQIhigDm5s763rX4p02u9sBLo0YgTZZjP/Yy5tGnv
bYyHbl7dFdHe8eNTRYMzwUw+d96dK6qP3KK+Y0s9xKZ5Asr+DCb2SA7slJTJYzRY7132XHfeCWD0
pbVG5ApZ3mNNC/22PFildbCG+oJlIARLc0mi8pod8eDGgD09Hpiy3I51fSHafZ8afMVFd5yd8WH0
FIUI+a3F6QNJ+77skgc7m8+d5j37ZvSJI+IX4LtoGiYVQN1jVToHZmTbsmkAYXT6u4q5tIBlmOz6
7sfS00zlAe2zoMFcwAxeTdsl/57UYDbkDopBln0e+KmmhvZMoxvAA465OibfoSvD3Bt30K5up8kO
UlAures9gpk9ABs9y8r9oElry2jS9j5SIIvwHz/PQIX6ojjgWrgsVf9WevxjmZYGzDmvGalY6jkD
YqthDJLVjeuLNLbgsnhzxzjkrevEStxB/GZzho2L5n/n1c5tRH476HFpREX8yVPpbSKKHUmJ19be
pcW0M3zmAhOPUq5uFmfeNyVFVkyBEqmufl1t9XKg0VqbbmTnP8X1si8nxBzLoHbUxGtVNhlYsRZ8
mx5RaYJLky9lr3MVGkdiObbpgFJq40OZ+KdWNyAbL8XFsrVPtswfil7QS51NGKIfWSUZu/Ah7GSM
tp33PI8/1XN+37r1XR5Rd80UiZWI4mtrAjCf9jie6LzFMMUCrzv3vUGbqaOHFNV+aZT7SN3ijsPW
vpr8F9PCw0xnGsNzec2H5Cj0MQRtj6VrDQ9BY2e7i0+c3TgH9NtUjVj9xbsoIt57fv5KZxucc/vQ
uz67IG29bvRS1P6DM6mzq2FB7rRy2xVxOLbmSXOZ5tiTfVBN+tBMV8zZgcqqo1OKq+j197HNTq3n
P3IKYu+eASkjc+nZF9EWF88dHwqe38q4phRpbVI4OGnjP5jWB26p24W+LMnMhhTJEzGfB44l27LL
vvTYyxLa77gprSPFdbhYrmNGkg42RzFGj9Hi7wYLkk26jiUt5pMT3nutTU5aOZ6SqqouWclxkWGj
Oo9MOAcmnWIdeU7r8HNabF7kDrfZok2fvNrg1O1uTRGzVA1cNqTrH8ERfRBvvy9yr/lsG2PwF6BF
/yboE6iE5u2f9YIMprcq9E5ftjuOLBm3dKURXXyIs9IBwtPi71iq225waYX1P8icLGxerTr8BU8i
fgUy2WSVKnnrVxz3zCF3D7Fl33KkNvBQizFMO26R5kDW0xocfMZwQCqh3r16/vYXzA2lGieCO0Ne
oQAMsEnLmh432c5f0FLdszT8gylStY+b4Rhzfeh7uHZZT/yFpA5HO2xWtaqveVn7WwxT8Va0sb1x
sH+0biMv5RruKaxuhdhHVC8kes9PuAFI3+QfFJeNTt8Go8U6WpeNFkIHCf1Rt38OKf4bOvBH1Sw0
Q6GO/cdS275464bfe1t/ftBPsc1fxTamYx7DJ1qFXBef6k+xzfurh8BFLws18hy9TPM3UUkDMyoO
Vh0xjPkYmkxfDzL5538SeGIp/iA4TlQMe+Kfi0oyCPu9usNpRPcNm6JbCqiEjrD468FT6jXp0i9k
iL141jZ+H30e3PQD+05N+gP7kSONa2+MmG5qbWsL6ozSDpN7SbXJ5FY1kJ+NV/sORDF+mfDp7jij
bA0FM0g52LQG/mXoOebEokYiAmlvs3IFOYKMh0WBVjSWNn8a4uk74B6O6n3Yi4JGv2kJvLzxzr6h
HfG/03KBrW7XrptzNUTZvdsNtEGP9wCD4sCx1M6cuwJEdAYx3MWQVnQx77eY20u+YpSzBttg7+Gq
a1LYJ7H80hnTGZgi4EfNPefjEiOloQGm0fC9LjkRSasAJI0Lqk4IPNoMQIYoPg9aUd/nhnEj2p74
eV0/tC4e1l6DmFwnRGSsCOOlRT93uZYqDnBXywgUOLIMQRJlPg2JuVZ8YcrxPbbUIRPFWeFo2RCH
PErCS3lM15Si9JrO6qU/kiM5zuClvAaTbVldEo4/U/kWlZi52Pa9PH7ASrXtLPtk0zOvOnEuNXxe
xf1EH80ymyeyBqduKPAaghnnVuX18T42+CKj8cYtnWA0eN0FY/U42ZheEvozN4j+ySyYNUHwqxEn
50JtqdLeGpT1pE36TQ1jfJcZOGCT6D5N3P4QO+SqHJrkfdPMzvkwQ9OhX2pos6dCC7UpacJGWrTv
jFaIt6h61dLsPOPY3biRQP/blLbxVTTlu5HZp3nhfLFmyQtLMkBJKUZp8hMULAxqjc95wsFqS+jm
PmqA3KiujMDdMDotsXws7B2HNoaGWmOdTgt8pt1Mc43Wg7oHq4jRxbxduruBqdsm8se3JDElkE/1
YVj5bZOAkZ8xPmt2gigQ49mbUDjwKbW7/KtjNVQIqE5yvGeMhr1HLnYo6NA5CVv2GDNcUFOe9u4A
TeegPGT0pkQDmgURtKr74lHmhcZ1z4iu3+OvFQG6qtiyDuiwpbDfAdBJgnFh4gerEdzhTOnvUuP2
cJbBO7O4P9qzuW3FdMpjT+zdCs9pUfRA0JW+cOwBfE2Fc34RHDY8J3+nAz9s+/z9/8HI5T9b2oFr
0h/OXPbd2/D1X/9X9fctXT8/8uduYOh/XQf8cF48jA8+M4u/7QY0gbBPCMwKXJUZfvxt9ELLsOPq
7o9c8I8V/1ebAYUglBGugBriGABy/sTohczW320GFqF5dhWmOPYanv/tZmDMvttSpGShO0FwAu2Z
yyDNJB03cfnVdPzbKY7mfezMFZZu8TBH5remXYnBA9UbCl6EU5oIX+PGaXQUrhkh3Cmyb6MY38H3
SehTn7X8YrCnEHFwuQNI7zQS+nucsDqFzcibQcRL4MqJL8Es41Oj5V/hLRgHb6Qi0NGafRcpwAH1
ulV1t7LM+Noo/UfGKnbt0L/gR/ucxBYprDoDSKHi05RjQ56Q0SiyOOkIMtDTops5zyjVFZRtjHI5
zjbEyWSEsDa4F9t9S83ROqslfYxbAMNz7l+pUJNbL6VBlu5a2ldxojvaLMOkaxx09+l5wAkZiIZU
qT6x0S0WYsmU9w88DGv0gp3PXm5x3R+IHZzjEmlJ8VMNVfJVdKUKc0MQ/ypInSfRuSS/5BMwTCes
yux4TFAqYl4NZ2lhJc+R0abwEKl9JS5/I6V86voU6FkgsIXGKoy5hzF4Hiwm/Gnp7cBFIjpV9aPX
z1+8knSen4xuKMz8xG62jkNwNYN16O80VDRZGGedJGSgoSbvxxkxv3VjMKSlf27gplHPpm4sPTm0
AlWwmSg7zmfaCLl8J3trqkQ4Tp9gihhc8W3G4QaWettT7Uq4fUTnqm7aRr9BedgZmbDD2mGSFk/0
jok84m6SrxLclG7NSot2bTd+SpWFpZMD0Tp3uentV5degoUH+Cxr/zkvixnpwH0vcSegVQ57hUaa
WKReWslOa1pgzChHAD+Kdfc8u9a9riVfWu3eXKgMkb3+Yo5ldEn1Cef3uOvXPrRkYRhXdM7NVCkC
9RJrOi8d5sBXvaj6YKQ7jJIcb9mSEKA0a5TegdnKMsHvKI1zWtK1048zMvVQV1fTFQfWZIDnlgg5
ztXw7+J9hHx4z0TL57syNhGcSUDJDxpPjtFzeS1n3wgcGzOJTkdUpXnOvk4XiHEWmeem/Twuzlnk
nCuEbO7drP82l5Kqtna2yDIvDX3LebyVAoAajSt+0KmLATf3jidN8j3H5wVX5ZUkjEWrAfcjxgIm
rRjYibeRQ5NcZODy5ZTWVYh6hvXRNCSM9Sipz33vMI/Q8Eq1Bb5AGUP5m3XceXkMQrhFJAm9fjjO
bvTVcoqtPwp55PT2nImaAjJNHaSxMEfliiTAsvRrxU1ShrZGFsDezq0+vzHdQIxr48A1UQVQ6fjx
yZQrKtdpQfymI+LsNbTwLynhDTL9hLabrwkfckwipo7xLe3JLW9739sTzrldoOFCGZZfwIvUW5Ye
rt3r9csfc1RfwJQMFYD0PtikJdMKAGFLRHWjjdlBH8yXNmeQUkwnzUMugLkdhb6ix8aZlbehEQQb
b2aHRkkHiLWuDRM/NoNuTrqkrQ/XQD50CpLj3oIBaOJerAiVFlieayp8FH7yLT0IDFai+zjn6GC6
/dVo51Naxrvc5ZvpcGDvsebcpUyud0mtpk1fkNj3uaUWs3vXdUaC6P6tofd/Pxs2Q2B3eaOAEYSt
30E+wButxVg7u3H+VEWHRDFQaZtoQUf1TpXrprejo925XY2juFlD3nI4ORM2Uuha6c4t8igkm7NJ
NDnubZNmKTDjNr8BwBb1ryeyn3WRRLeHSstv1zbomJq8VWGlPst4FnFqQ5rS872q4A5pRaZtan00
ySiLDqma7EGVFs1Gc+XWh1Zp2V0X2kVMCgck6F7viXOUGPAS7Hmb3OWGkrWO/9lp35WmTioer6Vf
aQ8gUb8w47GDxmK0kHaWfMxrhP7K9y724q/Ua3vrZf1JQE/dE9en2tcISPpKoslGR+pJvnr2fGRZ
7Ld0NCy7vtAeiAV/rO93k83lMMoxiNAbQYOnWy0ldjMb4qn0+mKn4vTqahS1C+WLXbbGpWOtPqYC
XzAxWZzgtfVSRxVvIdU3u5i2+dBZOyt7yztmNS2J1nUsgXEULdI7OHm1kbXCRWzwbq6VHpjMjMwM
VC+C4PgK+WHvdmAS3U/Er8BoZ5xquwb2WWd5N4paRntev7FeJ+ishuqoLWAJi8p+w2C4qwRO5mTS
v+VFGbg0Y8rImyB6FGEVGc3G9jxzr9MQHy0GKps5vSS1h03MnEEtQiu2W3c6TLCsotT+nnXy3nbV
YeT//QYtf/2D2pYM7oS7BHK2ygDIAVxoNqmAsFmz5a9+zTKxXka0gwka/gbgFBIOMohhtfjx5+qe
JomO8Jjtbwwp9zQAD09KyIWsktYilVNy5vK8DvNJNmV0NVHG8KWgjk6xsx/88oCyOO5Yayi7MOxj
WWsrcn5BZJs/j7xcHIhDiyvXhp34wr+cBcVk8sOLWjuYJ90AKTyeCLTbm8x9m1h7thanA8oz3UI7
ld7UhYunP/cjnA45pUSKzCHUsrpg33OswMmmZF8Wxt1iX3UG12zs7aVdpSuvMa9e6d35qH4MjzFW
U8Ey9VTck4WMWKKEFY7KPQxL4m2cdYMsMW2nrExZOZ1bP30zNHAvfL/JFnO/XepfC4+pc7ewDxdd
zQnBfbOrhSLgJidcNVg36awTwfHUxWH0e/BUc9AT1R5xcvNuxivuWjvTbPozCULiDPFsMAnUgqya
5ys+iUurHZYRFG3UkF9bL2WbaWS9dwU7vVeSVfF19NPZdU+9wdzBzZG5MpbVLE0pVvMbI4xl/Zj3
brnvliq9BWumtjHm/BHn+SYZKAFVHP92pE4eene+0SbrGCFXbGRjpSfXoCKj7CEIlJR/bkE4dJva
gjIeacVwQSRpNuTaWSTn/joMsg7qYs7XR1qyQcWB8LX0OGnrwDxPPw8kRhty4wdsB8ZVDQc7a+T5
xy8m0cBTJm6tjLmc1RXOtuk4zySpnx0qdesWctgbTcF4WH8dNKY8qZp3Q0EtiNvKe/IVVzddsnsl
aJuxK0Pf5VhLggjdwl8FDGNVMiqGhBMuxZbpvFnK73YVZU9akqSHehVCOvbaeZVGvPUAsIol4yqb
pDikcUywLne8R6di0iHG8bl//IIHRazwW7Or7lt7ZM2IgUUS49h6VLWeCpEZV1KYnNBWH0sRfyS+
+zlPRo22qvx95mZIY8W7zU0xWq+M5Xp5bKO5OORQpncS2tBGd42v1tBjxZpFxvE8el1c2nc70vTa
FHYl61uWxzKE3qCCImmfbRW/EWFAjhAICgNb7M4bN9qgvy51AjIISdmv7HyrSccCFzncx5gsuEdb
ZtgzLBwwsjBaDpq0srhOEEQGvTAFOUVdm7bnBYfxu6u5SNCXovUhHbc3eq2R/JBrQtjC5Bn7F2Un
IHP6gvVCRZjEukZjS3KpbCDrSyRuY9q3+uDcE9f9rMUOg3qL9NJs1bty5E7wjKf9ZmDAnCcJ1CNh
kUBh2y1TFR8t99LwnmbHbQiy5Gtnx9L4FOUQqLDpCdppI7Be3ClnMqVim2bYamJ7ijGExYc2Jeum
iA3fpPXNnLiUinKDuKZtRgVsdpP3Q3+nJpweqWveUO2kmAxP+XYpGD8mjMn3c4UJQQNOSxhm3qCy
raHEuwWJa1+J+M4WKlxdXJtOmm+yQGXW2yLAIZMSCqKyZ64ukU3fzdKVLZNtJvZDTekF1hS1Vxa5
T9NmFj4jLMBjhtStD/aJY6QMWM/zsO85nZPrzp50OW+jksx1ZmWfLGq+Nhz0hj1APLotWP0Cb10G
8yn51GIe2K+NMw7eIVcX78xyzgYtYHcdKHDDhtPmdmpTZehX5mhrx4F5DPEpYpRJ8tHydIdqABrC
3sMr16DAcdOjt9amP51yqKCAgMVO1177eR5vQL+TTRo/R1NvHzsjuzSqKgNzro1TLwkxDUQce5tw
mUvbrDDKJy62Br0efY0sz+FL6GUR/Hmh5P9eB6HJ7L1uaGyPE/kv/8jiuir3//43+n/54YCl+2z7
Jt9+8z+0VadS3Q/fOvXwrR8K+YtGsP7N/9M//B/ffnyWJ9V8++d/+kPF/IeG/B8r5qehe/udOdX9
8SG/mFMp7FvbVulUNTGorlCvX8ypdDo49Pf4MBdQUKxfxUkAOSCH29yhgOlQK4Z48oteDqTXplzw
3yFu5p+RSKyVFfE7N6Rto7lYriBOgkOVL+LXenlcNrWoXDJe/5u9M9uNG0uz9aucB2gmyM355lxE
MIIxaZYsWzeEZVmcZ3JzePrzbWe52nZmVSELaKBPoxOoTCArZYVCDHL/61/rW7PWOqFbFM4d7dWB
ZbJNdDsQyH1pPzTy0GbJcjeNLKx1c/2cVNrBwIPB9aaVhwwDyoFTcejxeLoYhhvYko5MHGuHviW/
VqPtZsllUDvh3MSyf/Sz9N3ssAHlZVQEefQ8tJxLFs69sDnbsx7LjMMSCcXKp+OsGoz+aii8Q+5l
/mZOkqfGj15Hc3gSkfdARfvGLvObuc1AB+5l3YqdX3HaY/ip9lY7xJty6o954Uy7xWdgWdbRwPvS
okJLc6BKTpfETolkBXJdgTYZtU+LWn0dtYQXkzRaw8LOiMommDO6Ypuv89NIsqW2OtVZQBHSonfJ
1rHKbk8XFvFIr3WOFQ1FtjTALTuKCF9prMiXPL0YXkdy1hgOLq6tm7HJn+wq80OzpLh+iSEzcL2n
Ac7TkC7PNRyceODeOOKUMDjJ5+yi6Sm1kfc3fhcfulSCCENjmGu4am6cbgtDMAOJKsy75IXmUXBB
96n9aumC2Gbp7uWMfqVxfB3VgMum/aaUGlntfNl33FaqAWsYM3rPGDmeUhPk0GTyx85D6SIacB8F
aEjgzX1amzUwM/eB/h99T8iR/NsH29ftU56KAkcecyRIvHxbjC0OinyPflUPZgCbGu+nQfZRtLV/
iTl0VZp/U64SKtf4ySW4p5xtCN/4r5zqMWuH9eRj0HGr6irPzg6+zF2Sg+KxdfPjOoMQmDhRbOuu
crfLNL0PmvuyVs49u16UqvGh6lu290gAsLxKOLt5k6c4oEqslw0LxsG796OW/II/3SqRg+OXaQfC
m0OYffIKR08RTHrvBprEpDXzNF/EyhzkJMfG9owtqwSfX1fLhhLbXeNrBe1OMUuCHvqgYWL8mPSH
xPOQ3zhqRpBnVe47Y2qCqqVxJRwGzbpLp+fEbHDfNsXeShy5/cT4SioQ1y+2VUWuBzEw5HD+dGDl
cYFx2l2Sa+Li2aXCNsFDhwcV+sy2NjMiu159Hv0EPrqyh1mDRf9fgjejXHVsshlbXcN0ZWBHAC0K
F5fYSiCUJLEQWFhQuoTFcWiKU0IklJ6NDacZ4H2Nbkd7akYHwGG0I0LlX5vk0fDTs2gHwqsV8HIj
hjKYgR2Jsb4YpuxD0E4MTFkX9lO+Bk3cfPCi9kuZOM8r+dN5wV7WJwybSw1P3fev3BbumEgtYjPS
uqrLfdp5H/koY9Ns70eqRYzK9bdt20DM6pNPDsrQRsj1PjU6RqCco5d3g22IVZRp7ZPJeHEMNJe1
EnAmppbLlDByXELyLRPzY97eMapdVauZP7rYI6e64m/cDria3ucZgIiIvY+jET0svQsXTiPRs+ol
GX9v33X0DDecx7XR26gq70h1VeWdXmMO8MK1JsJqQJ7a//WH8J89PX98eP7f/2EBEReS7j/bWl/G
Ffjgr0/hb1/0+1PY+w2CFqheVgt/S3V8fwq7vxEZoaDQphHVpWWElcPfIyIES1SuxLMc/jWra1bd
35/CbK1d9RCmqpN1OHDev/IUtow/PoVd2HZgzyno8UzD+gV67izrNBE25kHWe3IXOxLgOEbSzG9d
YBfE29bBjFAW8+vJadRl6nvHSAVFlu4BZ860IbvODd7X14PhZc5lipJzv/TLJj7bH7sFbxZXrnl6
SXWY6uCSgBi1DpkzFsjY5V76qFkeBsJ3SV9fAKl9yWQ5bkGlDwDOq3FfNmuntDJuDPQtkE4h059D
Ehp5Ge5mxlLIWiUtPuqpDPzcJvyWjuGMU/OsEgn2YN77Vfc0N5F5W+njRc4CONs0ogavQQmC56oe
GMs11USSgePFCPUGzO+5WJ3xNKrWklL1l6SN6e0airLp35BD0KqaE51IK3jMdY+LvGXa72/6yDtU
8ReNidwf7ENHy4WP0WgwfdYhoFgcshgN1UM9ttNoJS3LXcku6TwC5Efs/JRYTQh0fB9hUDOsHI4V
pmJDglojZY69miD9NuN9m9B5wYzUpA9ibpkeNQ1q07yQrijEvOtG3hokP41+iGx29hPYmh4WRzY6
+6Hp97Wl7daWB0kCq7IXG4nMbyaPGnqfl4ZyGU4297ppHamKLnZuLwOHNuxuiXbzyouJ7T0wp3Dx
h72vUQkD9WZJKXiVlJH4cttSkDIPBFv4Os1Hi6wecRLT74A7dM3IRhS7mqtNYryrZtpC6OqAP3QU
BR3uMBoNcDIrE6/2icDCPomPTbwcJsPiZs7FNxAt4UQSx+X14knGN+tAE8pOvRMAeQKAJGyWlht9
egIDwWVTXKtfgN6+5bivZtt/1B3FcEjO7HA+9Qt6c5OGTYV1Ph7vaxNlzs27R+RrzX8cUvMge223
2H18wyj1mswjchHex9yZqlM0kVRQJY1z0SKGu+Z8ABnyaMU1hjOZpMHoYOhwyNZsCGN2O2kIiDIE
OCkhMwNn/pjVXF2FargmH8OkrlqveZblqgUbO1g84ZCbVT92qpqyW9WZ3QPxYhfWKRo3jdrat25t
1bKNkVjSJdWeATMoZ+8kTxGl3JFq5+a+cmTIfB6p7bZNrIZ62xSX1Q3wGiusi3UVR+JkNd0hq+DO
8mvCib6OMe8NZejSCOEfhQkTpJ9c+pTVRp2zcRy4hOK9Zk57rSEUksY7fBsbnFlnbGX7JefoWs7e
VTkhKhiqBr32c4HyxIO6VSXpaUtduqXPd54JDaOoMH567Vtp1U8s04qNS5nWgNeUITaGdqurKvac
q1BX5ez9t5r2uguiqrBumqw/D6rKXQN2W0TX7my9TmXFKK9me1X+3tMCjzXHxlBAMbyuKuJjAEAT
EgxHEhIjbmrsCkGhfCLguLXkR7SMsvlFtc7TPj+oGvpxAVAzqWr6qC8/Za79lf2LDucjOkBCo0xT
FdoDE77yVMU92yUqRozuMMnqPk6MYuetnPBYTpu70QBwnPcUMXEzincsgzGkZ5jedAvUMP3Z86m1
axZhXqqI3gWkLRK3kGPWKzPRXyRrZU7ozBF+jEsGCNiX1sN7Ho2cwYYhaZkvtDDLmns3NsYwzUcQ
yaZZ3btFMu51p70q2CN6fA0dE0501c4fnJrbhmUhEk3ac2FCBNUgfSB0o6jCJ3aCFSlqa9TTDgQ5
ZbaYm/dlio6GxXPrV1hbsO/6AbZDumA2eV8sx9T0eF/WTWvkZ7E2RphmKI+gY760VL62uqx2i+jH
Ha4TyqVUaoSz4IQBbGvAJNvOJiPC5L5RpUF96Uhgx4ypBE1aF1KJxnrJKz+4fMq2fSscmHXXUUWW
C8YpB3aS2FpCpOw8jLZ7187pyPWjecdK13Z0Tiwns26J6zjjGawcDJleK6+qIT9gIXubJ8DOP5wH
/iT2B3X/10HXMQzn27ANhAG3wi9EghzGls0oQ+d9oT9J8XUqkgxCaB2RpKrLLfbq+2U0YK2WRn/P
BE75tF7dTGhKtPH4NOByc9wMWd1gf0VO1Yfii7eOJ5Ydodua4ehiBLCie5MJssui3ZRw5zY+pZAO
nXPs3JcgdYaGqHvUHU3IDTjoyXPMB0dDa4v0rWncOPqwnWsyGo5z9DwVUjdo2KjA3ywbyCfq/sKI
qGT85KhrLfCViLRACaasBi1m0RXenH2aPFoqsRDtM8CoRQPLqwCuTDyPbtctvSFkLVhlRfOe4yvL
8IOFs3RM6Lby7eM64rZy9Is1utTzxDsPKDmWhcARNY0/eBSw6zOP8YJfvATi7GnEquBIK0zJtgGv
Ovhwy3MN4INLxQn/a7HW8YAj8LpRd+oVsABiAd1POJ8y6DXE51cIjwu9XxUW8vpi47C/mpLkKKdG
hP8FJ+f/f5qBHFvBP/6xMHXz+ucle9++7O/H4m+oE7AmAseBp6qGvps5dY63/AUgyDZ1oWyePySn
XVrvmDQ5rfKVP5s5cdlwIHYNwtbqxPxdm/vbZxRZ7x83GrgKZvJTFxChCFdgJKJLw/I8pZD9KE5F
Jhm6pMcC2Wd+uTHbTj8bfeM+uwSLAbBvzAobWUaY5rpO2frQLEXGIHmwM/nW0TnlqPIpnRaqhDYq
XAiR6R+jeGTXHyGZuKq4iuY5Vm8LZsZ8pNaKkOCK1kusF0OgjXN5l5Mm4EHU3ZmiEiEovnGP6O6x
/cNPqA/UZ+kAhlSdlp+Mtxbnh3MkSZ9i+twVdG8VdHCN9XxQ4AgN34zlZOCcocThKmILeM6AaZQY
62ZGauVc9ILC5oYNkRGNhQQazctLd2Pm73N5riIL1wLac7rX8y+mZAHt4KlP6M2OPxdsknpjCXUQ
pQsLdwMsxQJnw6A7zOVhiDqA3DPtjC7Z0WjIQwToR9JstYU1VDtu88gKmqG7w2X1on9r/FPdf2xM
+dOpA/S62dloLU9slh1DGNuYBcqhz66MNdDUUd7VIC7zu7gATTdvbY0zBOf+hvM/y8r03ER8VcO6
hbKkYJF6/rEoKsLOGC0M7+gU3MumhCeMqDpcPA2hA0aO0sartagxJFcDiVN1XwaheHWEJy1/foiY
XSI1xKD3OwHLKjxTEOquXdMWp8rDbjJ8mLBXoRVIJiJ8Hc5lVkNSrsaltuJkw6/9gYQhoDsdSrsP
/1P2Q01VtQicdojC2MJEGxnxngWhucGl5BxKK+seYWjYiWvdyIIss76YC2YpnB7SYTxAsySVggAX
ssZjJVrEZ1GU1xM/Drug5t2m6IFv0/8uz//Dz8sfPy6OIWhXMvks82n5Nv7++HEB8eNhHx5p3jWX
cms63VfZsSIH0Br6iasdOIp8MuzpMc/z4dj4CQOASb2VxUUMoiSd6RXPpIvBtz5yKJm2AF9q3vT+
JKzKfxfabWVaW3fs30flYSArxukEBW5XT8gt84zztxJwUn3Vl2jY44fUpkGR8fmzmc53kaaSBsUS
b8CZoRapRiVLdTBGE52vJKiEamf0VgeuuEd2r++QcK1Jd48WTrTxm4+p6u8Mih59Ch+TZhDbzGeN
7as2yJpayEn1Q1YURVZIU7borqxcPDjEu5C1cWDRxXiIRxEIDnInp7Og1SXi1Ci1cp74w/4LHjb/
/jLlv+euBH2OY9c/fiQ9DL/9nxB69tdftZrfv/D3h5L/G0IMqjhZZdMQOuuC/3wocWHzn9owPTxD
t1Fd/v5QUtXXpkofCFzJpqfWLP+p1XioKzp/OZC9EIL+ykMJHvevDyVcFmhGFgs9D6wIf9xPDyWu
295kow7gTyhEhE/MtDHyLV2XNQed8cpKOSjKIm7h8cnx0qgVPyViiJMzYGaxjnNYLRLJ0NEIN7fY
RrvYPkKGvDbK7L5tsWwTKnP3WdfjJGQELJXNoP9mOFDWgwQPgqfMCLmyJZjKoODhVIBanJwWvAtx
jEI0X3BOsJzWmIoblilYQ62bdZhDGENBnvYNMrZPEpmmV+QK9+i4Q3rfFfqjlNrrGFl492lo2S4l
vCC7osLOkj1Vn4gofYGYobXv2QjS1YX5sV/WWNAj5/PfJMUdHtWUcORCY0qCFSjJr2gmTQwvASwE
fMI0p7ckXW8L13hb3LUnNOg9j6hMoY7QlDfTA/74/ihYq0Rx8Ww1a/Wcgka1qtBMQkO5jIpEO+ly
CZ3IocfCGL4Y0Dlatzw1vv2p9ah3lpkZMG1fZ6ntbXuPfXjpmHKXQzamK9C4OG67W3DzbDIeN4ET
1U3oOqea0YrN85M9VXXAMptQrwO4iuX9oSlSgzP4em1FLyDeMBEKEvU6UTqM6qyEZgSGNhFZEDXx
R8xdt0Pk3pS5OFZCBAsc4yzFDV9oB2xw6OzKmZayAR+z1yqN2OLHR2klVzRn0N1At5EFFMG+9jX5
glmPPfX0MufcoFdefyUdYFtcYdEI42HArrKaV3ga9nMXTgtQrhXiaQesWppPUrpbne6qnrluazRO
c/S14XZNVlgvGgnC2eUMoh/z3gi9ZL7X2gF4uH9MszEYve6ZEAV8ww5Lyjr7Bz+HojAKHq/xQO+E
T11Mj49Nn9l3dBw3Kv11yb3Xuhbvnsbhh04bMyw7PwaWFQFL9NobT16mjNrAPpnmSxrR20ebFdHI
8uQ5y2fNkid7yVkzVdSSiDYNqeh7d4weu0e2Hvu2u2DH9CGDG1/djgFFj/l11rYWpN5d2poRtoH1
phoi+n76lh4ki8d/xWlrKACgkuq0MV/AzUK9HHUPsld8+YaxUkUclXso7Md04adrIvrpi9G6FoSQ
pRheEWhwE8rYPFll/+TCtCD06e3iTt93cp0CDZTOZvQutHylnkfsxkJyGuuRfSZoBwRkZzc21Nku
0zEd4o9igcE+zS3a3vOyeKiCicFiMjUTHEsRb4nr0UiRMCMZ5c4kmrkSVJ3AV4tywMaaPxDSJEBP
hDOYq6UOEqJ5B9txLm3SjHswul+iloFxWWsH3SKa8DXr183gzTsT2cSLOTsN00L2pYiSoDF7+jwI
oeDTFscBVvUmjqlSc3jAB17s39t6CuyXtyhW5gph1ZfV0vvtiv17A7oeP/JCx8lImyufklZLtnpG
rC/lzGmM/W5IOo1VSueFyK2PBkGdeR0/riUbkgxTmkY7HKVxKY7Yvj4PCxQVPx1YvhGIXXonuy3l
nAddHkoOHsQKnVOXNNNm6MuRFFS+nBzxjunokeWUDHvHf19rYV2knNuDgcUEwhvN887APFwb2qd8
ju2bKPlMgBZ+BWO/OaFCNhouF+gnFIemu2p8sQ2PFiZJbFw7SOqM5YR9t3KPWOC26RgdkJh3kv0u
gA1lX2QlLkKUoKss0Yh1D7dZQeE3KFULwZrymPLzkmvXURcDgOjY5vYhe99LNH8RWLJniyovuAJA
3fFOuo8Rh2Bjr0HdG0YYARZqiGFe4YkMLYSgOAOVtHQh9rkDdZNbUbGS04Bhj909WP4CAolzlddf
AbdxkLf2xkOruYjgtv9uNOZZ6xCkbZTS9MK0cm+byav6J3zVo0XV5WoJbonRzrT8g2m52w6L9rKC
IMFOwh1Gx9QRFjqDTBHjpl5aKzRE51xyyN2NloaQj9C8+6rZzcV+nIpHWr0+ZCo2RQtGdjYcolSa
XT8mKlwlVMqKtFXk6/FtovJXsrhqeo1mP+vk7Moe2F3f3ZdlcozKCPWuQIajAjZ3v73EcqQqjUiB
PjtHOxasxJNPID3O2hk2yT2LPvxlffXVbGQoBveQGcsDHqonZ4o/TG11KgTM57H66rbLS9dZV0ln
7fAQB5HkvZ6zu6zQbgQ/VgeeoSpYDCh7cHZXmvXXFk/nZl46YsuIi+tDYqCX+evygCk5cB38AFo2
hGujX8YGr6Gvbxm5Tw7R442ZcfqlACGD8JHF+kVE0QHubsDgck0Pw81EQmTyHrEz4o+MbprcfS8T
1gfLJNE6cT7V7nJnp89RGt+uRnufetmdU+jnWAeNM2V3k5d8avh9znr3TgthjFTFedxTmbxWVx8a
ldNrCOyRCMi4l0CO7qWOQB4NAXD584oauK+1KMGmhROrUSlAEAL3UH0mVrcm4MGZhtc5PdsqO9ip
FCGV0M89scJK5QsTgoYGG/9NprKHLiFEnX3/sSWWGBNPFFi6g1YlFlOii7me5HtNgxudq1wjOVOo
LCrrqK0fUZcNBkK8Vpl/Y6x5fqiVf1EoJ6NQnsbUujGUx9FSlsdvf5vHg6N8kLVyRA5YIzMsklJ5
JU3lmvyPyc6oJVkaJv+uYPOfFOQTY3zJcVL6V3i1IJFz23JS2ucg81QMxFSvEudYdk5BHasbU8yq
pc/uLJbdKLStR3MrkLH7XlW54uDGukK5a9wgmuN3mHgAaWzvVQlshn8mqFQxLIGKRG1CrntVGmun
XU/2Hq+aKpTlN7lukZp5cKi62XR2XugD41M51i8d0Wsn8mCrLfZHiFQPuiqttXwi8Z6pnWk8o+Kt
WnOMGtxAR9pu05hfU6IKcEdVheuJ5T6rRgMZBLfFxGO3GErk5hpwVEFnAvvA6aDhd9z1KpXJkmO4
6UsALbFDDW9NlrasVkyfSqcti9EObFXbO9Dfmwwp7+HClr+nVVRUINXjz3iO4RUJfXgUqSAQSltj
pYqBs/qOR04VFMfa9tELVIFwTpNw3VApXMNsiFTJsKvqhnud4uFJVRDPdBFbGXc/GNsb8eiwcUsw
zITjSj+W6cfh4gioVuCpCFI9zpq9hDbWHR6e/mmiKVmnMdmfhXtaF+pKqeRCVYUOM1ogK8qlYPej
Ln6thyIy6/Cgda97ioYy343smNCEiDQ0RTwHmLb3DJAD+0dTC7wEpFEWPS1xdRf5M4ta4ZKJ1erk
Sat6Z5ck+BYYM4+uUYiT1t3/72z5L314XBPMdP9ktvySfH5/Tz6P/Z9Ml+pLv0uepApJFmJgAwFj
mj8onpZhMl2SpmY7APntB8UTk4DOeAnH8Xe88w+KJ3MnBaeGa/zF5DoJ9T/MlbrFjY7lPzlKIdT3
/1G9mfoBPgPn/s0wYfZdK/ecNcWbFrNQ9uyWGZImCADvY0hpKmsS40zq4Sl2uYtJ7Fyyg5k79ya0
52lJINclGzCxFrKf3QbZ6sKOrRnRWg0gid7lX/qO9UedHcXUM6DR+MTyKIjqhda1yXofzDTMpMSd
XyPPF5TO9InZhfpc6PRs47mSEZqM2nBNzAiaHn8a8fzYk1RNl+lrr2cPpVfcCo9ANGqxShOVJ7eI
iSgh/+cddUYxSSoPy+tmnPJbYFmH2u96wDsdHCl8a3zs1qeOIYvjqLORuv6B/V3BshFiB2jCDcoa
sp9X+jvKYTBQypOk4yBfwAO2RfTS2R0ebF5OZctXPKkOG9KOrW0lCXcmUP/xCRGb4s+REVMEG690
nIAQS9qdYntn91DExkrd4fgm+J9lfpEutLACMORmkLiEhGdjJjDx/XMw26duGyTL0ocIbqeRnNZp
+Qisg14EVdVUuPPzqE8nd70TBaEGxCd99mEokgCl8DtIDQLeZo3K2Jf1Tem45TEysfO7Oq8iErf2
OEb7UaSQdyunuwC2/1AzCadTPxGv1tptg7Vpk9mQRMUafWqBWl6G0eHKYIweW97ulbp5Y2humAE4
Akaw7oRzDzznOYX/jzne3Tc4FoJ6Hk46AXmTqGiRGKFNJ+q2KLKT403uRmrel1nTtX+hW6rg8c8y
v6PbaDO+S4mAqVp0f77yzXhuB57fcMbKtoW+4lwpStfGzoqbCF+I0+Xd3qvAdeld/CS5CvIhL48x
LL1qO846XMACBXygTN0GiNAR5FjXirWzV1/pdfLuFPKO1MKVPdVnP+3s4IfbzJ+sFr+liH/aUvDy
UYfxCrGiIPH8C5LdE1XKFpXHseQjZLmJvaUVlz33ZC+nFd+al8E88GeHRD8LrwORsdS13nxnuhq7
+twSmF+q6Q5GHvZvNnCBZUTaQTeWK60Z2AKa5luLffQaMizdZOLWGFZuDUWKdyClNCCdMMEngv5c
dJiNm9Q6oGmNtTJelXbtmOwa/+YjHigQhVGvBcNMJ2g6qT4mIAAjFRpc+oDzMK2MgcgZth36VPKC
Uh9h3v7vg+tfP7iwg/9wRSmT+t/M59efS8znD3VB7dX4B/8aSzm+7vtTSxfKO6yzVUNxhCb8XRN1
fzNNj3+J9G/hYLNV5d/3RZ1ykRuWqYMdtojmq5X4d02UCD45fh/HG0QW6ir9v6KJfrvCf/oEUHvt
O6wSPaEr07p6tP2A1F1oVrG5M8GeTF/YCFCulMn0KqkoOrfLJdRyqkBWZMgL2SwcKDOsJx5oPN64
G1tEfXIB6rioUxFS7YLwWX1MrG6h6GxF8DLJVHAqJJsqotc1iW7HJbTYJD90pSRhOVslQV9cJgMO
70OemuZWZkiAkTFtqdBDNoCElcTx+7wulDXrOdIYRpO2BQOSms8//Ob+5F6gZOafb2XqnYBc67AC
pTxCrU1/fCdyrwBHUhvUOUc1pYVwLg7VbD9OZatttEbOQccv6gDkUoXEd7FIKiCoZJZjSpKSnOcz
0xDK7Yd+NNe91a3HpCd+lMBvBu+snLl6dz/ZY36mz27fUxYcWZD0iMNHwufdrdrNP/+BDOU8/OVX
yzWF4m37tnD/0ELq5I7riU6ITYbktFkl/UUl1EhCwaCM05OBDylzjNOaT3XgLvO9Y64f/vlL4Jj1
h9fgcvl7SPfcXLnT/mLdWAabhmSTYSIlJ37K+ojMrn6iWawbj/j6mFby+onH4H0/TVNoLM5JNoa8
TqgDytuZ2CHFVK6ixHV8g0Pyzd7CrD5VjGB0ht20tZUCYui/AozGIyYzOzQmBPreuB/ToYCOWxho
WWOO3pJ3O0M8N+tK15T3SAPThxn/nce0ZBvlU+8VoDq9jv47UEC4KF+zUtIMnkmOG3X2ocNe1nTJ
kc2AS3YRb0ljkJk3ENhtVwP9jBSB743SMr8WWJT7qd7GNLMtg2oNimF+ly3hJEvzX/ZG6ie0tenV
TiJoIMffNBO+79UqvHBYu08d2vkZ9lZV1NVeT7FaeksOn01GPBgGysSj3ENmdE7WKN8szhP8JP19
NbXXTZQ8zbnJw0y5t/K4Yf4Z2PjpJJbMfj92JaaTiFbrNTfvrCl69TPX2Qyu/azLaA8oDvy3Risg
e7h9PXKWSSdxPxNGtDJycF1yK5oJbE+/HEtLvwPq+4B9jzWKyN6kYR9aHfp0TrlulWfNVavT6wvV
98zhMt+t0/CIKBPas6Hd9kuSsGicH+jSe09kCbSCbUphwZSRK0JNbImrVeNT0w850zMBlaGVQA5X
Zr+uCLkzrmfL2DvSkQ9UppNCZdOoz/Ag46bS9wK3D+qO9ThMuraxCPbia8yf2wm8c4uepaeqLbQo
v0ZznUN3IpNAYJymt+o1b+PqanSxn3l0cQkFG5zhYma+0ELLb2+1aBQ3CVVI25hywb2srrOOGq8c
WnxQ+yj+tXeLpicR3KNbBzvqDai30FzHDcgKED0epsGuso6GPuBUnYj8E42JN4jgvPUeVqM65R4Y
CZYHtGeDNO78KpwGTts0r2fHVNk5kdpZAhEmLlrAH3bLz16juu8UNOXiT8uEg5jFsKRRxnLZb2Rp
LI9FoY17LZLdrjMUX2CqL43zZTDkTL0i1IQparAb6rdjgXyoMQVzLs7yXAYAGmAiZC1bk8hESuel
EsvBctmX0ZMpsS8lLBAahOkWiNC2KEd7Uy+A0TssbQM1cdI3brUaHabvqELLYn5lXM/4ADD4QkxP
2099TmQf6VmEAzLRFgDnDbd6qOtCc84wyy6ugKjV6HVQqRVZRv1a0Erd2lsogVnjxGTrOcVBick3
hrRANtVYmbC5vjVrf8ex8uM4I+Qi918nbCWwseVUhUSP3eLRQ00JwUHKmEXdsNMXLvBSRWlwS4WS
bE2hQjYJaZtBxW66fqFYtCm/Llrv7q0GSn/9xbnnKq9IXYEs+xbgIclTqUgPkQuClgl9kjRUwjw+
WCr+I6OWZrGWj4kc5calIp5SuldQUkeHji4Y6w33kgHGmRfJIIns4gBrnYYqfBt5zX3G6f3sLheI
nHp+0S0hr+NWO1ozNo+ZQTUwagxb0wyvZGkDoVmPdQ3WqVuQbkqTeDsQaZyE1riJ3U67TnVIT97g
9zu/SIjvC/MZiiLGxWwKfWHza6zkx4U36eg02ivHHFoCU/ZzRX7SDVzjS4ZtoSIUifJoM7WNywFr
6wscBSJi5l5StNp4s0eOPfqc6NNbZY4l0dnxDbb2pRlAoccu+a6ufdQsMjNrOncBq75d7U0Ho8VF
vQ7ty5owS5OtHHc5HeH0wqRvLpMHt2fW/1XZ3rhR/XV2zzP58K1OSGQjk7zZMnHcYRyksYaPCP7E
fOPMI/2RKfGhnCdxOaS3bt4S/hEysHSExNHjdGLzciQIgKiNa5xKC0SU3nyd/Plzjvy5jc1B7nTZ
2HuLMsyjveDiG1bO4NGCQFsv0aFvarGjAeZz4vv/Rojk3zcf/BQ1+bMsyn9TdwKiyA9Hjz8exL8k
07L+kiKxv33Rd2eCMhFYGGssUyiDG3/cd7ucSe6Ok4uJuCSQln4SjxBzOBMCUIVi7Ro/nMKd3zDJ
QfuzXQPZCVzhXzmFqyn5p5MaBEVeGeZlkALiD76EZtBYkdr4QzGQhaVmnaD9sZvHFdZ7l5wFpc52
scJq9sN79CdHXjwXf/i2DnW3nA51z2XS4P//4ewf2atO4WGqwPFlADWEcwBWTigHEZcx4a/zP/92
dLD84RsajNqcrQVWQ8P31Gnxh28o8m5wFm/CCudl2RFgkLYZjdS9pmf8XqyCLF+lfc2bxsMk5/Xb
MjPgLTU4/MBrv3EzgUtTLLBH0kVh7lz2+2FttHI38PHduiZIvK+J4uPNCpRHWSUyOOw8XVH0RAGt
uzCuIvB6aQJnryrzL7iW240pbn1s8JWuExBrkJ4Uo6+d1iWQFltRv2NI4QsOoleTCpBtB9AYB4Nl
2UcQn1KTuos2q0DEGNRRzmajKlnCUvEC1TLAoLcJwwiQpKj+Mg7WK5gmxRn0StzdMJbPS6lXH/2F
3gQzHW9Qo+cdx3P0m3In1J5Oi/OQ9bIRlmqH13R5si/XbN+4A4mKLN9auXaXu84rzcGzHyF6t+5j
mmp3CrCYrtEHhWzMh5eBJ6hAmRqK6FJ4bTgJvB6F+2G2jdOYpCeFFkgi67ACACbtclyJtqe0rrYj
3N60PER6cjI6FTA55NwQ9dkEqJMfRpY8Bt3T7WBfNWxk6+h+jU2KEeVu7MyTkUN7BuuLYhFG8mbB
RoMIEnxDR2avAP8DXvOF+/q+BlhdjwCAI17nEAPcmvZtmoSr0PZupodkjbag509N9KTj0dNY9XTu
Y+YOe3i7gLymXTv6pITVKYXFMNt5L6adGntkDMRzGmFdr8/0XRa4yPkJWVfmM352TKEko7cxFErp
lS9t4zwUSXWpwLUNfn6YMrD4sgxsKNSU7Gx73j2TqLPWjXsqIy5uQvno1N7wzlysicMRGHCIzgss
a2PU7htywPnU3CzEllBFfdzduCo0X8s3pDi5QAz8dEkv4UKj0675m1wKOHAL3rjW5YgCCHWrd6L+
YOhXPbEH2JFUd0I6aIMG7IA0GF6WPk/D1CjHfVMZ24yd01kzIRd00oWAY3EOpIhbX9lGZYdkTrOr
V44ob0ahcryRPh968db3c3IlGu8+q+1dpFFJk4J3YrZd5KnorYPP2a5app26Bsr+2c6coHLlvpzK
YK6TUPXDDZ61maz/x96Z7MaRZdn2Vwo5N8H6ZlAFPO/d6Q1bkeLEwE7W9719zvuOmuWP1bpOKUIk
FYqMYBZAPLxBIDNClNF5aXbt3HP2XjtcJYhmrHClYxvKGf5qSNEbsA4ocfDx8gs1WReEoQCOc9RP
GUN2Od5Swizi0t+ojbc09IrAFG+hN9pK/H/xT4Thy8e0rPvDsre9eZqJqDi6zekCselM1YDsKFw1
k2dVzarhnK0kf54VQKESSiFmdcKoRGbdojTMjYFRj+El5hbURekJwrOpbWLyyfZClZHLgEiZk8ob
jZCDMr6rCGVQG2MaQrjSHXfVl+c5I+GQdUpFooR/EJ87iJ0dMz+EGREovxhLy8z0jbUTA7iP0izd
WLJFkg/3ZYoXykwC74AAaZ0Y6XzMzoOZK8efM5OgkiHKT5PQX4pPncOBi3nahkad4nXYSAfm9KeN
ENJ67me1b5nUNocoMzZ27C9zHgLTliYGEUyoayYDKjeO3jDAp41nIMQMNgPzgqyAuEo0n56zsQKo
Loc7M0nXPcPRRmOaK49+QwI48/LCVsm4jeh0wMs4pBL/h2w69Rw3M5ZctbsYia6fOsKJEddysACH
QT5reinaVss2Jqtq7HduPy7MJti1jKszYXTDwmSWbA+xDQxAum74hUqNeHS6eaSDlk2VByx2l1Ld
nHhAYLg3N4LO3rfesiYHh3SLuRaNN0YN2Be6lYu1bXwYlGGG2wunfo8P39hYzi6uBr4YBlDmz8s0
WYl/AkBuCd0F7UumYD+MFhwyJ2ou77zO2obYx3AcL2KEI3IMOqrVVp1527USebIg6AZm7Xp2yhzD
8OOFX2s7R273bt3vq7BYmDgjcu6jSdutB0L5omzYlsO800gDRwHN+31J/AfpOjO91Wj3uoxfOJpD
vsvIGxks9kBvQHBY+rwL4kKtVoAhMwbF9aw1xl0x9KsxbKIJmzLVu4Yejxkv3wwHpUX0z5YYRfAs
FQ+uqRVsQuFt7tsMiDj/pTa6gC6Nr9Qy2DVgj6ZDS+8t00FDShhlZ9B0V/jITSFMHGe9elIFxeOI
tHdqFTT5Uk/aNIOlr+WueG4RiTISAMi3IuTZOvAjIORP69AXX/D3690PWs5S/vxQO70pZy/pKXt3
zet69vi3vtezOi0NBNg6GDRTpVH8ez1r8p+EmtZQ4Lda8ot6Fm0u/xHcK/JXStsfu8pkgCHCVQ36
deTq/SV8q/KzsZCgwBKYDREWgOvLQs914WGomQoBSCTBR4tGNg4kU90pbVFsdOQKUE1mZa9u6Yxv
+lIXD//eFsSnvJ2HsDp/WL2fFLq6/ZMJLRxbHYc2gx5dOVamP1Se4CgJm9LQ0RSWiuJN9K4cRKKC
5KNFRkWoQAbQIksBJNOfcbroIEfSedF67czTAGkZ5ZiwtWnrMSCyMxPaO1mo8Bqhx6vkAEUZEj2g
eUiphGhPqPdGoeOThKLP67OHXGj8nN7eKh5PMjjPbFYJJaBfGs7C6i4UoRFMhFowEbrBcJ1EFjbm
GMqrl5GZGnlL00O9YPsWpU6BNcvzb7wIc3dDtesjT+y7terReCLUw8QfBvRTKBmpmZIJFAtCtaKT
2t5abpJQ8FMXSIW8sJFDmkIXqSGQTIqcis3ViCEsunsFEWWEmDITqkpTw31uxFelbK/6ELOHITzZ
21aoMRH04ioXCk2tiQ5NQ6hTriPeRMTZCTVnyIl/GVr9obBadxnaZ75QfqplRKAg94eJKLSj/7Cp
PPIFELWa9HlWnhN9JcAcsDSKUqfOrAmFzcZCbIopY+OG1okvVKh2nfTb9qhMTbY0Tg5DF9Izq3x/
qgkVa5WjDcT/+LWP7HsZoat6VLwWRj/rCAkTsrxGUDH56XJmzjMNbReWy2pCCcXINmuuy+LMgJNZ
af1FlEarXI5XmSXNY0vblJG66BRvPcb9RapH97ZaLfUIZVSTpLO00dlcBZmvYtaR2vbXzq9OPTdY
erW+se3x1hqkm8CpzvtA2dIvIxDHmI3o+MhSZJPH6O9V89LWNiEelAatc3tbY9EoVfxF5VpmPO/l
fAGfwaumRULrSibXMU3Xzc5o+m1ElAjm5Fs7wLNLRmQwTb0vTh5VYmEGEv2yC4hHXyu/mfKwYhZl
VDoVn3ck1wM3rQs4OKZJZ5dfnCKDBhTtRy8XtAAs7yYQTiW0r/SQ65q9gWk3PHMg3CeFcd5qgEGK
1jlveX35Trd36qe0T5ZYOvDT3NgR2UiN/FDm/kYcDZDJQceHnqO7n4e+Oem87DSEJ2/l3QlLcWa5
GKsEhzEKtQcZ621rpTe2KT05VryEv7hywJBWnLY6CgsL+s4g1aTuNpBLxlkRBJs2UDdyUSwkIwdN
48312Du3gvLAfrOVwZe2UBMFlX4soy8kH9FFLVaeLs0qnFyVWe98yPRRTMCiaZ20soISO74eNe8q
MaJDp9c7ysNReFgkOnYdm0Zi17O0lq7aAkN3qXKCkbeePa4tIn98Od+0zqkv2Wc5DdVBsU4UN1y6
frPjtuM0a564/Ei9Si3aeus48kk14kcc2l3cVpPhNFS7Ra7JayONZqlCN70KKEqcVWgSYsVE5xga
jnq9jTZDWs3QPcC1w2fO+MFS1yIW2urskzpQllajrBNM9Rq6C80sVmbe45TtFoZJR80CDFcXK/G5
YKScVIBdOWx5LAb/Zqn5xkjqL5jLDswZ1ji9gEmdW2b+SBDleRfFJyR4Imjzo6UiS6dlqC1No1uQ
srIxDXUaQ77uW9SARCpyqJ5VOcEJ8MdgsXYF9Ndwj47wQmeGHTPLTsVQWxPTbTHmDmmtT1sx+gaj
XzBJYRyOkGAJcFealQZgyO1QWofyOD5XHBakWY28WHwpt7YeaSWWpyH07vhmXRAtPLOlUqOl26AS
noSEzk5hIs+YqJ+pclxvImIsox7hPDqaFLXqsmVMo2QtrGQa4B1W9zWq6WnRwo9xBF/R121YD41y
NWSetZQxla2cQF07XWvuBMHX75V15o2XLpFU/DUManY1zOuelryP7o6UnXPDy5w1pwAhbYRD3aJm
6/08W4wKuwuq+DocNxbl+TKQ+SkYRbGNOvC4SfdpvGQDvqhcJCZPlFrNA/fO1gGoKzXkaKg9yYyw
AiI0sy+xrYWTs6Iy8k2vdleK1yNe9OUC85n9qCnDvmwjdzm29iHqeQm0FiiL3nk0WhWzIewvKkMs
9LHGdKsKCWWzER3BcnAUMi/x+6l5sWDIw/SAmdqp33ypLtQ+ucbVjJGS8njqj8GwI2RgQT8IkX6J
ibuGWzEopOtAaV83dfTgksJTSD3+mzZBbWQRw6Dop/wHKCKBoc96I58Vrgzcy2DlPcGhZFuDnoRq
xHMXgblMfZivkQoH99cVhSKmwa9adjQR8RIJKRpNwFetLLcr0SkqpK+z33szDQdBAUxR1nz0XdJK
N8Kz2JOvoxrcoWpr8C9AD9lYOGTh5Th+lv9fQv+K7WcYOkXnH2sKL4OHIM3eVtD8pe8VNHWQDp4I
6Q++arq8v1fQmNCQ8hk2DmrYQzLV63ddhvkJDqCBqxkR4FFr+HsFbXzCvkZTWMEDRxsZfcErw/Sv
DNTEX7+5wTTwfuThKLSxZdQhL0to5lxO5zRM75OqhhvQA43OT8JqHSgQ6iCuuHH4mIRgxZImmbsF
1GsZfTJ+H22altrZqPkgGlACSeLAC4ikzm691mRQ4XsXDgI+pOWnZjENfXWr9CRLdng8MHSOe6zP
F2ZRL5ISe6UZSJfo0rZRpK9kwubbDEhH2pDSZ5MVVhkbh/wpYDBTX/Z2+aAh2W9OCosum2eM+9Td
JOSQTbKMFBXZjr7yhjppjGyHkmITpglgeJ+kYXD+6/yL7lvnpuWc6WVvzwqGhFR9pPs0NILryp9L
WN9IDrPWBfbbiZUzoJaTYNUT+oeJLtx6TrbPJP6qqcoY2+x4C2aNrLZ8eGySZG248b1rBQ8QSKy5
CjYuq0kJIv6UFAHm63FPPmMSWFu7SSn2ckizBeoJbNgd7Djd3yqG508475Dh1Y0VBNQSV5lE+7gb
MWSnoXtCfo9JjOlelq2TTmEjbRqfmEYnAGBcXMmBOOtctzqNDPy5NFbqueRjw5ETOlGJxG8mHBAP
GMjsh1hfZ47ES9zX556izrJQA7WmxcnWdBEKti5dgO5LH8Up+ZyDNWtzKLHEVEOxG8orsKrgngID
LD89GadU4qU1OrPOi77aehiSKzR4i05L78tYSlcOUcFgdM5cAzZOhWRnQlitP7dLUG2WH9/bEUVn
pfnZND9VQyKNS+Js1pmLJM5laGYG9aWBo4bWXrvxyCOYaFV3XjImnXnpsNSMhmOBTdvC4rdJIx2B
wNAa0UoNyTaHNj0NanpboHeUJZ3pGsgQo86osyxws/z6HWnaywSNNTjC4VPph7AOIAUM2TKNLgMG
t1PX9k+COkVNJ+kqigftzI3pe5luszUEoQ4rHo3JZqKaEfLVAC1DPDxCKwcNFTeX6jCchY1HVa3n
M4VbrQnEG762GTTzNio5nEzSEmGHNrpXKSxJlsoVjMQqXvelxvSVeCWi7fZyo8+tAb4TWCvwkRJo
gdYNmYn6KINiWoV2ErcneaJkaFsJVXJVDX7K6JxGuCuWQ8IT6I/+nugOdRkSqBjKOmOSlvTimky1
ibA4ZXE8rsdhB5OfqECNRKtWsWk3gT0oMgXIe3sWGtLerCuIN6FEcqiPlKIN9JWqjhDl3XlkZuiO
fA6ADqSCITI/x07BsdJ7iLXsyqGYAYkUTfORKQdNxXJuASrLlWGlB9VTp3tYZUuH41IVnSDO9Vdy
FH8x++DMQa2sKKCHMVPOc1/NGcdLk76RnpjCIlQGTRapQAwyTntj1E/8iCRMU9Ke3Cr97JWZNA8w
BdUVixGEeGI2WAEnCbHuWoSwwZ2k8ipqC7a5NLmuRSVjUSZMikIjL8EuEKGVWG1sg0OMgE0YerDB
Z1xgh8hOE+ScFTFd67jHjoDEiZ6bw/nAMVZhBgw4barVlavJJ3UvfQ3z8UEKk1sPBXLme/exTEOV
JlvHRhCPXwtZvk8suVwoGSSKyqnnfeXIcyxu6Ury+itJkr4kSSqwyCCKFXOqGxHYs9Y15mad3CWq
ybkZ5z1ylisQlt5EG2LwMSoaAaJh572qrezKWYBygEFV+FelHV73ts1pkGo+NiScaHk5r4K2mhsJ
yQiSLsPsGuNlmalAqKxgSfzrac5cbeGB0mcbSw/96DylIRyZQQfSlCQjcMamuijD3p6QNmlPSv+r
DsZoXqgWkwkd1ga9qS8FoaEJ21GRwh5rOm9i4wOZy8pVC+0OjpZ7Mziii60fYHOtXdIzZhJUgbVs
1qvB162TrNTbWSnXjNNs54SzYjHTeoYoDZ1k2pfVJC9JomoSMcMXLQ+ZQ56pltOxH7a+5Fxm7r7L
vWsnwrZou/PccS41Lf4CxaDQKesCEj7G5sAkrYIiUN3VxSXoLh4GDJxlRPBAHHi71OLH6Hpnrbrx
0mSg5+TdfR3yqCk07LOwOTTFcuTkKjOSyixtp8Ud4yGHsLl2UKZurxwqj+hiN92KLNFE42zZeOjO
OCSj6zHD4GbW0lh35Gah0C+22Dcb5iASUjfgojNVNrdGm808n1er6SW3opWfl7Ctu9zdGvllXjsi
3osODP/I7MMB568QVJgi8+71Y4xyRruhnXWu3+iEeiSIR6LkCcH1E6+xR6vrUR6yOXTVAeXptuw9
Ak4h9eKFqmLQDPgfG4Who33eWT0m7O442Q2KMzIedqpakbGQXEQ5YC3bYaks2d8ZdXJQtfBWa6zL
yg3OpIoVViJ/qY7FeijsrV0Qj0QLnAi6LwY/k5emdxwtVwOK7lb2ZgWecblE1qRWtBms5C4nBNaR
xZY3xCRnEPEyHQ3jy+grlyZ60Yk+3ieqeigqsmZjlW0e3mHBIfsxVLpzr2QUiIEev1HMwKfHWjpT
lHKBzKVEc86ySNwFfXpOvOyFHWFyJ5aicCp9WotxXdDWt5Fe+Ru7a/Z9V/D2Aggy05NoQxEzw05w
UleDjCmzmvpFep9b6c6yvWE6mPYi8kNlDqp+Y1VBtpIk42s26jD51ImcR0Bbsm1jWdsmgUMmOWBl
H02JrQgHdiCXm5Q44zot10VBupBxX4TewiWJgyTVU8QGW37JFAntsic+I6zAqvj5KXlzS585IKKS
OS8o0u+0syAoVkaTXTSxs0SDMtVzDOoiBJeEiK6y0Ptlq6zTrjxdpwNpIlO7yTmWlYa2rxsYhabU
w8G5piWys+WOWPO+mfcWKhuqGYsTVNhna4OfLmFuoWkWLDFj3+bBPUB2ticbw3oeDzCaoTGH1qxR
SAqu9GXZF0vfSy4qrb2OxpoI8ZNY6f9ELkDB/bYEhlMkABOAI2RgRi9LYIyIeddzb0zIebQnUJCI
fgAfBEvwVCtssHJRhqWPmU1o3cShDlzQGUh5D7w9h/ypavMMBZlmYyHWHxTOabMyMT5XwpcQyvZ5
ZPq3hp1ipdHzg0uCtlFwq/s6nBvjouwk2LSe9zka1W0E/NHt0XbRvlqUxXDRcH9PTIeFCMyN3RCT
3le0HcnLwjSPDA4K5tRsoB3L4B8AGcDEKWxjBuD+Rg1DaZkMm0pSu6lsUfvJcMUmyMZMwGTGjWZy
EyIY63lXTxJFAqZif7H88l5rXaruxrtXPYMAZUqPpNzEzl6LyVxxY2PbW/V5a8S3dZsxLGc3Ivsp
raxLT0JeaBDf50bxFqotHMJk2yBR8Pr8QgpuAEixcNo+Duy9AFPyk5wGWXnW6pctyR9VCw4i3I8S
3MwRU6CPdMDbp+dZGqytCPBxtkZRuRZeSYq7dcvMDM/Miekk88ZxSYA1YWJE+7C/HDvvFJc3Ahd1
VQ71Ik1xctvJNkr7E6vy9zUshwjmgQ/istQNMsWueYuc9bnFByBuxzBWvJpmWXzqSfmNGWanDMdl
/WBmxUVhspupNp+8ID+gYXQ+FOqiVOzTgKdrLJQzquKtRkh7p+g4TrqdeEVnJQFqUXAVMIk0+3Vd
2phvU2BSTaGdyvpwMwa1zO3jQ3BDAtFSUBLwgk9Ssm5GeeCOyTiSaXPUwhABW94LtZf7AiMAEa0D
AZ4X51qW7/KSb5xh4cad4xInqaJwK0sMp7JJF8+s5KlDPlYtKZdED1uBdt9Y3m2nQzs2QrCN8R1D
hIdiCCdpXV3RjtzTeWB5WmTohTROLMWwJuTPWc9Njn9vY+H/MV4xbiZkUH/cV7j953+XwYP/urFw
/FvfDR9M5bAUwR+GVohCkpP9b1IzA+7wiz/53liwPrFfoJRXcCGZz/q03w0f7IG0KL6N82hF/YXG
gqG+3VUZClr0ruAp6xoDxJe7akOcUtkqKjRUwGtBzgy8ACA4DzzjgAECBWRiGDMg8AGWxUlvGy7H
S39RVuMV3C6Z0iW4pyVPh1FssdJpYnQHkqlclSsaA6zIFAqtlHUnVD971evPE5v4ryp4Up3u3JS9
c2mcBdFwQoBufkOY9aGvUtp5VXRfUdQluntarnKvupE7tLV+GpF4m0Q7E+p7LTnpBE8kXb5YiJqj
A97pCzeVPgfsBbhCvlB40h+Bcj7UzRwfWTIdCCgksIM+QNxBa8zVs8iWlyZ5jo5abyjY7yrxFZKC
8NosrjQ0q3XOez78mhB3RRCJOQvQYGVytwiMahfIMfEo7Y7+/C2u+52HOG1ic0AmTZCa0dxHRk1/
n3enC8dm5MzY5+mqkQh9xbLt6ul2yFukboTddBXReqd5+JVuaDwxGj69GVH2glCvUr2YDDzTda49
XLgjbWilvWaIeBHoMaK2RHoYOmvdhu6TFjorohcg6bnD1BiVz+aofRbZfWEf7Y3YRNHinsa0o2Oj
O8fGjoY2W4BtWVfgOazK4QsVEytD1szrpro39OhWl3ROW91OxDQGbn+WkyjXeAyz8sQ7K2GRKX1/
yR0zy5piq/LZvV67sup6EdvduexZe8QzK6eHYiydBSOhjnjU7kyyESYWBAC9rDeAhA5+CYTT907i
igAkVPme2+5Kx10P/SVduWXW3EoJCWhNxQGhps+97RHZOqPRn6YAQYagZYxQEtMWFoPABBFRAdOJ
oBXviTd9y9gwvOS3jE3TAm02ABOxImPTCRhJFGRLzjowhEHs75vSRVjsNUjSjARnvG9vJKNDipFB
qxWkExnkCbETN0w2lgkoFCy0ZGU18HKLjkgJtSc+SAWW3DpyufJswm9zhrZDL+ORLdOC31KPVi9F
S83Yc1qZcoOIq+Pz6BpncSUhJxcydJMNDTkFhjkxlBA8Z6HcIT21ll2O3Dp0kBCGpvkQu163Rnty
aHgzT2splQBPj5/TcVAW8mPrNcTpdDmNBJ0DpNyD0E55mHBa+DzilCflQZEsfebg+p3EdRVDvUl3
Q5Sd4rMXQwhnnXBOCzVnCQflazSSTGEQwrl0EX/sQZKQiQRLxU3C/TCU13Z0YhCfMB0p96e2zyja
rO65TiJFTFMlT14ySlq7HbWIhAJ8Prorz1Mx4TgJMxnXAhLEsyxBmOnbbFFoQ0byDdGZKXd+mBfF
mrTVK9Tpl42YjhAxPaDKZmBS+4QJwcJTVboeprWuzb4+i+unxmZboTqqV5DozgY2poUyFAZ1DocV
ea4Z3JNpb2ezUTL2ejSeNB33VJswQdIjkho4KdbTcCijqSRvvALEpCR3t2MR2NAWvzaMg2YOvT/0
UfsoITWx87xiCj/jC9Cpi07r+2Vnj9qmJ/l7ojjiloDIMNV09VaJCFaBbEfm3zQw6qfRVG6qpG+n
YYCU1ApgISPTpXmXs5Ooyjn6T9g7GTAfoycEsfws9QPhnwB8e3T7U8VXuHuV9rOh0BuWPJpgeXPL
M7xQfdtbM9ItOBtxiomAJiJhxwFjVPMwtm8KH+Be6OHy6RzjBnlRN7ei4SZROekaJFZZkr6FM/zY
F7Q3rWzWWOz4eIoGnBjcWIoaX2fQzJZ+75+NvXHaqn0w78xKWyAEOGU3NFd1jrv8RrLldpMp+F5l
BYcK7wGQO4ceB7nlZBp6fMeaO5V1xxmaG8ajOs3l/lQy412mUZIrbf2o6MN9ihUrbXKPNnVzranq
Tk0kCZcOFm/fEzePQ/Hb5tler65jWSRvMQ2En7w2mchNXBTOwpH14ATCVk887w5RjTyh7fo1dQH/
6qxW3DBss5HIBT4hUkr4qFhmv6wHUld8E6QXEaqrSIlJRzXUz8DTA55QBu4A46cFDNyKov2kk/27
kvkpNgqwoG6dL4MeqxdB4jP4hOEM5ziBkKkJcN8t7mV0XRNlkOnFe1jiaZdNDYvWWj/6c8NLybQi
AJBcD1Dzed9cWz6EizYIDkLtiXPlJjQ5MAzyhZKJRtlyyDDKaEJ+wptvl5GQN41z/ZyGwNdIMS8K
3KmnjU5keqEUs1byb2p64isD07+Eo+XgVoQmK87cy8aDLKfbHlgIThYo7EkN5zhRV/RAL7FOPIod
BQqLRS9Xrq7sRJnE/iA8SLW8UPJ+Z1Rxsmz9HElLtM81IF1G2twA8t6ZQV5vPdhm0+gzaGmF3Fis
0vnnGDti6jNuaHNnZoV5e0Js2TjllO3g9VhUDi67IuApi0GFTyHY8IMioAFVfKDyuipaaV3asTYf
Hf9eBlGHmkNeKzq2J6Jr0/n/wpjt38wg/laqC4HY/HV01m/jJPGnp1mQ1pcYl17la/1LX/S9nPz5
hV7EbT0QfVKXhHd5QfaCBElC1quy+fiRjlFfv7pCfMcnbh4xU+tYKtCfwd7RDSZeFML/+A/8jd63
P7Y/qTgjKK0NsnlIG5Sfy/QfVuiP1uDXP97bHLK313nxA/xqKom54bVP5Q+W4dVVflgG65OOrwR5
n7DtcrPyc75YBsUwbQzbBv8ranuOKh9rDWzHeH2C+htroMnIEbHkiAbQ8ef8YQ0cVggFsWmwPqou
q9pHvBUs9JX/2hPxx7cCUTW0vRj+CimlQoPrxa0ACIABl0IvWD2qOYWd5iPeDWgxX5yn/87doJuc
fi39yE8QstUXdwOCTgAe7BrceuwbH/KhsN60Ff7yMrA/qqoQ09KjgONnIkv4YRloIKgsgYGSgb0B
hMHzsn+sveEnJKi/vAzWJ9AXbAy8Cyz0N+bLu4G4KFMnEtFBQQxw4Aga/ngPBbKS9z8UOumPsqqw
L/CuFCj/F3cDf8TeCCyLRwO5ykfcIk3U4e9dBvMTswGefFpnlAeIb14sAxuojaTdUpG1a6bJYn3E
LRJGx3uXAV6MaDY6uo4hAIUJr4IXd4OJXslEPcON8o008+EeCsty3v1QcDfYgpjD5qgAfBO31w/L
4HySTWIpVCy2zEzhkT+XrB9ri+RN//wef3bQ/FaTv62kf1U3qArRG5QMQpH0um4wP6FbNNkTeJui
gxDCtw93MwA6eP5Y71oFbnabStk+mrdFefTDzWBTRBpE9IL9+q2q+HDLgPX83VsDkkUYZ0IveUS0
iZv+h2UA2Q+UWTNQOeo8FUex48dbBn5V798hNSppFTieeTxTvFwGEc0MZUukFgDvImzyQ1ZP/A7f
uwwmwZj8oDwXiiCOCV3zD3eDzRGcAwcLhG2LKZSQvn64u+GZ68DHesfewNmJMYKG5JLd0RbBEi+X
AQwYT40JkgEYJLfGB1wGpMvvvhvEMjDbNwRTVbQUXi8Dh0sNDTSuOefbJPPD3Q0/ydL6y0cKTlY0
lXjxKpRP7AGs64uHAsWwjX2QbeEYGfu87B+rbPhJfstfXgZCczlQGRrJKMAFj9DeH5bB+aRCQOEr
TED6vE7EwevD3Q1s8e+uG8S7wKJyMDABCF7jy5MVB0wN/CIGADYQ26Hq/ojL8BZc+XfuBgIGoN7Q
k2VZX9XStBugJdKX4m7hpjl2az/e3XB0TL/3TSH6rQB62CFhBL1qx3KkYGs0UG6wBpYOa/oj3g3U
uMeP9Y4XpkjNFt13LOK0214fKexjFelwJ3C81ARu+0Mug/HuF6YJM5zXgCY7Kr/wt+0GKgY2DoWW
9PMb9UMug+gOvO+hoIqktcQeaQFx4pj9sopkb5ApKQBjMVvkPWJ9yIfirdDrb2yROkArXaeEsiiZ
rddvCiYUFAxUmdRWJqXFv343/AvFxW+jvakfxI/HyV/wVB3bBM8zrT/9gu8V9NsLfBt4rR//8x9i
sPfiCy/BJj9f+uk4bRT//l8vehHHgdQPf/h9QHX8Pt/++rcf8O23fvG9vv9U3//jKngq78oH9AbH
b/3tYz7DmG+bPxbm/fZB//MfLz7pD8/Bry/tvRH8iTrj95/x7133813z+P0qYq0tUX6KTer9F47v
gur7dX67tHjw33vpqzL4fpHfriteL++97q8Mm+/89f0Sp/LOa/8JAvy9V/8F1/D9l/6T0I33foP6
l4GR77z6ryOS33nxffD48wDmY1fyvXf6/ql58P/5f+un+PtT8+1Bep6HvPfy2+bhqUyfXl37uVvw
3mtvmvLu9YWPvbn3XnhZ3jX3//zv9PFNAsxzC/Td14/vyub1hvg8cXj3pZ/Sp/bNqhy7+O+99KIM
7jM8Da+X/CgteO/FJz+5S+zjmPrdV76rnmLpMuteKIR4udnHSde/5/LTZyXSq6XhO9DDeu93+D95
/pSOT3H8H4emfiqlcz97e2MiNqDe+/d9K1z7v/hWzG/f/a3ufgIVe1Ys/frSP6vVflMdva3gviuq
fvbXXpan4ise4qe78r/+BwAA//8=</cx:binary>
              </cx:geoCache>
            </cx:geography>
          </cx:layoutPr>
        </cx:series>
      </cx:plotAreaRegion>
    </cx:plotArea>
    <cx:legend pos="r" align="min" overlay="0">
      <cx:spPr>
        <a:noFill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de-DE" sz="900" b="0" i="0" u="none" strike="noStrike" baseline="0">
            <a:solidFill>
              <a:sysClr val="window" lastClr="FFFFFF">
                <a:lumMod val="9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</xdr:row>
      <xdr:rowOff>387350</xdr:rowOff>
    </xdr:from>
    <xdr:to>
      <xdr:col>2</xdr:col>
      <xdr:colOff>2832100</xdr:colOff>
      <xdr:row>29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FA9ED4-6DA4-498A-9F68-2A7CE6BEB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2819400</xdr:colOff>
      <xdr:row>3</xdr:row>
      <xdr:rowOff>6351</xdr:rowOff>
    </xdr:from>
    <xdr:to>
      <xdr:col>5</xdr:col>
      <xdr:colOff>2825750</xdr:colOff>
      <xdr:row>29</xdr:row>
      <xdr:rowOff>177800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A928724-2CDB-4F0A-8A03-9BE64DA11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3176</xdr:rowOff>
    </xdr:from>
    <xdr:to>
      <xdr:col>3</xdr:col>
      <xdr:colOff>12700</xdr:colOff>
      <xdr:row>63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FD32B1D-6784-4EF3-BB07-816FC517E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30</xdr:row>
      <xdr:rowOff>38101</xdr:rowOff>
    </xdr:from>
    <xdr:to>
      <xdr:col>6</xdr:col>
      <xdr:colOff>31750</xdr:colOff>
      <xdr:row>62</xdr:row>
      <xdr:rowOff>133351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FF892E8-8EBE-43DB-B5FD-F887CB6F7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50801</xdr:colOff>
      <xdr:row>63</xdr:row>
      <xdr:rowOff>44450</xdr:rowOff>
    </xdr:from>
    <xdr:to>
      <xdr:col>2</xdr:col>
      <xdr:colOff>2832100</xdr:colOff>
      <xdr:row>96</xdr:row>
      <xdr:rowOff>31750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62A42521-B531-43E1-AAD5-18CB01A2B0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1" y="12255500"/>
              <a:ext cx="8458199" cy="6064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33</xdr:row>
      <xdr:rowOff>171450</xdr:rowOff>
    </xdr:from>
    <xdr:to>
      <xdr:col>20</xdr:col>
      <xdr:colOff>736599</xdr:colOff>
      <xdr:row>80</xdr:row>
      <xdr:rowOff>88900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E89ACDE-3CA2-478D-8903-C57ABA1AA0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5524" y="6248400"/>
              <a:ext cx="12671425" cy="857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gdbepe4" refreshedDate="43936.714188773149" createdVersion="6" refreshedVersion="6" minRefreshableVersion="3" recordCount="27" xr:uid="{D4EFAB0A-93B6-4940-B02D-DC43079052CE}">
  <cacheSource type="worksheet">
    <worksheetSource name="dd_covid19_openzh_cantons_latest5"/>
  </cacheSource>
  <cacheFields count="31">
    <cacheField name="last_update" numFmtId="22">
      <sharedItems containsSemiMixedTypes="0" containsNonDate="0" containsDate="1" containsString="0" minDate="2020-04-15T12:04:12" maxDate="2020-04-15T12:04:12"/>
    </cacheField>
    <cacheField name="timestamp" numFmtId="22">
      <sharedItems containsSemiMixedTypes="0" containsNonDate="0" containsDate="1" containsString="0" minDate="2020-04-13T01:00:00" maxDate="2020-04-15T09:00:00"/>
    </cacheField>
    <cacheField name="country" numFmtId="0">
      <sharedItems/>
    </cacheField>
    <cacheField name="abbreviation_canton" numFmtId="0">
      <sharedItems count="27">
        <s v="AG"/>
        <s v="AI"/>
        <s v="AR"/>
        <s v="BE"/>
        <s v="BL"/>
        <s v="BS"/>
        <s v="FL"/>
        <s v="FR"/>
        <s v="GE"/>
        <s v="GL"/>
        <s v="GR"/>
        <s v="JU"/>
        <s v="LU"/>
        <s v="NE"/>
        <s v="NW"/>
        <s v="OW"/>
        <s v="SG"/>
        <s v="SH"/>
        <s v="SO"/>
        <s v="SZ"/>
        <s v="TG"/>
        <s v="TI"/>
        <s v="UR"/>
        <s v="VD"/>
        <s v="VS"/>
        <s v="ZG"/>
        <s v="ZH"/>
      </sharedItems>
    </cacheField>
    <cacheField name="name_canton" numFmtId="0">
      <sharedItems/>
    </cacheField>
    <cacheField name="number_canton" numFmtId="0">
      <sharedItems containsSemiMixedTypes="0" containsString="0" containsNumber="1" containsInteger="1" minValue="0" maxValue="26"/>
    </cacheField>
    <cacheField name="lat" numFmtId="0">
      <sharedItems containsSemiMixedTypes="0" containsString="0" containsNumber="1" minValue="46.209567" maxValue="47.713569999999997"/>
    </cacheField>
    <cacheField name="long" numFmtId="0">
      <sharedItems containsSemiMixedTypes="0" containsString="0" containsNumber="1" minValue="6.1329349999999998" maxValue="9.6281979999999994"/>
    </cacheField>
    <cacheField name="tests_performed" numFmtId="0">
      <sharedItems containsString="0" containsBlank="1" containsNumber="1" containsInteger="1" minValue="6" maxValue="19060"/>
    </cacheField>
    <cacheField name="total_currently_positive_cases" numFmtId="0">
      <sharedItems containsSemiMixedTypes="0" containsString="0" containsNumber="1" containsInteger="1" minValue="24" maxValue="4741"/>
    </cacheField>
    <cacheField name="total_positive_cases" numFmtId="0">
      <sharedItems containsSemiMixedTypes="0" containsString="0" containsNumber="1" containsInteger="1" minValue="24" maxValue="4741"/>
    </cacheField>
    <cacheField name="new_hosp" numFmtId="0">
      <sharedItems containsString="0" containsBlank="1" containsNumber="1" containsInteger="1" minValue="-21" maxValue="2"/>
    </cacheField>
    <cacheField name="total_hospitalized" numFmtId="0">
      <sharedItems containsString="0" containsBlank="1" containsNumber="1" containsInteger="1" minValue="0" maxValue="365"/>
    </cacheField>
    <cacheField name="total_currently_positive_per_100k" numFmtId="0">
      <sharedItems containsSemiMixedTypes="0" containsString="0" containsNumber="1" minValue="72.48" maxValue="886.51"/>
    </cacheField>
    <cacheField name="deaths_per_100k" numFmtId="0">
      <sharedItems containsString="0" containsBlank="1" containsNumber="1" minValue="0" maxValue="74.356999999999999"/>
    </cacheField>
    <cacheField name="released" numFmtId="0">
      <sharedItems containsString="0" containsBlank="1" containsNumber="1" containsInteger="1" minValue="1" maxValue="682"/>
    </cacheField>
    <cacheField name="ncumul_ICU_intub" numFmtId="0">
      <sharedItems containsSemiMixedTypes="0" containsString="0" containsNumber="1" containsInteger="1" minValue="0" maxValue="0"/>
    </cacheField>
    <cacheField name="deaths" numFmtId="0">
      <sharedItems containsString="0" containsBlank="1" containsNumber="1" containsInteger="1" minValue="0" maxValue="263"/>
    </cacheField>
    <cacheField name="intensive_care" numFmtId="0">
      <sharedItems containsString="0" containsBlank="1" containsNumber="1" containsInteger="1" minValue="2" maxValue="73"/>
    </cacheField>
    <cacheField name="ncumul_vent" numFmtId="0">
      <sharedItems containsString="0" containsBlank="1" containsNumber="1" containsInteger="1" minValue="8" maxValue="54"/>
    </cacheField>
    <cacheField name="ncumul_confirmed_non_resident" numFmtId="0">
      <sharedItems containsString="0" containsBlank="1" containsNumber="1" containsInteger="1" minValue="492" maxValue="492"/>
    </cacheField>
    <cacheField name="current_hosp_non_resident" numFmtId="0">
      <sharedItems containsString="0" containsBlank="1" containsNumber="1" containsInteger="1" minValue="22" maxValue="22"/>
    </cacheField>
    <cacheField name="TotalPosTests1" numFmtId="0">
      <sharedItems/>
    </cacheField>
    <cacheField name="ninst_ICU_intub" numFmtId="0">
      <sharedItems/>
    </cacheField>
    <cacheField name="ncumul_ICF" numFmtId="0">
      <sharedItems containsString="0" containsBlank="1" containsNumber="1" containsInteger="1" minValue="21" maxValue="21"/>
    </cacheField>
    <cacheField name="ncumul_deceased_suspect" numFmtId="0">
      <sharedItems/>
    </cacheField>
    <cacheField name="doubling_time_total_positive" numFmtId="0">
      <sharedItems containsSemiMixedTypes="0" containsString="0" containsNumber="1" minValue="7.000394" maxValue="195.808967"/>
    </cacheField>
    <cacheField name="doubling_time_fatalities" numFmtId="0">
      <sharedItems containsString="0" containsBlank="1" containsNumber="1" minValue="0" maxValue="62.367198000000002"/>
    </cacheField>
    <cacheField name="new_positive_cases" numFmtId="0">
      <sharedItems containsSemiMixedTypes="0" containsString="0" containsNumber="1" containsInteger="1" minValue="0" maxValue="57"/>
    </cacheField>
    <cacheField name="new_deaths" numFmtId="0">
      <sharedItems containsString="0" containsBlank="1" containsNumber="1" containsInteger="1" minValue="0" maxValue="17"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gdbepe4" refreshedDate="43936.714189236111" createdVersion="6" refreshedVersion="6" minRefreshableVersion="3" recordCount="939" xr:uid="{1D59727A-83DE-40D8-916E-DD0454BD495D}">
  <cacheSource type="worksheet">
    <worksheetSource name="dd_covid19_openzh_cantons_series__2"/>
  </cacheSource>
  <cacheFields count="25">
    <cacheField name="date" numFmtId="14">
      <sharedItems containsSemiMixedTypes="0" containsNonDate="0" containsDate="1" containsString="0" minDate="2020-02-25T00:00:00" maxDate="2020-04-16T00:00:00" count="51"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</sharedItems>
      <fieldGroup par="24" base="0">
        <rangePr groupBy="days" startDate="2020-02-25T00:00:00" endDate="2020-04-16T00:00:00"/>
        <groupItems count="368">
          <s v="&lt;25.02.2020"/>
          <s v="01. Jan"/>
          <s v="02. Jan"/>
          <s v="03. Jan"/>
          <s v="04. Jan"/>
          <s v="05. Jan"/>
          <s v="06. Jan"/>
          <s v="07. Jan"/>
          <s v="08. Jan"/>
          <s v="09. Jan"/>
          <s v="10. Jan"/>
          <s v="11. Jan"/>
          <s v="12. Jan"/>
          <s v="13. Jan"/>
          <s v="14. Jan"/>
          <s v="15. Jan"/>
          <s v="16. Jan"/>
          <s v="17. Jan"/>
          <s v="18. Jan"/>
          <s v="19. Jan"/>
          <s v="20. Jan"/>
          <s v="21. Jan"/>
          <s v="22. Jan"/>
          <s v="23. Jan"/>
          <s v="24. Jan"/>
          <s v="25. Jan"/>
          <s v="26. Jan"/>
          <s v="27. Jan"/>
          <s v="28. Jan"/>
          <s v="29. Jan"/>
          <s v="30. Jan"/>
          <s v="31. Jan"/>
          <s v="01. Feb"/>
          <s v="02. Feb"/>
          <s v="03. Feb"/>
          <s v="04. Feb"/>
          <s v="05. Feb"/>
          <s v="06. Feb"/>
          <s v="07. Feb"/>
          <s v="08. Feb"/>
          <s v="09. Feb"/>
          <s v="10. Feb"/>
          <s v="11. Feb"/>
          <s v="12. Feb"/>
          <s v="13. Feb"/>
          <s v="14. Feb"/>
          <s v="15. Feb"/>
          <s v="16. Feb"/>
          <s v="17. Feb"/>
          <s v="18. Feb"/>
          <s v="19. Feb"/>
          <s v="20. Feb"/>
          <s v="21. Feb"/>
          <s v="22. Feb"/>
          <s v="23. Feb"/>
          <s v="24. Feb"/>
          <s v="25. Feb"/>
          <s v="26. Feb"/>
          <s v="27. Feb"/>
          <s v="28. Feb"/>
          <s v="29. Feb"/>
          <s v="01. Mär"/>
          <s v="02. Mär"/>
          <s v="03. Mär"/>
          <s v="04. Mär"/>
          <s v="05. Mär"/>
          <s v="06. Mär"/>
          <s v="07. Mär"/>
          <s v="08. Mär"/>
          <s v="09. Mär"/>
          <s v="10. Mär"/>
          <s v="11. Mär"/>
          <s v="12. Mär"/>
          <s v="13. Mär"/>
          <s v="14. Mär"/>
          <s v="15. Mär"/>
          <s v="16. Mär"/>
          <s v="17. Mär"/>
          <s v="18. Mär"/>
          <s v="19. Mär"/>
          <s v="20. Mär"/>
          <s v="21. Mär"/>
          <s v="22. Mär"/>
          <s v="23. Mär"/>
          <s v="24. Mär"/>
          <s v="25. Mär"/>
          <s v="26. Mär"/>
          <s v="27. Mär"/>
          <s v="28. Mär"/>
          <s v="29. Mär"/>
          <s v="30. Mär"/>
          <s v="31. Mär"/>
          <s v="01. Apr"/>
          <s v="02. Apr"/>
          <s v="03. Apr"/>
          <s v="04. Apr"/>
          <s v="05. Apr"/>
          <s v="06. Apr"/>
          <s v="07. Apr"/>
          <s v="08. Apr"/>
          <s v="09. Apr"/>
          <s v="10. Apr"/>
          <s v="11. Apr"/>
          <s v="12. Apr"/>
          <s v="13. Apr"/>
          <s v="14. Apr"/>
          <s v="15. Apr"/>
          <s v="16. Apr"/>
          <s v="17. Apr"/>
          <s v="18. Apr"/>
          <s v="19. Apr"/>
          <s v="20. Apr"/>
          <s v="21. Apr"/>
          <s v="22. Apr"/>
          <s v="23. Apr"/>
          <s v="24. Apr"/>
          <s v="25. Apr"/>
          <s v="26. Apr"/>
          <s v="27. Apr"/>
          <s v="28. Apr"/>
          <s v="29. Apr"/>
          <s v="30. Apr"/>
          <s v="01. Mai"/>
          <s v="02. Mai"/>
          <s v="03. Mai"/>
          <s v="04. Mai"/>
          <s v="05. Mai"/>
          <s v="06. Mai"/>
          <s v="07. Mai"/>
          <s v="08. Mai"/>
          <s v="09. Mai"/>
          <s v="10. Mai"/>
          <s v="11. Mai"/>
          <s v="12. Mai"/>
          <s v="13. Mai"/>
          <s v="14. Mai"/>
          <s v="15. Mai"/>
          <s v="16. Mai"/>
          <s v="17. Mai"/>
          <s v="18. Mai"/>
          <s v="19. Mai"/>
          <s v="20. Mai"/>
          <s v="21. Mai"/>
          <s v="22. Mai"/>
          <s v="23. Mai"/>
          <s v="24. Mai"/>
          <s v="25. Mai"/>
          <s v="26. Mai"/>
          <s v="27. Mai"/>
          <s v="28. Mai"/>
          <s v="29. Mai"/>
          <s v="30. Mai"/>
          <s v="31. Mai"/>
          <s v="01. Jun"/>
          <s v="02. Jun"/>
          <s v="03. Jun"/>
          <s v="04. Jun"/>
          <s v="05. Jun"/>
          <s v="06. Jun"/>
          <s v="07. Jun"/>
          <s v="08. Jun"/>
          <s v="09. Jun"/>
          <s v="10. Jun"/>
          <s v="11. Jun"/>
          <s v="12. Jun"/>
          <s v="13. Jun"/>
          <s v="14. Jun"/>
          <s v="15. Jun"/>
          <s v="16. Jun"/>
          <s v="17. Jun"/>
          <s v="18. Jun"/>
          <s v="19. Jun"/>
          <s v="20. Jun"/>
          <s v="21. Jun"/>
          <s v="22. Jun"/>
          <s v="23. Jun"/>
          <s v="24. Jun"/>
          <s v="25. Jun"/>
          <s v="26. Jun"/>
          <s v="27. Jun"/>
          <s v="28. Jun"/>
          <s v="29. Jun"/>
          <s v="30. Jun"/>
          <s v="01. Jul"/>
          <s v="02. Jul"/>
          <s v="03. Jul"/>
          <s v="04. Jul"/>
          <s v="05. Jul"/>
          <s v="06. Jul"/>
          <s v="07. Jul"/>
          <s v="08. Jul"/>
          <s v="09. Jul"/>
          <s v="10. Jul"/>
          <s v="11. Jul"/>
          <s v="12. Jul"/>
          <s v="13. Jul"/>
          <s v="14. Jul"/>
          <s v="15. Jul"/>
          <s v="16. Jul"/>
          <s v="17. Jul"/>
          <s v="18. Jul"/>
          <s v="19. Jul"/>
          <s v="20. Jul"/>
          <s v="21. Jul"/>
          <s v="22. Jul"/>
          <s v="23. Jul"/>
          <s v="24. Jul"/>
          <s v="25. Jul"/>
          <s v="26. Jul"/>
          <s v="27. Jul"/>
          <s v="28. Jul"/>
          <s v="29. Jul"/>
          <s v="30. Jul"/>
          <s v="31. Jul"/>
          <s v="01. Aug"/>
          <s v="02. Aug"/>
          <s v="03. Aug"/>
          <s v="04. Aug"/>
          <s v="05. Aug"/>
          <s v="06. Aug"/>
          <s v="07. Aug"/>
          <s v="08. Aug"/>
          <s v="09. Aug"/>
          <s v="10. Aug"/>
          <s v="11. Aug"/>
          <s v="12. Aug"/>
          <s v="13. Aug"/>
          <s v="14. Aug"/>
          <s v="15. Aug"/>
          <s v="16. Aug"/>
          <s v="17. Aug"/>
          <s v="18. Aug"/>
          <s v="19. Aug"/>
          <s v="20. Aug"/>
          <s v="21. Aug"/>
          <s v="22. Aug"/>
          <s v="23. Aug"/>
          <s v="24. Aug"/>
          <s v="25. Aug"/>
          <s v="26. Aug"/>
          <s v="27. Aug"/>
          <s v="28. Aug"/>
          <s v="29. Aug"/>
          <s v="30. Aug"/>
          <s v="31. Aug"/>
          <s v="01. Sep"/>
          <s v="02. Sep"/>
          <s v="03. Sep"/>
          <s v="04. Sep"/>
          <s v="05. Sep"/>
          <s v="06. Sep"/>
          <s v="07. Sep"/>
          <s v="08. Sep"/>
          <s v="09. Sep"/>
          <s v="10. Sep"/>
          <s v="11. Sep"/>
          <s v="12. Sep"/>
          <s v="13. Sep"/>
          <s v="14. Sep"/>
          <s v="15. Sep"/>
          <s v="16. Sep"/>
          <s v="17. Sep"/>
          <s v="18. Sep"/>
          <s v="19. Sep"/>
          <s v="20. Sep"/>
          <s v="21. Sep"/>
          <s v="22. Sep"/>
          <s v="23. Sep"/>
          <s v="24. Sep"/>
          <s v="25. Sep"/>
          <s v="26. Sep"/>
          <s v="27. Sep"/>
          <s v="28. Sep"/>
          <s v="29. Sep"/>
          <s v="30. Sep"/>
          <s v="01. Okt"/>
          <s v="02. Okt"/>
          <s v="03. Okt"/>
          <s v="04. Okt"/>
          <s v="05. Okt"/>
          <s v="06. Okt"/>
          <s v="07. Okt"/>
          <s v="08. Okt"/>
          <s v="09. Okt"/>
          <s v="10. Okt"/>
          <s v="11. Okt"/>
          <s v="12. Okt"/>
          <s v="13. Okt"/>
          <s v="14. Okt"/>
          <s v="15. Okt"/>
          <s v="16. Okt"/>
          <s v="17. Okt"/>
          <s v="18. Okt"/>
          <s v="19. Okt"/>
          <s v="20. Okt"/>
          <s v="21. Okt"/>
          <s v="22. Okt"/>
          <s v="23. Okt"/>
          <s v="24. Okt"/>
          <s v="25. Okt"/>
          <s v="26. Okt"/>
          <s v="27. Okt"/>
          <s v="28. Okt"/>
          <s v="29. Okt"/>
          <s v="30. Okt"/>
          <s v="31. Okt"/>
          <s v="01. Nov"/>
          <s v="02. Nov"/>
          <s v="03. Nov"/>
          <s v="04. Nov"/>
          <s v="05. Nov"/>
          <s v="06. Nov"/>
          <s v="07. Nov"/>
          <s v="08. Nov"/>
          <s v="09. Nov"/>
          <s v="10. Nov"/>
          <s v="11. Nov"/>
          <s v="12. Nov"/>
          <s v="13. Nov"/>
          <s v="14. Nov"/>
          <s v="15. Nov"/>
          <s v="16. Nov"/>
          <s v="17. Nov"/>
          <s v="18. Nov"/>
          <s v="19. Nov"/>
          <s v="20. Nov"/>
          <s v="21. Nov"/>
          <s v="22. Nov"/>
          <s v="23. Nov"/>
          <s v="24. Nov"/>
          <s v="25. Nov"/>
          <s v="26. Nov"/>
          <s v="27. Nov"/>
          <s v="28. Nov"/>
          <s v="29. Nov"/>
          <s v="30. Nov"/>
          <s v="01. Dez"/>
          <s v="02. Dez"/>
          <s v="03. Dez"/>
          <s v="04. Dez"/>
          <s v="05. Dez"/>
          <s v="06. Dez"/>
          <s v="07. Dez"/>
          <s v="08. Dez"/>
          <s v="09. Dez"/>
          <s v="10. Dez"/>
          <s v="11. Dez"/>
          <s v="12. Dez"/>
          <s v="13. Dez"/>
          <s v="14. Dez"/>
          <s v="15. Dez"/>
          <s v="16. Dez"/>
          <s v="17. Dez"/>
          <s v="18. Dez"/>
          <s v="19. Dez"/>
          <s v="20. Dez"/>
          <s v="21. Dez"/>
          <s v="22. Dez"/>
          <s v="23. Dez"/>
          <s v="24. Dez"/>
          <s v="25. Dez"/>
          <s v="26. Dez"/>
          <s v="27. Dez"/>
          <s v="28. Dez"/>
          <s v="29. Dez"/>
          <s v="30. Dez"/>
          <s v="31. Dez"/>
          <s v="&gt;16.04.2020"/>
        </groupItems>
      </fieldGroup>
    </cacheField>
    <cacheField name="time" numFmtId="164">
      <sharedItems containsSemiMixedTypes="0" containsNonDate="0" containsDate="1" containsString="0" minDate="1899-12-30T03:00:00" maxDate="1899-12-30T19:17:00"/>
    </cacheField>
    <cacheField name="abbreviation_canton" numFmtId="0">
      <sharedItems count="27">
        <s v="GE"/>
        <s v="TI"/>
        <s v="BS"/>
        <s v="FL"/>
        <s v="JU"/>
        <s v="ZH"/>
        <s v="AG"/>
        <s v="BE"/>
        <s v="BL"/>
        <s v="VD"/>
        <s v="VS"/>
        <s v="FR"/>
        <s v="GL"/>
        <s v="NE"/>
        <s v="SG"/>
        <s v="SZ"/>
        <s v="ZG"/>
        <s v="LU"/>
        <s v="AR"/>
        <s v="SO"/>
        <s v="NW"/>
        <s v="UR"/>
        <s v="OW"/>
        <s v="AI"/>
        <s v="TG"/>
        <s v="GR"/>
        <s v="SH"/>
      </sharedItems>
    </cacheField>
    <cacheField name="tests_performed" numFmtId="0">
      <sharedItems containsString="0" containsBlank="1" containsNumber="1" containsInteger="1" minValue="1" maxValue="19060"/>
    </cacheField>
    <cacheField name="total_positive_cases" numFmtId="0">
      <sharedItems containsString="0" containsBlank="1" containsNumber="1" containsInteger="1" minValue="0" maxValue="4741"/>
    </cacheField>
    <cacheField name="new_hosp" numFmtId="0">
      <sharedItems/>
    </cacheField>
    <cacheField name="total_hospitalized" numFmtId="0">
      <sharedItems containsString="0" containsBlank="1" containsNumber="1" containsInteger="1" minValue="0" maxValue="424"/>
    </cacheField>
    <cacheField name="intensive_care" numFmtId="0">
      <sharedItems containsString="0" containsBlank="1" containsNumber="1" containsInteger="1" minValue="0" maxValue="83"/>
    </cacheField>
    <cacheField name="ncumul_vent" numFmtId="0">
      <sharedItems containsString="0" containsBlank="1" containsNumber="1" containsInteger="1" minValue="0" maxValue="73"/>
    </cacheField>
    <cacheField name="released" numFmtId="0">
      <sharedItems containsString="0" containsBlank="1" containsNumber="1" containsInteger="1" minValue="1" maxValue="682"/>
    </cacheField>
    <cacheField name="deaths" numFmtId="0">
      <sharedItems containsString="0" containsBlank="1" containsNumber="1" containsInteger="1" minValue="0" maxValue="263"/>
    </cacheField>
    <cacheField name="source" numFmtId="0">
      <sharedItems longText="1"/>
    </cacheField>
    <cacheField name="ncumul_confirmed_non_resident" numFmtId="0">
      <sharedItems containsString="0" containsBlank="1" containsNumber="1" containsInteger="1" minValue="1" maxValue="492"/>
    </cacheField>
    <cacheField name="current_hosp_non_resident" numFmtId="0">
      <sharedItems/>
    </cacheField>
    <cacheField name="TotalPosTests1" numFmtId="0">
      <sharedItems containsString="0" containsBlank="1" containsNumber="1" containsInteger="1" minValue="6" maxValue="68"/>
    </cacheField>
    <cacheField name="ninst_ICU_intub" numFmtId="0">
      <sharedItems/>
    </cacheField>
    <cacheField name="ncumul_ICF" numFmtId="0">
      <sharedItems containsString="0" containsBlank="1" containsNumber="1" containsInteger="1" minValue="0" maxValue="27"/>
    </cacheField>
    <cacheField name="ncumul_deceased_suspect" numFmtId="0">
      <sharedItems/>
    </cacheField>
    <cacheField name="lat" numFmtId="0">
      <sharedItems containsSemiMixedTypes="0" containsString="0" containsNumber="1" minValue="46.209567" maxValue="47.713569999999997"/>
    </cacheField>
    <cacheField name="long" numFmtId="0">
      <sharedItems containsSemiMixedTypes="0" containsString="0" containsNumber="1" minValue="6.1329349999999998" maxValue="9.6281979999999994"/>
    </cacheField>
    <cacheField name="name_canton" numFmtId="0">
      <sharedItems/>
    </cacheField>
    <cacheField name="number_canton" numFmtId="0">
      <sharedItems containsSemiMixedTypes="0" containsString="0" containsNumber="1" containsInteger="1" minValue="0" maxValue="26"/>
    </cacheField>
    <cacheField name="total_currently_positive_per_100k" numFmtId="0">
      <sharedItems containsString="0" containsBlank="1" containsNumber="1" minValue="0" maxValue="886.51"/>
    </cacheField>
    <cacheField name="deaths_per_100k" numFmtId="0">
      <sharedItems containsString="0" containsBlank="1" containsNumber="1" minValue="0" maxValue="74.356999999999999"/>
    </cacheField>
    <cacheField name="Monate" numFmtId="0" databaseField="0">
      <fieldGroup base="0">
        <rangePr groupBy="months" startDate="2020-02-25T00:00:00" endDate="2020-04-16T00:00:00"/>
        <groupItems count="14">
          <s v="&lt;25.02.2020"/>
          <s v="Ja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6.04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d v="2020-04-15T12:04:12"/>
    <d v="2020-04-14T12:45:00"/>
    <s v="CH"/>
    <x v="0"/>
    <s v="Aargau"/>
    <n v="1"/>
    <n v="47.409660000000002"/>
    <n v="8.1568799999999992"/>
    <m/>
    <n v="912"/>
    <n v="912"/>
    <n v="2"/>
    <n v="78"/>
    <n v="135.91999999999999"/>
    <n v="2.8319999999999999"/>
    <n v="400"/>
    <n v="0"/>
    <n v="19"/>
    <n v="22"/>
    <n v="22"/>
    <m/>
    <m/>
    <s v=""/>
    <s v=""/>
    <m/>
    <s v=""/>
    <n v="33.356586999999998"/>
    <n v="31.159507000000001"/>
    <n v="6"/>
    <n v="0"/>
    <s v="https://www.ag.ch/media/kanton_aargau/themen_1/coronavirus_1/lagebulletins/200414_KFS_Coronavirus_Lagebulletin_32.pdf"/>
  </r>
  <r>
    <d v="2020-04-15T12:04:12"/>
    <d v="2020-04-14T09:00:00"/>
    <s v="CH"/>
    <x v="1"/>
    <s v="Appenzell Innerrhoden"/>
    <n v="16"/>
    <n v="47.317264000000002"/>
    <n v="9.4167539999999992"/>
    <m/>
    <n v="24"/>
    <n v="24"/>
    <n v="0"/>
    <n v="1"/>
    <n v="149.07"/>
    <m/>
    <m/>
    <n v="0"/>
    <m/>
    <m/>
    <m/>
    <m/>
    <m/>
    <s v=""/>
    <s v=""/>
    <m/>
    <s v=""/>
    <n v="25.954464999999999"/>
    <n v="0"/>
    <n v="0"/>
    <m/>
    <s v="https://www.ai.ch/themen/gesundheit-alter-und-soziales/gesundheitsfoerderung-und-praevention/uebertragbare-krankheiten/coronavirus"/>
  </r>
  <r>
    <d v="2020-04-15T12:04:12"/>
    <d v="2020-04-15T06:00:00"/>
    <s v="CH"/>
    <x v="2"/>
    <s v="Appenzell Ausserrhoden"/>
    <n v="15"/>
    <n v="47.416351999999996"/>
    <n v="9.3679100000000002"/>
    <m/>
    <n v="79"/>
    <n v="79"/>
    <n v="0"/>
    <n v="6"/>
    <n v="143.12"/>
    <n v="5.4349999999999996"/>
    <m/>
    <n v="0"/>
    <n v="3"/>
    <m/>
    <m/>
    <m/>
    <m/>
    <s v=""/>
    <s v=""/>
    <m/>
    <s v=""/>
    <n v="53.006877000000003"/>
    <m/>
    <n v="0"/>
    <n v="0"/>
    <s v="https://www.ar.ch/verwaltung/departement-gesundheit-und-soziales/amt-fuer-gesundheit/informationsseite-coronavirus/"/>
  </r>
  <r>
    <d v="2020-04-15T12:04:12"/>
    <d v="2020-04-15T06:00:00"/>
    <s v="CH"/>
    <x v="3"/>
    <s v="Bern/Berne"/>
    <n v="2"/>
    <n v="46.823608"/>
    <n v="7.6366670000000001"/>
    <m/>
    <n v="1489"/>
    <n v="1489"/>
    <n v="-3"/>
    <n v="82"/>
    <n v="144.41"/>
    <n v="5.14"/>
    <m/>
    <n v="0"/>
    <n v="53"/>
    <n v="30"/>
    <n v="18"/>
    <m/>
    <m/>
    <s v=""/>
    <s v=""/>
    <m/>
    <s v=""/>
    <n v="43.511505"/>
    <n v="14.898554000000001"/>
    <n v="19"/>
    <n v="4"/>
    <s v="https://www.besondere-lage.sites.be.ch/besondere-lage_sites/de/index/corona/index.html"/>
  </r>
  <r>
    <d v="2020-04-15T12:04:12"/>
    <d v="2020-04-14T01:00:00"/>
    <s v="CH"/>
    <x v="4"/>
    <s v="Basel-Landschaft"/>
    <n v="13"/>
    <n v="47.45176"/>
    <n v="7.7024140000000001"/>
    <m/>
    <n v="755"/>
    <n v="755"/>
    <n v="0"/>
    <n v="48"/>
    <n v="263.07"/>
    <n v="8.7110000000000003"/>
    <n v="597"/>
    <n v="0"/>
    <n v="25"/>
    <n v="14"/>
    <n v="8"/>
    <m/>
    <m/>
    <s v=""/>
    <s v=""/>
    <m/>
    <s v=""/>
    <n v="57.718668999999998"/>
    <n v="19.877652000000001"/>
    <n v="6"/>
    <n v="1"/>
    <s v="https://www.baselland.ch/politik-und-behorden/direktionen/volkswirtschafts-und-gesundheitsdirektion/amt-fur-gesundheit/medizinische-dienste/kantonsarztlicher-dienst/aktuelles/covid-19-faelle-kanton-basel-landschaft"/>
  </r>
  <r>
    <d v="2020-04-15T12:04:12"/>
    <d v="2020-04-15T08:00:00"/>
    <s v="CH"/>
    <x v="5"/>
    <s v="Basel-Stadt"/>
    <n v="12"/>
    <n v="47.564869000000002"/>
    <n v="7.615259"/>
    <n v="235"/>
    <n v="909"/>
    <n v="909"/>
    <n v="-6"/>
    <n v="80"/>
    <n v="468.8"/>
    <n v="18.565999999999999"/>
    <n v="682"/>
    <n v="0"/>
    <n v="36"/>
    <n v="7"/>
    <m/>
    <n v="492"/>
    <n v="22"/>
    <s v=""/>
    <s v=""/>
    <m/>
    <s v=""/>
    <n v="61.257871999999999"/>
    <n v="39.830835999999998"/>
    <n v="10"/>
    <n v="2"/>
    <s v="https://www.gd.bs.ch//nm/2020-tagesbulletin-coronavirus-909-bestaetigte-faelle-im-kanton-basel-stadt-gd.html"/>
  </r>
  <r>
    <d v="2020-04-15T12:04:12"/>
    <d v="2020-04-13T01:00:00"/>
    <s v="CH"/>
    <x v="6"/>
    <s v="Fürstentum Lichtenstein"/>
    <n v="0"/>
    <n v="47.166666999999997"/>
    <n v="9.509722"/>
    <n v="900"/>
    <n v="80"/>
    <n v="80"/>
    <m/>
    <m/>
    <n v="207.25"/>
    <n v="2.5910000000000002"/>
    <n v="1"/>
    <n v="0"/>
    <n v="1"/>
    <m/>
    <m/>
    <m/>
    <m/>
    <s v=""/>
    <s v=""/>
    <m/>
    <s v=""/>
    <n v="90.675718000000003"/>
    <m/>
    <n v="0"/>
    <n v="0"/>
    <s v="https://www.regierung.li/media/attachments/191-corona-keine-neuen-faelle-0413.pdf?t=637224053004137202"/>
  </r>
  <r>
    <d v="2020-04-15T12:04:12"/>
    <d v="2020-04-15T01:00:00"/>
    <s v="CH"/>
    <x v="7"/>
    <s v="Fribourg"/>
    <n v="10"/>
    <n v="46.718390999999997"/>
    <n v="7.0740080000000001"/>
    <n v="30"/>
    <n v="890"/>
    <n v="890"/>
    <n v="-7"/>
    <n v="61"/>
    <n v="282.45"/>
    <n v="19.994"/>
    <n v="105"/>
    <n v="0"/>
    <n v="63"/>
    <n v="16"/>
    <m/>
    <m/>
    <m/>
    <s v=""/>
    <s v=""/>
    <m/>
    <s v=""/>
    <n v="31.048783"/>
    <n v="13.790437000000001"/>
    <n v="11"/>
    <n v="6"/>
    <s v="https://www.fr.ch/covid19/sante/covid-19/coronavirus-statistiques-evolution-de-la-situation-dans-le-canton"/>
  </r>
  <r>
    <d v="2020-04-15T12:04:12"/>
    <d v="2020-04-14T10:00:00"/>
    <s v="CH"/>
    <x v="8"/>
    <s v="Genève"/>
    <n v="25"/>
    <n v="46.220528000000002"/>
    <n v="6.1329349999999998"/>
    <n v="19060"/>
    <n v="4390"/>
    <n v="4390"/>
    <n v="1"/>
    <n v="365"/>
    <n v="886.51"/>
    <n v="33.723999999999997"/>
    <n v="490"/>
    <n v="0"/>
    <n v="167"/>
    <n v="46"/>
    <n v="41"/>
    <m/>
    <m/>
    <s v=""/>
    <s v=""/>
    <n v="21"/>
    <s v=""/>
    <n v="126.112814"/>
    <n v="15.224322000000001"/>
    <n v="0"/>
    <n v="0"/>
    <s v="https://www.ge.ch/document/covid-19-situation-epidemiologique-geneve/telecharger"/>
  </r>
  <r>
    <d v="2020-04-15T12:04:12"/>
    <d v="2020-04-15T01:00:00"/>
    <s v="CH"/>
    <x v="9"/>
    <s v="Glarus"/>
    <n v="8"/>
    <n v="46.931042000000005"/>
    <n v="9.0657510000000006"/>
    <m/>
    <n v="105"/>
    <n v="105"/>
    <n v="0"/>
    <n v="2"/>
    <n v="260.55"/>
    <n v="4.9630000000000001"/>
    <m/>
    <n v="0"/>
    <n v="2"/>
    <m/>
    <m/>
    <m/>
    <m/>
    <s v=""/>
    <s v=""/>
    <m/>
    <s v=""/>
    <n v="7.000394"/>
    <m/>
    <n v="0"/>
    <n v="0"/>
    <s v="https://www.gl.ch/verwaltung/finanzen-und-gesundheit/gesundheit/coronavirus.html/4817#Fallzahlen"/>
  </r>
  <r>
    <d v="2020-04-15T12:04:12"/>
    <d v="2020-04-14T01:00:00"/>
    <s v="CH"/>
    <x v="10"/>
    <s v="Graubünden/Grigioni"/>
    <n v="1"/>
    <n v="46.656247999999998"/>
    <n v="9.6281979999999994"/>
    <m/>
    <n v="740"/>
    <n v="740"/>
    <n v="0"/>
    <n v="34"/>
    <n v="373.93"/>
    <n v="18.696000000000002"/>
    <m/>
    <n v="0"/>
    <n v="37"/>
    <m/>
    <m/>
    <m/>
    <m/>
    <s v=""/>
    <s v=""/>
    <m/>
    <s v=""/>
    <n v="69.492856000000003"/>
    <n v="62.367198000000002"/>
    <n v="5"/>
    <n v="2"/>
    <s v="https://www.gr.ch/DE/institutionen/verwaltung/djsg/ga/coronavirus/info/Seiten/Start.aspx"/>
  </r>
  <r>
    <d v="2020-04-15T12:04:12"/>
    <d v="2020-04-14T14:00:00"/>
    <s v="CH"/>
    <x v="11"/>
    <s v="Jura"/>
    <n v="26"/>
    <n v="47.350743999999999"/>
    <n v="7.1561070000000004"/>
    <m/>
    <n v="185"/>
    <n v="185"/>
    <n v="-3"/>
    <n v="23"/>
    <n v="252.39"/>
    <n v="2.7290000000000001"/>
    <m/>
    <n v="0"/>
    <n v="2"/>
    <n v="5"/>
    <m/>
    <m/>
    <m/>
    <s v=""/>
    <s v=""/>
    <m/>
    <s v=""/>
    <n v="105.1178"/>
    <n v="5"/>
    <n v="1"/>
    <n v="0"/>
    <s v="https://www.jura.ch/fr/Autorites/Coronavirus/Chiffres-H-JU/Evolution-des-cas-COVID-19-dans-le-Jura.html"/>
  </r>
  <r>
    <d v="2020-04-15T12:04:12"/>
    <d v="2020-04-15T09:00:00"/>
    <s v="CH"/>
    <x v="12"/>
    <s v="Luzern"/>
    <n v="3"/>
    <n v="47.067762999999999"/>
    <n v="8.1102000000000007"/>
    <m/>
    <n v="596"/>
    <n v="596"/>
    <n v="-1"/>
    <n v="46"/>
    <n v="146.62"/>
    <n v="2.952"/>
    <m/>
    <n v="0"/>
    <n v="12"/>
    <n v="4"/>
    <m/>
    <m/>
    <m/>
    <s v=""/>
    <s v=""/>
    <m/>
    <s v=""/>
    <n v="55.626322000000002"/>
    <n v="12.047103999999999"/>
    <n v="7"/>
    <n v="1"/>
    <s v="https://gesundheit.lu.ch/themen/Humanmedizin/Infektionskrankheiten/Coronavirus"/>
  </r>
  <r>
    <d v="2020-04-15T12:04:12"/>
    <d v="2020-04-14T14:00:00"/>
    <s v="CH"/>
    <x v="13"/>
    <s v="Neuchâtel"/>
    <n v="24"/>
    <n v="46.995533999999999"/>
    <n v="6.7801260000000001"/>
    <m/>
    <n v="590"/>
    <n v="590"/>
    <n v="-7"/>
    <n v="60"/>
    <n v="331.46"/>
    <n v="25.280999999999999"/>
    <m/>
    <n v="0"/>
    <n v="45"/>
    <n v="11"/>
    <n v="10"/>
    <m/>
    <m/>
    <s v=""/>
    <s v=""/>
    <m/>
    <s v=""/>
    <n v="36.105787999999997"/>
    <n v="29.424745999999999"/>
    <n v="0"/>
    <n v="1"/>
    <s v="https://www.ne.ch/autorites/DFS/SCSP/medecin-cantonal/maladies-vaccinations/Documents/Covid-19-Statistiques/COVID19_PublicationInternet.pdf"/>
  </r>
  <r>
    <d v="2020-04-15T12:04:12"/>
    <d v="2020-04-14T13:45:00"/>
    <s v="CH"/>
    <x v="14"/>
    <s v="Nidwalden"/>
    <n v="7"/>
    <n v="46.926755"/>
    <n v="8.4053020000000007"/>
    <m/>
    <n v="105"/>
    <n v="105"/>
    <n v="1"/>
    <n v="7"/>
    <n v="244.19"/>
    <n v="2.3260000000000001"/>
    <m/>
    <n v="0"/>
    <n v="1"/>
    <n v="2"/>
    <m/>
    <m/>
    <m/>
    <s v=""/>
    <s v=""/>
    <m/>
    <s v=""/>
    <n v="38.674840000000003"/>
    <n v="0"/>
    <n v="1"/>
    <n v="0"/>
    <s v="https://www.nw.ch/gesundheitsamtdienste/6044"/>
  </r>
  <r>
    <d v="2020-04-15T12:04:12"/>
    <d v="2020-04-14T13:45:00"/>
    <s v="CH"/>
    <x v="15"/>
    <s v="Obwalden"/>
    <n v="6"/>
    <n v="46.804527"/>
    <n v="8.1443170000000009"/>
    <n v="6"/>
    <n v="64"/>
    <n v="64"/>
    <n v="-1"/>
    <n v="0"/>
    <n v="170.21"/>
    <n v="0"/>
    <n v="1"/>
    <n v="0"/>
    <n v="0"/>
    <m/>
    <m/>
    <m/>
    <m/>
    <s v=""/>
    <s v=""/>
    <m/>
    <s v=""/>
    <n v="25.954464999999999"/>
    <n v="0"/>
    <n v="2"/>
    <n v="0"/>
    <s v="https://www.ow.ch/de/verwaltung/dienstleistungen/?dienst_id=5962"/>
  </r>
  <r>
    <d v="2020-04-15T12:04:12"/>
    <d v="2020-04-15T01:00:00"/>
    <s v="CH"/>
    <x v="16"/>
    <s v="St. Gallen"/>
    <n v="17"/>
    <n v="47.183199999999999"/>
    <n v="9.2747440000000001"/>
    <m/>
    <n v="676"/>
    <n v="676"/>
    <n v="-21"/>
    <n v="38"/>
    <n v="133.94"/>
    <n v="4.5570000000000004"/>
    <n v="123"/>
    <n v="0"/>
    <n v="23"/>
    <n v="9"/>
    <m/>
    <m/>
    <m/>
    <s v=""/>
    <s v=""/>
    <m/>
    <s v=""/>
    <n v="51.494002000000002"/>
    <n v="11.465284"/>
    <n v="12"/>
    <n v="2"/>
    <s v="https://www.sg.ch/tools/informationen-coronavirus.html"/>
  </r>
  <r>
    <d v="2020-04-15T12:04:12"/>
    <d v="2020-04-15T07:30:00"/>
    <s v="CH"/>
    <x v="17"/>
    <s v="Schaffhausen"/>
    <n v="14"/>
    <n v="47.713569999999997"/>
    <n v="8.5916700000000006"/>
    <m/>
    <n v="59"/>
    <n v="59"/>
    <n v="-1"/>
    <n v="9"/>
    <n v="72.48"/>
    <n v="1.2290000000000001"/>
    <m/>
    <n v="0"/>
    <n v="1"/>
    <n v="2"/>
    <m/>
    <m/>
    <m/>
    <s v=""/>
    <s v=""/>
    <m/>
    <s v=""/>
    <n v="32.315900999999997"/>
    <m/>
    <n v="2"/>
    <n v="0"/>
    <s v="https://sh.ch/CMS/Webseite/Kanton-Schaffhausen/Beh-rde/Verwaltung/Departement-des-Innern/Gesundheitsamt-3209198-DE.html"/>
  </r>
  <r>
    <d v="2020-04-15T12:04:12"/>
    <d v="2020-04-14T01:00:00"/>
    <s v="CH"/>
    <x v="18"/>
    <s v="Solothurn"/>
    <n v="11"/>
    <n v="47.304135000000002"/>
    <n v="7.6393880000000003"/>
    <m/>
    <n v="325"/>
    <n v="325"/>
    <n v="-1"/>
    <n v="22"/>
    <n v="119.75"/>
    <n v="2.948"/>
    <m/>
    <n v="0"/>
    <n v="8"/>
    <m/>
    <m/>
    <m/>
    <m/>
    <s v=""/>
    <s v=""/>
    <m/>
    <s v=""/>
    <n v="24.420674000000002"/>
    <n v="7.3738489999999999"/>
    <n v="4"/>
    <n v="1"/>
    <s v="https://corona.so.ch/"/>
  </r>
  <r>
    <d v="2020-04-15T12:04:12"/>
    <d v="2020-04-15T01:00:00"/>
    <s v="CH"/>
    <x v="19"/>
    <s v="Schwyz"/>
    <n v="5"/>
    <n v="47.061787000000002"/>
    <n v="8.7565849999999994"/>
    <n v="10"/>
    <n v="261"/>
    <n v="261"/>
    <n v="0"/>
    <n v="1"/>
    <n v="165.92"/>
    <n v="8.2639999999999993"/>
    <n v="144"/>
    <n v="0"/>
    <n v="13"/>
    <m/>
    <m/>
    <m/>
    <m/>
    <s v=""/>
    <s v=""/>
    <m/>
    <s v=""/>
    <n v="17.875456"/>
    <n v="13.209633999999999"/>
    <n v="3"/>
    <n v="0"/>
    <s v="https://www.sz.ch/public/upload/assets/46093/COVID-19_Fallzahlen_Kanton_Schwyz.xlsx"/>
  </r>
  <r>
    <d v="2020-04-15T12:04:12"/>
    <d v="2020-04-15T01:00:00"/>
    <s v="CH"/>
    <x v="20"/>
    <s v="Thurgau"/>
    <n v="1"/>
    <n v="47.568714999999997"/>
    <n v="9.0919570000000007"/>
    <n v="276"/>
    <n v="302"/>
    <n v="302"/>
    <n v="-7"/>
    <n v="28"/>
    <n v="110.3"/>
    <n v="3.6520000000000001"/>
    <m/>
    <n v="0"/>
    <n v="10"/>
    <n v="14"/>
    <m/>
    <m/>
    <m/>
    <s v=""/>
    <s v=""/>
    <m/>
    <s v=""/>
    <n v="25.771785000000001"/>
    <n v="15.531419"/>
    <n v="6"/>
    <n v="0"/>
    <s v="https://www.tg.ch/news/fachdossier-coronavirus.html/10552"/>
  </r>
  <r>
    <d v="2020-04-15T12:04:12"/>
    <d v="2020-04-15T06:00:00"/>
    <s v="CH"/>
    <x v="21"/>
    <s v="Ticino"/>
    <n v="21"/>
    <n v="46.295617"/>
    <n v="8.8089239999999993"/>
    <m/>
    <n v="2927"/>
    <n v="2927"/>
    <n v="0"/>
    <n v="274"/>
    <n v="827.54"/>
    <n v="74.356999999999999"/>
    <n v="524"/>
    <n v="0"/>
    <n v="263"/>
    <n v="63"/>
    <n v="54"/>
    <m/>
    <m/>
    <s v=""/>
    <s v=""/>
    <m/>
    <s v=""/>
    <n v="65.432027000000005"/>
    <n v="23.543759000000001"/>
    <n v="15"/>
    <n v="5"/>
    <s v="https://www4.ti.ch/area-media/comunicati/dettaglio-comunicato/?NEWS_ID=187617&amp;tx_tichareamedia_comunicazioni%5Baction%5D=show&amp;tx_tichareamedia_comunicazioni%5Bcontroller%5D=Comunicazioni&amp;cHash=64be59067038bfdaf603d60bfab0aa52"/>
  </r>
  <r>
    <d v="2020-04-15T12:04:12"/>
    <d v="2020-04-14T12:00:00"/>
    <s v="CH"/>
    <x v="22"/>
    <s v="Uri"/>
    <n v="4"/>
    <n v="46.771849000000003"/>
    <n v="8.6285860000000003"/>
    <n v="85"/>
    <n v="78"/>
    <n v="78"/>
    <n v="-1"/>
    <n v="3"/>
    <n v="214.88"/>
    <n v="11.019"/>
    <n v="56"/>
    <n v="0"/>
    <n v="4"/>
    <m/>
    <m/>
    <m/>
    <m/>
    <s v=""/>
    <s v=""/>
    <m/>
    <s v=""/>
    <n v="43.298583999999998"/>
    <m/>
    <n v="0"/>
    <n v="0"/>
    <s v="https://www.ur.ch/themen/2962"/>
  </r>
  <r>
    <d v="2020-04-15T12:04:12"/>
    <d v="2020-04-14T01:00:00"/>
    <s v="CH"/>
    <x v="23"/>
    <s v="Vaud"/>
    <n v="22"/>
    <n v="46.570090999999998"/>
    <n v="6.5578090000000007"/>
    <m/>
    <n v="4741"/>
    <n v="4741"/>
    <n v="-20"/>
    <n v="297"/>
    <n v="597.78"/>
    <n v="32.026000000000003"/>
    <n v="225"/>
    <n v="0"/>
    <n v="254"/>
    <n v="73"/>
    <m/>
    <m/>
    <m/>
    <s v=""/>
    <s v=""/>
    <m/>
    <s v=""/>
    <n v="50.080123999999998"/>
    <n v="15.809810000000001"/>
    <n v="57"/>
    <n v="17"/>
    <s v="https://www.vd.ch/toutes-les-actualites/hotline-et-informations-sur-le-coronavirus/point-de-situation-statistique-dans-le-canton-de-vaud/"/>
  </r>
  <r>
    <d v="2020-04-15T12:04:12"/>
    <d v="2020-04-14T13:00:00"/>
    <s v="CH"/>
    <x v="24"/>
    <s v="Valais/Wallis"/>
    <n v="23"/>
    <n v="46.209567"/>
    <n v="7.6046589999999998"/>
    <m/>
    <n v="1664"/>
    <n v="1664"/>
    <n v="-5"/>
    <n v="115"/>
    <n v="487.26"/>
    <n v="26.353999999999999"/>
    <n v="165"/>
    <n v="0"/>
    <n v="90"/>
    <n v="23"/>
    <n v="16"/>
    <m/>
    <m/>
    <s v=""/>
    <s v=""/>
    <m/>
    <s v=""/>
    <n v="39.73104"/>
    <n v="16.554727"/>
    <n v="22"/>
    <n v="2"/>
    <s v="https://www.vs.ch/documents/6756452/7008787/2020%2004%2014%20Sit%20Epid%20-%20%C3%89tat%20Stand"/>
  </r>
  <r>
    <d v="2020-04-15T12:04:12"/>
    <d v="2020-04-15T06:00:00"/>
    <s v="CH"/>
    <x v="25"/>
    <s v="Zug"/>
    <n v="9"/>
    <n v="47.157296000000002"/>
    <n v="8.5372939999999993"/>
    <m/>
    <n v="171"/>
    <n v="171"/>
    <n v="0"/>
    <n v="13"/>
    <n v="136.36000000000001"/>
    <n v="3.9870000000000001"/>
    <n v="92"/>
    <n v="0"/>
    <n v="5"/>
    <n v="9"/>
    <m/>
    <m/>
    <m/>
    <s v=""/>
    <s v=""/>
    <m/>
    <s v=""/>
    <n v="195.808967"/>
    <n v="6.7845769999999996"/>
    <n v="0"/>
    <n v="0"/>
    <s v="https://www.zg.ch/behoerden/gesundheitsdirektion/amt-fuer-gesundheit/corona"/>
  </r>
  <r>
    <d v="2020-04-15T12:04:12"/>
    <d v="2020-04-14T12:30:00"/>
    <s v="CH"/>
    <x v="26"/>
    <s v="Zürich"/>
    <n v="1"/>
    <n v="47.412750000000003"/>
    <n v="8.6550799999999999"/>
    <m/>
    <n v="3067"/>
    <n v="3067"/>
    <n v="-5"/>
    <n v="149"/>
    <n v="203.88"/>
    <n v="5.1849999999999996"/>
    <m/>
    <n v="0"/>
    <n v="78"/>
    <n v="52"/>
    <n v="52"/>
    <m/>
    <m/>
    <s v=""/>
    <s v=""/>
    <m/>
    <s v=""/>
    <n v="57.631954999999998"/>
    <n v="16.227322999999998"/>
    <n v="47"/>
    <n v="1"/>
    <s v="https://gd.zh.ch/internet/gesundheitsdirektion/de/themen/coronavirus.htm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9">
  <r>
    <x v="0"/>
    <d v="1899-12-30T03:00:00"/>
    <x v="0"/>
    <n v="72"/>
    <n v="0"/>
    <s v=""/>
    <n v="0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"/>
    <m/>
  </r>
  <r>
    <x v="0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1"/>
    <d v="1899-12-30T03:00:00"/>
    <x v="0"/>
    <n v="178"/>
    <n v="1"/>
    <s v=""/>
    <n v="1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.2"/>
    <m/>
  </r>
  <r>
    <x v="1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2"/>
    <d v="1899-12-30T19:17:00"/>
    <x v="2"/>
    <m/>
    <n v="1"/>
    <s v=""/>
    <m/>
    <m/>
    <m/>
    <m/>
    <m/>
    <s v="https://www.coronavirus.bs.ch/nm/2020-coronavirus-erster-positiver-fall-in-basel-stadt-zweiter-positiv-getesteter-ausserkantonaler-fall-gd.html"/>
    <n v="1"/>
    <s v=""/>
    <m/>
    <s v=""/>
    <m/>
    <s v=""/>
    <n v="47.564869000000002"/>
    <n v="7.615259"/>
    <s v="Basel-Stadt"/>
    <n v="12"/>
    <n v="0.52"/>
    <m/>
  </r>
  <r>
    <x v="2"/>
    <d v="1899-12-30T03:00:00"/>
    <x v="3"/>
    <n v="3"/>
    <m/>
    <s v=""/>
    <m/>
    <m/>
    <m/>
    <m/>
    <m/>
    <s v="https://www.regierung.li/media/attachments/83-verdachtsfaelle-negativ-getestet.pdf?t=637202562374055719"/>
    <m/>
    <s v=""/>
    <m/>
    <s v=""/>
    <m/>
    <s v=""/>
    <n v="47.166666999999997"/>
    <n v="9.509722"/>
    <s v="Fürstentum Lichtenstein"/>
    <n v="0"/>
    <m/>
    <m/>
  </r>
  <r>
    <x v="2"/>
    <d v="1899-12-30T03:00:00"/>
    <x v="0"/>
    <n v="326"/>
    <n v="1"/>
    <s v=""/>
    <n v="1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.2"/>
    <m/>
  </r>
  <r>
    <x v="2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2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2"/>
    <d v="1899-12-30T14:30:00"/>
    <x v="5"/>
    <m/>
    <n v="2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13"/>
    <m/>
  </r>
  <r>
    <x v="3"/>
    <d v="1899-12-30T15:00:00"/>
    <x v="6"/>
    <m/>
    <n v="1"/>
    <s v=""/>
    <m/>
    <m/>
    <m/>
    <m/>
    <m/>
    <s v="https://www.ag.ch/media/kanton_aargau/themen_1/coronavirus_1/20200228_KFS_20200106_Coronavirus_Lagebulletin_AG_Unterschrieben.pdf"/>
    <m/>
    <s v=""/>
    <m/>
    <s v=""/>
    <m/>
    <s v=""/>
    <n v="47.409660000000002"/>
    <n v="8.1568799999999992"/>
    <s v="Aargau"/>
    <n v="1"/>
    <n v="0.15"/>
    <m/>
  </r>
  <r>
    <x v="3"/>
    <d v="1899-12-30T03:00:00"/>
    <x v="7"/>
    <m/>
    <n v="1"/>
    <s v=""/>
    <m/>
    <m/>
    <m/>
    <m/>
    <m/>
    <s v="https://www.be.ch/portal/de/index/mediencenter/medienmitteilungen/suche.archiv.meldungNeu.html/portal/de/meldungen/mm/2020/02/20200229_0936_corona.html"/>
    <m/>
    <s v=""/>
    <m/>
    <s v=""/>
    <m/>
    <s v=""/>
    <n v="46.823608"/>
    <n v="7.6366670000000001"/>
    <s v="Bern/Berne"/>
    <n v="2"/>
    <n v="0.1"/>
    <m/>
  </r>
  <r>
    <x v="3"/>
    <d v="1899-12-30T03:00:00"/>
    <x v="8"/>
    <m/>
    <n v="1"/>
    <s v=""/>
    <m/>
    <m/>
    <m/>
    <m/>
    <m/>
    <s v="https://www.baselland.ch/politik-und-behorden/direktionen/volkswirtschafts-und-gesundheitsdirektion/medienmitteilungen/neuer-coronavirus-covid-19-erster-bestaetigter-fall-aus-dem-kanton-basel-landschaft"/>
    <m/>
    <s v=""/>
    <m/>
    <s v=""/>
    <m/>
    <s v=""/>
    <n v="47.45176"/>
    <n v="7.7024140000000001"/>
    <s v="Basel-Landschaft"/>
    <n v="13"/>
    <n v="0.35"/>
    <m/>
  </r>
  <r>
    <x v="3"/>
    <d v="1899-12-30T10:15:00"/>
    <x v="2"/>
    <m/>
    <n v="1"/>
    <s v=""/>
    <m/>
    <m/>
    <m/>
    <m/>
    <m/>
    <s v="https://twitter.com/BR_Sprecher/status/1233316679863631873?s=20"/>
    <n v="1"/>
    <s v=""/>
    <m/>
    <s v=""/>
    <m/>
    <s v=""/>
    <n v="47.564869000000002"/>
    <n v="7.615259"/>
    <s v="Basel-Stadt"/>
    <n v="12"/>
    <n v="0.52"/>
    <m/>
  </r>
  <r>
    <x v="3"/>
    <d v="1899-12-30T03:00:00"/>
    <x v="0"/>
    <n v="533"/>
    <n v="3"/>
    <s v=""/>
    <n v="2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0.61"/>
    <m/>
  </r>
  <r>
    <x v="3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3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3"/>
    <d v="1899-12-30T03:00:00"/>
    <x v="9"/>
    <m/>
    <m/>
    <s v=""/>
    <n v="4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3"/>
    <d v="1899-12-30T03:00:00"/>
    <x v="10"/>
    <m/>
    <n v="1"/>
    <s v=""/>
    <n v="3"/>
    <m/>
    <m/>
    <m/>
    <m/>
    <s v="https://vs.ch/documents/529400/6767345/2020+02+28+-+Medienmitteilung+-+1.+Fall+Coronavirus+VS.pdf/37c4f942-c5d5-6ab5-64fd-83444de4eba5?t=1582923242156"/>
    <m/>
    <s v=""/>
    <m/>
    <s v=""/>
    <m/>
    <s v=""/>
    <n v="46.209567"/>
    <n v="7.6046589999999998"/>
    <s v="Valais/Wallis"/>
    <n v="23"/>
    <n v="0.28999999999999998"/>
    <m/>
  </r>
  <r>
    <x v="3"/>
    <d v="1899-12-30T14:30:00"/>
    <x v="5"/>
    <m/>
    <n v="2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13"/>
    <m/>
  </r>
  <r>
    <x v="4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4"/>
    <d v="1899-12-30T15:23:00"/>
    <x v="2"/>
    <m/>
    <n v="1"/>
    <s v=""/>
    <m/>
    <m/>
    <m/>
    <m/>
    <m/>
    <s v="https://twitter.com/BAG_OFSP_UFSP/status/1233759578241863681?s=20"/>
    <n v="1"/>
    <s v=""/>
    <m/>
    <s v=""/>
    <m/>
    <s v=""/>
    <n v="47.564869000000002"/>
    <n v="7.615259"/>
    <s v="Basel-Stadt"/>
    <n v="12"/>
    <n v="0.52"/>
    <m/>
  </r>
  <r>
    <x v="4"/>
    <d v="1899-12-30T03:00:00"/>
    <x v="0"/>
    <n v="673"/>
    <n v="5"/>
    <s v=""/>
    <n v="3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01"/>
    <m/>
  </r>
  <r>
    <x v="4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4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4"/>
    <d v="1899-12-30T03:00:00"/>
    <x v="9"/>
    <m/>
    <m/>
    <s v=""/>
    <n v="4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4"/>
    <d v="1899-12-30T03:00:00"/>
    <x v="10"/>
    <m/>
    <n v="1"/>
    <s v=""/>
    <n v="3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0.28999999999999998"/>
    <m/>
  </r>
  <r>
    <x v="4"/>
    <d v="1899-12-30T14:30:00"/>
    <x v="5"/>
    <m/>
    <n v="6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4"/>
    <m/>
  </r>
  <r>
    <x v="5"/>
    <d v="1899-12-30T03:00:00"/>
    <x v="7"/>
    <m/>
    <n v="2"/>
    <s v=""/>
    <m/>
    <m/>
    <m/>
    <m/>
    <m/>
    <s v="https://www.be.ch/portal/de/index/mediencenter/medienmitteilungen/suche.meldungNeu.html/portal/de/meldungen/mm/2020/03/20200302_1522_zweiter_bestaetigtercorona-fallinbiel"/>
    <m/>
    <s v=""/>
    <m/>
    <s v=""/>
    <m/>
    <s v=""/>
    <n v="46.823608"/>
    <n v="7.6366670000000001"/>
    <s v="Bern/Berne"/>
    <n v="2"/>
    <n v="0.19"/>
    <m/>
  </r>
  <r>
    <x v="5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5"/>
    <d v="1899-12-30T17:29:00"/>
    <x v="2"/>
    <m/>
    <n v="1"/>
    <s v=""/>
    <m/>
    <m/>
    <m/>
    <m/>
    <m/>
    <s v="https://www.coronavirus.bs.ch/nm/2020-coronavirus-anzahl-der-getesteten-faelle-und-zwischenstand-kita-riehen-gd.html"/>
    <n v="1"/>
    <s v=""/>
    <m/>
    <s v=""/>
    <m/>
    <s v=""/>
    <n v="47.564869000000002"/>
    <n v="7.615259"/>
    <s v="Basel-Stadt"/>
    <n v="12"/>
    <n v="0.52"/>
    <m/>
  </r>
  <r>
    <x v="5"/>
    <d v="1899-12-30T03:00:00"/>
    <x v="11"/>
    <n v="30"/>
    <n v="1"/>
    <s v=""/>
    <m/>
    <m/>
    <m/>
    <m/>
    <m/>
    <s v="https://www.fr.ch/sites/default/files/2020-03/200301_commd_dsas_covid_cas_fr.pdf"/>
    <m/>
    <s v=""/>
    <m/>
    <s v=""/>
    <m/>
    <s v=""/>
    <n v="46.718390999999997"/>
    <n v="7.0740080000000001"/>
    <s v="Fribourg"/>
    <n v="10"/>
    <n v="0.32"/>
    <m/>
  </r>
  <r>
    <x v="5"/>
    <d v="1899-12-30T03:00:00"/>
    <x v="0"/>
    <n v="782"/>
    <n v="7"/>
    <s v=""/>
    <n v="3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41"/>
    <m/>
  </r>
  <r>
    <x v="5"/>
    <d v="1899-12-30T03:00:00"/>
    <x v="12"/>
    <m/>
    <n v="0"/>
    <s v=""/>
    <m/>
    <m/>
    <m/>
    <m/>
    <m/>
    <s v="https://www.suedostschweiz.ch/ereignisse/2020-03-02/kantone-gehen-unterschiedlich-mit-dem-corona-virus-um"/>
    <m/>
    <s v=""/>
    <m/>
    <s v=""/>
    <m/>
    <s v=""/>
    <n v="46.931042000000005"/>
    <n v="9.0657510000000006"/>
    <s v="Glarus"/>
    <n v="8"/>
    <n v="0"/>
    <m/>
  </r>
  <r>
    <x v="5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5"/>
    <d v="1899-12-30T03:00:00"/>
    <x v="13"/>
    <m/>
    <n v="1"/>
    <s v=""/>
    <m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0.56000000000000005"/>
    <m/>
  </r>
  <r>
    <x v="5"/>
    <d v="1899-12-30T03:00:00"/>
    <x v="1"/>
    <m/>
    <n v="1"/>
    <s v=""/>
    <m/>
    <m/>
    <m/>
    <m/>
    <m/>
    <s v="https://www.srf.ch/news/schweiz/tessiner-patient-erster-coronavirus-fall-in-der-schweiz"/>
    <m/>
    <s v=""/>
    <m/>
    <s v=""/>
    <m/>
    <s v=""/>
    <n v="46.295617"/>
    <n v="8.8089239999999993"/>
    <s v="Ticino"/>
    <n v="21"/>
    <n v="0.28000000000000003"/>
    <m/>
  </r>
  <r>
    <x v="5"/>
    <d v="1899-12-30T03:00:00"/>
    <x v="9"/>
    <m/>
    <m/>
    <s v=""/>
    <n v="4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5"/>
    <d v="1899-12-30T03:00:00"/>
    <x v="10"/>
    <m/>
    <n v="2"/>
    <s v=""/>
    <n v="4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0.59"/>
    <m/>
  </r>
  <r>
    <x v="5"/>
    <d v="1899-12-30T14:30:00"/>
    <x v="5"/>
    <m/>
    <n v="7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47"/>
    <m/>
  </r>
  <r>
    <x v="6"/>
    <d v="1899-12-30T18:00:00"/>
    <x v="6"/>
    <m/>
    <n v="2"/>
    <s v=""/>
    <m/>
    <m/>
    <m/>
    <m/>
    <m/>
    <s v="https://www.ag.ch/media/kanton_aargau/themen_1/coronavirus_1/200302_KFS_Coronavirus_Lagebulletin_2.pdf"/>
    <m/>
    <s v=""/>
    <m/>
    <s v=""/>
    <m/>
    <s v=""/>
    <n v="47.409660000000002"/>
    <n v="8.1568799999999992"/>
    <s v="Aargau"/>
    <n v="1"/>
    <n v="0.3"/>
    <m/>
  </r>
  <r>
    <x v="6"/>
    <d v="1899-12-30T03:00:00"/>
    <x v="7"/>
    <m/>
    <n v="4"/>
    <s v=""/>
    <m/>
    <m/>
    <m/>
    <m/>
    <m/>
    <s v="https://www.be.ch/portal/de/index/mediencenter/medienmitteilungen/suche.meldungNeu.html/portal/de/meldungen/mm/2020/03/20200303_1333_mann_in_spital_interlakenpositivgetestet"/>
    <m/>
    <s v=""/>
    <m/>
    <s v=""/>
    <m/>
    <s v=""/>
    <n v="46.823608"/>
    <n v="7.6366670000000001"/>
    <s v="Bern/Berne"/>
    <n v="2"/>
    <n v="0.39"/>
    <m/>
  </r>
  <r>
    <x v="6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6"/>
    <d v="1899-12-30T17:15:00"/>
    <x v="2"/>
    <n v="235"/>
    <n v="1"/>
    <s v=""/>
    <m/>
    <m/>
    <m/>
    <m/>
    <m/>
    <s v="https://www.coronavirus.bs.ch/nm/2020-coronavirus-zwei-neue-positive-faelle-in-basel-stadt-gd.html"/>
    <n v="3"/>
    <s v=""/>
    <m/>
    <s v=""/>
    <m/>
    <s v=""/>
    <n v="47.564869000000002"/>
    <n v="7.615259"/>
    <s v="Basel-Stadt"/>
    <n v="12"/>
    <n v="0.52"/>
    <m/>
  </r>
  <r>
    <x v="6"/>
    <d v="1899-12-30T03:00:00"/>
    <x v="11"/>
    <n v="30"/>
    <n v="2"/>
    <s v=""/>
    <m/>
    <m/>
    <m/>
    <m/>
    <m/>
    <s v="https://www.fr.ch/sites/default/files/2020-03/200302_CommD_DSAS_covid_cas%20FR.pdf"/>
    <m/>
    <s v=""/>
    <m/>
    <s v=""/>
    <m/>
    <s v=""/>
    <n v="46.718390999999997"/>
    <n v="7.0740080000000001"/>
    <s v="Fribourg"/>
    <n v="10"/>
    <n v="0.63"/>
    <m/>
  </r>
  <r>
    <x v="6"/>
    <d v="1899-12-30T03:00:00"/>
    <x v="0"/>
    <n v="870"/>
    <n v="7"/>
    <s v=""/>
    <n v="3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41"/>
    <m/>
  </r>
  <r>
    <x v="6"/>
    <d v="1899-12-30T03:00:00"/>
    <x v="4"/>
    <m/>
    <n v="1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.36"/>
    <m/>
  </r>
  <r>
    <x v="6"/>
    <d v="1899-12-30T03:00:00"/>
    <x v="13"/>
    <m/>
    <n v="1"/>
    <s v=""/>
    <n v="1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0.56000000000000005"/>
    <m/>
  </r>
  <r>
    <x v="6"/>
    <d v="1899-12-30T03:00:00"/>
    <x v="14"/>
    <m/>
    <n v="0"/>
    <s v=""/>
    <m/>
    <m/>
    <m/>
    <m/>
    <m/>
    <s v="https://www.sg.ch/news/sgch_allgemein/2020/03/zwei-personen-in-quarantaene---kein-bestaetigter-fall.html"/>
    <m/>
    <s v=""/>
    <m/>
    <s v=""/>
    <m/>
    <s v=""/>
    <n v="47.183199999999999"/>
    <n v="9.2747440000000001"/>
    <s v="St. Gallen"/>
    <n v="17"/>
    <n v="0"/>
    <m/>
  </r>
  <r>
    <x v="6"/>
    <d v="1899-12-30T03:00:00"/>
    <x v="1"/>
    <m/>
    <n v="2"/>
    <s v=""/>
    <m/>
    <m/>
    <m/>
    <m/>
    <m/>
    <s v="https://www4.ti.ch/area-media/comunicati/dettaglio-comunicato/?NEWS_ID=187352&amp;tx_tichareamedia_comunicazioni%5Baction%5D=show&amp;tx_tichareamedia_comunicazioni%5Bcontroller%5D=Comunicazioni&amp;cHash=ea65dbcabb28d4711459f3b613bbc1b7"/>
    <m/>
    <s v=""/>
    <n v="6"/>
    <s v=""/>
    <m/>
    <s v=""/>
    <n v="46.295617"/>
    <n v="8.8089239999999993"/>
    <s v="Ticino"/>
    <n v="21"/>
    <n v="0.56999999999999995"/>
    <m/>
  </r>
  <r>
    <x v="6"/>
    <d v="1899-12-30T03:00:00"/>
    <x v="9"/>
    <m/>
    <m/>
    <s v=""/>
    <n v="6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6"/>
    <d v="1899-12-30T03:00:00"/>
    <x v="10"/>
    <m/>
    <n v="3"/>
    <s v=""/>
    <n v="4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0.88"/>
    <m/>
  </r>
  <r>
    <x v="6"/>
    <d v="1899-12-30T14:30:00"/>
    <x v="5"/>
    <m/>
    <n v="11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73"/>
    <m/>
  </r>
  <r>
    <x v="7"/>
    <d v="1899-12-30T15:00:00"/>
    <x v="6"/>
    <m/>
    <n v="6"/>
    <s v=""/>
    <m/>
    <m/>
    <m/>
    <m/>
    <m/>
    <s v="https://www.ag.ch/media/kanton_aargau/themen_1/coronavirus_1/lagebulletins/200303_KFS_Coronavirus_Lagebulletin_3.pdf"/>
    <m/>
    <s v=""/>
    <m/>
    <s v=""/>
    <m/>
    <s v=""/>
    <n v="47.409660000000002"/>
    <n v="8.1568799999999992"/>
    <s v="Aargau"/>
    <n v="1"/>
    <n v="0.89"/>
    <m/>
  </r>
  <r>
    <x v="7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7"/>
    <d v="1899-12-30T17:30:00"/>
    <x v="2"/>
    <n v="235"/>
    <n v="3"/>
    <s v=""/>
    <m/>
    <m/>
    <m/>
    <m/>
    <m/>
    <s v="https://twitter.com/BAG_OFSP_UFSP/status/1234880556095213569?s=20"/>
    <n v="3"/>
    <s v=""/>
    <m/>
    <s v=""/>
    <m/>
    <s v=""/>
    <n v="47.564869000000002"/>
    <n v="7.615259"/>
    <s v="Basel-Stadt"/>
    <n v="12"/>
    <n v="1.55"/>
    <m/>
  </r>
  <r>
    <x v="7"/>
    <d v="1899-12-30T03:00:00"/>
    <x v="3"/>
    <n v="14"/>
    <m/>
    <s v=""/>
    <m/>
    <m/>
    <m/>
    <m/>
    <m/>
    <s v="https://www.regierung.li/media/attachments/90-coronavirus.pdf?t=637202562374055719"/>
    <m/>
    <s v=""/>
    <m/>
    <s v=""/>
    <m/>
    <s v=""/>
    <n v="47.166666999999997"/>
    <n v="9.509722"/>
    <s v="Fürstentum Lichtenstein"/>
    <n v="0"/>
    <m/>
    <m/>
  </r>
  <r>
    <x v="7"/>
    <d v="1899-12-30T03:00:00"/>
    <x v="0"/>
    <n v="978"/>
    <n v="9"/>
    <s v=""/>
    <n v="4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82"/>
    <m/>
  </r>
  <r>
    <x v="7"/>
    <d v="1899-12-30T03:00:00"/>
    <x v="4"/>
    <m/>
    <n v="2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.73"/>
    <m/>
  </r>
  <r>
    <x v="7"/>
    <d v="1899-12-30T03:00:00"/>
    <x v="13"/>
    <m/>
    <n v="1"/>
    <s v=""/>
    <n v="1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0.56000000000000005"/>
    <m/>
  </r>
  <r>
    <x v="7"/>
    <d v="1899-12-30T03:00:00"/>
    <x v="15"/>
    <n v="1"/>
    <n v="1"/>
    <s v=""/>
    <m/>
    <m/>
    <m/>
    <m/>
    <m/>
    <s v="https://www.sz.ch/public/upload/assets/45351/MM_Coronavirus_4_3_2020.pdf"/>
    <m/>
    <s v=""/>
    <m/>
    <s v=""/>
    <m/>
    <s v=""/>
    <n v="47.061787000000002"/>
    <n v="8.7565849999999994"/>
    <s v="Schwyz"/>
    <n v="5"/>
    <n v="0.64"/>
    <m/>
  </r>
  <r>
    <x v="7"/>
    <d v="1899-12-30T03:00:00"/>
    <x v="1"/>
    <m/>
    <n v="4"/>
    <s v=""/>
    <m/>
    <m/>
    <m/>
    <m/>
    <m/>
    <s v="https://www4.ti.ch/area-media/comunicati/dettaglio-comunicato/?NEWS_ID=187363&amp;tx_tichareamedia_comunicazioni%5Baction%5D=show&amp;tx_tichareamedia_comunicazioni%5Bcontroller%5D=Comunicazioni&amp;cHash=b34e82602a39cad67a7f8d54150dcf70   https://www4.ti.ch/area-media/comunicati/dettaglio-comunicato/?NEWS_ID=187369&amp;tx_tichareamedia_comunicazioni%5Baction%5D=show&amp;tx_tichareamedia_comunicazioni%5Bcontroller%5D=Comunicazioni&amp;cHash=3154d18e72821fc23d7b3c5cdfe9f9a3"/>
    <m/>
    <s v=""/>
    <m/>
    <s v=""/>
    <m/>
    <s v=""/>
    <n v="46.295617"/>
    <n v="8.8089239999999993"/>
    <s v="Ticino"/>
    <n v="21"/>
    <n v="1.1299999999999999"/>
    <m/>
  </r>
  <r>
    <x v="7"/>
    <d v="1899-12-30T03:00:00"/>
    <x v="9"/>
    <m/>
    <m/>
    <s v=""/>
    <n v="8"/>
    <m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7"/>
    <d v="1899-12-30T03:00:00"/>
    <x v="10"/>
    <m/>
    <n v="3"/>
    <s v=""/>
    <n v="5"/>
    <m/>
    <m/>
    <m/>
    <m/>
    <s v="https://vs.ch/documents/529400/6789273/2020+03+03+-+Medienmitteilung+-+Best%C3%A4tigung+2.+Fall.pdf/9e063e45-70a1-682e-fc37-31d9685f71f1?t=1583233390225"/>
    <m/>
    <s v=""/>
    <m/>
    <s v=""/>
    <m/>
    <s v=""/>
    <n v="46.209567"/>
    <n v="7.6046589999999998"/>
    <s v="Valais/Wallis"/>
    <n v="23"/>
    <n v="0.88"/>
    <m/>
  </r>
  <r>
    <x v="7"/>
    <d v="1899-12-30T03:00:00"/>
    <x v="16"/>
    <m/>
    <n v="1"/>
    <s v=""/>
    <m/>
    <m/>
    <m/>
    <m/>
    <m/>
    <s v="https://www.zg.ch/behoerden/gesundheitsdirektion/direktionssekretariat/aktuell/coronavirus-sars-cov-2-erste-person-aus-dem-kanton-zug-infiziert"/>
    <m/>
    <s v=""/>
    <m/>
    <s v=""/>
    <m/>
    <s v=""/>
    <n v="47.157296000000002"/>
    <n v="8.5372939999999993"/>
    <s v="Zug"/>
    <n v="9"/>
    <n v="0.8"/>
    <m/>
  </r>
  <r>
    <x v="7"/>
    <d v="1899-12-30T14:30:00"/>
    <x v="5"/>
    <m/>
    <n v="14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0.93"/>
    <m/>
  </r>
  <r>
    <x v="8"/>
    <d v="1899-12-30T15:00:00"/>
    <x v="6"/>
    <m/>
    <n v="7"/>
    <s v=""/>
    <m/>
    <m/>
    <m/>
    <m/>
    <m/>
    <s v="https://www.ag.ch/media/kanton_aargau/themen_1/coronavirus_1/lagebulletins/200304_KFS_Coronavirus_Lagebulletin_4.pdf"/>
    <m/>
    <s v=""/>
    <m/>
    <s v=""/>
    <m/>
    <s v=""/>
    <n v="47.409660000000002"/>
    <n v="8.1568799999999992"/>
    <s v="Aargau"/>
    <n v="1"/>
    <n v="1.04"/>
    <m/>
  </r>
  <r>
    <x v="8"/>
    <d v="1899-12-30T03:00:00"/>
    <x v="7"/>
    <m/>
    <n v="6"/>
    <s v=""/>
    <m/>
    <m/>
    <m/>
    <m/>
    <m/>
    <s v="https://www.be.ch/portal/de/index/mediencenter/medienmitteilungen/suche.meldungNeu.html/portal/de/meldungen/mm/2020/03/20200304_1443_corona-4-3-2020"/>
    <m/>
    <s v=""/>
    <m/>
    <s v=""/>
    <m/>
    <s v=""/>
    <n v="46.823608"/>
    <n v="7.6366670000000001"/>
    <s v="Bern/Berne"/>
    <n v="2"/>
    <n v="0.57999999999999996"/>
    <m/>
  </r>
  <r>
    <x v="8"/>
    <d v="1899-12-30T03:00:00"/>
    <x v="8"/>
    <m/>
    <n v="2"/>
    <s v=""/>
    <n v="1"/>
    <m/>
    <m/>
    <m/>
    <m/>
    <s v="https://www.baselland.ch/politik-und-behorden/direktionen/volkswirtschafts-und-gesundheitsdirektion/medienmitteilungen/weiterer-bestaetigter-fall-aus-dem-kanton-basel-landschaft"/>
    <m/>
    <s v=""/>
    <m/>
    <s v=""/>
    <m/>
    <s v=""/>
    <n v="47.45176"/>
    <n v="7.7024140000000001"/>
    <s v="Basel-Landschaft"/>
    <n v="13"/>
    <n v="0.7"/>
    <m/>
  </r>
  <r>
    <x v="8"/>
    <d v="1899-12-30T17:20:00"/>
    <x v="2"/>
    <n v="235"/>
    <n v="3"/>
    <s v=""/>
    <m/>
    <m/>
    <m/>
    <m/>
    <m/>
    <s v="https://twitter.com/BAG_OFSP_UFSP/status/1235240377134862336?s=20"/>
    <n v="3"/>
    <s v=""/>
    <m/>
    <s v=""/>
    <m/>
    <s v=""/>
    <n v="47.564869000000002"/>
    <n v="7.615259"/>
    <s v="Basel-Stadt"/>
    <n v="12"/>
    <n v="1.55"/>
    <m/>
  </r>
  <r>
    <x v="8"/>
    <d v="1899-12-30T03:00:00"/>
    <x v="3"/>
    <n v="16"/>
    <n v="1"/>
    <s v=""/>
    <m/>
    <m/>
    <m/>
    <m/>
    <m/>
    <s v="https://www.regierung.li/media/attachments/97-coronavirus.pdf?t=637202562374055719"/>
    <m/>
    <s v=""/>
    <m/>
    <s v=""/>
    <m/>
    <s v=""/>
    <n v="47.166666999999997"/>
    <n v="9.509722"/>
    <s v="Fürstentum Lichtenstein"/>
    <n v="0"/>
    <n v="2.59"/>
    <m/>
  </r>
  <r>
    <x v="8"/>
    <d v="1899-12-30T03:00:00"/>
    <x v="11"/>
    <n v="30"/>
    <n v="4"/>
    <s v=""/>
    <m/>
    <m/>
    <m/>
    <m/>
    <m/>
    <s v="https://www.fr.ch/sites/default/files/2020-03/200304_CommD_DSAS_covid_cas%20FR.pdf"/>
    <m/>
    <s v=""/>
    <m/>
    <s v=""/>
    <m/>
    <s v=""/>
    <n v="46.718390999999997"/>
    <n v="7.0740080000000001"/>
    <s v="Fribourg"/>
    <n v="10"/>
    <n v="1.27"/>
    <m/>
  </r>
  <r>
    <x v="8"/>
    <d v="1899-12-30T03:00:00"/>
    <x v="0"/>
    <n v="1085"/>
    <n v="9"/>
    <s v=""/>
    <n v="4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.82"/>
    <m/>
  </r>
  <r>
    <x v="8"/>
    <d v="1899-12-30T03:00:00"/>
    <x v="4"/>
    <m/>
    <n v="2"/>
    <s v=""/>
    <n v="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.73"/>
    <m/>
  </r>
  <r>
    <x v="8"/>
    <d v="1899-12-30T18:00:00"/>
    <x v="17"/>
    <m/>
    <n v="0"/>
    <s v=""/>
    <m/>
    <m/>
    <m/>
    <m/>
    <m/>
    <s v="https://web.archive.org/web/20200304173939/https://gesundheit.lu.ch/themen/Humanmedizin/Infektionskrankheiten/Coronavirus"/>
    <m/>
    <s v=""/>
    <m/>
    <s v=""/>
    <m/>
    <s v=""/>
    <n v="47.067762999999999"/>
    <n v="8.1102000000000007"/>
    <s v="Luzern"/>
    <n v="3"/>
    <n v="0"/>
    <m/>
  </r>
  <r>
    <x v="8"/>
    <d v="1899-12-30T03:00:00"/>
    <x v="13"/>
    <m/>
    <n v="8"/>
    <s v=""/>
    <n v="4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4.49"/>
    <m/>
  </r>
  <r>
    <x v="8"/>
    <d v="1899-12-30T06:35:00"/>
    <x v="14"/>
    <m/>
    <n v="1"/>
    <s v=""/>
    <m/>
    <m/>
    <m/>
    <m/>
    <m/>
    <s v="https://www.sg.ch/news/sgch_allgemein/2020/03/erster-bestaetigter-corona-fall-im-kanton-.html"/>
    <m/>
    <s v=""/>
    <m/>
    <s v=""/>
    <m/>
    <s v=""/>
    <n v="47.183199999999999"/>
    <n v="9.2747440000000001"/>
    <s v="St. Gallen"/>
    <n v="17"/>
    <n v="0.2"/>
    <m/>
  </r>
  <r>
    <x v="8"/>
    <d v="1899-12-30T03:00:00"/>
    <x v="15"/>
    <n v="3"/>
    <n v="3"/>
    <s v=""/>
    <n v="1"/>
    <m/>
    <m/>
    <m/>
    <m/>
    <s v="https://www.sz.ch/public/upload/assets/45351/MM_Coronavirus_4_3_2020.pdf"/>
    <m/>
    <s v=""/>
    <m/>
    <s v=""/>
    <m/>
    <s v=""/>
    <n v="47.061787000000002"/>
    <n v="8.7565849999999994"/>
    <s v="Schwyz"/>
    <n v="5"/>
    <n v="1.91"/>
    <m/>
  </r>
  <r>
    <x v="8"/>
    <d v="1899-12-30T03:00:00"/>
    <x v="1"/>
    <m/>
    <n v="5"/>
    <s v=""/>
    <m/>
    <m/>
    <m/>
    <m/>
    <m/>
    <s v="https://www4.ti.ch/area-media/comunicati/dettaglio-comunicato/?NEWS_ID=187371&amp;tx_tichareamedia_comunicazioni%5Baction%5D=show&amp;tx_tichareamedia_comunicazioni%5Bcontroller%5D=Comunicazioni&amp;cHash=174f2d754f3b657af79f343c92fc5c89"/>
    <m/>
    <s v=""/>
    <n v="18"/>
    <s v=""/>
    <m/>
    <s v=""/>
    <n v="46.295617"/>
    <n v="8.8089239999999993"/>
    <s v="Ticino"/>
    <n v="21"/>
    <n v="1.41"/>
    <m/>
  </r>
  <r>
    <x v="8"/>
    <d v="1899-12-30T03:00:00"/>
    <x v="9"/>
    <m/>
    <m/>
    <s v=""/>
    <n v="11"/>
    <n v="1"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8"/>
    <d v="1899-12-30T03:00:00"/>
    <x v="10"/>
    <m/>
    <n v="4"/>
    <s v=""/>
    <n v="6"/>
    <m/>
    <m/>
    <m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1.17"/>
    <m/>
  </r>
  <r>
    <x v="8"/>
    <d v="1899-12-30T14:30:00"/>
    <x v="5"/>
    <m/>
    <n v="16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.06"/>
    <m/>
  </r>
  <r>
    <x v="9"/>
    <d v="1899-12-30T15:00:00"/>
    <x v="6"/>
    <m/>
    <n v="9"/>
    <s v=""/>
    <m/>
    <m/>
    <m/>
    <m/>
    <m/>
    <s v="https://www.ag.ch/media/kanton_aargau/themen_1/coronavirus_1/lagebulletins/200305_KFS_Coronavirus_Lagebulletin_5.pdf"/>
    <m/>
    <s v=""/>
    <m/>
    <s v=""/>
    <m/>
    <s v=""/>
    <n v="47.409660000000002"/>
    <n v="8.1568799999999992"/>
    <s v="Aargau"/>
    <n v="1"/>
    <n v="1.34"/>
    <m/>
  </r>
  <r>
    <x v="9"/>
    <d v="1899-12-30T03:00:00"/>
    <x v="18"/>
    <m/>
    <n v="1"/>
    <s v=""/>
    <m/>
    <m/>
    <m/>
    <m/>
    <m/>
    <s v="https://www.ar.ch/verwaltung/departement-gesundheit-und-soziales/news-aus-dem-departement/detail/news/coronavirusersterfallinappenzellausserrhoden/?tx_news_pi1[controller]=News&amp;tx_news_pi1[action]=detail&amp;cHash=fb1a9cf08108cdc7b82780b9239b009d"/>
    <m/>
    <s v=""/>
    <m/>
    <s v=""/>
    <m/>
    <s v=""/>
    <n v="47.416351999999996"/>
    <n v="9.3679100000000002"/>
    <s v="Appenzell Ausserrhoden"/>
    <n v="15"/>
    <n v="1.81"/>
    <m/>
  </r>
  <r>
    <x v="9"/>
    <d v="1899-12-30T03:00:00"/>
    <x v="8"/>
    <m/>
    <n v="6"/>
    <s v=""/>
    <n v="1"/>
    <m/>
    <m/>
    <m/>
    <m/>
    <s v="https://www.baselland.ch/politik-und-behorden/direktionen/volkswirtschafts-und-gesundheitsdirektion/medienmitteilungen/neuer-coronavirus-covid-19-sechs-bestaetigte-faelle-im-kanton-basel-landschaft"/>
    <m/>
    <s v=""/>
    <m/>
    <s v=""/>
    <m/>
    <s v=""/>
    <n v="47.45176"/>
    <n v="7.7024140000000001"/>
    <s v="Basel-Landschaft"/>
    <n v="13"/>
    <n v="2.09"/>
    <m/>
  </r>
  <r>
    <x v="9"/>
    <d v="1899-12-30T17:15:00"/>
    <x v="2"/>
    <n v="235"/>
    <n v="8"/>
    <s v=""/>
    <n v="1"/>
    <m/>
    <m/>
    <m/>
    <m/>
    <s v="https://www.coronavirus.bs.ch/nm/2020-coronavirus-fuenf-neue-positive-faelle-in-basel-stadt-gd.html"/>
    <n v="3"/>
    <s v=""/>
    <m/>
    <s v=""/>
    <m/>
    <s v=""/>
    <n v="47.564869000000002"/>
    <n v="7.615259"/>
    <s v="Basel-Stadt"/>
    <n v="12"/>
    <n v="4.13"/>
    <m/>
  </r>
  <r>
    <x v="9"/>
    <d v="1899-12-30T03:00:00"/>
    <x v="3"/>
    <n v="18"/>
    <n v="1"/>
    <s v=""/>
    <m/>
    <m/>
    <m/>
    <m/>
    <m/>
    <s v="https://www.regierung.li/media/attachments/100-coronavirus-18-verdachtsfaelle-0305.pdf?t=637202562374055719"/>
    <m/>
    <s v=""/>
    <m/>
    <s v=""/>
    <m/>
    <s v=""/>
    <n v="47.166666999999997"/>
    <n v="9.509722"/>
    <s v="Fürstentum Lichtenstein"/>
    <n v="0"/>
    <n v="2.59"/>
    <m/>
  </r>
  <r>
    <x v="9"/>
    <d v="1899-12-30T03:00:00"/>
    <x v="11"/>
    <n v="30"/>
    <n v="6"/>
    <s v=""/>
    <m/>
    <m/>
    <m/>
    <m/>
    <m/>
    <s v="https://www.fr.ch/de/covid19/gesundheit/covid-19/coronavirus-entwicklungen-der-situation"/>
    <m/>
    <s v=""/>
    <m/>
    <s v=""/>
    <m/>
    <s v=""/>
    <n v="46.718390999999997"/>
    <n v="7.0740080000000001"/>
    <s v="Fribourg"/>
    <n v="10"/>
    <n v="1.9"/>
    <m/>
  </r>
  <r>
    <x v="9"/>
    <d v="1899-12-30T03:00:00"/>
    <x v="0"/>
    <n v="1149"/>
    <n v="13"/>
    <s v=""/>
    <n v="5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2.63"/>
    <m/>
  </r>
  <r>
    <x v="9"/>
    <d v="1899-12-30T03:00:00"/>
    <x v="4"/>
    <m/>
    <n v="4"/>
    <s v=""/>
    <n v="2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5.46"/>
    <m/>
  </r>
  <r>
    <x v="9"/>
    <d v="1899-12-30T03:00:00"/>
    <x v="13"/>
    <m/>
    <n v="9"/>
    <s v=""/>
    <n v="4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5.0599999999999996"/>
    <m/>
  </r>
  <r>
    <x v="9"/>
    <d v="1899-12-30T03:00:00"/>
    <x v="1"/>
    <m/>
    <n v="18"/>
    <s v=""/>
    <m/>
    <m/>
    <m/>
    <m/>
    <m/>
    <s v="https://www4.ti.ch/area-media/comunicati/dettaglio-comunicato/?NEWS_ID=187385&amp;tx_tichareamedia_comunicazioni%5Baction%5D=show&amp;tx_tichareamedia_comunicazioni%5Bcontroller%5D=Comunicazioni&amp;cHash=a9ddddfae2c7446e5b856451e178a61a"/>
    <m/>
    <s v=""/>
    <m/>
    <s v=""/>
    <m/>
    <s v=""/>
    <n v="46.295617"/>
    <n v="8.8089239999999993"/>
    <s v="Ticino"/>
    <n v="21"/>
    <n v="5.09"/>
    <m/>
  </r>
  <r>
    <x v="9"/>
    <d v="1899-12-30T03:00:00"/>
    <x v="9"/>
    <m/>
    <m/>
    <s v=""/>
    <n v="14"/>
    <n v="1"/>
    <m/>
    <m/>
    <m/>
    <s v="https://www.vd.ch/toutes-les-actualites/hotline-et-informations-sur-le-coronavirus/"/>
    <m/>
    <s v=""/>
    <m/>
    <s v=""/>
    <m/>
    <s v=""/>
    <n v="46.570090999999998"/>
    <n v="6.5578090000000007"/>
    <s v="Vaud"/>
    <n v="22"/>
    <m/>
    <m/>
  </r>
  <r>
    <x v="9"/>
    <d v="1899-12-30T03:00:00"/>
    <x v="10"/>
    <m/>
    <n v="5"/>
    <s v=""/>
    <n v="3"/>
    <m/>
    <m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12036"/>
    <m/>
    <s v=""/>
    <m/>
    <s v=""/>
    <m/>
    <s v=""/>
    <n v="46.209567"/>
    <n v="7.6046589999999998"/>
    <s v="Valais/Wallis"/>
    <n v="23"/>
    <n v="1.46"/>
    <m/>
  </r>
  <r>
    <x v="9"/>
    <d v="1899-12-30T03:00:00"/>
    <x v="16"/>
    <m/>
    <n v="3"/>
    <s v=""/>
    <m/>
    <m/>
    <m/>
    <m/>
    <m/>
    <s v="https://www.zg.ch/behoerden/gesundheitsdirektion/direktionssekretariat/aktuell/coronavirus-sars-cov-2-zwei-weitere-faelle-im-kanton-zug"/>
    <m/>
    <s v=""/>
    <m/>
    <s v=""/>
    <m/>
    <s v=""/>
    <n v="47.157296000000002"/>
    <n v="8.5372939999999993"/>
    <s v="Zug"/>
    <n v="9"/>
    <n v="2.39"/>
    <m/>
  </r>
  <r>
    <x v="9"/>
    <d v="1899-12-30T14:30:00"/>
    <x v="5"/>
    <m/>
    <n v="24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.6"/>
    <m/>
  </r>
  <r>
    <x v="10"/>
    <d v="1899-12-30T15:00:00"/>
    <x v="6"/>
    <m/>
    <n v="12"/>
    <s v=""/>
    <m/>
    <m/>
    <m/>
    <n v="1"/>
    <m/>
    <s v="https://www.ag.ch/media/kanton_aargau/themen_1/coronavirus_1/lagebulletins/200305_KFS_Coronavirus_Lagebulletin_6.pdf"/>
    <m/>
    <s v=""/>
    <m/>
    <s v=""/>
    <m/>
    <s v=""/>
    <n v="47.409660000000002"/>
    <n v="8.1568799999999992"/>
    <s v="Aargau"/>
    <n v="1"/>
    <n v="1.79"/>
    <m/>
  </r>
  <r>
    <x v="10"/>
    <d v="1899-12-30T03:00:00"/>
    <x v="7"/>
    <m/>
    <n v="17"/>
    <s v=""/>
    <m/>
    <m/>
    <m/>
    <m/>
    <m/>
    <s v="https://www.be.ch/portal/de/index/mediencenter/medienmitteilungen/suche.meldungNeu.html/portal/de/meldungen/mm/2020/03/20200306_1343_corona6-3"/>
    <m/>
    <s v=""/>
    <m/>
    <s v=""/>
    <m/>
    <s v=""/>
    <n v="46.823608"/>
    <n v="7.6366670000000001"/>
    <s v="Bern/Berne"/>
    <n v="2"/>
    <n v="1.65"/>
    <m/>
  </r>
  <r>
    <x v="10"/>
    <d v="1899-12-30T03:00:00"/>
    <x v="8"/>
    <m/>
    <n v="6"/>
    <s v=""/>
    <n v="4"/>
    <n v="2"/>
    <m/>
    <m/>
    <m/>
    <s v="https://www.baselland.ch/politik-und-behorden/direktionen/volkswirtschafts-und-gesundheitsdirektion/medienmitteilungen/neuer-coronavirus-covid-19-sechs-bestaetigte-faelle-im-kanton-basel-landschaft"/>
    <m/>
    <s v=""/>
    <m/>
    <s v=""/>
    <m/>
    <s v=""/>
    <n v="47.45176"/>
    <n v="7.7024140000000001"/>
    <s v="Basel-Landschaft"/>
    <n v="13"/>
    <n v="2.09"/>
    <m/>
  </r>
  <r>
    <x v="10"/>
    <d v="1899-12-30T14:00:00"/>
    <x v="2"/>
    <n v="235"/>
    <n v="15"/>
    <s v=""/>
    <n v="1"/>
    <m/>
    <m/>
    <m/>
    <m/>
    <s v="https://twitter.com/BAG_OFSP_UFSP/status/1235934884167852035?s=20"/>
    <n v="3"/>
    <s v=""/>
    <m/>
    <s v=""/>
    <m/>
    <s v=""/>
    <n v="47.564869000000002"/>
    <n v="7.615259"/>
    <s v="Basel-Stadt"/>
    <n v="12"/>
    <n v="7.74"/>
    <m/>
  </r>
  <r>
    <x v="10"/>
    <d v="1899-12-30T03:00:00"/>
    <x v="3"/>
    <n v="22"/>
    <n v="1"/>
    <s v=""/>
    <m/>
    <m/>
    <m/>
    <m/>
    <m/>
    <s v="https://www.regierung.li/media/attachments/104-coronavirus-vorsicht.pdf?t=637202562374055719"/>
    <m/>
    <s v=""/>
    <m/>
    <s v=""/>
    <m/>
    <s v=""/>
    <n v="47.166666999999997"/>
    <n v="9.509722"/>
    <s v="Fürstentum Lichtenstein"/>
    <n v="0"/>
    <n v="2.59"/>
    <m/>
  </r>
  <r>
    <x v="10"/>
    <d v="1899-12-30T03:00:00"/>
    <x v="0"/>
    <n v="1246"/>
    <n v="18"/>
    <s v=""/>
    <n v="7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3.63"/>
    <m/>
  </r>
  <r>
    <x v="10"/>
    <d v="1899-12-30T03:00:00"/>
    <x v="4"/>
    <m/>
    <n v="4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5.46"/>
    <m/>
  </r>
  <r>
    <x v="10"/>
    <d v="1899-12-30T03:00:00"/>
    <x v="13"/>
    <m/>
    <n v="13"/>
    <s v=""/>
    <n v="2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7.3"/>
    <m/>
  </r>
  <r>
    <x v="10"/>
    <d v="1899-12-30T15:38:00"/>
    <x v="14"/>
    <m/>
    <n v="2"/>
    <s v=""/>
    <m/>
    <m/>
    <m/>
    <m/>
    <m/>
    <s v="https://www.sg.ch/news/sgch_allgemein/2020/03/zweiter-bestaetigter-fall-einer-corona-patientin.html"/>
    <m/>
    <s v=""/>
    <m/>
    <s v=""/>
    <m/>
    <s v=""/>
    <n v="47.183199999999999"/>
    <n v="9.2747440000000001"/>
    <s v="St. Gallen"/>
    <n v="17"/>
    <n v="0.4"/>
    <m/>
  </r>
  <r>
    <x v="10"/>
    <d v="1899-12-30T12:00:00"/>
    <x v="19"/>
    <m/>
    <n v="1"/>
    <s v=""/>
    <m/>
    <m/>
    <m/>
    <m/>
    <m/>
    <s v="https://so.ch/startseite/aktuell/news/erster-laborbestaetigter-covid-19-fall-im-kanton-solothurn/?tx_news_pi1%5Bcontroller%5D=News&amp;tx_news_pi1%5Baction%5D=detail&amp;cHash=3074bbdc8f0fcdcb9f1e11a21fc05e73"/>
    <m/>
    <s v=""/>
    <m/>
    <s v=""/>
    <m/>
    <s v=""/>
    <n v="47.304135000000002"/>
    <n v="7.6393880000000003"/>
    <s v="Solothurn"/>
    <n v="11"/>
    <n v="0.37"/>
    <m/>
  </r>
  <r>
    <x v="10"/>
    <d v="1899-12-30T03:00:00"/>
    <x v="15"/>
    <n v="6"/>
    <n v="6"/>
    <s v=""/>
    <n v="1"/>
    <m/>
    <m/>
    <m/>
    <m/>
    <s v="https://www.sz.ch/public/upload/assets/45417/MM_Coronavirus_6_3_2020.pdf"/>
    <m/>
    <s v=""/>
    <m/>
    <s v=""/>
    <m/>
    <s v=""/>
    <n v="47.061787000000002"/>
    <n v="8.7565849999999994"/>
    <s v="Schwyz"/>
    <n v="5"/>
    <n v="3.81"/>
    <m/>
  </r>
  <r>
    <x v="10"/>
    <d v="1899-12-30T03:00:00"/>
    <x v="1"/>
    <m/>
    <n v="18"/>
    <s v=""/>
    <m/>
    <m/>
    <m/>
    <m/>
    <m/>
    <s v="https://www4.ti.ch/area-media/comunicati/dettaglio-comunicato/?NEWS_ID=187385&amp;tx_tichareamedia_comunicazioni%5Baction%5D=show&amp;tx_tichareamedia_comunicazioni%5Bcontroller%5D=Comunicazioni&amp;cHash=a9ddddfae2c7446e5b856451e178a61a"/>
    <m/>
    <s v=""/>
    <n v="45"/>
    <s v=""/>
    <m/>
    <s v=""/>
    <n v="46.295617"/>
    <n v="8.8089239999999993"/>
    <s v="Ticino"/>
    <n v="21"/>
    <n v="5.09"/>
    <m/>
  </r>
  <r>
    <x v="10"/>
    <d v="1899-12-30T03:00:00"/>
    <x v="9"/>
    <m/>
    <n v="23"/>
    <s v=""/>
    <n v="15"/>
    <n v="2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2.9"/>
    <n v="0.126"/>
  </r>
  <r>
    <x v="10"/>
    <d v="1899-12-30T03:00:00"/>
    <x v="10"/>
    <m/>
    <n v="6"/>
    <s v=""/>
    <n v="3"/>
    <m/>
    <m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5#collapse6828733"/>
    <m/>
    <s v=""/>
    <m/>
    <s v=""/>
    <m/>
    <s v=""/>
    <n v="46.209567"/>
    <n v="7.6046589999999998"/>
    <s v="Valais/Wallis"/>
    <n v="23"/>
    <n v="1.76"/>
    <m/>
  </r>
  <r>
    <x v="10"/>
    <d v="1899-12-30T14:30:00"/>
    <x v="5"/>
    <m/>
    <n v="30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.99"/>
    <m/>
  </r>
  <r>
    <x v="11"/>
    <d v="1899-12-30T03:00:00"/>
    <x v="8"/>
    <m/>
    <n v="15"/>
    <s v=""/>
    <n v="4"/>
    <n v="2"/>
    <m/>
    <m/>
    <m/>
    <s v="https://www.baselland.ch/politik-und-behorden/direktionen/volkswirtschafts-und-gesundheitsdirektion/medienmitteilungen/update-15-bestaetigte-faelle-in-basel-landschaft"/>
    <m/>
    <s v=""/>
    <m/>
    <s v=""/>
    <m/>
    <s v=""/>
    <n v="47.45176"/>
    <n v="7.7024140000000001"/>
    <s v="Basel-Landschaft"/>
    <n v="13"/>
    <n v="5.23"/>
    <m/>
  </r>
  <r>
    <x v="11"/>
    <d v="1899-12-30T12:00:00"/>
    <x v="2"/>
    <n v="235"/>
    <n v="21"/>
    <s v=""/>
    <n v="1"/>
    <m/>
    <m/>
    <m/>
    <m/>
    <s v="https://twitter.com/BAG_OFSP_UFSP/status/1236249864473894914?s=20"/>
    <n v="3"/>
    <s v=""/>
    <m/>
    <s v=""/>
    <m/>
    <s v=""/>
    <n v="47.564869000000002"/>
    <n v="7.615259"/>
    <s v="Basel-Stadt"/>
    <n v="12"/>
    <n v="10.83"/>
    <m/>
  </r>
  <r>
    <x v="11"/>
    <d v="1899-12-30T03:00:00"/>
    <x v="0"/>
    <n v="1323"/>
    <n v="30"/>
    <s v=""/>
    <n v="7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6.06"/>
    <m/>
  </r>
  <r>
    <x v="11"/>
    <d v="1899-12-30T03:00:00"/>
    <x v="4"/>
    <m/>
    <n v="5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6.82"/>
    <m/>
  </r>
  <r>
    <x v="11"/>
    <d v="1899-12-30T03:00:00"/>
    <x v="13"/>
    <m/>
    <n v="18"/>
    <s v=""/>
    <n v="2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0.11"/>
    <m/>
  </r>
  <r>
    <x v="11"/>
    <d v="1899-12-30T03:00:00"/>
    <x v="1"/>
    <m/>
    <n v="45"/>
    <s v=""/>
    <m/>
    <m/>
    <m/>
    <m/>
    <m/>
    <s v="https://www4.ti.ch/area-media/comunicati/dettaglio-comunicato/?NEWS_ID=187406&amp;tx_tichareamedia_comunicazioni%5Baction%5D=show&amp;tx_tichareamedia_comunicazioni%5Bcontroller%5D=Comunicazioni&amp;cHash=e553d0b42db2ead87a7d05e499fac4db"/>
    <m/>
    <s v=""/>
    <n v="58"/>
    <s v=""/>
    <m/>
    <s v=""/>
    <n v="46.295617"/>
    <n v="8.8089239999999993"/>
    <s v="Ticino"/>
    <n v="21"/>
    <n v="12.72"/>
    <m/>
  </r>
  <r>
    <x v="11"/>
    <d v="1899-12-30T03:00:00"/>
    <x v="9"/>
    <m/>
    <n v="30"/>
    <s v=""/>
    <n v="16"/>
    <n v="4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3.78"/>
    <n v="0.126"/>
  </r>
  <r>
    <x v="11"/>
    <d v="1899-12-30T14:30:00"/>
    <x v="5"/>
    <m/>
    <n v="35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2.33"/>
    <m/>
  </r>
  <r>
    <x v="12"/>
    <d v="1899-12-30T03:00:00"/>
    <x v="8"/>
    <m/>
    <n v="19"/>
    <s v=""/>
    <n v="4"/>
    <n v="2"/>
    <m/>
    <m/>
    <n v="1"/>
    <s v="https://www.baselland.ch/politik-und-behorden/direktionen/volkswirtschafts-und-gesundheitsdirektion/medienmitteilungen/patient-im-kantonsspital-baselland-stirbt-an-den-folgen-einer-coronavirus-infektion"/>
    <m/>
    <s v=""/>
    <m/>
    <s v=""/>
    <m/>
    <s v=""/>
    <n v="47.45176"/>
    <n v="7.7024140000000001"/>
    <s v="Basel-Landschaft"/>
    <n v="13"/>
    <n v="6.62"/>
    <n v="0.34799999999999998"/>
  </r>
  <r>
    <x v="12"/>
    <d v="1899-12-30T12:00:00"/>
    <x v="2"/>
    <n v="235"/>
    <n v="24"/>
    <s v=""/>
    <n v="1"/>
    <m/>
    <m/>
    <m/>
    <m/>
    <s v="https://twitter.com/BAG_OFSP_UFSP/status/1236609191831384064?s=20"/>
    <n v="3"/>
    <s v=""/>
    <m/>
    <s v=""/>
    <m/>
    <s v=""/>
    <n v="47.564869000000002"/>
    <n v="7.615259"/>
    <s v="Basel-Stadt"/>
    <n v="12"/>
    <n v="12.38"/>
    <m/>
  </r>
  <r>
    <x v="12"/>
    <d v="1899-12-30T03:00:00"/>
    <x v="11"/>
    <n v="30"/>
    <n v="8"/>
    <s v=""/>
    <m/>
    <m/>
    <m/>
    <m/>
    <m/>
    <s v="https://www.fr.ch/de/covid19/gesundheit/covid-19/coronavirus-entwicklungen-der-situation"/>
    <m/>
    <s v=""/>
    <m/>
    <s v=""/>
    <m/>
    <s v=""/>
    <n v="46.718390999999997"/>
    <n v="7.0740080000000001"/>
    <s v="Fribourg"/>
    <n v="10"/>
    <n v="2.54"/>
    <m/>
  </r>
  <r>
    <x v="12"/>
    <d v="1899-12-30T03:00:00"/>
    <x v="0"/>
    <n v="1396"/>
    <n v="40"/>
    <s v=""/>
    <n v="9"/>
    <n v="0"/>
    <n v="0"/>
    <m/>
    <m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8.08"/>
    <m/>
  </r>
  <r>
    <x v="12"/>
    <d v="1899-12-30T03:00:00"/>
    <x v="4"/>
    <m/>
    <n v="5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6.82"/>
    <m/>
  </r>
  <r>
    <x v="12"/>
    <d v="1899-12-30T03:00:00"/>
    <x v="13"/>
    <m/>
    <n v="24"/>
    <s v=""/>
    <n v="3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3.48"/>
    <m/>
  </r>
  <r>
    <x v="12"/>
    <d v="1899-12-30T03:00:00"/>
    <x v="1"/>
    <m/>
    <n v="58"/>
    <s v=""/>
    <m/>
    <m/>
    <m/>
    <m/>
    <m/>
    <s v="https://www4.ti.ch/area-media/comunicati/dettaglio-comunicato/?NEWS_ID=187407&amp;tx_tichareamedia_comunicazioni%5Baction%5D=show&amp;tx_tichareamedia_comunicazioni%5Bcontroller%5D=Comunicazioni&amp;cHash=8d1ff4bf2a674892913340827de952ea"/>
    <m/>
    <s v=""/>
    <n v="68"/>
    <s v=""/>
    <m/>
    <s v=""/>
    <n v="46.295617"/>
    <n v="8.8089239999999993"/>
    <s v="Ticino"/>
    <n v="21"/>
    <n v="16.399999999999999"/>
    <m/>
  </r>
  <r>
    <x v="12"/>
    <d v="1899-12-30T03:00:00"/>
    <x v="9"/>
    <m/>
    <n v="40"/>
    <s v=""/>
    <n v="22"/>
    <n v="3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5.04"/>
    <n v="0.126"/>
  </r>
  <r>
    <x v="12"/>
    <d v="1899-12-30T03:00:00"/>
    <x v="10"/>
    <m/>
    <n v="7"/>
    <s v=""/>
    <n v="3"/>
    <m/>
    <m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"/>
    <m/>
    <s v=""/>
    <m/>
    <s v=""/>
    <m/>
    <s v=""/>
    <n v="46.209567"/>
    <n v="7.6046589999999998"/>
    <s v="Valais/Wallis"/>
    <n v="23"/>
    <n v="2.0499999999999998"/>
    <m/>
  </r>
  <r>
    <x v="12"/>
    <d v="1899-12-30T14:30:00"/>
    <x v="5"/>
    <m/>
    <n v="41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2.73"/>
    <m/>
  </r>
  <r>
    <x v="13"/>
    <d v="1899-12-30T15:00:00"/>
    <x v="6"/>
    <m/>
    <n v="14"/>
    <s v=""/>
    <m/>
    <m/>
    <m/>
    <n v="2"/>
    <m/>
    <s v="https://www.ag.ch/media/kanton_aargau/themen_1/coronavirus_1/lagebulletins/200309_KFS_Coronavirus_Lagebulletin_7.pdf"/>
    <m/>
    <s v=""/>
    <m/>
    <s v=""/>
    <m/>
    <s v=""/>
    <n v="47.409660000000002"/>
    <n v="8.1568799999999992"/>
    <s v="Aargau"/>
    <n v="1"/>
    <n v="2.09"/>
    <m/>
  </r>
  <r>
    <x v="13"/>
    <d v="1899-12-30T03:00:00"/>
    <x v="18"/>
    <m/>
    <n v="2"/>
    <s v=""/>
    <m/>
    <m/>
    <m/>
    <m/>
    <m/>
    <s v="https://www.ar.ch/schnellzugriff/medienmitteilungen-der-kantonalen-verwaltung/detail/news/zweiter-coronafall-in-appenzell-ausserrhoden/?tx_news_pi1[controller]=News&amp;tx_news_pi1[action]=detail&amp;cHash=de7ec38198b5e60b6dce8fccc7735501"/>
    <m/>
    <s v=""/>
    <m/>
    <s v=""/>
    <m/>
    <s v=""/>
    <n v="47.416351999999996"/>
    <n v="9.3679100000000002"/>
    <s v="Appenzell Ausserrhoden"/>
    <n v="15"/>
    <n v="3.62"/>
    <m/>
  </r>
  <r>
    <x v="13"/>
    <d v="1899-12-30T03:00:00"/>
    <x v="7"/>
    <m/>
    <n v="34"/>
    <s v=""/>
    <m/>
    <m/>
    <m/>
    <m/>
    <m/>
    <s v="https://www.be.ch/portal/de/index/mediencenter/medienmitteilungen/suche.meldungNeu.html/portal/de/meldungen/mm/2020/03/20200309_1545_corona-9-3"/>
    <m/>
    <s v=""/>
    <m/>
    <s v=""/>
    <m/>
    <s v=""/>
    <n v="46.823608"/>
    <n v="7.6366670000000001"/>
    <s v="Bern/Berne"/>
    <n v="2"/>
    <n v="3.3"/>
    <m/>
  </r>
  <r>
    <x v="13"/>
    <d v="1899-12-30T03:00:00"/>
    <x v="8"/>
    <m/>
    <n v="20"/>
    <s v=""/>
    <n v="4"/>
    <n v="4"/>
    <m/>
    <n v="1"/>
    <n v="1"/>
    <s v="https://www.baselland.ch/politik-und-behorden/direktionen/volkswirtschafts-und-gesundheitsdirektion/medienmitteilungen/update-xx-bestaetigte-faelle-in-basel-landschaft"/>
    <m/>
    <s v=""/>
    <m/>
    <s v=""/>
    <m/>
    <s v=""/>
    <n v="47.45176"/>
    <n v="7.7024140000000001"/>
    <s v="Basel-Landschaft"/>
    <n v="13"/>
    <n v="6.97"/>
    <n v="0.34799999999999998"/>
  </r>
  <r>
    <x v="13"/>
    <d v="1899-12-30T12:00:00"/>
    <x v="2"/>
    <n v="235"/>
    <n v="28"/>
    <s v=""/>
    <n v="1"/>
    <m/>
    <m/>
    <m/>
    <m/>
    <s v="https://twitter.com/BAG_OFSP_UFSP/status/1236973685602426881?s=20"/>
    <n v="3"/>
    <s v=""/>
    <m/>
    <s v=""/>
    <m/>
    <s v=""/>
    <n v="47.564869000000002"/>
    <n v="7.615259"/>
    <s v="Basel-Stadt"/>
    <n v="12"/>
    <n v="14.44"/>
    <m/>
  </r>
  <r>
    <x v="13"/>
    <d v="1899-12-30T03:00:00"/>
    <x v="3"/>
    <n v="24"/>
    <n v="1"/>
    <s v=""/>
    <m/>
    <m/>
    <m/>
    <m/>
    <m/>
    <s v="https://www.regierung.li/media/attachments/106-coronavirus-anpassung-massnahmen.pdf?t=637202562374055719"/>
    <m/>
    <s v=""/>
    <m/>
    <s v=""/>
    <m/>
    <s v=""/>
    <n v="47.166666999999997"/>
    <n v="9.509722"/>
    <s v="Fürstentum Lichtenstein"/>
    <n v="0"/>
    <n v="2.59"/>
    <m/>
  </r>
  <r>
    <x v="13"/>
    <d v="1899-12-30T03:00:00"/>
    <x v="11"/>
    <n v="30"/>
    <n v="11"/>
    <s v=""/>
    <m/>
    <m/>
    <m/>
    <m/>
    <m/>
    <s v="https://www.fr.ch/de/covid19/gesundheit/covid-19/coronavirus-entwicklungen-der-situation"/>
    <m/>
    <s v=""/>
    <m/>
    <s v=""/>
    <m/>
    <s v=""/>
    <n v="46.718390999999997"/>
    <n v="7.0740080000000001"/>
    <s v="Fribourg"/>
    <n v="10"/>
    <n v="3.49"/>
    <m/>
  </r>
  <r>
    <x v="13"/>
    <d v="1899-12-30T03:00:00"/>
    <x v="0"/>
    <n v="1509"/>
    <n v="49"/>
    <s v=""/>
    <n v="13"/>
    <n v="3"/>
    <n v="1"/>
    <m/>
    <n v="0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9.89"/>
    <n v="0"/>
  </r>
  <r>
    <x v="13"/>
    <d v="1899-12-30T03:00:00"/>
    <x v="4"/>
    <m/>
    <n v="7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.5500000000000007"/>
    <m/>
  </r>
  <r>
    <x v="13"/>
    <d v="1899-12-30T03:00:00"/>
    <x v="13"/>
    <m/>
    <n v="27"/>
    <s v=""/>
    <n v="4"/>
    <m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5.17"/>
    <m/>
  </r>
  <r>
    <x v="13"/>
    <d v="1899-12-30T03:00:00"/>
    <x v="1"/>
    <m/>
    <n v="68"/>
    <s v=""/>
    <m/>
    <m/>
    <m/>
    <m/>
    <m/>
    <s v="https://www4.ti.ch/area-media/comunicati/dettaglio-comunicato/?NEWS_ID=187417&amp;tx_tichareamedia_comunicazioni%5Baction%5D=show&amp;tx_tichareamedia_comunicazioni%5Bcontroller%5D=Comunicazioni&amp;cHash=20e9b76118246e98781581881b459523"/>
    <m/>
    <s v=""/>
    <m/>
    <s v=""/>
    <m/>
    <s v=""/>
    <n v="46.295617"/>
    <n v="8.8089239999999993"/>
    <s v="Ticino"/>
    <n v="21"/>
    <n v="19.23"/>
    <m/>
  </r>
  <r>
    <x v="13"/>
    <d v="1899-12-30T03:00:00"/>
    <x v="9"/>
    <m/>
    <n v="51"/>
    <s v=""/>
    <n v="29"/>
    <n v="5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6.43"/>
    <n v="0.126"/>
  </r>
  <r>
    <x v="13"/>
    <d v="1899-12-30T03:00:00"/>
    <x v="10"/>
    <m/>
    <n v="12"/>
    <s v=""/>
    <n v="7"/>
    <n v="1"/>
    <n v="1"/>
    <m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4#collapse6846567"/>
    <m/>
    <s v=""/>
    <m/>
    <s v=""/>
    <m/>
    <s v=""/>
    <n v="46.209567"/>
    <n v="7.6046589999999998"/>
    <s v="Valais/Wallis"/>
    <n v="23"/>
    <n v="3.51"/>
    <m/>
  </r>
  <r>
    <x v="13"/>
    <d v="1899-12-30T14:30:00"/>
    <x v="5"/>
    <m/>
    <n v="50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3.32"/>
    <m/>
  </r>
  <r>
    <x v="14"/>
    <d v="1899-12-30T15:00:00"/>
    <x v="6"/>
    <m/>
    <n v="17"/>
    <s v=""/>
    <m/>
    <m/>
    <m/>
    <n v="2"/>
    <m/>
    <s v="https://www.ag.ch/media/kanton_aargau/themen_1/coronavirus_1/lagebulletins/200310_KFS_Coronavirus_Lagebulletin_8.pdf"/>
    <m/>
    <s v=""/>
    <m/>
    <s v=""/>
    <m/>
    <s v=""/>
    <n v="47.409660000000002"/>
    <n v="8.1568799999999992"/>
    <s v="Aargau"/>
    <n v="1"/>
    <n v="2.5299999999999998"/>
    <m/>
  </r>
  <r>
    <x v="14"/>
    <d v="1899-12-30T03:00:00"/>
    <x v="8"/>
    <m/>
    <n v="22"/>
    <s v=""/>
    <n v="5"/>
    <n v="1"/>
    <m/>
    <n v="2"/>
    <n v="1"/>
    <s v="https://www.baselland.ch/politik-und-behorden/direktionen/volkswirtschafts-und-gesundheitsdirektion/medienmitteilungen/update"/>
    <m/>
    <s v=""/>
    <m/>
    <s v=""/>
    <m/>
    <s v=""/>
    <n v="47.45176"/>
    <n v="7.7024140000000001"/>
    <s v="Basel-Landschaft"/>
    <n v="13"/>
    <n v="7.67"/>
    <n v="0.34799999999999998"/>
  </r>
  <r>
    <x v="14"/>
    <d v="1899-12-30T12:00:00"/>
    <x v="2"/>
    <n v="235"/>
    <n v="33"/>
    <s v=""/>
    <n v="1"/>
    <m/>
    <m/>
    <m/>
    <m/>
    <s v="https://twitter.com/BAG_OFSP_UFSP/status/1237336196772175873?s=20"/>
    <n v="3"/>
    <s v=""/>
    <m/>
    <s v=""/>
    <m/>
    <s v=""/>
    <n v="47.564869000000002"/>
    <n v="7.615259"/>
    <s v="Basel-Stadt"/>
    <n v="12"/>
    <n v="17.02"/>
    <m/>
  </r>
  <r>
    <x v="14"/>
    <d v="1899-12-30T03:00:00"/>
    <x v="3"/>
    <n v="37"/>
    <n v="1"/>
    <s v=""/>
    <m/>
    <m/>
    <m/>
    <m/>
    <m/>
    <s v="https://www.regierung.li/media/attachments/110-corona-0310.pdf?t=637202562374055719"/>
    <m/>
    <s v=""/>
    <m/>
    <s v=""/>
    <m/>
    <s v=""/>
    <n v="47.166666999999997"/>
    <n v="9.509722"/>
    <s v="Fürstentum Lichtenstein"/>
    <n v="0"/>
    <n v="2.59"/>
    <m/>
  </r>
  <r>
    <x v="14"/>
    <d v="1899-12-30T03:00:00"/>
    <x v="0"/>
    <n v="1721"/>
    <n v="79"/>
    <s v=""/>
    <n v="18"/>
    <n v="4"/>
    <n v="1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5.95"/>
    <n v="0.20200000000000001"/>
  </r>
  <r>
    <x v="14"/>
    <d v="1899-12-30T03:00:00"/>
    <x v="4"/>
    <m/>
    <n v="7"/>
    <s v=""/>
    <n v="5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.5500000000000007"/>
    <m/>
  </r>
  <r>
    <x v="14"/>
    <d v="1899-12-30T03:00:00"/>
    <x v="13"/>
    <m/>
    <n v="31"/>
    <s v=""/>
    <n v="4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7.420000000000002"/>
    <m/>
  </r>
  <r>
    <x v="14"/>
    <d v="1899-12-30T03:00:00"/>
    <x v="1"/>
    <m/>
    <n v="68"/>
    <s v=""/>
    <m/>
    <m/>
    <m/>
    <m/>
    <n v="1"/>
    <s v="https://www4.ti.ch/area-media/comunicati/dettaglio-comunicato/?NEWS_ID=187422&amp;tx_tichareamedia_comunicazioni%5Baction%5D=show&amp;tx_tichareamedia_comunicazioni%5Bcontroller%5D=Comunicazioni&amp;cHash=24aa247e65de88fdd1551a61fcc407d9"/>
    <m/>
    <s v=""/>
    <m/>
    <s v=""/>
    <m/>
    <s v=""/>
    <n v="46.295617"/>
    <n v="8.8089239999999993"/>
    <s v="Ticino"/>
    <n v="21"/>
    <n v="19.23"/>
    <n v="0.28299999999999997"/>
  </r>
  <r>
    <x v="14"/>
    <d v="1899-12-30T03:00:00"/>
    <x v="9"/>
    <m/>
    <n v="77"/>
    <s v=""/>
    <n v="36"/>
    <n v="6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9.7100000000000009"/>
    <n v="0.126"/>
  </r>
  <r>
    <x v="14"/>
    <d v="1899-12-30T03:00:00"/>
    <x v="10"/>
    <m/>
    <n v="17"/>
    <s v=""/>
    <n v="8"/>
    <n v="1"/>
    <n v="1"/>
    <n v="3"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58802"/>
    <m/>
    <s v=""/>
    <m/>
    <s v=""/>
    <m/>
    <s v=""/>
    <n v="46.209567"/>
    <n v="7.6046589999999998"/>
    <s v="Valais/Wallis"/>
    <n v="23"/>
    <n v="4.9800000000000004"/>
    <m/>
  </r>
  <r>
    <x v="14"/>
    <d v="1899-12-30T14:30:00"/>
    <x v="5"/>
    <m/>
    <n v="63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4.1900000000000004"/>
    <m/>
  </r>
  <r>
    <x v="15"/>
    <d v="1899-12-30T15:00:00"/>
    <x v="6"/>
    <m/>
    <n v="18"/>
    <s v=""/>
    <m/>
    <m/>
    <m/>
    <n v="2"/>
    <m/>
    <s v="https://www.ag.ch/media/kanton_aargau/themen_1/coronavirus_1/lagebulletins/200311_KFS_Coronavirus_Lagebulletin_9.pdf"/>
    <m/>
    <s v=""/>
    <m/>
    <s v=""/>
    <m/>
    <s v=""/>
    <n v="47.409660000000002"/>
    <n v="8.1568799999999992"/>
    <s v="Aargau"/>
    <n v="1"/>
    <n v="2.68"/>
    <m/>
  </r>
  <r>
    <x v="15"/>
    <d v="1899-12-30T03:00:00"/>
    <x v="8"/>
    <m/>
    <n v="26"/>
    <s v=""/>
    <n v="3"/>
    <n v="1"/>
    <m/>
    <n v="2"/>
    <n v="2"/>
    <s v="https://www.baselland.ch/politik-und-behorden/direktionen/volkswirtschafts-und-gesundheitsdirektion/medienmitteilungen/update-26-bestaetigte-faelle-in-basel-landschaft-1"/>
    <m/>
    <s v=""/>
    <m/>
    <s v=""/>
    <m/>
    <s v=""/>
    <n v="47.45176"/>
    <n v="7.7024140000000001"/>
    <s v="Basel-Landschaft"/>
    <n v="13"/>
    <n v="9.06"/>
    <n v="0.69699999999999995"/>
  </r>
  <r>
    <x v="15"/>
    <d v="1899-12-30T12:00:00"/>
    <x v="2"/>
    <n v="235"/>
    <n v="49"/>
    <s v=""/>
    <n v="13"/>
    <n v="2"/>
    <m/>
    <n v="4"/>
    <m/>
    <s v="https://www.coronavirus.bs.ch/nm/2020-coronavirus-ende-der-quarantaenemassnahmen-im-fall-kita-riehen-gd.html"/>
    <n v="3"/>
    <s v=""/>
    <m/>
    <s v=""/>
    <m/>
    <s v=""/>
    <n v="47.564869000000002"/>
    <n v="7.615259"/>
    <s v="Basel-Stadt"/>
    <n v="12"/>
    <n v="25.27"/>
    <m/>
  </r>
  <r>
    <x v="15"/>
    <d v="1899-12-30T03:00:00"/>
    <x v="3"/>
    <n v="50"/>
    <n v="3"/>
    <s v=""/>
    <m/>
    <m/>
    <m/>
    <n v="1"/>
    <m/>
    <s v="https://www.regierung.li/media/attachments/112-drei-personen-infiziert.pdf?t=637202562374055719"/>
    <m/>
    <s v=""/>
    <m/>
    <s v=""/>
    <m/>
    <s v=""/>
    <n v="47.166666999999997"/>
    <n v="9.509722"/>
    <s v="Fürstentum Lichtenstein"/>
    <n v="0"/>
    <n v="7.77"/>
    <m/>
  </r>
  <r>
    <x v="15"/>
    <d v="1899-12-30T03:00:00"/>
    <x v="11"/>
    <n v="30"/>
    <n v="16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5.08"/>
    <m/>
  </r>
  <r>
    <x v="15"/>
    <d v="1899-12-30T03:00:00"/>
    <x v="0"/>
    <n v="1967"/>
    <n v="90"/>
    <s v=""/>
    <n v="20"/>
    <n v="6"/>
    <n v="4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18.170000000000002"/>
    <n v="0.20200000000000001"/>
  </r>
  <r>
    <x v="15"/>
    <d v="1899-12-30T03:00:00"/>
    <x v="4"/>
    <m/>
    <n v="7"/>
    <s v=""/>
    <n v="6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.5500000000000007"/>
    <m/>
  </r>
  <r>
    <x v="15"/>
    <d v="1899-12-30T03:00:00"/>
    <x v="13"/>
    <m/>
    <n v="37"/>
    <s v=""/>
    <n v="6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0.79"/>
    <m/>
  </r>
  <r>
    <x v="15"/>
    <d v="1899-12-30T03:00:00"/>
    <x v="20"/>
    <m/>
    <n v="4"/>
    <s v=""/>
    <m/>
    <m/>
    <m/>
    <m/>
    <m/>
    <s v="https://www.nw.ch/aktuellesinformationen/63359"/>
    <m/>
    <s v=""/>
    <m/>
    <s v=""/>
    <m/>
    <s v=""/>
    <n v="46.926755"/>
    <n v="8.4053020000000007"/>
    <s v="Nidwalden"/>
    <n v="7"/>
    <n v="9.3000000000000007"/>
    <m/>
  </r>
  <r>
    <x v="15"/>
    <d v="1899-12-30T03:00:00"/>
    <x v="1"/>
    <m/>
    <n v="68"/>
    <s v=""/>
    <m/>
    <m/>
    <m/>
    <m/>
    <n v="1"/>
    <s v="https://www4.ti.ch/area-media/comunicati/dettaglio-comunicato/?NEWS_ID=187422&amp;tx_tichareamedia_comunicazioni%5Baction%5D=show&amp;tx_tichareamedia_comunicazioni%5Bcontroller%5D=Comunicazioni&amp;cHash=24aa247e65de88fdd1551a61fcc407d9"/>
    <m/>
    <s v=""/>
    <m/>
    <s v=""/>
    <m/>
    <s v=""/>
    <n v="46.295617"/>
    <n v="8.8089239999999993"/>
    <s v="Ticino"/>
    <n v="21"/>
    <n v="19.23"/>
    <n v="0.28299999999999997"/>
  </r>
  <r>
    <x v="15"/>
    <d v="1899-12-30T03:00:00"/>
    <x v="9"/>
    <m/>
    <n v="108"/>
    <s v=""/>
    <n v="38"/>
    <n v="7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13.62"/>
    <n v="0.126"/>
  </r>
  <r>
    <x v="15"/>
    <d v="1899-12-30T03:00:00"/>
    <x v="10"/>
    <m/>
    <n v="22"/>
    <s v=""/>
    <n v="11"/>
    <n v="1"/>
    <n v="1"/>
    <n v="3"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70561"/>
    <m/>
    <s v=""/>
    <m/>
    <s v=""/>
    <m/>
    <s v=""/>
    <n v="46.209567"/>
    <n v="7.6046589999999998"/>
    <s v="Valais/Wallis"/>
    <n v="23"/>
    <n v="6.44"/>
    <m/>
  </r>
  <r>
    <x v="15"/>
    <d v="1899-12-30T14:30:00"/>
    <x v="5"/>
    <m/>
    <n v="102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6.78"/>
    <m/>
  </r>
  <r>
    <x v="16"/>
    <d v="1899-12-30T15:00:00"/>
    <x v="6"/>
    <m/>
    <n v="27"/>
    <s v=""/>
    <n v="1"/>
    <m/>
    <m/>
    <n v="3"/>
    <m/>
    <s v="https://www.ag.ch/media/kanton_aargau/themen_1/coronavirus_1/lagebulletins/200312_KFS_Coronavirus_Lagebulletin_10.pdf"/>
    <m/>
    <s v=""/>
    <m/>
    <s v=""/>
    <m/>
    <s v=""/>
    <n v="47.409660000000002"/>
    <n v="8.1568799999999992"/>
    <s v="Aargau"/>
    <n v="1"/>
    <n v="4.0199999999999996"/>
    <m/>
  </r>
  <r>
    <x v="16"/>
    <d v="1899-12-30T03:00:00"/>
    <x v="18"/>
    <m/>
    <n v="5"/>
    <s v=""/>
    <m/>
    <m/>
    <m/>
    <m/>
    <m/>
    <s v="https://www.ar.ch/schnellzugriff/medienmitteilungen-der-kantonalen-verwaltung/detail/news/coronavirus-drei-neue-faelle-in-appenzell-ausserrhoden/?tx_news_pi1[controller]=News&amp;tx_news_pi1[action]=detail&amp;cHash=272411484066c8fb971dcc838aa96ef9"/>
    <m/>
    <s v=""/>
    <m/>
    <s v=""/>
    <m/>
    <s v=""/>
    <n v="47.416351999999996"/>
    <n v="9.3679100000000002"/>
    <s v="Appenzell Ausserrhoden"/>
    <n v="15"/>
    <n v="9.06"/>
    <m/>
  </r>
  <r>
    <x v="16"/>
    <d v="1899-12-30T03:00:00"/>
    <x v="8"/>
    <m/>
    <n v="26"/>
    <s v=""/>
    <n v="9"/>
    <n v="3"/>
    <m/>
    <n v="2"/>
    <n v="2"/>
    <s v="https://www.baselland.ch/politik-und-behorden/direktionen/volkswirtschafts-und-gesundheitsdirektion/medienmitteilungen/update-26-bestaetigte-faelle-in-basel-landschaft-1"/>
    <m/>
    <s v=""/>
    <m/>
    <s v=""/>
    <m/>
    <s v=""/>
    <n v="47.45176"/>
    <n v="7.7024140000000001"/>
    <s v="Basel-Landschaft"/>
    <n v="13"/>
    <n v="9.06"/>
    <n v="0.69699999999999995"/>
  </r>
  <r>
    <x v="16"/>
    <d v="1899-12-30T12:00:00"/>
    <x v="2"/>
    <n v="235"/>
    <n v="73"/>
    <s v=""/>
    <n v="13"/>
    <n v="2"/>
    <m/>
    <n v="4"/>
    <n v="1"/>
    <s v="https://twitter.com/BAG_OFSP_UFSP/status/1238073089902235648?s=20 https://www.coronavirus.bs.ch/nm/2020-coronavirus-erster-todesfall-im-kanton-basel-stadt-gd.html"/>
    <n v="3"/>
    <s v=""/>
    <m/>
    <s v=""/>
    <m/>
    <s v=""/>
    <n v="47.564869000000002"/>
    <n v="7.615259"/>
    <s v="Basel-Stadt"/>
    <n v="12"/>
    <n v="37.65"/>
    <n v="0.51600000000000001"/>
  </r>
  <r>
    <x v="16"/>
    <d v="1899-12-30T03:00:00"/>
    <x v="3"/>
    <n v="57"/>
    <n v="3"/>
    <s v=""/>
    <m/>
    <m/>
    <m/>
    <n v="1"/>
    <m/>
    <s v="https://www.regierung.li/media/attachments/114-hallenbaeder-geschlossen-0312.pdf?t=637202562374055719"/>
    <m/>
    <s v=""/>
    <m/>
    <s v=""/>
    <m/>
    <s v=""/>
    <n v="47.166666999999997"/>
    <n v="9.509722"/>
    <s v="Fürstentum Lichtenstein"/>
    <n v="0"/>
    <n v="7.77"/>
    <m/>
  </r>
  <r>
    <x v="16"/>
    <d v="1899-12-30T03:00:00"/>
    <x v="11"/>
    <n v="30"/>
    <n v="22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6.98"/>
    <m/>
  </r>
  <r>
    <x v="16"/>
    <d v="1899-12-30T03:00:00"/>
    <x v="0"/>
    <n v="2332"/>
    <n v="121"/>
    <s v=""/>
    <n v="23"/>
    <n v="6"/>
    <n v="4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24.43"/>
    <n v="0.20200000000000001"/>
  </r>
  <r>
    <x v="16"/>
    <d v="1899-12-30T03:00:00"/>
    <x v="4"/>
    <m/>
    <n v="12"/>
    <s v=""/>
    <n v="6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6.37"/>
    <m/>
  </r>
  <r>
    <x v="16"/>
    <d v="1899-12-30T03:00:00"/>
    <x v="13"/>
    <m/>
    <n v="46"/>
    <s v=""/>
    <n v="6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5.84"/>
    <m/>
  </r>
  <r>
    <x v="16"/>
    <d v="1899-12-30T03:00:00"/>
    <x v="14"/>
    <m/>
    <n v="15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2.97"/>
    <m/>
  </r>
  <r>
    <x v="16"/>
    <d v="1899-12-30T03:00:00"/>
    <x v="1"/>
    <m/>
    <n v="180"/>
    <s v=""/>
    <m/>
    <m/>
    <m/>
    <m/>
    <n v="1"/>
    <s v="https://www4.ti.ch/area-media/comunicati/dettaglio-comunicato/?NEWS_ID=187437&amp;tx_tichareamedia_comunicazioni%5Baction%5D=show&amp;tx_tichareamedia_comunicazioni%5Bcontroller%5D=Comunicazioni&amp;cHash=59cf6112c82abed490acd8901f5a0bb2"/>
    <m/>
    <s v=""/>
    <m/>
    <s v=""/>
    <m/>
    <s v=""/>
    <n v="46.295617"/>
    <n v="8.8089239999999993"/>
    <s v="Ticino"/>
    <n v="21"/>
    <n v="50.89"/>
    <n v="0.28299999999999997"/>
  </r>
  <r>
    <x v="16"/>
    <d v="1899-12-30T03:00:00"/>
    <x v="21"/>
    <m/>
    <n v="2"/>
    <s v=""/>
    <m/>
    <m/>
    <m/>
    <m/>
    <m/>
    <s v=""/>
    <m/>
    <s v=""/>
    <m/>
    <s v=""/>
    <m/>
    <s v=""/>
    <n v="46.771849000000003"/>
    <n v="8.6285860000000003"/>
    <s v="Uri"/>
    <n v="4"/>
    <n v="5.51"/>
    <m/>
  </r>
  <r>
    <x v="16"/>
    <d v="1899-12-30T03:00:00"/>
    <x v="9"/>
    <m/>
    <n v="156"/>
    <s v=""/>
    <n v="43"/>
    <n v="8"/>
    <m/>
    <m/>
    <n v="1"/>
    <s v="https://www.vd.ch/toutes-les-actualites/hotline-et-informations-sur-le-coronavirus/"/>
    <m/>
    <s v=""/>
    <m/>
    <s v=""/>
    <m/>
    <s v=""/>
    <n v="46.570090999999998"/>
    <n v="6.5578090000000007"/>
    <s v="Vaud"/>
    <n v="22"/>
    <n v="19.670000000000002"/>
    <n v="0.126"/>
  </r>
  <r>
    <x v="16"/>
    <d v="1899-12-30T03:00:00"/>
    <x v="10"/>
    <m/>
    <n v="30"/>
    <s v=""/>
    <n v="12"/>
    <n v="1"/>
    <n v="1"/>
    <n v="3"/>
    <m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8.7799999999999994"/>
    <m/>
  </r>
  <r>
    <x v="16"/>
    <d v="1899-12-30T14:30:00"/>
    <x v="5"/>
    <m/>
    <n v="141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9.3699999999999992"/>
    <m/>
  </r>
  <r>
    <x v="17"/>
    <d v="1899-12-30T13:00:00"/>
    <x v="6"/>
    <m/>
    <n v="32"/>
    <s v=""/>
    <n v="1"/>
    <m/>
    <m/>
    <n v="3"/>
    <m/>
    <s v="https://www.ag.ch/media/kanton_aargau/themen_1/coronavirus_1/lagebulletins/200313_KFS_Coronavirus_Lagebulletin_11.pdf"/>
    <m/>
    <s v=""/>
    <m/>
    <s v=""/>
    <m/>
    <s v=""/>
    <n v="47.409660000000002"/>
    <n v="8.1568799999999992"/>
    <s v="Aargau"/>
    <n v="1"/>
    <n v="4.7699999999999996"/>
    <m/>
  </r>
  <r>
    <x v="17"/>
    <d v="1899-12-30T03:00:00"/>
    <x v="8"/>
    <m/>
    <n v="42"/>
    <s v=""/>
    <n v="12"/>
    <n v="3"/>
    <m/>
    <n v="2"/>
    <n v="2"/>
    <s v="https://www.baselland.ch/politik-und-behorden/direktionen/volkswirtschafts-und-gesundheitsdirektion/medienmitteilungen/update-26-bestaetigte-faelle-in-basel-landschaft-2"/>
    <m/>
    <s v=""/>
    <m/>
    <s v=""/>
    <m/>
    <s v=""/>
    <n v="47.45176"/>
    <n v="7.7024140000000001"/>
    <s v="Basel-Landschaft"/>
    <n v="13"/>
    <n v="14.63"/>
    <n v="0.69699999999999995"/>
  </r>
  <r>
    <x v="17"/>
    <d v="1899-12-30T12:30:00"/>
    <x v="2"/>
    <n v="235"/>
    <n v="92"/>
    <s v=""/>
    <n v="13"/>
    <n v="2"/>
    <m/>
    <n v="4"/>
    <n v="1"/>
    <s v="https://twitter.com/BAG_OFSP_UFSP/status/1238430659762364417?s=20"/>
    <n v="3"/>
    <s v=""/>
    <m/>
    <s v=""/>
    <m/>
    <s v=""/>
    <n v="47.564869000000002"/>
    <n v="7.615259"/>
    <s v="Basel-Stadt"/>
    <n v="12"/>
    <n v="47.45"/>
    <n v="0.51600000000000001"/>
  </r>
  <r>
    <x v="17"/>
    <d v="1899-12-30T03:00:00"/>
    <x v="11"/>
    <n v="30"/>
    <n v="29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9.1999999999999993"/>
    <m/>
  </r>
  <r>
    <x v="17"/>
    <d v="1899-12-30T03:00:00"/>
    <x v="0"/>
    <n v="2800"/>
    <n v="188"/>
    <s v=""/>
    <n v="33"/>
    <n v="7"/>
    <n v="5"/>
    <m/>
    <n v="1"/>
    <s v="https://www.ge.ch/document/covid-19-situation-epidemiologique-geneve/telecharger"/>
    <m/>
    <s v=""/>
    <m/>
    <s v=""/>
    <n v="0"/>
    <s v=""/>
    <n v="46.220528000000002"/>
    <n v="6.1329349999999998"/>
    <s v="Genève"/>
    <n v="25"/>
    <n v="37.96"/>
    <n v="0.20200000000000001"/>
  </r>
  <r>
    <x v="17"/>
    <d v="1899-12-30T03:00:00"/>
    <x v="4"/>
    <m/>
    <n v="17"/>
    <s v=""/>
    <n v="8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3.19"/>
    <m/>
  </r>
  <r>
    <x v="17"/>
    <d v="1899-12-30T03:00:00"/>
    <x v="13"/>
    <m/>
    <n v="59"/>
    <s v=""/>
    <n v="9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.15"/>
    <m/>
  </r>
  <r>
    <x v="17"/>
    <d v="1899-12-30T12:00:00"/>
    <x v="22"/>
    <n v="6"/>
    <n v="1"/>
    <s v=""/>
    <m/>
    <m/>
    <m/>
    <m/>
    <m/>
    <s v="https://www.ow.ch/de/aktuelles/aktuellesinformationen/amtsmitteilungen/welcome.php?action=showinfo&amp;info_id=63566&amp;ls=0&amp;sq=&amp;kategorie_id=&amp;date_from=&amp;date_to="/>
    <m/>
    <s v=""/>
    <m/>
    <s v=""/>
    <m/>
    <s v=""/>
    <n v="46.804527"/>
    <n v="8.1443170000000009"/>
    <s v="Obwalden"/>
    <n v="6"/>
    <n v="2.66"/>
    <m/>
  </r>
  <r>
    <x v="17"/>
    <d v="1899-12-30T12:00:00"/>
    <x v="15"/>
    <n v="10"/>
    <n v="9"/>
    <s v=""/>
    <n v="1"/>
    <m/>
    <m/>
    <m/>
    <m/>
    <s v="https://www.sz.ch/public/upload/assets/45585/MM_Coronavirus_13_03_2020.pdf"/>
    <m/>
    <s v=""/>
    <m/>
    <s v=""/>
    <m/>
    <s v=""/>
    <n v="47.061787000000002"/>
    <n v="8.7565849999999994"/>
    <s v="Schwyz"/>
    <n v="5"/>
    <n v="5.72"/>
    <m/>
  </r>
  <r>
    <x v="17"/>
    <d v="1899-12-30T03:00:00"/>
    <x v="1"/>
    <m/>
    <n v="258"/>
    <s v=""/>
    <n v="65"/>
    <n v="13"/>
    <m/>
    <m/>
    <n v="1"/>
    <s v="https://www.youtube.com/watch?v=_x_yQ6uwGAQ"/>
    <m/>
    <s v=""/>
    <m/>
    <s v=""/>
    <m/>
    <s v=""/>
    <n v="46.295617"/>
    <n v="8.8089239999999993"/>
    <s v="Ticino"/>
    <n v="21"/>
    <n v="72.94"/>
    <n v="0.28299999999999997"/>
  </r>
  <r>
    <x v="17"/>
    <d v="1899-12-30T03:00:00"/>
    <x v="9"/>
    <m/>
    <n v="204"/>
    <s v=""/>
    <n v="52"/>
    <n v="10"/>
    <m/>
    <n v="5"/>
    <n v="2"/>
    <s v="https://www.vd.ch/toutes-les-actualites/hotline-et-informations-sur-le-coronavirus/"/>
    <m/>
    <s v=""/>
    <m/>
    <s v=""/>
    <m/>
    <s v=""/>
    <n v="46.570090999999998"/>
    <n v="6.5578090000000007"/>
    <s v="Vaud"/>
    <n v="22"/>
    <n v="25.72"/>
    <n v="0.252"/>
  </r>
  <r>
    <x v="17"/>
    <d v="1899-12-30T03:00:00"/>
    <x v="10"/>
    <m/>
    <n v="53"/>
    <s v=""/>
    <n v="17"/>
    <n v="1"/>
    <n v="1"/>
    <n v="3"/>
    <m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3#collapse6898881"/>
    <m/>
    <s v=""/>
    <m/>
    <s v=""/>
    <m/>
    <s v=""/>
    <n v="46.209567"/>
    <n v="7.6046589999999998"/>
    <s v="Valais/Wallis"/>
    <n v="23"/>
    <n v="15.52"/>
    <m/>
  </r>
  <r>
    <x v="17"/>
    <d v="1899-12-30T03:00:00"/>
    <x v="16"/>
    <m/>
    <n v="13"/>
    <s v=""/>
    <m/>
    <m/>
    <m/>
    <m/>
    <m/>
    <s v="https://www.zg.ch/behoerden/gesundheitsdirektion/direktionssekretariat/aktuell/coronavirus-kanton-zug-stellt-sich-hinter-massnahmen-des-bundes"/>
    <m/>
    <s v=""/>
    <m/>
    <s v=""/>
    <m/>
    <s v=""/>
    <n v="47.157296000000002"/>
    <n v="8.5372939999999993"/>
    <s v="Zug"/>
    <n v="9"/>
    <n v="10.37"/>
    <m/>
  </r>
  <r>
    <x v="17"/>
    <d v="1899-12-30T14:30:00"/>
    <x v="5"/>
    <m/>
    <n v="164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0.9"/>
    <m/>
  </r>
  <r>
    <x v="18"/>
    <d v="1899-12-30T03:00:00"/>
    <x v="23"/>
    <m/>
    <n v="2"/>
    <s v=""/>
    <m/>
    <m/>
    <m/>
    <m/>
    <m/>
    <s v="https://www.ai.ch/themen/gesundheit-alter-und-soziales/gesundheitsfoerderung-und-praevention/aktuelles/erste-bestaetigte-coronavirus-faelle-auch-in-innerrhoden"/>
    <m/>
    <s v=""/>
    <m/>
    <s v=""/>
    <m/>
    <s v=""/>
    <n v="47.317264000000002"/>
    <n v="9.4167539999999992"/>
    <s v="Appenzell Innerrhoden"/>
    <n v="16"/>
    <n v="12.42"/>
    <m/>
  </r>
  <r>
    <x v="18"/>
    <d v="1899-12-30T03:00:00"/>
    <x v="8"/>
    <m/>
    <n v="47"/>
    <s v=""/>
    <n v="8"/>
    <n v="2"/>
    <m/>
    <n v="2"/>
    <n v="2"/>
    <s v="https://www.baselland.ch/politik-und-behorden/direktionen/volkswirtschafts-und-gesundheitsdirektion/medienmitteilungen/update-47-bestaetigte-faelle-in-basel-landschaft"/>
    <m/>
    <s v=""/>
    <m/>
    <s v=""/>
    <m/>
    <s v=""/>
    <n v="47.45176"/>
    <n v="7.7024140000000001"/>
    <s v="Basel-Landschaft"/>
    <n v="13"/>
    <n v="16.38"/>
    <n v="0.69699999999999995"/>
  </r>
  <r>
    <x v="18"/>
    <d v="1899-12-30T11:27:00"/>
    <x v="2"/>
    <n v="235"/>
    <n v="100"/>
    <s v=""/>
    <n v="13"/>
    <n v="2"/>
    <m/>
    <n v="4"/>
    <n v="1"/>
    <s v="https://twitter.com/BAG_OFSP_UFSP/status/1238773726423941127?s=20"/>
    <n v="3"/>
    <s v=""/>
    <m/>
    <s v=""/>
    <m/>
    <s v=""/>
    <n v="47.564869000000002"/>
    <n v="7.615259"/>
    <s v="Basel-Stadt"/>
    <n v="12"/>
    <n v="51.57"/>
    <n v="0.51600000000000001"/>
  </r>
  <r>
    <x v="18"/>
    <d v="1899-12-30T03:00:00"/>
    <x v="3"/>
    <n v="99"/>
    <n v="3"/>
    <s v=""/>
    <m/>
    <m/>
    <m/>
    <n v="1"/>
    <m/>
    <s v="https://www.regierung.li/media/attachments/118-corona-rueckkehrer-skiferien-0314.pdf?t=637202562374055719"/>
    <m/>
    <s v=""/>
    <m/>
    <s v=""/>
    <m/>
    <s v=""/>
    <n v="47.166666999999997"/>
    <n v="9.509722"/>
    <s v="Fürstentum Lichtenstein"/>
    <n v="0"/>
    <n v="7.77"/>
    <m/>
  </r>
  <r>
    <x v="18"/>
    <d v="1899-12-30T03:00:00"/>
    <x v="11"/>
    <n v="30"/>
    <n v="36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1.42"/>
    <m/>
  </r>
  <r>
    <x v="18"/>
    <d v="1899-12-30T03:00:00"/>
    <x v="0"/>
    <n v="3450"/>
    <n v="298"/>
    <s v=""/>
    <n v="43"/>
    <n v="8"/>
    <n v="5"/>
    <m/>
    <n v="1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60.18"/>
    <n v="0.20200000000000001"/>
  </r>
  <r>
    <x v="18"/>
    <d v="1899-12-30T03:00:00"/>
    <x v="4"/>
    <m/>
    <n v="18"/>
    <s v=""/>
    <n v="8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.56"/>
    <m/>
  </r>
  <r>
    <x v="18"/>
    <d v="1899-12-30T03:00:00"/>
    <x v="13"/>
    <m/>
    <n v="68"/>
    <s v=""/>
    <n v="10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8.200000000000003"/>
    <m/>
  </r>
  <r>
    <x v="18"/>
    <d v="1899-12-30T03:03:00"/>
    <x v="15"/>
    <n v="10"/>
    <n v="12"/>
    <s v=""/>
    <n v="1"/>
    <m/>
    <m/>
    <m/>
    <m/>
    <s v="https://www.bote.ch/nachrichten/schwyz/schwyz_bdu/coronavirus-einsatz-fuer-spitalbataillon-5;art146989,1229758"/>
    <m/>
    <s v=""/>
    <m/>
    <s v=""/>
    <m/>
    <s v=""/>
    <n v="47.061787000000002"/>
    <n v="8.7565849999999994"/>
    <s v="Schwyz"/>
    <n v="5"/>
    <n v="7.63"/>
    <m/>
  </r>
  <r>
    <x v="18"/>
    <d v="1899-12-30T03:00:00"/>
    <x v="1"/>
    <m/>
    <n v="265"/>
    <s v=""/>
    <n v="65"/>
    <n v="13"/>
    <m/>
    <m/>
    <n v="3"/>
    <s v="https://www4.ti.ch/area-media/comunicati/dettaglio-comunicato/?NEWS_ID=187466&amp;tx_tichareamedia_comunicazioni%5Baction%5D=show&amp;tx_tichareamedia_comunicazioni%5Bcontroller%5D=Comunicazioni&amp;cHash=1b10e6e8117296766155edcf9c317a4c"/>
    <m/>
    <s v=""/>
    <m/>
    <s v=""/>
    <m/>
    <s v=""/>
    <n v="46.295617"/>
    <n v="8.8089239999999993"/>
    <s v="Ticino"/>
    <n v="21"/>
    <n v="74.92"/>
    <n v="0.84799999999999998"/>
  </r>
  <r>
    <x v="18"/>
    <d v="1899-12-30T03:00:00"/>
    <x v="9"/>
    <m/>
    <n v="350"/>
    <s v=""/>
    <n v="43"/>
    <n v="14"/>
    <m/>
    <n v="5"/>
    <n v="3"/>
    <s v="https://www.vd.ch/toutes-les-actualites/hotline-et-informations-sur-le-coronavirus/"/>
    <m/>
    <s v=""/>
    <m/>
    <s v=""/>
    <m/>
    <s v=""/>
    <n v="46.570090999999998"/>
    <n v="6.5578090000000007"/>
    <s v="Vaud"/>
    <n v="22"/>
    <n v="44.13"/>
    <n v="0.378"/>
  </r>
  <r>
    <x v="18"/>
    <d v="1899-12-30T03:00:00"/>
    <x v="10"/>
    <m/>
    <n v="76"/>
    <s v=""/>
    <n v="17"/>
    <n v="1"/>
    <n v="1"/>
    <n v="3"/>
    <n v="1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22.25"/>
    <n v="0.29299999999999998"/>
  </r>
  <r>
    <x v="18"/>
    <d v="1899-12-30T03:00:00"/>
    <x v="16"/>
    <m/>
    <n v="13"/>
    <s v=""/>
    <m/>
    <m/>
    <m/>
    <m/>
    <m/>
    <s v="https://twitter.com/gesundZG/status/1238733148462157824?s=20"/>
    <m/>
    <s v=""/>
    <m/>
    <s v=""/>
    <m/>
    <s v=""/>
    <n v="47.157296000000002"/>
    <n v="8.5372939999999993"/>
    <s v="Zug"/>
    <n v="9"/>
    <n v="10.37"/>
    <m/>
  </r>
  <r>
    <x v="18"/>
    <d v="1899-12-30T14:30:00"/>
    <x v="5"/>
    <m/>
    <n v="219"/>
    <s v=""/>
    <m/>
    <m/>
    <m/>
    <m/>
    <m/>
    <s v="https://gd.zh.ch/internet/gesundheitsdirektion/de/themen/coronavirus.html"/>
    <m/>
    <s v=""/>
    <m/>
    <s v=""/>
    <m/>
    <s v=""/>
    <n v="47.412750000000003"/>
    <n v="8.6550799999999999"/>
    <s v="Zürich"/>
    <n v="1"/>
    <n v="14.56"/>
    <m/>
  </r>
  <r>
    <x v="19"/>
    <d v="1899-12-30T03:00:00"/>
    <x v="8"/>
    <m/>
    <n v="54"/>
    <s v=""/>
    <n v="12"/>
    <n v="2"/>
    <m/>
    <n v="5"/>
    <n v="2"/>
    <s v="https://www.baselland.ch/politik-und-behorden/direktionen/volkswirtschafts-und-gesundheitsdirektion/medienmitteilungen/update-54-bestaetigte-faelle-in-basel-landschaft"/>
    <m/>
    <s v=""/>
    <m/>
    <s v=""/>
    <m/>
    <s v=""/>
    <n v="47.45176"/>
    <n v="7.7024140000000001"/>
    <s v="Basel-Landschaft"/>
    <n v="13"/>
    <n v="18.82"/>
    <n v="0.69699999999999995"/>
  </r>
  <r>
    <x v="19"/>
    <d v="1899-12-30T03:00:00"/>
    <x v="3"/>
    <n v="99"/>
    <n v="7"/>
    <s v=""/>
    <m/>
    <m/>
    <m/>
    <n v="1"/>
    <m/>
    <s v="https://www.regierung.li/media/attachments/119-corona-massnahmen-verschaerft-0315.pdf?t=637202562374055719"/>
    <m/>
    <s v=""/>
    <m/>
    <s v=""/>
    <m/>
    <s v=""/>
    <n v="47.166666999999997"/>
    <n v="9.509722"/>
    <s v="Fürstentum Lichtenstein"/>
    <n v="0"/>
    <n v="18.13"/>
    <m/>
  </r>
  <r>
    <x v="19"/>
    <d v="1899-12-30T03:00:00"/>
    <x v="11"/>
    <n v="30"/>
    <n v="40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2.69"/>
    <m/>
  </r>
  <r>
    <x v="19"/>
    <d v="1899-12-30T03:00:00"/>
    <x v="0"/>
    <n v="3894"/>
    <n v="401"/>
    <s v=""/>
    <n v="46"/>
    <n v="12"/>
    <n v="8"/>
    <m/>
    <n v="3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80.98"/>
    <n v="0.60599999999999998"/>
  </r>
  <r>
    <x v="19"/>
    <d v="1899-12-30T03:00:00"/>
    <x v="4"/>
    <m/>
    <n v="19"/>
    <s v=""/>
    <n v="9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5.92"/>
    <m/>
  </r>
  <r>
    <x v="19"/>
    <d v="1899-12-30T03:00:00"/>
    <x v="13"/>
    <m/>
    <n v="74"/>
    <s v=""/>
    <n v="9"/>
    <n v="1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41.57"/>
    <m/>
  </r>
  <r>
    <x v="19"/>
    <d v="1899-12-30T03:00:00"/>
    <x v="15"/>
    <n v="10"/>
    <n v="13"/>
    <s v=""/>
    <n v="1"/>
    <m/>
    <m/>
    <m/>
    <m/>
    <s v="https://www.sz.ch/public/upload/assets/45590/MM_Coronavirus_15_3_2020.pdf"/>
    <m/>
    <s v=""/>
    <m/>
    <s v=""/>
    <m/>
    <s v=""/>
    <n v="47.061787000000002"/>
    <n v="8.7565849999999994"/>
    <s v="Schwyz"/>
    <n v="5"/>
    <n v="8.26"/>
    <m/>
  </r>
  <r>
    <x v="19"/>
    <d v="1899-12-30T03:00:00"/>
    <x v="1"/>
    <m/>
    <n v="291"/>
    <s v=""/>
    <n v="65"/>
    <n v="13"/>
    <m/>
    <m/>
    <n v="6"/>
    <s v="https://www4.ti.ch/area-media/comunicati/dettaglio-comunicato/?NEWS_ID=187467&amp;tx_tichareamedia_comunicazioni%5Baction%5D=show&amp;tx_tichareamedia_comunicazioni%5Bcontroller%5D=Comunicazioni&amp;cHash=af5473066754ef4d1272e156056acc07"/>
    <m/>
    <s v=""/>
    <m/>
    <s v=""/>
    <m/>
    <s v=""/>
    <n v="46.295617"/>
    <n v="8.8089239999999993"/>
    <s v="Ticino"/>
    <n v="21"/>
    <n v="82.27"/>
    <n v="1.696"/>
  </r>
  <r>
    <x v="19"/>
    <d v="1899-12-30T03:00:00"/>
    <x v="9"/>
    <m/>
    <n v="406"/>
    <s v=""/>
    <n v="62"/>
    <n v="19"/>
    <m/>
    <n v="5"/>
    <n v="4"/>
    <s v="https://www.vd.ch/toutes-les-actualites/hotline-et-informations-sur-le-coronavirus/"/>
    <m/>
    <s v=""/>
    <m/>
    <s v=""/>
    <m/>
    <s v=""/>
    <n v="46.570090999999998"/>
    <n v="6.5578090000000007"/>
    <s v="Vaud"/>
    <n v="22"/>
    <n v="51.19"/>
    <n v="0.504"/>
  </r>
  <r>
    <x v="19"/>
    <d v="1899-12-30T03:00:00"/>
    <x v="10"/>
    <m/>
    <n v="98"/>
    <s v=""/>
    <n v="22"/>
    <n v="1"/>
    <n v="1"/>
    <n v="3"/>
    <n v="1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28.7"/>
    <n v="0.29299999999999998"/>
  </r>
  <r>
    <x v="19"/>
    <d v="1899-12-30T14:30:00"/>
    <x v="5"/>
    <m/>
    <n v="251"/>
    <s v=""/>
    <m/>
    <m/>
    <m/>
    <m/>
    <n v="1"/>
    <s v="https://gd.zh.ch/internet/gesundheitsdirektion/de/themen/coronavirus.html"/>
    <m/>
    <s v=""/>
    <m/>
    <s v=""/>
    <m/>
    <s v=""/>
    <n v="47.412750000000003"/>
    <n v="8.6550799999999999"/>
    <s v="Zürich"/>
    <n v="1"/>
    <n v="16.690000000000001"/>
    <n v="6.6000000000000003E-2"/>
  </r>
  <r>
    <x v="20"/>
    <d v="1899-12-30T15:00:00"/>
    <x v="6"/>
    <m/>
    <n v="52"/>
    <s v=""/>
    <n v="2"/>
    <m/>
    <m/>
    <n v="4"/>
    <m/>
    <s v="https://www.ag.ch/media/kanton_aargau/themen_1/coronavirus_1/lagebulletins/200316_KFS_Coronavirus_Lagebulletin_12.pdf"/>
    <m/>
    <s v=""/>
    <m/>
    <s v=""/>
    <m/>
    <s v=""/>
    <n v="47.409660000000002"/>
    <n v="8.1568799999999992"/>
    <s v="Aargau"/>
    <n v="1"/>
    <n v="7.75"/>
    <m/>
  </r>
  <r>
    <x v="20"/>
    <d v="1899-12-30T03:00:00"/>
    <x v="23"/>
    <m/>
    <n v="4"/>
    <s v=""/>
    <m/>
    <m/>
    <m/>
    <m/>
    <m/>
    <s v="Kantonaler Führungsstab Appenzell Innerrhoden"/>
    <m/>
    <s v=""/>
    <m/>
    <s v=""/>
    <m/>
    <s v=""/>
    <n v="47.317264000000002"/>
    <n v="9.4167539999999992"/>
    <s v="Appenzell Innerrhoden"/>
    <n v="16"/>
    <n v="24.84"/>
    <m/>
  </r>
  <r>
    <x v="20"/>
    <d v="1899-12-30T03:00:00"/>
    <x v="7"/>
    <m/>
    <n v="123"/>
    <s v=""/>
    <m/>
    <m/>
    <m/>
    <m/>
    <n v="1"/>
    <s v="https://www.besondere-lage.sites.be.ch/besondere-lage_sites/de/index/corona/index.html"/>
    <m/>
    <s v=""/>
    <m/>
    <s v=""/>
    <m/>
    <s v=""/>
    <n v="46.823608"/>
    <n v="7.6366670000000001"/>
    <s v="Bern/Berne"/>
    <n v="2"/>
    <n v="11.93"/>
    <n v="9.7000000000000003E-2"/>
  </r>
  <r>
    <x v="20"/>
    <d v="1899-12-30T03:00:00"/>
    <x v="8"/>
    <m/>
    <n v="76"/>
    <s v=""/>
    <n v="17"/>
    <n v="4"/>
    <m/>
    <n v="5"/>
    <n v="2"/>
    <s v="https://www.baselland.ch/politik-und-behorden/direktionen/volkswirtschafts-und-gesundheitsdirektion/medienmitteilungen/update-67-bestaetigte-faelle-in-basel-landschaft"/>
    <m/>
    <s v=""/>
    <m/>
    <s v=""/>
    <m/>
    <s v=""/>
    <n v="47.45176"/>
    <n v="7.7024140000000001"/>
    <s v="Basel-Landschaft"/>
    <n v="13"/>
    <n v="26.48"/>
    <n v="0.69699999999999995"/>
  </r>
  <r>
    <x v="20"/>
    <d v="1899-12-30T12:00:00"/>
    <x v="2"/>
    <n v="235"/>
    <n v="144"/>
    <s v=""/>
    <n v="13"/>
    <n v="2"/>
    <m/>
    <n v="4"/>
    <n v="4"/>
    <s v="https://www.coronavirus.bs.ch/nm/2020-tagesbulletin-coronavirus-144-bestaetigte-faelle-im-kanton-basel-stadt-gd.html"/>
    <n v="126"/>
    <s v=""/>
    <m/>
    <s v=""/>
    <m/>
    <s v=""/>
    <n v="47.564869000000002"/>
    <n v="7.615259"/>
    <s v="Basel-Stadt"/>
    <n v="12"/>
    <n v="74.27"/>
    <n v="2.0630000000000002"/>
  </r>
  <r>
    <x v="20"/>
    <d v="1899-12-30T03:00:00"/>
    <x v="11"/>
    <n v="30"/>
    <n v="45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4.28"/>
    <m/>
  </r>
  <r>
    <x v="20"/>
    <d v="1899-12-30T03:00:00"/>
    <x v="0"/>
    <n v="4359"/>
    <n v="490"/>
    <s v=""/>
    <n v="66"/>
    <n v="10"/>
    <n v="9"/>
    <m/>
    <n v="3"/>
    <s v="https://www.ge.ch/document/covid-19-situation-epidemiologique-geneve/telecharger"/>
    <m/>
    <s v=""/>
    <m/>
    <s v=""/>
    <n v="4"/>
    <s v=""/>
    <n v="46.220528000000002"/>
    <n v="6.1329349999999998"/>
    <s v="Genève"/>
    <n v="25"/>
    <n v="98.95"/>
    <n v="0.60599999999999998"/>
  </r>
  <r>
    <x v="20"/>
    <d v="1899-12-30T03:00:00"/>
    <x v="4"/>
    <m/>
    <n v="25"/>
    <s v=""/>
    <n v="9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34.11"/>
    <m/>
  </r>
  <r>
    <x v="20"/>
    <d v="1899-12-30T03:00:00"/>
    <x v="13"/>
    <m/>
    <n v="93"/>
    <s v=""/>
    <n v="13"/>
    <n v="2"/>
    <m/>
    <m/>
    <m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52.25"/>
    <m/>
  </r>
  <r>
    <x v="20"/>
    <d v="1899-12-30T03:00:00"/>
    <x v="24"/>
    <n v="246"/>
    <n v="17"/>
    <s v=""/>
    <m/>
    <m/>
    <m/>
    <m/>
    <m/>
    <s v=""/>
    <m/>
    <s v=""/>
    <m/>
    <s v=""/>
    <m/>
    <s v=""/>
    <n v="47.568714999999997"/>
    <n v="9.0919570000000007"/>
    <s v="Thurgau"/>
    <n v="1"/>
    <n v="6.21"/>
    <m/>
  </r>
  <r>
    <x v="20"/>
    <d v="1899-12-30T03:00:00"/>
    <x v="1"/>
    <m/>
    <n v="330"/>
    <s v=""/>
    <n v="65"/>
    <n v="13"/>
    <m/>
    <m/>
    <n v="8"/>
    <s v="https://www4.ti.ch/area-media/comunicati/dettaglio-comunicato/?NEWS_ID=187475&amp;tx_tichareamedia_comunicazioni%5Baction%5D=show&amp;tx_tichareamedia_comunicazioni%5Bcontroller%5D=Comunicazioni&amp;cHash=dee4a529abd4e9300e116c7ff4db5774"/>
    <m/>
    <s v=""/>
    <m/>
    <s v=""/>
    <m/>
    <s v=""/>
    <n v="46.295617"/>
    <n v="8.8089239999999993"/>
    <s v="Ticino"/>
    <n v="21"/>
    <n v="93.3"/>
    <n v="2.262"/>
  </r>
  <r>
    <x v="20"/>
    <d v="1899-12-30T03:00:00"/>
    <x v="9"/>
    <m/>
    <n v="508"/>
    <s v=""/>
    <n v="66"/>
    <n v="27"/>
    <m/>
    <n v="5"/>
    <n v="5"/>
    <s v="https://www.vd.ch/toutes-les-actualites/hotline-et-informations-sur-le-coronavirus/"/>
    <m/>
    <s v=""/>
    <m/>
    <s v=""/>
    <m/>
    <s v=""/>
    <n v="46.570090999999998"/>
    <n v="6.5578090000000007"/>
    <s v="Vaud"/>
    <n v="22"/>
    <n v="64.05"/>
    <n v="0.63"/>
  </r>
  <r>
    <x v="20"/>
    <d v="1899-12-30T03:00:00"/>
    <x v="10"/>
    <m/>
    <n v="116"/>
    <s v=""/>
    <n v="24"/>
    <n v="1"/>
    <n v="1"/>
    <n v="3"/>
    <n v="2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33.97"/>
    <n v="0.58599999999999997"/>
  </r>
  <r>
    <x v="20"/>
    <d v="1899-12-30T03:00:00"/>
    <x v="16"/>
    <m/>
    <n v="24"/>
    <s v=""/>
    <m/>
    <m/>
    <m/>
    <m/>
    <m/>
    <s v="https://www.zg.ch/behoerden/gesundheitsdirektion/direktionssekretariat/aktuell/covid-19-zuger-spitaeler-bereiten-sich-gemeinsam-auf-herausfordernde-zeit-vor"/>
    <m/>
    <s v=""/>
    <m/>
    <s v=""/>
    <m/>
    <s v=""/>
    <n v="47.157296000000002"/>
    <n v="8.5372939999999993"/>
    <s v="Zug"/>
    <n v="9"/>
    <n v="19.14"/>
    <m/>
  </r>
  <r>
    <x v="20"/>
    <d v="1899-12-30T14:30:00"/>
    <x v="5"/>
    <m/>
    <n v="327"/>
    <s v=""/>
    <m/>
    <m/>
    <m/>
    <m/>
    <n v="1"/>
    <s v="https://gd.zh.ch/internet/gesundheitsdirektion/de/themen/coronavirus.html"/>
    <m/>
    <s v=""/>
    <m/>
    <s v=""/>
    <m/>
    <s v=""/>
    <n v="47.412750000000003"/>
    <n v="8.6550799999999999"/>
    <s v="Zürich"/>
    <n v="1"/>
    <n v="21.74"/>
    <n v="6.6000000000000003E-2"/>
  </r>
  <r>
    <x v="21"/>
    <d v="1899-12-30T16:00:00"/>
    <x v="6"/>
    <m/>
    <n v="67"/>
    <s v=""/>
    <n v="2"/>
    <m/>
    <m/>
    <n v="4"/>
    <m/>
    <s v="https://www.ag.ch/media/kanton_aargau/themen_1/coronavirus_1/lagebulletins/200317_KFS_Coronavirus_Lagebulletin_13.pdf"/>
    <m/>
    <s v=""/>
    <m/>
    <s v=""/>
    <m/>
    <s v=""/>
    <n v="47.409660000000002"/>
    <n v="8.1568799999999992"/>
    <s v="Aargau"/>
    <n v="1"/>
    <n v="9.99"/>
    <m/>
  </r>
  <r>
    <x v="21"/>
    <d v="1899-12-30T03:00:00"/>
    <x v="23"/>
    <m/>
    <n v="5"/>
    <s v=""/>
    <m/>
    <m/>
    <m/>
    <m/>
    <m/>
    <s v="Kantonaler Führungsstab Appenzell Innerrhoden"/>
    <m/>
    <s v=""/>
    <m/>
    <s v=""/>
    <m/>
    <s v=""/>
    <n v="47.317264000000002"/>
    <n v="9.4167539999999992"/>
    <s v="Appenzell Innerrhoden"/>
    <n v="16"/>
    <n v="31.06"/>
    <m/>
  </r>
  <r>
    <x v="21"/>
    <d v="1899-12-30T03:00:00"/>
    <x v="8"/>
    <m/>
    <n v="89"/>
    <s v=""/>
    <n v="26"/>
    <n v="5"/>
    <m/>
    <n v="13"/>
    <n v="2"/>
    <s v="https://www.baselland.ch/politik-und-behorden/direktionen/volkswirtschafts-und-gesundheitsdirektion/medienmitteilungen/update-89-bestaetigte-faelle-in-basel-landschaft"/>
    <m/>
    <s v=""/>
    <m/>
    <s v=""/>
    <m/>
    <s v=""/>
    <n v="47.45176"/>
    <n v="7.7024140000000001"/>
    <s v="Basel-Landschaft"/>
    <n v="13"/>
    <n v="31.01"/>
    <n v="0.69699999999999995"/>
  </r>
  <r>
    <x v="21"/>
    <d v="1899-12-30T12:00:00"/>
    <x v="2"/>
    <n v="235"/>
    <n v="165"/>
    <s v=""/>
    <n v="30"/>
    <n v="2"/>
    <m/>
    <n v="25"/>
    <n v="4"/>
    <s v="https://www.coronavirus.bs.ch/nm/2020-tagesbulletin-coronavirus-165-bestaetigte-faelle-im-kanton-basel-stadt-gd.html"/>
    <n v="145"/>
    <s v=""/>
    <m/>
    <s v=""/>
    <m/>
    <s v=""/>
    <n v="47.564869000000002"/>
    <n v="7.615259"/>
    <s v="Basel-Stadt"/>
    <n v="12"/>
    <n v="85.1"/>
    <n v="2.0630000000000002"/>
  </r>
  <r>
    <x v="21"/>
    <d v="1899-12-30T03:00:00"/>
    <x v="3"/>
    <n v="99"/>
    <n v="19"/>
    <s v=""/>
    <m/>
    <m/>
    <m/>
    <n v="1"/>
    <m/>
    <s v="https://www.regierung.li/media/attachments/126-corona-generelles-veranstaltungsverbot-weitere-schliessungen.pdf?t=637202562374055719"/>
    <m/>
    <s v=""/>
    <m/>
    <s v=""/>
    <m/>
    <s v=""/>
    <n v="47.166666999999997"/>
    <n v="9.509722"/>
    <s v="Fürstentum Lichtenstein"/>
    <n v="0"/>
    <n v="49.22"/>
    <m/>
  </r>
  <r>
    <x v="21"/>
    <d v="1899-12-30T03:00:00"/>
    <x v="11"/>
    <n v="30"/>
    <n v="59"/>
    <s v=""/>
    <m/>
    <m/>
    <m/>
    <m/>
    <m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8.72"/>
    <m/>
  </r>
  <r>
    <x v="21"/>
    <d v="1899-12-30T03:00:00"/>
    <x v="0"/>
    <n v="4976"/>
    <n v="623"/>
    <s v=""/>
    <n v="75"/>
    <n v="19"/>
    <n v="17"/>
    <m/>
    <n v="4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125.81"/>
    <n v="0.80800000000000005"/>
  </r>
  <r>
    <x v="21"/>
    <d v="1899-12-30T03:00:00"/>
    <x v="12"/>
    <m/>
    <n v="10"/>
    <s v=""/>
    <m/>
    <m/>
    <m/>
    <m/>
    <m/>
    <s v="https://www.suedostschweiz.ch/ereignisse/2020-03-20/die-zahl-der-corona-faelle-im-glarnerland-steigt-stark-an"/>
    <m/>
    <s v=""/>
    <m/>
    <s v=""/>
    <m/>
    <s v=""/>
    <n v="46.931042000000005"/>
    <n v="9.0657510000000006"/>
    <s v="Glarus"/>
    <n v="8"/>
    <n v="24.81"/>
    <m/>
  </r>
  <r>
    <x v="21"/>
    <d v="1899-12-30T03:00:00"/>
    <x v="4"/>
    <m/>
    <n v="29"/>
    <s v=""/>
    <n v="1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39.56"/>
    <m/>
  </r>
  <r>
    <x v="21"/>
    <d v="1899-12-30T03:00:00"/>
    <x v="13"/>
    <m/>
    <n v="114"/>
    <s v=""/>
    <n v="16"/>
    <n v="4"/>
    <m/>
    <m/>
    <n v="1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64.040000000000006"/>
    <n v="0.56200000000000006"/>
  </r>
  <r>
    <x v="21"/>
    <d v="1899-12-30T03:00:00"/>
    <x v="14"/>
    <m/>
    <n v="47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9.31"/>
    <m/>
  </r>
  <r>
    <x v="21"/>
    <d v="1899-12-30T03:00:00"/>
    <x v="24"/>
    <n v="276"/>
    <n v="23"/>
    <s v=""/>
    <m/>
    <m/>
    <m/>
    <m/>
    <m/>
    <s v=""/>
    <m/>
    <s v=""/>
    <m/>
    <s v=""/>
    <m/>
    <s v=""/>
    <n v="47.568714999999997"/>
    <n v="9.0919570000000007"/>
    <s v="Thurgau"/>
    <n v="1"/>
    <n v="8.4"/>
    <m/>
  </r>
  <r>
    <x v="21"/>
    <d v="1899-12-30T03:00:00"/>
    <x v="1"/>
    <m/>
    <n v="422"/>
    <s v=""/>
    <n v="65"/>
    <n v="13"/>
    <m/>
    <m/>
    <n v="10"/>
    <s v="https://www4.ti.ch/area-media/comunicati/dettaglio-comunicato/?NEWS_ID=187486&amp;tx_tichareamedia_comunicazioni%5Baction%5D=show&amp;tx_tichareamedia_comunicazioni%5Bcontroller%5D=Comunicazioni&amp;cHash=d106aab74491da09b294ff13ffadd02f"/>
    <m/>
    <s v=""/>
    <m/>
    <s v=""/>
    <m/>
    <s v=""/>
    <n v="46.295617"/>
    <n v="8.8089239999999993"/>
    <s v="Ticino"/>
    <n v="21"/>
    <n v="119.31"/>
    <n v="2.827"/>
  </r>
  <r>
    <x v="21"/>
    <d v="1899-12-30T03:00:00"/>
    <x v="9"/>
    <m/>
    <n v="608"/>
    <s v=""/>
    <n v="95"/>
    <n v="35"/>
    <m/>
    <n v="9"/>
    <n v="5"/>
    <s v="https://www.vd.ch/toutes-les-actualites/hotline-et-informations-sur-le-coronavirus/"/>
    <m/>
    <s v=""/>
    <m/>
    <s v=""/>
    <m/>
    <s v=""/>
    <n v="46.570090999999998"/>
    <n v="6.5578090000000007"/>
    <s v="Vaud"/>
    <n v="22"/>
    <n v="76.66"/>
    <n v="0.63"/>
  </r>
  <r>
    <x v="21"/>
    <d v="1899-12-30T03:00:00"/>
    <x v="10"/>
    <m/>
    <n v="173"/>
    <s v=""/>
    <n v="29"/>
    <n v="2"/>
    <n v="1"/>
    <n v="3"/>
    <n v="3"/>
    <s v="https://www.vs.ch/de/web/coronavirus/info?p_p_id=com_liferay_asset_publisher_web_portlet_AssetPublisherPortlet_INSTANCE_1rjMHS5sCcaN&amp;p_p_lifecycle=0&amp;p_p_state=normal&amp;p_p_mode=view&amp;_com_liferay_asset_publisher_web_portlet_AssetPublisherPortlet_INSTANCE_1rjMHS5sCcaN_delta=5&amp;p_r_p_resetCur=false&amp;_com_liferay_asset_publisher_web_portlet_AssetPublisherPortlet_INSTANCE_1rjMHS5sCcaN_cur=2#collapse6927494"/>
    <m/>
    <s v=""/>
    <m/>
    <s v=""/>
    <m/>
    <s v=""/>
    <n v="46.209567"/>
    <n v="7.6046589999999998"/>
    <s v="Valais/Wallis"/>
    <n v="23"/>
    <n v="50.66"/>
    <n v="0.878"/>
  </r>
  <r>
    <x v="21"/>
    <d v="1899-12-30T14:30:00"/>
    <x v="5"/>
    <m/>
    <n v="430"/>
    <s v=""/>
    <m/>
    <m/>
    <m/>
    <m/>
    <n v="1"/>
    <s v="https://gd.zh.ch/internet/gesundheitsdirektion/de/themen/coronavirus.html"/>
    <m/>
    <s v=""/>
    <m/>
    <s v=""/>
    <m/>
    <s v=""/>
    <n v="47.412750000000003"/>
    <n v="8.6550799999999999"/>
    <s v="Zürich"/>
    <n v="1"/>
    <n v="28.58"/>
    <n v="6.6000000000000003E-2"/>
  </r>
  <r>
    <x v="22"/>
    <d v="1899-12-30T16:00:00"/>
    <x v="6"/>
    <m/>
    <n v="101"/>
    <s v=""/>
    <n v="6"/>
    <m/>
    <m/>
    <n v="4"/>
    <m/>
    <s v="https://www.ag.ch/media/kanton_aargau/themen_1/coronavirus_1/lagebulletins/200318_KFS_Coronavirus_Lagebulletin_14.pdf"/>
    <m/>
    <s v=""/>
    <m/>
    <s v=""/>
    <m/>
    <s v=""/>
    <n v="47.409660000000002"/>
    <n v="8.1568799999999992"/>
    <s v="Aargau"/>
    <n v="1"/>
    <n v="15.05"/>
    <m/>
  </r>
  <r>
    <x v="22"/>
    <d v="1899-12-30T03:00:00"/>
    <x v="18"/>
    <m/>
    <n v="11"/>
    <s v=""/>
    <n v="3"/>
    <m/>
    <m/>
    <m/>
    <m/>
    <s v="https://www.ar.ch/schnellzugriff/medienmitteilungen-der-kantonalen-verwaltung/detail/news/coronavirus-bevoelkerung-und-alle-spitaeler-machen-bei-der-gesundheitsversorgung-mit/?tx_news_pi1%5Bcontroller%5D=News&amp;tx_news_pi1%5Baction%5D=detail&amp;cHash=3d2a0733446b5fc7cdad0f48f61c28fd"/>
    <m/>
    <s v=""/>
    <m/>
    <s v=""/>
    <m/>
    <s v=""/>
    <n v="47.416351999999996"/>
    <n v="9.3679100000000002"/>
    <s v="Appenzell Ausserrhoden"/>
    <n v="15"/>
    <n v="19.93"/>
    <m/>
  </r>
  <r>
    <x v="22"/>
    <d v="1899-12-30T03:00:00"/>
    <x v="7"/>
    <m/>
    <n v="193"/>
    <s v=""/>
    <m/>
    <m/>
    <m/>
    <m/>
    <n v="1"/>
    <s v="https://www.besondere-lage.sites.be.ch/besondere-lage_sites/de/index/corona/index.html"/>
    <m/>
    <s v=""/>
    <m/>
    <s v=""/>
    <m/>
    <s v=""/>
    <n v="46.823608"/>
    <n v="7.6366670000000001"/>
    <s v="Bern/Berne"/>
    <n v="2"/>
    <n v="18.72"/>
    <n v="9.7000000000000003E-2"/>
  </r>
  <r>
    <x v="22"/>
    <d v="1899-12-30T03:00:00"/>
    <x v="8"/>
    <m/>
    <n v="116"/>
    <s v=""/>
    <n v="27"/>
    <n v="2"/>
    <m/>
    <n v="16"/>
    <n v="2"/>
    <s v="https://www.baselland.ch/politik-und-behorden/direktionen/volkswirtschafts-und-gesundheitsdirektion/medienmitteilungen/update-116-bestaetigte-faelle-in-basel-landschaft"/>
    <m/>
    <s v=""/>
    <m/>
    <s v=""/>
    <m/>
    <s v=""/>
    <n v="47.45176"/>
    <n v="7.7024140000000001"/>
    <s v="Basel-Landschaft"/>
    <n v="13"/>
    <n v="40.42"/>
    <n v="0.69699999999999995"/>
  </r>
  <r>
    <x v="22"/>
    <d v="1899-12-30T11:15:00"/>
    <x v="2"/>
    <n v="235"/>
    <n v="182"/>
    <s v=""/>
    <n v="40"/>
    <n v="2"/>
    <m/>
    <n v="36"/>
    <n v="4"/>
    <s v="https://www.coronavirus.bs.ch/nm/2020-tagesbulletin-coronavirus-182-bestaetigte-faelle-im-kanton-basel-stadt-treffen-mit-allen-spitaelern-gd.html"/>
    <n v="164"/>
    <s v=""/>
    <m/>
    <s v=""/>
    <m/>
    <s v=""/>
    <n v="47.564869000000002"/>
    <n v="7.615259"/>
    <s v="Basel-Stadt"/>
    <n v="12"/>
    <n v="93.86"/>
    <n v="2.0630000000000002"/>
  </r>
  <r>
    <x v="22"/>
    <d v="1899-12-30T03:00:00"/>
    <x v="3"/>
    <n v="99"/>
    <n v="28"/>
    <s v=""/>
    <m/>
    <m/>
    <m/>
    <n v="1"/>
    <m/>
    <s v="https://www.regierung.li/media/attachments/131-corona-hotline-0318.pdf?t=637202562374055719"/>
    <m/>
    <s v=""/>
    <m/>
    <s v=""/>
    <m/>
    <s v=""/>
    <n v="47.166666999999997"/>
    <n v="9.509722"/>
    <s v="Fürstentum Lichtenstein"/>
    <n v="0"/>
    <n v="72.540000000000006"/>
    <m/>
  </r>
  <r>
    <x v="22"/>
    <d v="1899-12-30T17:00:00"/>
    <x v="11"/>
    <n v="30"/>
    <n v="86"/>
    <s v=""/>
    <n v="11"/>
    <n v="5"/>
    <m/>
    <m/>
    <n v="1"/>
    <s v="https://www.fr.ch/de/sr/gesundheit/covid-19/covid-19-im-kanton-freiburg-ist-ein-erster-todesfall-zu-beklagen"/>
    <m/>
    <s v=""/>
    <m/>
    <s v=""/>
    <m/>
    <s v=""/>
    <n v="46.718390999999997"/>
    <n v="7.0740080000000001"/>
    <s v="Fribourg"/>
    <n v="10"/>
    <n v="27.29"/>
    <n v="0.317"/>
  </r>
  <r>
    <x v="22"/>
    <d v="1899-12-30T03:00:00"/>
    <x v="0"/>
    <n v="5631"/>
    <n v="769"/>
    <s v=""/>
    <n v="78"/>
    <n v="20"/>
    <n v="17"/>
    <m/>
    <n v="5"/>
    <s v="https://www.ge.ch/document/covid-19-situation-epidemiologique-geneve/telecharger"/>
    <m/>
    <s v=""/>
    <m/>
    <s v=""/>
    <n v="2"/>
    <s v=""/>
    <n v="46.220528000000002"/>
    <n v="6.1329349999999998"/>
    <s v="Genève"/>
    <n v="25"/>
    <n v="155.29"/>
    <n v="1.01"/>
  </r>
  <r>
    <x v="22"/>
    <d v="1899-12-30T03:00:00"/>
    <x v="25"/>
    <m/>
    <n v="116"/>
    <s v=""/>
    <n v="13"/>
    <m/>
    <m/>
    <m/>
    <n v="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58.62"/>
    <n v="0.505"/>
  </r>
  <r>
    <x v="22"/>
    <d v="1899-12-30T03:00:00"/>
    <x v="4"/>
    <m/>
    <n v="32"/>
    <s v=""/>
    <n v="11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43.66"/>
    <m/>
  </r>
  <r>
    <x v="22"/>
    <d v="1899-12-30T16:00:00"/>
    <x v="17"/>
    <m/>
    <n v="65"/>
    <s v=""/>
    <m/>
    <m/>
    <m/>
    <m/>
    <m/>
    <s v="https://web.archive.org/web/20200318191404/https://gesundheit.lu.ch/themen/Humanmedizin/Infektionskrankheiten/Coronavirus"/>
    <m/>
    <s v=""/>
    <m/>
    <s v=""/>
    <m/>
    <s v=""/>
    <n v="47.067762999999999"/>
    <n v="8.1102000000000007"/>
    <s v="Luzern"/>
    <n v="3"/>
    <n v="15.99"/>
    <m/>
  </r>
  <r>
    <x v="22"/>
    <d v="1899-12-30T03:00:00"/>
    <x v="13"/>
    <m/>
    <n v="146"/>
    <s v=""/>
    <n v="18"/>
    <n v="3"/>
    <m/>
    <m/>
    <n v="2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82.02"/>
    <n v="1.1240000000000001"/>
  </r>
  <r>
    <x v="22"/>
    <d v="1899-12-30T03:00:00"/>
    <x v="14"/>
    <m/>
    <n v="61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12.09"/>
    <m/>
  </r>
  <r>
    <x v="22"/>
    <d v="1899-12-30T03:00:00"/>
    <x v="19"/>
    <m/>
    <n v="43"/>
    <s v=""/>
    <m/>
    <m/>
    <m/>
    <m/>
    <m/>
    <s v="https://www.oltnertagblatt.ch/solothurn/kanton-solothurn/zivilschuetzer-kontrollieren-wer-in-die-solothurner-spitaeler-rein-will-137174885"/>
    <m/>
    <s v=""/>
    <m/>
    <s v=""/>
    <m/>
    <s v=""/>
    <n v="47.304135000000002"/>
    <n v="7.6393880000000003"/>
    <s v="Solothurn"/>
    <n v="11"/>
    <n v="15.84"/>
    <m/>
  </r>
  <r>
    <x v="22"/>
    <d v="1899-12-30T03:00:00"/>
    <x v="24"/>
    <n v="276"/>
    <n v="32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11.69"/>
    <m/>
  </r>
  <r>
    <x v="22"/>
    <d v="1899-12-30T03:00:00"/>
    <x v="1"/>
    <m/>
    <n v="511"/>
    <s v=""/>
    <n v="65"/>
    <n v="13"/>
    <m/>
    <m/>
    <n v="14"/>
    <s v="https://www4.ti.ch/area-media/comunicati/dettaglio-comunicato/?NEWS_ID=187493&amp;tx_tichareamedia_comunicazioni%5Baction%5D=show&amp;tx_tichareamedia_comunicazioni%5Bcontroller%5D=Comunicazioni&amp;cHash=7803bbc03dd49ef2e421dfd6b12dd239"/>
    <m/>
    <s v=""/>
    <m/>
    <s v=""/>
    <m/>
    <s v=""/>
    <n v="46.295617"/>
    <n v="8.8089239999999993"/>
    <s v="Ticino"/>
    <n v="21"/>
    <n v="144.47"/>
    <n v="3.9580000000000002"/>
  </r>
  <r>
    <x v="22"/>
    <d v="1899-12-30T03:00:00"/>
    <x v="21"/>
    <n v="85"/>
    <n v="5"/>
    <s v=""/>
    <m/>
    <m/>
    <m/>
    <m/>
    <m/>
    <s v="https://www.ur.ch/mmdirektionen/63802"/>
    <m/>
    <s v=""/>
    <m/>
    <s v=""/>
    <m/>
    <s v=""/>
    <n v="46.771849000000003"/>
    <n v="8.6285860000000003"/>
    <s v="Uri"/>
    <n v="4"/>
    <n v="13.77"/>
    <m/>
  </r>
  <r>
    <x v="22"/>
    <d v="1899-12-30T03:00:00"/>
    <x v="9"/>
    <m/>
    <n v="796"/>
    <s v=""/>
    <n v="128"/>
    <n v="34"/>
    <m/>
    <n v="16"/>
    <n v="5"/>
    <s v="https://www.vd.ch/toutes-les-actualites/hotline-et-informations-sur-le-coronavirus/"/>
    <m/>
    <s v=""/>
    <m/>
    <s v=""/>
    <m/>
    <s v=""/>
    <n v="46.570090999999998"/>
    <n v="6.5578090000000007"/>
    <s v="Vaud"/>
    <n v="22"/>
    <n v="100.37"/>
    <n v="0.63"/>
  </r>
  <r>
    <x v="22"/>
    <d v="1899-12-30T03:00:00"/>
    <x v="10"/>
    <m/>
    <n v="225"/>
    <s v=""/>
    <n v="33"/>
    <n v="2"/>
    <n v="2"/>
    <n v="3"/>
    <n v="3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65.89"/>
    <n v="0.878"/>
  </r>
  <r>
    <x v="22"/>
    <d v="1899-12-30T14:30:00"/>
    <x v="5"/>
    <m/>
    <n v="569"/>
    <s v=""/>
    <m/>
    <m/>
    <m/>
    <m/>
    <n v="2"/>
    <s v="https://gd.zh.ch/internet/gesundheitsdirektion/de/themen/coronavirus.html"/>
    <m/>
    <s v=""/>
    <m/>
    <s v=""/>
    <m/>
    <s v=""/>
    <n v="47.412750000000003"/>
    <n v="8.6550799999999999"/>
    <s v="Zürich"/>
    <n v="1"/>
    <n v="37.82"/>
    <n v="0.13300000000000001"/>
  </r>
  <r>
    <x v="23"/>
    <d v="1899-12-30T15:00:00"/>
    <x v="6"/>
    <m/>
    <n v="118"/>
    <s v=""/>
    <n v="17"/>
    <n v="6"/>
    <n v="3"/>
    <n v="4"/>
    <m/>
    <s v="https://www.ag.ch/media/kanton_aargau/themen_1/coronavirus_1/lagebulletins/200319_KFS_Coronavirus_Lagebulletin_15.pdf"/>
    <m/>
    <s v=""/>
    <m/>
    <s v=""/>
    <m/>
    <s v=""/>
    <n v="47.409660000000002"/>
    <n v="8.1568799999999992"/>
    <s v="Aargau"/>
    <n v="1"/>
    <n v="17.59"/>
    <m/>
  </r>
  <r>
    <x v="23"/>
    <d v="1899-12-30T03:00:00"/>
    <x v="23"/>
    <m/>
    <n v="6"/>
    <s v=""/>
    <n v="1"/>
    <m/>
    <m/>
    <m/>
    <m/>
    <s v="Kantonaler Führungsstab Appenzell Innerrhoden"/>
    <m/>
    <s v=""/>
    <m/>
    <s v=""/>
    <m/>
    <s v=""/>
    <n v="47.317264000000002"/>
    <n v="9.4167539999999992"/>
    <s v="Appenzell Innerrhoden"/>
    <n v="16"/>
    <n v="37.270000000000003"/>
    <m/>
  </r>
  <r>
    <x v="23"/>
    <d v="1899-12-30T03:00:00"/>
    <x v="7"/>
    <m/>
    <n v="282"/>
    <s v=""/>
    <m/>
    <m/>
    <m/>
    <m/>
    <n v="1"/>
    <s v="https://www.besondere-lage.sites.be.ch/besondere-lage_sites/de/index/corona/index.html"/>
    <m/>
    <s v=""/>
    <m/>
    <s v=""/>
    <m/>
    <s v=""/>
    <n v="46.823608"/>
    <n v="7.6366670000000001"/>
    <s v="Bern/Berne"/>
    <n v="2"/>
    <n v="27.35"/>
    <n v="9.7000000000000003E-2"/>
  </r>
  <r>
    <x v="23"/>
    <d v="1899-12-30T03:00:00"/>
    <x v="8"/>
    <m/>
    <n v="134"/>
    <s v=""/>
    <n v="19"/>
    <n v="2"/>
    <m/>
    <n v="16"/>
    <n v="2"/>
    <s v="https://www.baselland.ch/politik-und-behorden/direktionen/volkswirtschafts-und-gesundheitsdirektion/medienmitteilungen/update-131-bestaetigte-faelle-in-basel-landschaft"/>
    <m/>
    <s v=""/>
    <m/>
    <s v=""/>
    <m/>
    <s v=""/>
    <n v="47.45176"/>
    <n v="7.7024140000000001"/>
    <s v="Basel-Landschaft"/>
    <n v="13"/>
    <n v="46.69"/>
    <n v="0.69699999999999995"/>
  </r>
  <r>
    <x v="23"/>
    <d v="1899-12-30T11:00:00"/>
    <x v="2"/>
    <n v="235"/>
    <n v="222"/>
    <s v=""/>
    <n v="40"/>
    <n v="2"/>
    <m/>
    <n v="44"/>
    <n v="4"/>
    <s v="https://www.coronavirus.bs.ch/nm/2020-tagesbulletin-coronavirus-222-bestaetigte-faelle-basel-stadt-trifft-gemeinsam-mit-den-spitaelern-vorkehrungen-fuer-intensiv--und-beatmungskapazitaeten-gd.html"/>
    <n v="199"/>
    <s v=""/>
    <m/>
    <s v=""/>
    <m/>
    <s v=""/>
    <n v="47.564869000000002"/>
    <n v="7.615259"/>
    <s v="Basel-Stadt"/>
    <n v="12"/>
    <n v="114.49"/>
    <n v="2.0630000000000002"/>
  </r>
  <r>
    <x v="23"/>
    <d v="1899-12-30T03:00:00"/>
    <x v="11"/>
    <n v="30"/>
    <n v="111"/>
    <s v=""/>
    <n v="12"/>
    <n v="5"/>
    <m/>
    <m/>
    <n v="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35.229999999999997"/>
    <n v="0.317"/>
  </r>
  <r>
    <x v="23"/>
    <d v="1899-12-30T03:00:00"/>
    <x v="0"/>
    <n v="6345"/>
    <n v="991"/>
    <s v=""/>
    <n v="92"/>
    <n v="19"/>
    <n v="18"/>
    <m/>
    <n v="6"/>
    <s v="https://www.ge.ch/document/covid-19-situation-epidemiologique-geneve/telecharger"/>
    <m/>
    <s v=""/>
    <m/>
    <s v=""/>
    <n v="5"/>
    <s v=""/>
    <n v="46.220528000000002"/>
    <n v="6.1329349999999998"/>
    <s v="Genève"/>
    <n v="25"/>
    <n v="200.12"/>
    <n v="1.212"/>
  </r>
  <r>
    <x v="23"/>
    <d v="1899-12-30T03:00:00"/>
    <x v="12"/>
    <m/>
    <n v="17"/>
    <s v=""/>
    <m/>
    <m/>
    <m/>
    <m/>
    <m/>
    <s v="https://www.suedostschweiz.ch/ereignisse/2020-03-20/die-zahl-der-corona-faelle-im-glarnerland-steigt-stark-an"/>
    <m/>
    <s v=""/>
    <m/>
    <s v=""/>
    <m/>
    <s v=""/>
    <n v="46.931042000000005"/>
    <n v="9.0657510000000006"/>
    <s v="Glarus"/>
    <n v="8"/>
    <n v="42.18"/>
    <m/>
  </r>
  <r>
    <x v="23"/>
    <d v="1899-12-30T03:00:00"/>
    <x v="25"/>
    <m/>
    <n v="145"/>
    <s v=""/>
    <n v="18"/>
    <m/>
    <m/>
    <m/>
    <n v="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73.27"/>
    <n v="0.505"/>
  </r>
  <r>
    <x v="23"/>
    <d v="1899-12-30T16:00:00"/>
    <x v="4"/>
    <m/>
    <n v="36"/>
    <s v=""/>
    <n v="12"/>
    <m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49.11"/>
    <m/>
  </r>
  <r>
    <x v="23"/>
    <d v="1899-12-30T03:00:00"/>
    <x v="13"/>
    <m/>
    <n v="175"/>
    <s v=""/>
    <n v="19"/>
    <n v="3"/>
    <m/>
    <m/>
    <n v="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98.31"/>
    <n v="1.6850000000000001"/>
  </r>
  <r>
    <x v="23"/>
    <d v="1899-12-30T03:00:00"/>
    <x v="20"/>
    <m/>
    <n v="25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58.14"/>
    <m/>
  </r>
  <r>
    <x v="23"/>
    <d v="1899-12-30T03:00:00"/>
    <x v="14"/>
    <m/>
    <n v="85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16.84"/>
    <m/>
  </r>
  <r>
    <x v="23"/>
    <d v="1899-12-30T03:00:00"/>
    <x v="24"/>
    <n v="276"/>
    <n v="36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13.15"/>
    <m/>
  </r>
  <r>
    <x v="23"/>
    <d v="1899-12-30T03:00:00"/>
    <x v="1"/>
    <m/>
    <n v="638"/>
    <s v=""/>
    <n v="155"/>
    <n v="33"/>
    <m/>
    <m/>
    <n v="15"/>
    <s v="https://www4.ti.ch/area-media/comunicati/dettaglio-comunicato/?NEWS_ID=187499&amp;tx_tichareamedia_comunicazioni%5Baction%5D=show&amp;tx_tichareamedia_comunicazioni%5Bcontroller%5D=Comunicazioni&amp;cHash=634a783514bdcbb426c005f1ea916268 https://www.youtube.com/watch?v=34RQ7OOWYoI"/>
    <m/>
    <s v=""/>
    <m/>
    <s v=""/>
    <m/>
    <s v=""/>
    <n v="46.295617"/>
    <n v="8.8089239999999993"/>
    <s v="Ticino"/>
    <n v="21"/>
    <n v="180.38"/>
    <n v="4.2409999999999997"/>
  </r>
  <r>
    <x v="23"/>
    <d v="1899-12-30T03:00:00"/>
    <x v="21"/>
    <n v="85"/>
    <n v="7"/>
    <s v=""/>
    <m/>
    <m/>
    <m/>
    <m/>
    <m/>
    <s v="https://www.ur.ch/mmdirektionen/63841"/>
    <m/>
    <s v=""/>
    <m/>
    <s v=""/>
    <m/>
    <s v=""/>
    <n v="46.771849000000003"/>
    <n v="8.6285860000000003"/>
    <s v="Uri"/>
    <n v="4"/>
    <n v="19.28"/>
    <m/>
  </r>
  <r>
    <x v="23"/>
    <d v="1899-12-30T03:00:00"/>
    <x v="9"/>
    <m/>
    <n v="1212"/>
    <s v=""/>
    <n v="140"/>
    <n v="32"/>
    <m/>
    <n v="52"/>
    <n v="7"/>
    <s v="https://www.vd.ch/toutes-les-actualites/hotline-et-informations-sur-le-coronavirus/"/>
    <m/>
    <s v=""/>
    <m/>
    <s v=""/>
    <m/>
    <s v=""/>
    <n v="46.570090999999998"/>
    <n v="6.5578090000000007"/>
    <s v="Vaud"/>
    <n v="22"/>
    <n v="152.82"/>
    <n v="0.88300000000000001"/>
  </r>
  <r>
    <x v="23"/>
    <d v="1899-12-30T03:00:00"/>
    <x v="10"/>
    <m/>
    <n v="311"/>
    <s v=""/>
    <n v="42"/>
    <n v="2"/>
    <n v="2"/>
    <n v="3"/>
    <n v="4"/>
    <s v="https://www.vs.ch/de/web/coronavirus#collapse6955818"/>
    <m/>
    <s v=""/>
    <m/>
    <s v=""/>
    <m/>
    <s v=""/>
    <n v="46.209567"/>
    <n v="7.6046589999999998"/>
    <s v="Valais/Wallis"/>
    <n v="23"/>
    <n v="91.07"/>
    <n v="1.171"/>
  </r>
  <r>
    <x v="23"/>
    <d v="1899-12-30T14:30:00"/>
    <x v="5"/>
    <m/>
    <n v="680"/>
    <s v=""/>
    <n v="60"/>
    <m/>
    <n v="12"/>
    <m/>
    <n v="3"/>
    <s v="https://gd.zh.ch/internet/gesundheitsdirektion/de/themen/coronavirus.html"/>
    <m/>
    <s v=""/>
    <m/>
    <s v=""/>
    <m/>
    <s v=""/>
    <n v="47.412750000000003"/>
    <n v="8.6550799999999999"/>
    <s v="Zürich"/>
    <n v="1"/>
    <n v="45.2"/>
    <n v="0.19900000000000001"/>
  </r>
  <r>
    <x v="24"/>
    <d v="1899-12-30T15:00:00"/>
    <x v="6"/>
    <m/>
    <n v="168"/>
    <s v=""/>
    <n v="25"/>
    <n v="4"/>
    <n v="2"/>
    <n v="4"/>
    <n v="1"/>
    <s v="https://www.ag.ch/media/kanton_aargau/themen_1/coronavirus_1/lagebulletins/200320_KFS_Coronavirus_Lagebulletin_16.pdf"/>
    <m/>
    <s v=""/>
    <m/>
    <s v=""/>
    <m/>
    <s v=""/>
    <n v="47.409660000000002"/>
    <n v="8.1568799999999992"/>
    <s v="Aargau"/>
    <n v="1"/>
    <n v="25.04"/>
    <n v="0.14899999999999999"/>
  </r>
  <r>
    <x v="24"/>
    <d v="1899-12-30T03:00:00"/>
    <x v="7"/>
    <m/>
    <n v="377"/>
    <s v=""/>
    <m/>
    <m/>
    <m/>
    <m/>
    <n v="2"/>
    <s v="https://www.besondere-lage.sites.be.ch/besondere-lage_sites/de/index/corona/index.html"/>
    <m/>
    <s v=""/>
    <m/>
    <s v=""/>
    <m/>
    <s v=""/>
    <n v="46.823608"/>
    <n v="7.6366670000000001"/>
    <s v="Bern/Berne"/>
    <n v="2"/>
    <n v="36.56"/>
    <n v="0.19400000000000001"/>
  </r>
  <r>
    <x v="24"/>
    <d v="1899-12-30T03:00:00"/>
    <x v="8"/>
    <m/>
    <n v="184"/>
    <s v=""/>
    <n v="27"/>
    <n v="2"/>
    <m/>
    <n v="18"/>
    <n v="3"/>
    <s v="https://www.baselland.ch/politik-und-behorden/direktionen/volkswirtschafts-und-gesundheitsdirektion/medienmitteilungen/update-170-bestaetigte-faelle-in-basel-landschaft"/>
    <m/>
    <s v=""/>
    <m/>
    <s v=""/>
    <m/>
    <s v=""/>
    <n v="47.45176"/>
    <n v="7.7024140000000001"/>
    <s v="Basel-Landschaft"/>
    <n v="13"/>
    <n v="64.11"/>
    <n v="1.0449999999999999"/>
  </r>
  <r>
    <x v="24"/>
    <d v="1899-12-30T10:00:00"/>
    <x v="2"/>
    <n v="235"/>
    <n v="272"/>
    <s v=""/>
    <n v="45"/>
    <n v="2"/>
    <m/>
    <n v="46"/>
    <n v="4"/>
    <s v="https://www.coronavirus.bs.ch/nm/2020-tagesbulletin-coronavirus-272-bestaetigte-faelle-im-kanton-basel-stadt-gd.html"/>
    <n v="232"/>
    <s v=""/>
    <m/>
    <s v=""/>
    <m/>
    <s v=""/>
    <n v="47.564869000000002"/>
    <n v="7.615259"/>
    <s v="Basel-Stadt"/>
    <n v="12"/>
    <n v="140.28"/>
    <n v="2.0630000000000002"/>
  </r>
  <r>
    <x v="24"/>
    <d v="1899-12-30T03:00:00"/>
    <x v="3"/>
    <n v="99"/>
    <n v="37"/>
    <s v=""/>
    <m/>
    <m/>
    <m/>
    <n v="1"/>
    <m/>
    <s v="https://www.regierung.li/media/attachments/136-soziale-kontakte-reduktion-corona.pdf?t=637203388043363286"/>
    <m/>
    <s v=""/>
    <m/>
    <s v=""/>
    <m/>
    <s v=""/>
    <n v="47.166666999999997"/>
    <n v="9.509722"/>
    <s v="Fürstentum Lichtenstein"/>
    <n v="0"/>
    <n v="95.85"/>
    <m/>
  </r>
  <r>
    <x v="24"/>
    <d v="1899-12-30T03:00:00"/>
    <x v="11"/>
    <n v="30"/>
    <n v="145"/>
    <s v=""/>
    <n v="20"/>
    <n v="6"/>
    <m/>
    <m/>
    <n v="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46.02"/>
    <n v="0.317"/>
  </r>
  <r>
    <x v="24"/>
    <d v="1899-12-30T03:00:00"/>
    <x v="0"/>
    <n v="6871"/>
    <n v="1150"/>
    <s v=""/>
    <n v="109"/>
    <n v="22"/>
    <n v="21"/>
    <m/>
    <n v="8"/>
    <s v="https://www.ge.ch/document/covid-19-situation-epidemiologique-geneve/telecharger"/>
    <m/>
    <s v=""/>
    <m/>
    <s v=""/>
    <n v="5"/>
    <s v=""/>
    <n v="46.220528000000002"/>
    <n v="6.1329349999999998"/>
    <s v="Genève"/>
    <n v="25"/>
    <n v="232.23"/>
    <n v="1.6160000000000001"/>
  </r>
  <r>
    <x v="24"/>
    <d v="1899-12-30T03:00:00"/>
    <x v="25"/>
    <m/>
    <n v="213"/>
    <s v=""/>
    <n v="24"/>
    <m/>
    <m/>
    <m/>
    <n v="3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07.63"/>
    <n v="1.516"/>
  </r>
  <r>
    <x v="24"/>
    <d v="1899-12-30T16:00:00"/>
    <x v="4"/>
    <m/>
    <n v="44"/>
    <s v=""/>
    <n v="14"/>
    <n v="1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60.03"/>
    <m/>
  </r>
  <r>
    <x v="24"/>
    <d v="1899-12-30T09:40:00"/>
    <x v="17"/>
    <m/>
    <n v="92"/>
    <s v=""/>
    <m/>
    <m/>
    <m/>
    <m/>
    <m/>
    <s v="https://gesundheit.lu.ch/themen/Humanmedizin/Infektionskrankheiten/Coronavirus"/>
    <m/>
    <s v=""/>
    <m/>
    <s v=""/>
    <m/>
    <s v=""/>
    <n v="47.067762999999999"/>
    <n v="8.1102000000000007"/>
    <s v="Luzern"/>
    <n v="3"/>
    <n v="22.63"/>
    <m/>
  </r>
  <r>
    <x v="24"/>
    <d v="1899-12-30T16:00:00"/>
    <x v="13"/>
    <m/>
    <n v="188"/>
    <s v=""/>
    <n v="21"/>
    <n v="4"/>
    <m/>
    <m/>
    <n v="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05.62"/>
    <n v="1.6850000000000001"/>
  </r>
  <r>
    <x v="24"/>
    <d v="1899-12-30T15:20:00"/>
    <x v="20"/>
    <m/>
    <n v="28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65.12"/>
    <m/>
  </r>
  <r>
    <x v="24"/>
    <d v="1899-12-30T03:00:00"/>
    <x v="14"/>
    <m/>
    <n v="98"/>
    <s v=""/>
    <m/>
    <m/>
    <m/>
    <m/>
    <m/>
    <s v="https://www.sg.ch/tools/informationen-coronavirus.html"/>
    <m/>
    <s v=""/>
    <m/>
    <s v=""/>
    <m/>
    <s v=""/>
    <n v="47.183199999999999"/>
    <n v="9.2747440000000001"/>
    <s v="St. Gallen"/>
    <n v="17"/>
    <n v="19.420000000000002"/>
    <m/>
  </r>
  <r>
    <x v="24"/>
    <d v="1899-12-30T03:00:00"/>
    <x v="26"/>
    <m/>
    <n v="14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17.2"/>
    <m/>
  </r>
  <r>
    <x v="24"/>
    <d v="1899-12-30T17:37:00"/>
    <x v="19"/>
    <m/>
    <n v="66"/>
    <s v=""/>
    <m/>
    <m/>
    <m/>
    <m/>
    <m/>
    <s v="https://twitter.com/KantonSolothurn/status/1241041303024041989?p=p"/>
    <m/>
    <s v=""/>
    <m/>
    <s v=""/>
    <m/>
    <s v=""/>
    <n v="47.304135000000002"/>
    <n v="7.6393880000000003"/>
    <s v="Solothurn"/>
    <n v="11"/>
    <n v="24.32"/>
    <m/>
  </r>
  <r>
    <x v="24"/>
    <d v="1899-12-30T03:00:00"/>
    <x v="24"/>
    <n v="276"/>
    <n v="49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17.899999999999999"/>
    <m/>
  </r>
  <r>
    <x v="24"/>
    <d v="1899-12-30T08:00:00"/>
    <x v="1"/>
    <m/>
    <n v="834"/>
    <s v=""/>
    <n v="168"/>
    <n v="35"/>
    <m/>
    <m/>
    <n v="22"/>
    <s v="https://www4.ti.ch/dss/dsp/covid19/home/ https://www.youtube.com/watch?v=34RQ7OOWYoI"/>
    <m/>
    <s v=""/>
    <m/>
    <s v=""/>
    <m/>
    <s v=""/>
    <n v="46.295617"/>
    <n v="8.8089239999999993"/>
    <s v="Ticino"/>
    <n v="21"/>
    <n v="235.79"/>
    <n v="6.22"/>
  </r>
  <r>
    <x v="24"/>
    <d v="1899-12-30T12:00:00"/>
    <x v="21"/>
    <n v="85"/>
    <n v="7"/>
    <s v=""/>
    <m/>
    <m/>
    <m/>
    <m/>
    <m/>
    <s v="https://www.ur.ch/themen/2920"/>
    <m/>
    <s v=""/>
    <m/>
    <s v=""/>
    <m/>
    <s v=""/>
    <n v="46.771849000000003"/>
    <n v="8.6285860000000003"/>
    <s v="Uri"/>
    <n v="4"/>
    <n v="19.28"/>
    <m/>
  </r>
  <r>
    <x v="24"/>
    <d v="1899-12-30T03:00:00"/>
    <x v="9"/>
    <m/>
    <n v="1432"/>
    <s v=""/>
    <n v="152"/>
    <n v="30"/>
    <m/>
    <n v="62"/>
    <n v="12"/>
    <s v="https://www.vd.ch/toutes-les-actualites/hotline-et-informations-sur-le-coronavirus/"/>
    <m/>
    <s v=""/>
    <m/>
    <s v=""/>
    <m/>
    <s v=""/>
    <n v="46.570090999999998"/>
    <n v="6.5578090000000007"/>
    <s v="Vaud"/>
    <n v="22"/>
    <n v="180.56"/>
    <n v="1.5129999999999999"/>
  </r>
  <r>
    <x v="24"/>
    <d v="1899-12-30T03:00:00"/>
    <x v="10"/>
    <m/>
    <n v="346"/>
    <s v=""/>
    <n v="47"/>
    <n v="5"/>
    <n v="5"/>
    <n v="3"/>
    <n v="6"/>
    <s v="https://www.vs.ch/de/web/coronavirus"/>
    <m/>
    <s v=""/>
    <m/>
    <s v=""/>
    <m/>
    <s v=""/>
    <n v="46.209567"/>
    <n v="7.6046589999999998"/>
    <s v="Valais/Wallis"/>
    <n v="23"/>
    <n v="101.32"/>
    <n v="1.7569999999999999"/>
  </r>
  <r>
    <x v="24"/>
    <d v="1899-12-30T03:00:00"/>
    <x v="16"/>
    <m/>
    <n v="48"/>
    <s v=""/>
    <n v="1"/>
    <m/>
    <m/>
    <n v="5"/>
    <m/>
    <s v="https://www.zg.ch/behoerden/gesundheitsdirektion/direktionssekretariat/aktuell/coronavirus-ausreichende-testkapazitaeten-im-kanton-zug-vorhanden"/>
    <m/>
    <s v=""/>
    <m/>
    <s v=""/>
    <m/>
    <s v=""/>
    <n v="47.157296000000002"/>
    <n v="8.5372939999999993"/>
    <s v="Zug"/>
    <n v="9"/>
    <n v="38.28"/>
    <m/>
  </r>
  <r>
    <x v="24"/>
    <d v="1899-12-30T14:30:00"/>
    <x v="5"/>
    <m/>
    <n v="712"/>
    <s v=""/>
    <n v="78"/>
    <m/>
    <n v="15"/>
    <m/>
    <n v="4"/>
    <s v="https://gd.zh.ch/internet/gesundheitsdirektion/de/themen/coronavirus.html"/>
    <m/>
    <s v=""/>
    <m/>
    <s v=""/>
    <m/>
    <s v=""/>
    <n v="47.412750000000003"/>
    <n v="8.6550799999999999"/>
    <s v="Zürich"/>
    <n v="1"/>
    <n v="47.33"/>
    <n v="0.26600000000000001"/>
  </r>
  <r>
    <x v="25"/>
    <d v="1899-12-30T03:00:00"/>
    <x v="18"/>
    <m/>
    <n v="11"/>
    <s v=""/>
    <n v="3"/>
    <m/>
    <m/>
    <m/>
    <n v="1"/>
    <s v="https://www.ar.ch/schnellzugriff/medienmitteilungen-der-kantonalen-verwaltung/detail/news/coronavirus-erster-todesfall-in-appenzell-ausserrhoden/?tx_news_pi1%5Bcontroller%5D=News&amp;tx_news_pi1%5Baction%5D=detail&amp;cHash=a88f209df29c38474f9c5f9e1c5dd53f"/>
    <m/>
    <s v=""/>
    <m/>
    <s v=""/>
    <m/>
    <s v=""/>
    <n v="47.416351999999996"/>
    <n v="9.3679100000000002"/>
    <s v="Appenzell Ausserrhoden"/>
    <n v="15"/>
    <n v="19.93"/>
    <n v="1.8120000000000001"/>
  </r>
  <r>
    <x v="25"/>
    <d v="1899-12-30T03:00:00"/>
    <x v="7"/>
    <m/>
    <n v="418"/>
    <s v=""/>
    <m/>
    <m/>
    <m/>
    <m/>
    <n v="3"/>
    <s v="https://www.besondere-lage.sites.be.ch/besondere-lage_sites/de/index/corona/index.html"/>
    <m/>
    <s v=""/>
    <m/>
    <s v=""/>
    <m/>
    <s v=""/>
    <n v="46.823608"/>
    <n v="7.6366670000000001"/>
    <s v="Bern/Berne"/>
    <n v="2"/>
    <n v="40.54"/>
    <n v="0.29099999999999998"/>
  </r>
  <r>
    <x v="25"/>
    <d v="1899-12-30T03:00:00"/>
    <x v="8"/>
    <m/>
    <n v="282"/>
    <s v=""/>
    <n v="30"/>
    <n v="4"/>
    <m/>
    <n v="21"/>
    <n v="3"/>
    <s v="https://www.baselland.ch/politik-und-behorden/direktionen/volkswirtschafts-und-gesundheitsdirektion/medienmitteilungen/update-282-bestaetigte-faelle-in-basel-landschaft"/>
    <m/>
    <s v=""/>
    <m/>
    <s v=""/>
    <m/>
    <s v=""/>
    <n v="47.45176"/>
    <n v="7.7024140000000001"/>
    <s v="Basel-Landschaft"/>
    <n v="13"/>
    <n v="98.26"/>
    <n v="1.0449999999999999"/>
  </r>
  <r>
    <x v="25"/>
    <d v="1899-12-30T10:00:00"/>
    <x v="2"/>
    <n v="235"/>
    <n v="299"/>
    <s v=""/>
    <n v="46"/>
    <n v="2"/>
    <m/>
    <n v="57"/>
    <n v="5"/>
    <s v="https://www.coronavirus.bs.ch/nm/2020-tagesbulletin-coronavirus-299-bestaetigte-faelle-im-kanton-basel-stadt-gd.html"/>
    <n v="242"/>
    <s v=""/>
    <m/>
    <s v=""/>
    <m/>
    <s v=""/>
    <n v="47.564869000000002"/>
    <n v="7.615259"/>
    <s v="Basel-Stadt"/>
    <n v="12"/>
    <n v="154.19999999999999"/>
    <n v="2.5790000000000002"/>
  </r>
  <r>
    <x v="25"/>
    <d v="1899-12-30T03:00:00"/>
    <x v="3"/>
    <n v="99"/>
    <n v="44"/>
    <s v=""/>
    <m/>
    <m/>
    <m/>
    <n v="1"/>
    <m/>
    <s v="https://www.regierung.li/media/attachments/138-corona-starke-zunahme-0321.pdf?t=637204593432337675"/>
    <m/>
    <s v=""/>
    <m/>
    <s v=""/>
    <m/>
    <s v=""/>
    <n v="47.166666999999997"/>
    <n v="9.509722"/>
    <s v="Fürstentum Lichtenstein"/>
    <n v="0"/>
    <n v="113.99"/>
    <m/>
  </r>
  <r>
    <x v="25"/>
    <d v="1899-12-30T03:00:00"/>
    <x v="11"/>
    <n v="30"/>
    <n v="167"/>
    <s v=""/>
    <n v="28"/>
    <n v="6"/>
    <m/>
    <m/>
    <n v="2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53"/>
    <n v="0.63500000000000001"/>
  </r>
  <r>
    <x v="25"/>
    <d v="1899-12-30T03:00:00"/>
    <x v="0"/>
    <n v="7236"/>
    <n v="1276"/>
    <s v=""/>
    <n v="145"/>
    <n v="25"/>
    <n v="24"/>
    <m/>
    <n v="8"/>
    <s v="https://www.ge.ch/document/covid-19-situation-epidemiologique-geneve/telecharger"/>
    <m/>
    <s v=""/>
    <m/>
    <s v=""/>
    <n v="13"/>
    <s v=""/>
    <n v="46.220528000000002"/>
    <n v="6.1329349999999998"/>
    <s v="Genève"/>
    <n v="25"/>
    <n v="257.67"/>
    <n v="1.6160000000000001"/>
  </r>
  <r>
    <x v="25"/>
    <d v="1899-12-30T03:00:00"/>
    <x v="25"/>
    <m/>
    <n v="239"/>
    <s v=""/>
    <n v="24"/>
    <m/>
    <m/>
    <m/>
    <n v="3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20.77"/>
    <n v="1.516"/>
  </r>
  <r>
    <x v="25"/>
    <d v="1899-12-30T18:00:00"/>
    <x v="4"/>
    <m/>
    <n v="54"/>
    <s v=""/>
    <n v="13"/>
    <n v="1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73.67"/>
    <m/>
  </r>
  <r>
    <x v="25"/>
    <d v="1899-12-30T11:00:00"/>
    <x v="17"/>
    <m/>
    <n v="109"/>
    <s v=""/>
    <m/>
    <m/>
    <m/>
    <m/>
    <n v="1"/>
    <s v="https://gesundheit.lu.ch/themen/Humanmedizin/Infektionskrankheiten/Coronavirus;https://newsletter.lu.ch/inxmail/html_mail.jsp?params=7UGt4J1Fx6OIONHlV9upAAuOzkQ6ZmQA%2FxRrLjJkeDWZdweUdKfwhAE94i2Apium%2F6rIvcF2Z5MaTtV52A77W2jrwVmrkZ8UhFPVmHC4iuI%3D"/>
    <m/>
    <s v=""/>
    <m/>
    <s v=""/>
    <m/>
    <s v=""/>
    <n v="47.067762999999999"/>
    <n v="8.1102000000000007"/>
    <s v="Luzern"/>
    <n v="3"/>
    <n v="26.81"/>
    <n v="0.246"/>
  </r>
  <r>
    <x v="25"/>
    <d v="1899-12-30T15:30:00"/>
    <x v="13"/>
    <m/>
    <n v="200"/>
    <s v=""/>
    <n v="20"/>
    <n v="5"/>
    <m/>
    <m/>
    <n v="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12.36"/>
    <n v="2.2469999999999999"/>
  </r>
  <r>
    <x v="25"/>
    <d v="1899-12-30T18:15:00"/>
    <x v="20"/>
    <m/>
    <n v="33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76.739999999999995"/>
    <m/>
  </r>
  <r>
    <x v="25"/>
    <d v="1899-12-30T03:00:00"/>
    <x v="24"/>
    <n v="276"/>
    <n v="56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20.45"/>
    <m/>
  </r>
  <r>
    <x v="25"/>
    <d v="1899-12-30T08:00:00"/>
    <x v="1"/>
    <m/>
    <n v="918"/>
    <s v=""/>
    <n v="184"/>
    <n v="40"/>
    <n v="37"/>
    <m/>
    <n v="28"/>
    <s v="https://www4.ti.ch/dss/dsp/covid19/home/ https://www.youtube.com/watch?v=7g2sALU9bQM"/>
    <m/>
    <s v=""/>
    <m/>
    <s v="37.0"/>
    <m/>
    <s v=""/>
    <n v="46.295617"/>
    <n v="8.8089239999999993"/>
    <s v="Ticino"/>
    <n v="21"/>
    <n v="259.54000000000002"/>
    <n v="7.9160000000000004"/>
  </r>
  <r>
    <x v="25"/>
    <d v="1899-12-30T08:00:00"/>
    <x v="21"/>
    <n v="85"/>
    <n v="12"/>
    <s v=""/>
    <m/>
    <m/>
    <m/>
    <m/>
    <m/>
    <s v="https://www.ur.ch/themen/2920"/>
    <m/>
    <s v=""/>
    <m/>
    <s v=""/>
    <m/>
    <s v=""/>
    <n v="46.771849000000003"/>
    <n v="8.6285860000000003"/>
    <s v="Uri"/>
    <n v="4"/>
    <n v="33.06"/>
    <m/>
  </r>
  <r>
    <x v="25"/>
    <d v="1899-12-30T03:00:00"/>
    <x v="9"/>
    <m/>
    <n v="1676"/>
    <s v=""/>
    <n v="175"/>
    <n v="23"/>
    <m/>
    <n v="70"/>
    <n v="15"/>
    <s v="https://www.vd.ch/toutes-les-actualites/hotline-et-informations-sur-le-coronavirus/"/>
    <m/>
    <s v=""/>
    <m/>
    <s v=""/>
    <m/>
    <s v=""/>
    <n v="46.570090999999998"/>
    <n v="6.5578090000000007"/>
    <s v="Vaud"/>
    <n v="22"/>
    <n v="211.32"/>
    <n v="1.891"/>
  </r>
  <r>
    <x v="25"/>
    <d v="1899-12-30T03:00:00"/>
    <x v="10"/>
    <m/>
    <n v="433"/>
    <s v=""/>
    <n v="55"/>
    <n v="6"/>
    <n v="5"/>
    <n v="3"/>
    <n v="7"/>
    <s v="https://www.vs.ch/de/web/coronavirus"/>
    <m/>
    <s v=""/>
    <m/>
    <s v=""/>
    <m/>
    <s v=""/>
    <n v="46.209567"/>
    <n v="7.6046589999999998"/>
    <s v="Valais/Wallis"/>
    <n v="23"/>
    <n v="126.79"/>
    <n v="2.0499999999999998"/>
  </r>
  <r>
    <x v="25"/>
    <d v="1899-12-30T14:30:00"/>
    <x v="5"/>
    <m/>
    <n v="712"/>
    <s v=""/>
    <n v="83"/>
    <m/>
    <n v="23"/>
    <m/>
    <n v="5"/>
    <s v="https://gd.zh.ch/internet/gesundheitsdirektion/de/themen/coronavirus.html"/>
    <m/>
    <s v=""/>
    <m/>
    <s v=""/>
    <m/>
    <s v=""/>
    <n v="47.412750000000003"/>
    <n v="8.6550799999999999"/>
    <s v="Zürich"/>
    <n v="1"/>
    <n v="47.33"/>
    <n v="0.33200000000000002"/>
  </r>
  <r>
    <x v="26"/>
    <d v="1899-12-30T12:00:00"/>
    <x v="6"/>
    <m/>
    <n v="232"/>
    <s v=""/>
    <n v="25"/>
    <n v="4"/>
    <n v="2"/>
    <n v="4"/>
    <n v="1"/>
    <s v="https://www.ag.ch/de/aktuelles/medienportal/medienmitteilung/medienmitteilungen/mediendetails_139237.jsp"/>
    <m/>
    <s v=""/>
    <m/>
    <s v=""/>
    <m/>
    <s v=""/>
    <n v="47.409660000000002"/>
    <n v="8.1568799999999992"/>
    <s v="Aargau"/>
    <n v="1"/>
    <n v="34.58"/>
    <n v="0.14899999999999999"/>
  </r>
  <r>
    <x v="26"/>
    <d v="1899-12-30T03:00:00"/>
    <x v="8"/>
    <m/>
    <n v="289"/>
    <s v=""/>
    <n v="40"/>
    <n v="7"/>
    <m/>
    <n v="21"/>
    <n v="3"/>
    <s v="https://www.baselland.ch/politik-und-behorden/direktionen/volkswirtschafts-und-gesundheitsdirektion/medienmitteilungen/update-289-bestaetigte-faelle-in-basel-landschaft"/>
    <m/>
    <s v=""/>
    <m/>
    <s v=""/>
    <m/>
    <s v=""/>
    <n v="47.45176"/>
    <n v="7.7024140000000001"/>
    <s v="Basel-Landschaft"/>
    <n v="13"/>
    <n v="100.7"/>
    <n v="1.0449999999999999"/>
  </r>
  <r>
    <x v="26"/>
    <d v="1899-12-30T10:30:00"/>
    <x v="2"/>
    <n v="235"/>
    <n v="358"/>
    <s v=""/>
    <n v="50"/>
    <n v="2"/>
    <m/>
    <n v="73"/>
    <n v="5"/>
    <s v="https://www.coronavirus.bs.ch/nm/2020-tagesbulletin-coronavirus-358-bestaetigte-faelle-im-kanton-basel-stadt-gd.html"/>
    <n v="265"/>
    <s v=""/>
    <m/>
    <s v=""/>
    <m/>
    <s v=""/>
    <n v="47.564869000000002"/>
    <n v="7.615259"/>
    <s v="Basel-Stadt"/>
    <n v="12"/>
    <n v="184.63"/>
    <n v="2.5790000000000002"/>
  </r>
  <r>
    <x v="26"/>
    <d v="1899-12-30T03:00:00"/>
    <x v="3"/>
    <n v="99"/>
    <n v="46"/>
    <s v=""/>
    <m/>
    <m/>
    <m/>
    <n v="1"/>
    <m/>
    <s v="https://www.regierung.li/media/attachments/139-46-faelle-0322.pdf?t=637204971345932209"/>
    <m/>
    <s v=""/>
    <m/>
    <s v=""/>
    <m/>
    <s v=""/>
    <n v="47.166666999999997"/>
    <n v="9.509722"/>
    <s v="Fürstentum Lichtenstein"/>
    <n v="0"/>
    <n v="119.17"/>
    <m/>
  </r>
  <r>
    <x v="26"/>
    <d v="1899-12-30T03:00:00"/>
    <x v="11"/>
    <n v="30"/>
    <n v="202"/>
    <s v=""/>
    <n v="32"/>
    <n v="8"/>
    <m/>
    <m/>
    <n v="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64.11"/>
    <n v="0.95199999999999996"/>
  </r>
  <r>
    <x v="26"/>
    <d v="1899-12-30T03:00:00"/>
    <x v="0"/>
    <n v="7493"/>
    <n v="1432"/>
    <s v=""/>
    <n v="179"/>
    <n v="36"/>
    <n v="36"/>
    <m/>
    <n v="9"/>
    <s v="https://www.ge.ch/document/covid-19-situation-epidemiologique-geneve/telecharger"/>
    <m/>
    <s v=""/>
    <m/>
    <s v=""/>
    <n v="6"/>
    <s v="4.0"/>
    <n v="46.220528000000002"/>
    <n v="6.1329349999999998"/>
    <s v="Genève"/>
    <n v="25"/>
    <n v="289.18"/>
    <n v="1.8169999999999999"/>
  </r>
  <r>
    <x v="26"/>
    <d v="1899-12-30T13:30:00"/>
    <x v="12"/>
    <m/>
    <n v="31"/>
    <s v=""/>
    <n v="3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76.92"/>
    <m/>
  </r>
  <r>
    <x v="26"/>
    <d v="1899-12-30T03:00:00"/>
    <x v="25"/>
    <m/>
    <n v="266"/>
    <s v=""/>
    <n v="27"/>
    <m/>
    <m/>
    <m/>
    <n v="6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34.41"/>
    <n v="3.032"/>
  </r>
  <r>
    <x v="26"/>
    <d v="1899-12-30T17:00:00"/>
    <x v="4"/>
    <m/>
    <n v="61"/>
    <s v=""/>
    <n v="18"/>
    <n v="2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83.22"/>
    <m/>
  </r>
  <r>
    <x v="26"/>
    <d v="1899-12-30T11:00:00"/>
    <x v="17"/>
    <m/>
    <n v="131"/>
    <s v=""/>
    <m/>
    <m/>
    <m/>
    <m/>
    <n v="1"/>
    <s v="https://gesundheit.lu.ch/themen/Humanmedizin/Infektionskrankheiten/Coronavirus"/>
    <m/>
    <s v=""/>
    <m/>
    <s v=""/>
    <m/>
    <s v=""/>
    <n v="47.067762999999999"/>
    <n v="8.1102000000000007"/>
    <s v="Luzern"/>
    <n v="3"/>
    <n v="32.229999999999997"/>
    <n v="0.246"/>
  </r>
  <r>
    <x v="26"/>
    <d v="1899-12-30T15:00:00"/>
    <x v="13"/>
    <m/>
    <n v="216"/>
    <s v=""/>
    <n v="28"/>
    <n v="6"/>
    <m/>
    <m/>
    <n v="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21.35"/>
    <n v="2.2469999999999999"/>
  </r>
  <r>
    <x v="26"/>
    <d v="1899-12-30T16:25:00"/>
    <x v="20"/>
    <m/>
    <n v="36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83.72"/>
    <m/>
  </r>
  <r>
    <x v="26"/>
    <d v="1899-12-30T03:00:00"/>
    <x v="24"/>
    <n v="276"/>
    <n v="75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27.39"/>
    <m/>
  </r>
  <r>
    <x v="26"/>
    <d v="1899-12-30T08:00:00"/>
    <x v="1"/>
    <m/>
    <n v="939"/>
    <s v=""/>
    <n v="246"/>
    <n v="46"/>
    <n v="43"/>
    <m/>
    <n v="37"/>
    <s v="https://web.archive.org/web/20200322153528/https://www4.ti.ch/dss/dsp/covid19/home/"/>
    <m/>
    <s v=""/>
    <m/>
    <s v="43.0"/>
    <m/>
    <s v=""/>
    <n v="46.295617"/>
    <n v="8.8089239999999993"/>
    <s v="Ticino"/>
    <n v="21"/>
    <n v="265.48"/>
    <n v="10.461"/>
  </r>
  <r>
    <x v="26"/>
    <d v="1899-12-30T03:00:00"/>
    <x v="9"/>
    <m/>
    <n v="1782"/>
    <s v=""/>
    <n v="203"/>
    <n v="23"/>
    <m/>
    <n v="75"/>
    <n v="16"/>
    <s v="https://www.vd.ch/toutes-les-actualites/hotline-et-informations-sur-le-coronavirus/"/>
    <m/>
    <s v=""/>
    <m/>
    <s v=""/>
    <m/>
    <s v=""/>
    <n v="46.570090999999998"/>
    <n v="6.5578090000000007"/>
    <s v="Vaud"/>
    <n v="22"/>
    <n v="224.69"/>
    <n v="2.0169999999999999"/>
  </r>
  <r>
    <x v="26"/>
    <d v="1899-12-30T03:00:00"/>
    <x v="10"/>
    <m/>
    <n v="490"/>
    <s v=""/>
    <n v="64"/>
    <n v="7"/>
    <n v="6"/>
    <n v="3"/>
    <n v="10"/>
    <s v="https://www.vs.ch/de/web/coronavirus"/>
    <m/>
    <s v=""/>
    <m/>
    <s v=""/>
    <m/>
    <s v=""/>
    <n v="46.209567"/>
    <n v="7.6046589999999998"/>
    <s v="Valais/Wallis"/>
    <n v="23"/>
    <n v="143.47999999999999"/>
    <n v="2.9279999999999999"/>
  </r>
  <r>
    <x v="26"/>
    <d v="1899-12-30T14:30:00"/>
    <x v="5"/>
    <m/>
    <n v="712"/>
    <s v=""/>
    <n v="110"/>
    <m/>
    <n v="22"/>
    <m/>
    <n v="6"/>
    <s v="https://gd.zh.ch/internet/gesundheitsdirektion/de/themen/coronavirus.html"/>
    <m/>
    <s v=""/>
    <m/>
    <s v=""/>
    <m/>
    <s v=""/>
    <n v="47.412750000000003"/>
    <n v="8.6550799999999999"/>
    <s v="Zürich"/>
    <n v="1"/>
    <n v="47.33"/>
    <n v="0.39900000000000002"/>
  </r>
  <r>
    <x v="27"/>
    <d v="1899-12-30T15:00:00"/>
    <x v="6"/>
    <m/>
    <n v="241"/>
    <s v=""/>
    <n v="10"/>
    <n v="3"/>
    <n v="2"/>
    <n v="4"/>
    <n v="1"/>
    <s v="https://www.ag.ch/media/kanton_aargau/themen_1/coronavirus_1/lagebulletins/200323_KFS_Coronavirus_Lagebulletin_17.pdf"/>
    <m/>
    <s v=""/>
    <m/>
    <s v=""/>
    <m/>
    <s v=""/>
    <n v="47.409660000000002"/>
    <n v="8.1568799999999992"/>
    <s v="Aargau"/>
    <n v="1"/>
    <n v="35.92"/>
    <n v="0.14899999999999999"/>
  </r>
  <r>
    <x v="27"/>
    <d v="1899-12-30T10:00:00"/>
    <x v="18"/>
    <m/>
    <n v="30"/>
    <s v=""/>
    <n v="7"/>
    <m/>
    <m/>
    <m/>
    <n v="1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54.35"/>
    <n v="1.8120000000000001"/>
  </r>
  <r>
    <x v="27"/>
    <d v="1899-12-30T03:00:00"/>
    <x v="7"/>
    <m/>
    <n v="470"/>
    <s v=""/>
    <m/>
    <m/>
    <m/>
    <m/>
    <n v="5"/>
    <s v="https://www.besondere-lage.sites.be.ch/besondere-lage_sites/de/index/corona/index.html"/>
    <m/>
    <s v=""/>
    <m/>
    <s v=""/>
    <m/>
    <s v=""/>
    <n v="46.823608"/>
    <n v="7.6366670000000001"/>
    <s v="Bern/Berne"/>
    <n v="2"/>
    <n v="45.58"/>
    <n v="0.48499999999999999"/>
  </r>
  <r>
    <x v="27"/>
    <d v="1899-12-30T03:00:00"/>
    <x v="8"/>
    <m/>
    <n v="302"/>
    <s v=""/>
    <n v="51"/>
    <n v="10"/>
    <m/>
    <n v="35"/>
    <n v="3"/>
    <s v="https://www.baselland.ch/politik-und-behorden/direktionen/volkswirtschafts-und-gesundheitsdirektion/medienmitteilungen/update-289-bestaetigte-faelle-in-basel-landschaft-1"/>
    <m/>
    <s v=""/>
    <m/>
    <s v=""/>
    <m/>
    <s v=""/>
    <n v="47.45176"/>
    <n v="7.7024140000000001"/>
    <s v="Basel-Landschaft"/>
    <n v="13"/>
    <n v="105.23"/>
    <n v="1.0449999999999999"/>
  </r>
  <r>
    <x v="27"/>
    <d v="1899-12-30T10:00:00"/>
    <x v="2"/>
    <n v="235"/>
    <n v="376"/>
    <s v=""/>
    <n v="56"/>
    <n v="2"/>
    <m/>
    <n v="78"/>
    <n v="5"/>
    <s v="https://www.coronavirus.bs.ch/nm/2020-tagesbulletin-coronavirus-376-bestaetigte-faelle-im-kanton-basel-stadt-gd.html"/>
    <n v="276"/>
    <s v=""/>
    <m/>
    <s v=""/>
    <m/>
    <s v=""/>
    <n v="47.564869000000002"/>
    <n v="7.615259"/>
    <s v="Basel-Stadt"/>
    <n v="12"/>
    <n v="193.91"/>
    <n v="2.5790000000000002"/>
  </r>
  <r>
    <x v="27"/>
    <d v="1899-12-30T18:00:00"/>
    <x v="3"/>
    <n v="99"/>
    <n v="51"/>
    <s v=""/>
    <m/>
    <m/>
    <m/>
    <n v="1"/>
    <m/>
    <s v="https://www.regierung.li/media/attachments/140-corona-regierung-0323.pdf?t=637205847493377066"/>
    <m/>
    <s v=""/>
    <m/>
    <s v=""/>
    <m/>
    <s v=""/>
    <n v="47.166666999999997"/>
    <n v="9.509722"/>
    <s v="Fürstentum Lichtenstein"/>
    <n v="0"/>
    <n v="132.12"/>
    <m/>
  </r>
  <r>
    <x v="27"/>
    <d v="1899-12-30T03:00:00"/>
    <x v="11"/>
    <n v="30"/>
    <n v="226"/>
    <s v=""/>
    <n v="35"/>
    <n v="7"/>
    <m/>
    <m/>
    <n v="4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71.72"/>
    <n v="1.2689999999999999"/>
  </r>
  <r>
    <x v="27"/>
    <d v="1899-12-30T12:00:00"/>
    <x v="0"/>
    <n v="7895"/>
    <n v="1582"/>
    <s v=""/>
    <n v="214"/>
    <n v="43"/>
    <n v="41"/>
    <m/>
    <n v="13"/>
    <s v="https://www.ge.ch/document/covid-19-situation-epidemiologique-geneve/telecharger"/>
    <m/>
    <s v=""/>
    <m/>
    <s v=""/>
    <n v="11"/>
    <s v=""/>
    <n v="46.220528000000002"/>
    <n v="6.1329349999999998"/>
    <s v="Genève"/>
    <n v="25"/>
    <n v="319.47000000000003"/>
    <n v="2.625"/>
  </r>
  <r>
    <x v="27"/>
    <d v="1899-12-30T18:00:00"/>
    <x v="4"/>
    <m/>
    <n v="69"/>
    <s v=""/>
    <n v="18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94.13"/>
    <m/>
  </r>
  <r>
    <x v="27"/>
    <d v="1899-12-30T11:00:00"/>
    <x v="17"/>
    <m/>
    <n v="156"/>
    <s v=""/>
    <m/>
    <m/>
    <m/>
    <m/>
    <n v="1"/>
    <s v="https://gesundheit.lu.ch/themen/Humanmedizin/Infektionskrankheiten/Coronavirus"/>
    <m/>
    <s v=""/>
    <m/>
    <s v=""/>
    <m/>
    <s v=""/>
    <n v="47.067762999999999"/>
    <n v="8.1102000000000007"/>
    <s v="Luzern"/>
    <n v="3"/>
    <n v="38.380000000000003"/>
    <n v="0.246"/>
  </r>
  <r>
    <x v="27"/>
    <d v="1899-12-30T15:00:00"/>
    <x v="13"/>
    <m/>
    <n v="247"/>
    <s v=""/>
    <n v="33"/>
    <n v="11"/>
    <n v="6"/>
    <m/>
    <n v="5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38.76"/>
    <n v="2.8090000000000002"/>
  </r>
  <r>
    <x v="27"/>
    <d v="1899-12-30T19:00:00"/>
    <x v="20"/>
    <m/>
    <n v="39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90.7"/>
    <m/>
  </r>
  <r>
    <x v="27"/>
    <d v="1899-12-30T03:00:00"/>
    <x v="22"/>
    <n v="6"/>
    <n v="25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66.489999999999995"/>
    <m/>
  </r>
  <r>
    <x v="27"/>
    <d v="1899-12-30T03:00:00"/>
    <x v="14"/>
    <m/>
    <n v="228"/>
    <s v=""/>
    <m/>
    <m/>
    <m/>
    <m/>
    <n v="1"/>
    <s v="https://www.sg.ch/tools/informationen-coronavirus.html"/>
    <m/>
    <s v=""/>
    <m/>
    <s v=""/>
    <m/>
    <s v=""/>
    <n v="47.183199999999999"/>
    <n v="9.2747440000000001"/>
    <s v="St. Gallen"/>
    <n v="17"/>
    <n v="45.18"/>
    <n v="0.19800000000000001"/>
  </r>
  <r>
    <x v="27"/>
    <d v="1899-12-30T03:00:00"/>
    <x v="26"/>
    <m/>
    <n v="30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36.86"/>
    <m/>
  </r>
  <r>
    <x v="27"/>
    <d v="1899-12-30T12:00:00"/>
    <x v="19"/>
    <m/>
    <n v="95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35"/>
    <n v="0.36799999999999999"/>
  </r>
  <r>
    <x v="27"/>
    <d v="1899-12-30T03:00:00"/>
    <x v="24"/>
    <n v="276"/>
    <n v="81"/>
    <s v=""/>
    <m/>
    <m/>
    <m/>
    <m/>
    <m/>
    <s v="https://www.tg.ch/news/fachdossier-coronavirus.html/10552"/>
    <m/>
    <s v=""/>
    <m/>
    <s v=""/>
    <m/>
    <s v=""/>
    <n v="47.568714999999997"/>
    <n v="9.0919570000000007"/>
    <s v="Thurgau"/>
    <n v="1"/>
    <n v="29.58"/>
    <m/>
  </r>
  <r>
    <x v="27"/>
    <d v="1899-12-30T08:00:00"/>
    <x v="1"/>
    <m/>
    <n v="1165"/>
    <s v=""/>
    <n v="261"/>
    <n v="45"/>
    <n v="43"/>
    <m/>
    <n v="48"/>
    <s v="https://www4.ti.ch/area-media/comunicati/dettaglio-comunicato/?NEWS_ID=187510&amp;tx_tichareamedia_comunicazioni%5Baction%5D=show&amp;tx_tichareamedia_comunicazioni%5Bcontroller%5D=Comunicazioni&amp;cHash=0120f665ab49651b9d66c876ef272a91"/>
    <m/>
    <s v=""/>
    <m/>
    <s v="43.0"/>
    <m/>
    <s v=""/>
    <n v="46.295617"/>
    <n v="8.8089239999999993"/>
    <s v="Ticino"/>
    <n v="21"/>
    <n v="329.38"/>
    <n v="13.571"/>
  </r>
  <r>
    <x v="27"/>
    <d v="1899-12-30T03:00:00"/>
    <x v="21"/>
    <n v="85"/>
    <n v="22"/>
    <s v=""/>
    <n v="1"/>
    <m/>
    <m/>
    <n v="1"/>
    <m/>
    <s v="https://www.ur.ch/themen/2920"/>
    <m/>
    <s v=""/>
    <m/>
    <s v=""/>
    <m/>
    <s v=""/>
    <n v="46.771849000000003"/>
    <n v="8.6285860000000003"/>
    <s v="Uri"/>
    <n v="4"/>
    <n v="60.61"/>
    <m/>
  </r>
  <r>
    <x v="27"/>
    <d v="1899-12-30T03:00:00"/>
    <x v="9"/>
    <m/>
    <n v="1822"/>
    <s v=""/>
    <n v="223"/>
    <n v="41"/>
    <m/>
    <n v="91"/>
    <n v="25"/>
    <s v="https://www.vd.ch/toutes-les-actualites/hotline-et-informations-sur-le-coronavirus/"/>
    <m/>
    <s v=""/>
    <m/>
    <s v=""/>
    <m/>
    <s v=""/>
    <n v="46.570090999999998"/>
    <n v="6.5578090000000007"/>
    <s v="Vaud"/>
    <n v="22"/>
    <n v="229.73"/>
    <n v="3.1520000000000001"/>
  </r>
  <r>
    <x v="27"/>
    <d v="1899-12-30T03:00:00"/>
    <x v="10"/>
    <m/>
    <n v="527"/>
    <s v=""/>
    <n v="70"/>
    <n v="10"/>
    <n v="7"/>
    <n v="3"/>
    <n v="12"/>
    <s v="https://www.vs.ch/de/web/coronavirus"/>
    <m/>
    <s v=""/>
    <m/>
    <s v=""/>
    <m/>
    <s v=""/>
    <n v="46.209567"/>
    <n v="7.6046589999999998"/>
    <s v="Valais/Wallis"/>
    <n v="23"/>
    <n v="154.32"/>
    <n v="3.5139999999999998"/>
  </r>
  <r>
    <x v="27"/>
    <d v="1899-12-30T08:00:00"/>
    <x v="16"/>
    <m/>
    <n v="62"/>
    <s v=""/>
    <n v="1"/>
    <m/>
    <m/>
    <n v="10"/>
    <m/>
    <s v="https://www.zg.ch/behoerden/gesundheitsdirektion/amt-fuer-gesundheit/corona"/>
    <m/>
    <s v=""/>
    <m/>
    <s v=""/>
    <m/>
    <s v=""/>
    <n v="47.157296000000002"/>
    <n v="8.5372939999999993"/>
    <s v="Zug"/>
    <n v="9"/>
    <n v="49.44"/>
    <m/>
  </r>
  <r>
    <x v="27"/>
    <d v="1899-12-30T14:30:00"/>
    <x v="5"/>
    <m/>
    <n v="1076"/>
    <s v=""/>
    <n v="127"/>
    <m/>
    <n v="27"/>
    <m/>
    <n v="6"/>
    <s v="https://gd.zh.ch/internet/gesundheitsdirektion/de/themen/coronavirus.html"/>
    <m/>
    <s v=""/>
    <m/>
    <s v=""/>
    <m/>
    <s v=""/>
    <n v="47.412750000000003"/>
    <n v="8.6550799999999999"/>
    <s v="Zürich"/>
    <n v="1"/>
    <n v="71.53"/>
    <n v="0.39900000000000002"/>
  </r>
  <r>
    <x v="28"/>
    <d v="1899-12-30T15:00:00"/>
    <x v="6"/>
    <m/>
    <n v="266"/>
    <s v=""/>
    <n v="24"/>
    <n v="2"/>
    <n v="2"/>
    <n v="4"/>
    <n v="2"/>
    <s v="https://www.ag.ch/media/kanton_aargau/themen_1/coronavirus_1/lagebulletins/200324_KFS_Coronavirus_Lagebulletin_18.pdf"/>
    <m/>
    <s v=""/>
    <m/>
    <s v=""/>
    <m/>
    <s v=""/>
    <n v="47.409660000000002"/>
    <n v="8.1568799999999992"/>
    <s v="Aargau"/>
    <n v="1"/>
    <n v="39.64"/>
    <n v="0.29799999999999999"/>
  </r>
  <r>
    <x v="28"/>
    <d v="1899-12-30T17:00:00"/>
    <x v="23"/>
    <m/>
    <n v="8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49.69"/>
    <m/>
  </r>
  <r>
    <x v="28"/>
    <d v="1899-12-30T10:00:00"/>
    <x v="18"/>
    <m/>
    <n v="33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59.78"/>
    <n v="3.6230000000000002"/>
  </r>
  <r>
    <x v="28"/>
    <d v="1899-12-30T03:00:00"/>
    <x v="7"/>
    <m/>
    <n v="532"/>
    <s v=""/>
    <m/>
    <m/>
    <m/>
    <m/>
    <n v="6"/>
    <s v="https://www.besondere-lage.sites.be.ch/besondere-lage_sites/de/index/corona/index.html"/>
    <m/>
    <s v=""/>
    <m/>
    <s v=""/>
    <m/>
    <s v=""/>
    <n v="46.823608"/>
    <n v="7.6366670000000001"/>
    <s v="Bern/Berne"/>
    <n v="2"/>
    <n v="51.6"/>
    <n v="0.58199999999999996"/>
  </r>
  <r>
    <x v="28"/>
    <d v="1899-12-30T03:00:00"/>
    <x v="8"/>
    <m/>
    <n v="306"/>
    <s v=""/>
    <n v="66"/>
    <n v="11"/>
    <m/>
    <n v="40"/>
    <n v="4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06.62"/>
    <n v="1.3939999999999999"/>
  </r>
  <r>
    <x v="28"/>
    <d v="1899-12-30T09:00:00"/>
    <x v="2"/>
    <n v="235"/>
    <n v="414"/>
    <s v=""/>
    <n v="58"/>
    <n v="2"/>
    <m/>
    <n v="105"/>
    <n v="5"/>
    <s v="https://www.coronavirus.bs.ch/nm/2020-tagesbulletin-coronavirus-414-bestaetigte-faelle-im-kanton-basel-stadt-gd.html"/>
    <n v="291"/>
    <s v=""/>
    <m/>
    <s v=""/>
    <m/>
    <s v=""/>
    <n v="47.564869000000002"/>
    <n v="7.615259"/>
    <s v="Basel-Stadt"/>
    <n v="12"/>
    <n v="213.51"/>
    <n v="2.5790000000000002"/>
  </r>
  <r>
    <x v="28"/>
    <d v="1899-12-30T03:00:00"/>
    <x v="3"/>
    <n v="99"/>
    <n v="51"/>
    <s v=""/>
    <m/>
    <m/>
    <m/>
    <n v="1"/>
    <m/>
    <s v="https://www.regierung.li/media/attachments/143-coronavirus-praesenz-fernunterricht.pdf?t=637207680400073990"/>
    <m/>
    <s v=""/>
    <m/>
    <s v=""/>
    <m/>
    <s v=""/>
    <n v="47.166666999999997"/>
    <n v="9.509722"/>
    <s v="Fürstentum Lichtenstein"/>
    <n v="0"/>
    <n v="132.12"/>
    <m/>
  </r>
  <r>
    <x v="28"/>
    <d v="1899-12-30T03:00:00"/>
    <x v="11"/>
    <n v="30"/>
    <n v="255"/>
    <s v=""/>
    <n v="35"/>
    <n v="7"/>
    <m/>
    <m/>
    <n v="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80.930000000000007"/>
    <n v="1.587"/>
  </r>
  <r>
    <x v="28"/>
    <d v="1899-12-30T12:00:00"/>
    <x v="0"/>
    <n v="8232"/>
    <n v="1679"/>
    <s v=""/>
    <n v="238"/>
    <n v="41"/>
    <n v="41"/>
    <n v="103"/>
    <n v="14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339.05"/>
    <n v="2.827"/>
  </r>
  <r>
    <x v="28"/>
    <d v="1899-12-30T13:30:00"/>
    <x v="12"/>
    <m/>
    <n v="33"/>
    <s v=""/>
    <n v="3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81.89"/>
    <m/>
  </r>
  <r>
    <x v="28"/>
    <d v="1899-12-30T03:00:00"/>
    <x v="25"/>
    <m/>
    <n v="276"/>
    <s v=""/>
    <n v="29"/>
    <m/>
    <m/>
    <m/>
    <n v="6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39.46"/>
    <n v="3.032"/>
  </r>
  <r>
    <x v="28"/>
    <d v="1899-12-30T17:00:00"/>
    <x v="4"/>
    <m/>
    <n v="82"/>
    <s v=""/>
    <n v="22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11.87"/>
    <m/>
  </r>
  <r>
    <x v="28"/>
    <d v="1899-12-30T11:00:00"/>
    <x v="17"/>
    <m/>
    <n v="205"/>
    <s v=""/>
    <m/>
    <m/>
    <m/>
    <m/>
    <n v="2"/>
    <s v="https://gesundheit.lu.ch/themen/Humanmedizin/Infektionskrankheiten/Coronavirus"/>
    <m/>
    <s v=""/>
    <m/>
    <s v=""/>
    <m/>
    <s v=""/>
    <n v="47.067762999999999"/>
    <n v="8.1102000000000007"/>
    <s v="Luzern"/>
    <n v="3"/>
    <n v="50.43"/>
    <n v="0.49199999999999999"/>
  </r>
  <r>
    <x v="28"/>
    <d v="1899-12-30T15:00:00"/>
    <x v="13"/>
    <m/>
    <n v="265"/>
    <s v=""/>
    <n v="32"/>
    <n v="8"/>
    <n v="6"/>
    <m/>
    <n v="6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48.88"/>
    <n v="3.371"/>
  </r>
  <r>
    <x v="28"/>
    <d v="1899-12-30T15:15:00"/>
    <x v="20"/>
    <m/>
    <n v="42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97.67"/>
    <m/>
  </r>
  <r>
    <x v="28"/>
    <d v="1899-12-30T03:00:00"/>
    <x v="22"/>
    <n v="6"/>
    <n v="25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66.489999999999995"/>
    <m/>
  </r>
  <r>
    <x v="28"/>
    <d v="1899-12-30T03:00:00"/>
    <x v="26"/>
    <m/>
    <n v="32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39.31"/>
    <m/>
  </r>
  <r>
    <x v="28"/>
    <d v="1899-12-30T03:00:00"/>
    <x v="19"/>
    <m/>
    <n v="104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38.32"/>
    <n v="0.36799999999999999"/>
  </r>
  <r>
    <x v="28"/>
    <d v="1899-12-30T03:00:00"/>
    <x v="24"/>
    <n v="276"/>
    <n v="87"/>
    <s v=""/>
    <m/>
    <m/>
    <m/>
    <m/>
    <n v="1"/>
    <s v="https://www.tg.ch/news/fachdossier-coronavirus.html/10552 &amp; https://www.tg.ch/news/news-detailseite.html/485/news/44925"/>
    <m/>
    <s v=""/>
    <m/>
    <s v=""/>
    <m/>
    <s v=""/>
    <n v="47.568714999999997"/>
    <n v="9.0919570000000007"/>
    <s v="Thurgau"/>
    <n v="1"/>
    <n v="31.78"/>
    <n v="0.36499999999999999"/>
  </r>
  <r>
    <x v="28"/>
    <d v="1899-12-30T08:00:00"/>
    <x v="1"/>
    <m/>
    <n v="1211"/>
    <s v=""/>
    <n v="285"/>
    <n v="50"/>
    <n v="48"/>
    <m/>
    <n v="53"/>
    <s v="https://www4.ti.ch/area-media/comunicati/dettaglio-comunicato/?NEWS_ID=187520&amp;tx_tichareamedia_comunicazioni%5Baction%5D=show&amp;tx_tichareamedia_comunicazioni%5Bcontroller%5D=Comunicazioni&amp;cHash=4d581f57e92de04937175bab9e5b0f14"/>
    <m/>
    <s v=""/>
    <m/>
    <s v="48.0"/>
    <m/>
    <s v=""/>
    <n v="46.295617"/>
    <n v="8.8089239999999993"/>
    <s v="Ticino"/>
    <n v="21"/>
    <n v="342.38"/>
    <n v="14.984"/>
  </r>
  <r>
    <x v="28"/>
    <d v="1899-12-30T12:00:00"/>
    <x v="21"/>
    <n v="85"/>
    <n v="25"/>
    <s v=""/>
    <n v="1"/>
    <m/>
    <m/>
    <n v="1"/>
    <m/>
    <s v="https://www.ur.ch/themen/2920"/>
    <m/>
    <s v=""/>
    <m/>
    <s v=""/>
    <m/>
    <s v=""/>
    <n v="46.771849000000003"/>
    <n v="8.6285860000000003"/>
    <s v="Uri"/>
    <n v="4"/>
    <n v="68.87"/>
    <m/>
  </r>
  <r>
    <x v="28"/>
    <d v="1899-12-30T03:00:00"/>
    <x v="9"/>
    <m/>
    <n v="2162"/>
    <s v=""/>
    <n v="266"/>
    <n v="46"/>
    <m/>
    <n v="100"/>
    <n v="29"/>
    <s v="https://www.vd.ch/toutes-les-actualites/hotline-et-informations-sur-le-coronavirus/"/>
    <m/>
    <s v=""/>
    <m/>
    <s v=""/>
    <m/>
    <s v=""/>
    <n v="46.570090999999998"/>
    <n v="6.5578090000000007"/>
    <s v="Vaud"/>
    <n v="22"/>
    <n v="272.60000000000002"/>
    <n v="3.657"/>
  </r>
  <r>
    <x v="28"/>
    <d v="1899-12-30T16:00:00"/>
    <x v="10"/>
    <m/>
    <n v="606"/>
    <s v=""/>
    <n v="80"/>
    <n v="11"/>
    <n v="9"/>
    <n v="3"/>
    <n v="13"/>
    <s v="https://www.vs.ch/de/web/coronavirus"/>
    <m/>
    <s v=""/>
    <m/>
    <s v=""/>
    <m/>
    <s v=""/>
    <n v="46.209567"/>
    <n v="7.6046589999999998"/>
    <s v="Valais/Wallis"/>
    <n v="23"/>
    <n v="177.45"/>
    <n v="3.8069999999999999"/>
  </r>
  <r>
    <x v="28"/>
    <d v="1899-12-30T08:00:00"/>
    <x v="16"/>
    <m/>
    <n v="72"/>
    <s v=""/>
    <n v="1"/>
    <m/>
    <m/>
    <n v="12"/>
    <m/>
    <s v="https://www.zg.ch/behoerden/gesundheitsdirektion/amt-fuer-gesundheit/corona"/>
    <m/>
    <s v=""/>
    <m/>
    <s v=""/>
    <m/>
    <s v=""/>
    <n v="47.157296000000002"/>
    <n v="8.5372939999999993"/>
    <s v="Zug"/>
    <n v="9"/>
    <n v="57.42"/>
    <m/>
  </r>
  <r>
    <x v="28"/>
    <d v="1899-12-30T14:30:00"/>
    <x v="5"/>
    <m/>
    <n v="1224"/>
    <s v=""/>
    <n v="138"/>
    <m/>
    <n v="26"/>
    <m/>
    <n v="8"/>
    <s v="https://gd.zh.ch/internet/gesundheitsdirektion/de/themen/coronavirus.html"/>
    <m/>
    <s v=""/>
    <m/>
    <s v=""/>
    <m/>
    <s v=""/>
    <n v="47.412750000000003"/>
    <n v="8.6550799999999999"/>
    <s v="Zürich"/>
    <n v="1"/>
    <n v="81.37"/>
    <n v="0.53200000000000003"/>
  </r>
  <r>
    <x v="29"/>
    <d v="1899-12-30T15:00:00"/>
    <x v="6"/>
    <m/>
    <n v="319"/>
    <s v=""/>
    <n v="16"/>
    <n v="5"/>
    <n v="5"/>
    <n v="4"/>
    <n v="2"/>
    <s v="https://www.ag.ch/media/kanton_aargau/themen_1/coronavirus_1/lagebulletins/200325_KFS_Coronavirus_Lagebulletin_19.pdf"/>
    <m/>
    <s v=""/>
    <m/>
    <s v=""/>
    <m/>
    <s v=""/>
    <n v="47.409660000000002"/>
    <n v="8.1568799999999992"/>
    <s v="Aargau"/>
    <n v="1"/>
    <n v="47.54"/>
    <n v="0.29799999999999999"/>
  </r>
  <r>
    <x v="29"/>
    <d v="1899-12-30T17:00:00"/>
    <x v="23"/>
    <m/>
    <n v="9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55.9"/>
    <m/>
  </r>
  <r>
    <x v="29"/>
    <d v="1899-12-30T08:00:00"/>
    <x v="18"/>
    <m/>
    <n v="34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61.59"/>
    <n v="3.6230000000000002"/>
  </r>
  <r>
    <x v="29"/>
    <d v="1899-12-30T03:00:00"/>
    <x v="7"/>
    <m/>
    <n v="624"/>
    <s v=""/>
    <m/>
    <m/>
    <m/>
    <m/>
    <n v="6"/>
    <s v="https://www.besondere-lage.sites.be.ch/besondere-lage_sites/de/index/corona/index.html"/>
    <m/>
    <s v=""/>
    <m/>
    <s v=""/>
    <m/>
    <s v=""/>
    <n v="46.823608"/>
    <n v="7.6366670000000001"/>
    <s v="Bern/Berne"/>
    <n v="2"/>
    <n v="60.52"/>
    <n v="0.58199999999999996"/>
  </r>
  <r>
    <x v="29"/>
    <d v="1899-12-30T03:00:00"/>
    <x v="8"/>
    <m/>
    <n v="341"/>
    <s v=""/>
    <n v="68"/>
    <n v="8"/>
    <m/>
    <n v="46"/>
    <n v="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18.82"/>
    <n v="1.742"/>
  </r>
  <r>
    <x v="29"/>
    <d v="1899-12-30T10:00:00"/>
    <x v="2"/>
    <n v="235"/>
    <n v="466"/>
    <s v=""/>
    <n v="58"/>
    <n v="2"/>
    <m/>
    <n v="128"/>
    <n v="8"/>
    <s v="https://www.coronavirus.bs.ch/nm/2020-tagesbulletin-coronavirus-466-bestaetigte-faelle-im-kanton-basel-stadt-gd.html"/>
    <n v="307"/>
    <s v=""/>
    <m/>
    <s v=""/>
    <m/>
    <s v=""/>
    <n v="47.564869000000002"/>
    <n v="7.615259"/>
    <s v="Basel-Stadt"/>
    <n v="12"/>
    <n v="240.33"/>
    <n v="4.1260000000000003"/>
  </r>
  <r>
    <x v="29"/>
    <d v="1899-12-30T03:00:00"/>
    <x v="3"/>
    <n v="99"/>
    <n v="53"/>
    <s v=""/>
    <m/>
    <m/>
    <m/>
    <n v="1"/>
    <m/>
    <s v="https://www.regierung.li/media/attachments/145-drive-trouhg-anlage-corona.pdf?t=637207634421649200"/>
    <m/>
    <s v=""/>
    <m/>
    <s v=""/>
    <m/>
    <s v=""/>
    <n v="47.166666999999997"/>
    <n v="9.509722"/>
    <s v="Fürstentum Lichtenstein"/>
    <n v="0"/>
    <n v="137.31"/>
    <m/>
  </r>
  <r>
    <x v="29"/>
    <d v="1899-12-30T03:00:00"/>
    <x v="11"/>
    <n v="30"/>
    <n v="293"/>
    <s v=""/>
    <n v="39"/>
    <n v="7"/>
    <m/>
    <m/>
    <n v="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92.99"/>
    <n v="1.9039999999999999"/>
  </r>
  <r>
    <x v="29"/>
    <d v="1899-12-30T12:00:00"/>
    <x v="0"/>
    <n v="8671"/>
    <n v="1809"/>
    <s v=""/>
    <n v="258"/>
    <n v="50"/>
    <n v="48"/>
    <n v="122"/>
    <n v="21"/>
    <s v="https://www.ge.ch/document/covid-19-situation-epidemiologique-geneve/telecharger"/>
    <m/>
    <s v=""/>
    <m/>
    <s v=""/>
    <n v="18"/>
    <s v=""/>
    <n v="46.220528000000002"/>
    <n v="6.1329349999999998"/>
    <s v="Genève"/>
    <n v="25"/>
    <n v="365.31"/>
    <n v="4.2409999999999997"/>
  </r>
  <r>
    <x v="29"/>
    <d v="1899-12-30T13:30:00"/>
    <x v="12"/>
    <m/>
    <n v="40"/>
    <s v=""/>
    <n v="2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99.26"/>
    <m/>
  </r>
  <r>
    <x v="29"/>
    <d v="1899-12-30T03:00:00"/>
    <x v="25"/>
    <m/>
    <n v="322"/>
    <s v=""/>
    <n v="43"/>
    <m/>
    <m/>
    <m/>
    <n v="6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62.71"/>
    <n v="3.032"/>
  </r>
  <r>
    <x v="29"/>
    <d v="1899-12-30T18:00:00"/>
    <x v="4"/>
    <m/>
    <n v="92"/>
    <s v=""/>
    <n v="23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25.51"/>
    <m/>
  </r>
  <r>
    <x v="29"/>
    <d v="1899-12-30T11:00:00"/>
    <x v="17"/>
    <m/>
    <n v="228"/>
    <s v=""/>
    <m/>
    <m/>
    <m/>
    <m/>
    <n v="2"/>
    <s v="https://gesundheit.lu.ch/themen/Humanmedizin/Infektionskrankheiten/Coronavirus"/>
    <m/>
    <s v=""/>
    <m/>
    <s v=""/>
    <m/>
    <s v=""/>
    <n v="47.067762999999999"/>
    <n v="8.1102000000000007"/>
    <s v="Luzern"/>
    <n v="3"/>
    <n v="56.09"/>
    <n v="0.49199999999999999"/>
  </r>
  <r>
    <x v="29"/>
    <d v="1899-12-30T14:00:00"/>
    <x v="13"/>
    <m/>
    <n v="280"/>
    <s v=""/>
    <n v="41"/>
    <n v="10"/>
    <n v="7"/>
    <m/>
    <n v="9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57.30000000000001"/>
    <n v="5.056"/>
  </r>
  <r>
    <x v="29"/>
    <d v="1899-12-30T15:30:00"/>
    <x v="20"/>
    <m/>
    <n v="44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02.33"/>
    <m/>
  </r>
  <r>
    <x v="29"/>
    <d v="1899-12-30T03:00:00"/>
    <x v="22"/>
    <n v="6"/>
    <n v="27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71.81"/>
    <m/>
  </r>
  <r>
    <x v="29"/>
    <d v="1899-12-30T03:00:00"/>
    <x v="14"/>
    <m/>
    <n v="228"/>
    <s v=""/>
    <m/>
    <m/>
    <m/>
    <m/>
    <n v="1"/>
    <s v="https://www.sg.ch/tools/informationen-coronavirus.html"/>
    <m/>
    <s v=""/>
    <m/>
    <s v=""/>
    <m/>
    <s v=""/>
    <n v="47.183199999999999"/>
    <n v="9.2747440000000001"/>
    <s v="St. Gallen"/>
    <n v="17"/>
    <n v="45.18"/>
    <n v="0.19800000000000001"/>
  </r>
  <r>
    <x v="29"/>
    <d v="1899-12-30T08:00:00"/>
    <x v="26"/>
    <m/>
    <n v="34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1.77"/>
    <m/>
  </r>
  <r>
    <x v="29"/>
    <d v="1899-12-30T03:00:00"/>
    <x v="19"/>
    <m/>
    <n v="129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47.53"/>
    <n v="0.36799999999999999"/>
  </r>
  <r>
    <x v="29"/>
    <d v="1899-12-30T03:00:00"/>
    <x v="15"/>
    <n v="10"/>
    <n v="99"/>
    <s v=""/>
    <n v="1"/>
    <m/>
    <m/>
    <n v="10"/>
    <m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62.94"/>
    <m/>
  </r>
  <r>
    <x v="29"/>
    <d v="1899-12-30T03:00:00"/>
    <x v="24"/>
    <n v="276"/>
    <n v="96"/>
    <s v=""/>
    <m/>
    <m/>
    <m/>
    <m/>
    <n v="1"/>
    <s v="https://www.tg.ch/news/fachdossier-coronavirus.html/10552"/>
    <m/>
    <s v=""/>
    <m/>
    <s v=""/>
    <m/>
    <s v=""/>
    <n v="47.568714999999997"/>
    <n v="9.0919570000000007"/>
    <s v="Thurgau"/>
    <n v="1"/>
    <n v="35.06"/>
    <n v="0.36499999999999999"/>
  </r>
  <r>
    <x v="29"/>
    <d v="1899-12-30T08:00:00"/>
    <x v="1"/>
    <m/>
    <n v="1354"/>
    <s v=""/>
    <n v="306"/>
    <n v="57"/>
    <n v="55"/>
    <m/>
    <n v="60"/>
    <s v="https://www4.ti.ch/area-media/comunicati/dettaglio-comunicato/?NEWS_ID=187523&amp;tx_tichareamedia_comunicazioni%5Baction%5D=show&amp;tx_tichareamedia_comunicazioni%5Bcontroller%5D=Comunicazioni&amp;cHash=982795a2c13394282accc3a8506c9ba0"/>
    <m/>
    <s v=""/>
    <m/>
    <s v="55.0"/>
    <m/>
    <s v=""/>
    <n v="46.295617"/>
    <n v="8.8089239999999993"/>
    <s v="Ticino"/>
    <n v="21"/>
    <n v="382.81"/>
    <n v="16.963999999999999"/>
  </r>
  <r>
    <x v="29"/>
    <d v="1899-12-30T03:00:00"/>
    <x v="9"/>
    <m/>
    <n v="2215"/>
    <s v=""/>
    <n v="291"/>
    <n v="58"/>
    <m/>
    <n v="117"/>
    <n v="36"/>
    <s v="https://www.vd.ch/toutes-les-actualites/hotline-et-informations-sur-le-coronavirus/"/>
    <m/>
    <s v=""/>
    <m/>
    <s v=""/>
    <m/>
    <s v=""/>
    <n v="46.570090999999998"/>
    <n v="6.5578090000000007"/>
    <s v="Vaud"/>
    <n v="22"/>
    <n v="279.27999999999997"/>
    <n v="4.5389999999999997"/>
  </r>
  <r>
    <x v="29"/>
    <d v="1899-12-30T15:00:00"/>
    <x v="10"/>
    <m/>
    <n v="651"/>
    <s v=""/>
    <n v="84"/>
    <n v="11"/>
    <n v="9"/>
    <n v="3"/>
    <n v="14"/>
    <s v="https://www.vs.ch/documents/6756452/7008787/Sit%20Epid%20-%20%C3%89tat%20Stand%2025.03.2020.pdf"/>
    <m/>
    <s v=""/>
    <m/>
    <s v=""/>
    <m/>
    <s v=""/>
    <n v="46.209567"/>
    <n v="7.6046589999999998"/>
    <s v="Valais/Wallis"/>
    <n v="23"/>
    <n v="190.63"/>
    <n v="4.0999999999999996"/>
  </r>
  <r>
    <x v="29"/>
    <d v="1899-12-30T08:00:00"/>
    <x v="16"/>
    <m/>
    <n v="80"/>
    <s v=""/>
    <n v="1"/>
    <m/>
    <m/>
    <n v="12"/>
    <m/>
    <s v="https://www.zg.ch/behoerden/gesundheitsdirektion/amt-fuer-gesundheit/corona"/>
    <m/>
    <s v=""/>
    <m/>
    <s v=""/>
    <m/>
    <s v=""/>
    <n v="47.157296000000002"/>
    <n v="8.5372939999999993"/>
    <s v="Zug"/>
    <n v="9"/>
    <n v="63.8"/>
    <m/>
  </r>
  <r>
    <x v="29"/>
    <d v="1899-12-30T14:30:00"/>
    <x v="5"/>
    <m/>
    <n v="1371"/>
    <s v=""/>
    <n v="146"/>
    <m/>
    <n v="28"/>
    <m/>
    <n v="10"/>
    <s v="https://gd.zh.ch/internet/gesundheitsdirektion/de/themen/coronavirus.html"/>
    <m/>
    <s v=""/>
    <m/>
    <s v=""/>
    <m/>
    <s v=""/>
    <n v="47.412750000000003"/>
    <n v="8.6550799999999999"/>
    <s v="Zürich"/>
    <n v="1"/>
    <n v="91.14"/>
    <n v="0.66500000000000004"/>
  </r>
  <r>
    <x v="30"/>
    <d v="1899-12-30T15:00:00"/>
    <x v="6"/>
    <m/>
    <n v="349"/>
    <s v=""/>
    <n v="38"/>
    <n v="10"/>
    <n v="9"/>
    <n v="4"/>
    <n v="2"/>
    <s v="https://www.ag.ch/media/kanton_aargau/themen_1/coronavirus_1/lagebulletins/200326_KFS_Coronavirus_Lagebulletin_20.pdf"/>
    <m/>
    <s v=""/>
    <m/>
    <s v=""/>
    <m/>
    <s v=""/>
    <n v="47.409660000000002"/>
    <n v="8.1568799999999992"/>
    <s v="Aargau"/>
    <n v="1"/>
    <n v="52.01"/>
    <n v="0.29799999999999999"/>
  </r>
  <r>
    <x v="30"/>
    <d v="1899-12-30T18:00:00"/>
    <x v="23"/>
    <m/>
    <n v="1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68.319999999999993"/>
    <m/>
  </r>
  <r>
    <x v="30"/>
    <d v="1899-12-30T16:00:00"/>
    <x v="18"/>
    <m/>
    <n v="42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76.09"/>
    <n v="3.6230000000000002"/>
  </r>
  <r>
    <x v="30"/>
    <d v="1899-12-30T03:00:00"/>
    <x v="7"/>
    <m/>
    <n v="660"/>
    <s v=""/>
    <m/>
    <m/>
    <m/>
    <m/>
    <n v="7"/>
    <s v="https://www.besondere-lage.sites.be.ch/besondere-lage_sites/de/index/corona/index.html"/>
    <m/>
    <s v=""/>
    <m/>
    <s v=""/>
    <m/>
    <s v=""/>
    <n v="46.823608"/>
    <n v="7.6366670000000001"/>
    <s v="Bern/Berne"/>
    <n v="2"/>
    <n v="64.010000000000005"/>
    <n v="0.67900000000000005"/>
  </r>
  <r>
    <x v="30"/>
    <d v="1899-12-30T03:00:00"/>
    <x v="8"/>
    <m/>
    <n v="422"/>
    <s v=""/>
    <n v="68"/>
    <n v="9"/>
    <m/>
    <n v="65"/>
    <n v="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47.04"/>
    <n v="1.742"/>
  </r>
  <r>
    <x v="30"/>
    <d v="1899-12-30T10:30:00"/>
    <x v="2"/>
    <n v="235"/>
    <n v="505"/>
    <s v=""/>
    <n v="74"/>
    <n v="8"/>
    <m/>
    <n v="155"/>
    <n v="12"/>
    <s v="https://www.coronavirus.bs.ch/nm/2020-tagesbulletin-coronavirus-505-bestaetigte-faelle-im-kanton-basel-stadt-gd.html"/>
    <n v="326"/>
    <s v="20.0"/>
    <m/>
    <s v=""/>
    <m/>
    <s v=""/>
    <n v="47.564869000000002"/>
    <n v="7.615259"/>
    <s v="Basel-Stadt"/>
    <n v="12"/>
    <n v="260.44"/>
    <n v="6.1890000000000001"/>
  </r>
  <r>
    <x v="30"/>
    <d v="1899-12-30T03:00:00"/>
    <x v="3"/>
    <n v="900"/>
    <n v="56"/>
    <s v=""/>
    <m/>
    <m/>
    <m/>
    <n v="1"/>
    <m/>
    <s v="https://www.regierung.li/media/attachments/151-900-personen-getestet.pdf?t=637208497707275503"/>
    <m/>
    <s v=""/>
    <m/>
    <s v=""/>
    <m/>
    <s v=""/>
    <n v="47.166666999999997"/>
    <n v="9.509722"/>
    <s v="Fürstentum Lichtenstein"/>
    <n v="0"/>
    <n v="145.08000000000001"/>
    <m/>
  </r>
  <r>
    <x v="30"/>
    <d v="1899-12-30T03:00:00"/>
    <x v="11"/>
    <n v="30"/>
    <n v="309"/>
    <s v=""/>
    <n v="44"/>
    <n v="5"/>
    <m/>
    <m/>
    <n v="1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98.06"/>
    <n v="3.4910000000000001"/>
  </r>
  <r>
    <x v="30"/>
    <d v="1899-12-30T12:00:00"/>
    <x v="0"/>
    <n v="9203"/>
    <n v="2041"/>
    <s v=""/>
    <n v="272"/>
    <n v="52"/>
    <n v="48"/>
    <n v="144"/>
    <n v="23"/>
    <s v="https://www.ge.ch/document/covid-19-situation-epidemiologique-geneve/telecharger"/>
    <m/>
    <s v=""/>
    <m/>
    <s v=""/>
    <n v="18"/>
    <s v=""/>
    <n v="46.220528000000002"/>
    <n v="6.1329349999999998"/>
    <s v="Genève"/>
    <n v="25"/>
    <n v="412.16"/>
    <n v="4.6449999999999996"/>
  </r>
  <r>
    <x v="30"/>
    <d v="1899-12-30T13:30:00"/>
    <x v="12"/>
    <m/>
    <n v="43"/>
    <s v=""/>
    <n v="2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06.7"/>
    <m/>
  </r>
  <r>
    <x v="30"/>
    <d v="1899-12-30T03:00:00"/>
    <x v="25"/>
    <m/>
    <n v="373"/>
    <s v=""/>
    <n v="45"/>
    <m/>
    <m/>
    <m/>
    <n v="9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188.48"/>
    <n v="4.548"/>
  </r>
  <r>
    <x v="30"/>
    <d v="1899-12-30T16:00:00"/>
    <x v="4"/>
    <m/>
    <n v="100"/>
    <s v=""/>
    <n v="22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36.43"/>
    <m/>
  </r>
  <r>
    <x v="30"/>
    <d v="1899-12-30T11:00:00"/>
    <x v="17"/>
    <m/>
    <n v="253"/>
    <s v=""/>
    <m/>
    <m/>
    <m/>
    <m/>
    <n v="3"/>
    <s v="https://gesundheit.lu.ch/themen/Humanmedizin/Infektionskrankheiten/Coronavirus"/>
    <m/>
    <s v=""/>
    <m/>
    <s v=""/>
    <m/>
    <s v=""/>
    <n v="47.067762999999999"/>
    <n v="8.1102000000000007"/>
    <s v="Luzern"/>
    <n v="3"/>
    <n v="62.24"/>
    <n v="0.73799999999999999"/>
  </r>
  <r>
    <x v="30"/>
    <d v="1899-12-30T14:30:00"/>
    <x v="13"/>
    <m/>
    <n v="299"/>
    <s v=""/>
    <n v="42"/>
    <n v="9"/>
    <n v="7"/>
    <m/>
    <n v="11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67.98"/>
    <n v="6.18"/>
  </r>
  <r>
    <x v="30"/>
    <d v="1899-12-30T16:00:00"/>
    <x v="20"/>
    <m/>
    <n v="48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11.63"/>
    <m/>
  </r>
  <r>
    <x v="30"/>
    <d v="1899-12-30T03:00:00"/>
    <x v="22"/>
    <n v="6"/>
    <n v="30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79.790000000000006"/>
    <m/>
  </r>
  <r>
    <x v="30"/>
    <d v="1899-12-30T03:00:00"/>
    <x v="14"/>
    <m/>
    <n v="306"/>
    <s v=""/>
    <m/>
    <m/>
    <m/>
    <m/>
    <n v="2"/>
    <s v="https://www.sg.ch/tools/informationen-coronavirus.html"/>
    <m/>
    <s v=""/>
    <m/>
    <s v=""/>
    <m/>
    <s v=""/>
    <n v="47.183199999999999"/>
    <n v="9.2747440000000001"/>
    <s v="St. Gallen"/>
    <n v="17"/>
    <n v="60.63"/>
    <n v="0.39600000000000002"/>
  </r>
  <r>
    <x v="30"/>
    <d v="1899-12-30T07:00:00"/>
    <x v="26"/>
    <m/>
    <n v="35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3"/>
    <m/>
  </r>
  <r>
    <x v="30"/>
    <d v="1899-12-30T03:00:00"/>
    <x v="19"/>
    <m/>
    <n v="141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51.95"/>
    <n v="0.36799999999999999"/>
  </r>
  <r>
    <x v="30"/>
    <d v="1899-12-30T03:00:00"/>
    <x v="15"/>
    <n v="10"/>
    <n v="99"/>
    <s v=""/>
    <n v="1"/>
    <m/>
    <m/>
    <n v="10"/>
    <n v="1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62.94"/>
    <n v="0.63600000000000001"/>
  </r>
  <r>
    <x v="30"/>
    <d v="1899-12-30T03:00:00"/>
    <x v="24"/>
    <n v="276"/>
    <n v="110"/>
    <s v=""/>
    <m/>
    <m/>
    <m/>
    <m/>
    <n v="1"/>
    <s v="https://www.tg.ch/news/fachdossier-coronavirus.html/10552"/>
    <m/>
    <s v=""/>
    <m/>
    <s v=""/>
    <m/>
    <s v=""/>
    <n v="47.568714999999997"/>
    <n v="9.0919570000000007"/>
    <s v="Thurgau"/>
    <n v="1"/>
    <n v="40.18"/>
    <n v="0.36499999999999999"/>
  </r>
  <r>
    <x v="30"/>
    <d v="1899-12-30T08:00:00"/>
    <x v="1"/>
    <m/>
    <n v="1401"/>
    <s v=""/>
    <n v="358"/>
    <n v="60"/>
    <n v="56"/>
    <m/>
    <n v="67"/>
    <s v="https://www4.ti.ch/area-media/comunicati/dettaglio-comunicato/?NEWS_ID=187529&amp;tx_tichareamedia_comunicazioni%5Baction%5D=show&amp;tx_tichareamedia_comunicazioni%5Bcontroller%5D=Comunicazioni&amp;cHash=8ce8f2f412a3bb9022fb4a28c9ad7fa4"/>
    <m/>
    <s v=""/>
    <m/>
    <s v="56.0"/>
    <m/>
    <s v=""/>
    <n v="46.295617"/>
    <n v="8.8089239999999993"/>
    <s v="Ticino"/>
    <n v="21"/>
    <n v="396.1"/>
    <n v="18.943000000000001"/>
  </r>
  <r>
    <x v="30"/>
    <d v="1899-12-30T03:00:00"/>
    <x v="21"/>
    <n v="85"/>
    <n v="38"/>
    <s v=""/>
    <n v="4"/>
    <m/>
    <m/>
    <n v="2"/>
    <m/>
    <s v="https://www.ur.ch/themen/2920"/>
    <m/>
    <s v=""/>
    <m/>
    <s v=""/>
    <m/>
    <s v=""/>
    <n v="46.771849000000003"/>
    <n v="8.6285860000000003"/>
    <s v="Uri"/>
    <n v="4"/>
    <n v="104.68"/>
    <m/>
  </r>
  <r>
    <x v="30"/>
    <d v="1899-12-30T03:00:00"/>
    <x v="9"/>
    <m/>
    <n v="2532"/>
    <s v=""/>
    <n v="327"/>
    <n v="66"/>
    <m/>
    <n v="148"/>
    <n v="47"/>
    <s v="https://www.vd.ch/toutes-les-actualites/hotline-et-informations-sur-le-coronavirus/"/>
    <m/>
    <s v=""/>
    <m/>
    <s v=""/>
    <m/>
    <s v=""/>
    <n v="46.570090999999998"/>
    <n v="6.5578090000000007"/>
    <s v="Vaud"/>
    <n v="22"/>
    <n v="319.25"/>
    <n v="5.9260000000000002"/>
  </r>
  <r>
    <x v="30"/>
    <d v="1899-12-30T15:00:00"/>
    <x v="10"/>
    <m/>
    <n v="715"/>
    <s v=""/>
    <n v="96"/>
    <n v="11"/>
    <n v="9"/>
    <n v="3"/>
    <n v="15"/>
    <s v="https://www.vs.ch/de/web/coronavirus"/>
    <m/>
    <s v=""/>
    <m/>
    <s v=""/>
    <m/>
    <s v=""/>
    <n v="46.209567"/>
    <n v="7.6046589999999998"/>
    <s v="Valais/Wallis"/>
    <n v="23"/>
    <n v="209.37"/>
    <n v="4.3920000000000003"/>
  </r>
  <r>
    <x v="30"/>
    <d v="1899-12-30T08:00:00"/>
    <x v="16"/>
    <m/>
    <n v="87"/>
    <s v=""/>
    <n v="1"/>
    <m/>
    <m/>
    <n v="15"/>
    <m/>
    <s v="https://www.zg.ch/behoerden/gesundheitsdirektion/amt-fuer-gesundheit/corona"/>
    <m/>
    <s v=""/>
    <m/>
    <s v=""/>
    <m/>
    <s v=""/>
    <n v="47.157296000000002"/>
    <n v="8.5372939999999993"/>
    <s v="Zug"/>
    <n v="9"/>
    <n v="69.38"/>
    <m/>
  </r>
  <r>
    <x v="30"/>
    <d v="1899-12-30T14:30:00"/>
    <x v="5"/>
    <m/>
    <n v="1503"/>
    <s v=""/>
    <n v="156"/>
    <m/>
    <n v="35"/>
    <m/>
    <n v="13"/>
    <s v="https://gd.zh.ch/internet/gesundheitsdirektion/de/themen/coronavirus.html"/>
    <m/>
    <s v=""/>
    <m/>
    <s v=""/>
    <m/>
    <s v=""/>
    <n v="47.412750000000003"/>
    <n v="8.6550799999999999"/>
    <s v="Zürich"/>
    <n v="1"/>
    <n v="99.91"/>
    <n v="0.86399999999999999"/>
  </r>
  <r>
    <x v="31"/>
    <d v="1899-12-30T15:00:00"/>
    <x v="6"/>
    <m/>
    <n v="364"/>
    <s v=""/>
    <n v="50"/>
    <n v="12"/>
    <n v="10"/>
    <n v="4"/>
    <n v="3"/>
    <s v="https://www.ag.ch/media/kanton_aargau/themen_1/coronavirus_1/lagebulletins/200327_KFS_Coronavirus_Lagebulletin_21.pdf"/>
    <m/>
    <s v=""/>
    <m/>
    <s v=""/>
    <m/>
    <s v=""/>
    <n v="47.409660000000002"/>
    <n v="8.1568799999999992"/>
    <s v="Aargau"/>
    <n v="1"/>
    <n v="54.25"/>
    <n v="0.44700000000000001"/>
  </r>
  <r>
    <x v="31"/>
    <d v="1899-12-30T18:00:00"/>
    <x v="23"/>
    <m/>
    <n v="12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74.53"/>
    <m/>
  </r>
  <r>
    <x v="31"/>
    <d v="1899-12-30T13:00:00"/>
    <x v="18"/>
    <m/>
    <n v="44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79.709999999999994"/>
    <n v="3.6230000000000002"/>
  </r>
  <r>
    <x v="31"/>
    <d v="1899-12-30T03:00:00"/>
    <x v="7"/>
    <m/>
    <n v="718"/>
    <s v=""/>
    <m/>
    <m/>
    <m/>
    <m/>
    <n v="8"/>
    <s v="https://www.besondere-lage.sites.be.ch/besondere-lage_sites/de/index/corona/index.html"/>
    <m/>
    <s v=""/>
    <m/>
    <s v=""/>
    <m/>
    <s v=""/>
    <n v="46.823608"/>
    <n v="7.6366670000000001"/>
    <s v="Bern/Berne"/>
    <n v="2"/>
    <n v="69.63"/>
    <n v="0.77600000000000002"/>
  </r>
  <r>
    <x v="31"/>
    <d v="1899-12-30T03:00:00"/>
    <x v="8"/>
    <m/>
    <n v="466"/>
    <s v=""/>
    <n v="79"/>
    <n v="11"/>
    <m/>
    <n v="76"/>
    <n v="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62.37"/>
    <n v="1.742"/>
  </r>
  <r>
    <x v="31"/>
    <d v="1899-12-30T10:00:00"/>
    <x v="2"/>
    <n v="235"/>
    <n v="534"/>
    <s v=""/>
    <n v="76"/>
    <n v="8"/>
    <m/>
    <n v="191"/>
    <n v="13"/>
    <s v="https://www.coronavirus.bs.ch/nm/2020-tagesbulletin-coronavirus-534-bestaetigte-faelle-im-kanton-basel-stadt-gd.html"/>
    <n v="343"/>
    <s v="19.0"/>
    <m/>
    <s v=""/>
    <m/>
    <s v=""/>
    <n v="47.564869000000002"/>
    <n v="7.615259"/>
    <s v="Basel-Stadt"/>
    <n v="12"/>
    <n v="275.39999999999998"/>
    <n v="6.7039999999999997"/>
  </r>
  <r>
    <x v="31"/>
    <d v="1899-12-30T03:00:00"/>
    <x v="3"/>
    <n v="900"/>
    <n v="60"/>
    <s v=""/>
    <m/>
    <m/>
    <m/>
    <n v="1"/>
    <m/>
    <s v="https://www.regierung.li/media/attachments/152-regierung-bedankt-sich.pdf?t=637209361840426241"/>
    <m/>
    <s v=""/>
    <m/>
    <s v=""/>
    <m/>
    <s v=""/>
    <n v="47.166666999999997"/>
    <n v="9.509722"/>
    <s v="Fürstentum Lichtenstein"/>
    <n v="0"/>
    <n v="155.44"/>
    <m/>
  </r>
  <r>
    <x v="31"/>
    <d v="1899-12-30T03:00:00"/>
    <x v="11"/>
    <n v="30"/>
    <n v="369"/>
    <s v=""/>
    <n v="50"/>
    <n v="8"/>
    <m/>
    <m/>
    <n v="1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17.11"/>
    <n v="4.76"/>
  </r>
  <r>
    <x v="31"/>
    <d v="1899-12-30T12:00:00"/>
    <x v="0"/>
    <n v="9704"/>
    <n v="2234"/>
    <s v=""/>
    <n v="313"/>
    <n v="54"/>
    <n v="54"/>
    <n v="153"/>
    <n v="30"/>
    <s v="https://www.ge.ch/document/covid-19-situation-epidemiologique-geneve/telecharger"/>
    <m/>
    <s v=""/>
    <m/>
    <s v=""/>
    <n v="23"/>
    <s v=""/>
    <n v="46.220528000000002"/>
    <n v="6.1329349999999998"/>
    <s v="Genève"/>
    <n v="25"/>
    <n v="451.13"/>
    <n v="6.0579999999999998"/>
  </r>
  <r>
    <x v="31"/>
    <d v="1899-12-30T13:30:00"/>
    <x v="12"/>
    <m/>
    <n v="44"/>
    <s v=""/>
    <n v="3"/>
    <m/>
    <m/>
    <m/>
    <m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09.18"/>
    <m/>
  </r>
  <r>
    <x v="31"/>
    <d v="1899-12-30T03:00:00"/>
    <x v="25"/>
    <m/>
    <n v="409"/>
    <s v=""/>
    <n v="52"/>
    <m/>
    <m/>
    <m/>
    <n v="9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06.67"/>
    <n v="4.548"/>
  </r>
  <r>
    <x v="31"/>
    <d v="1899-12-30T16:00:00"/>
    <x v="4"/>
    <m/>
    <n v="114"/>
    <s v=""/>
    <n v="25"/>
    <n v="6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55.53"/>
    <m/>
  </r>
  <r>
    <x v="31"/>
    <d v="1899-12-30T11:00:00"/>
    <x v="17"/>
    <m/>
    <n v="287"/>
    <s v=""/>
    <m/>
    <m/>
    <m/>
    <m/>
    <n v="3"/>
    <s v="https://gesundheit.lu.ch/themen/Humanmedizin/Infektionskrankheiten/Coronavirus"/>
    <m/>
    <s v=""/>
    <m/>
    <s v=""/>
    <m/>
    <s v=""/>
    <n v="47.067762999999999"/>
    <n v="8.1102000000000007"/>
    <s v="Luzern"/>
    <n v="3"/>
    <n v="70.599999999999994"/>
    <n v="0.73799999999999999"/>
  </r>
  <r>
    <x v="31"/>
    <d v="1899-12-30T14:00:00"/>
    <x v="13"/>
    <m/>
    <n v="316"/>
    <s v=""/>
    <n v="45"/>
    <n v="9"/>
    <n v="7"/>
    <m/>
    <n v="12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77.53"/>
    <n v="6.742"/>
  </r>
  <r>
    <x v="31"/>
    <d v="1899-12-30T15:15:00"/>
    <x v="20"/>
    <m/>
    <n v="54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25.58"/>
    <m/>
  </r>
  <r>
    <x v="31"/>
    <d v="1899-12-30T03:00:00"/>
    <x v="22"/>
    <n v="6"/>
    <n v="37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98.4"/>
    <m/>
  </r>
  <r>
    <x v="31"/>
    <d v="1899-12-30T07:30:00"/>
    <x v="26"/>
    <m/>
    <n v="36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4.23"/>
    <m/>
  </r>
  <r>
    <x v="31"/>
    <d v="1899-12-30T03:00:00"/>
    <x v="19"/>
    <m/>
    <n v="157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57.85"/>
    <n v="0.36799999999999999"/>
  </r>
  <r>
    <x v="31"/>
    <d v="1899-12-30T03:00:00"/>
    <x v="15"/>
    <n v="10"/>
    <n v="119"/>
    <s v=""/>
    <n v="1"/>
    <m/>
    <m/>
    <n v="32"/>
    <n v="1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75.650000000000006"/>
    <n v="0.63600000000000001"/>
  </r>
  <r>
    <x v="31"/>
    <d v="1899-12-30T03:00:00"/>
    <x v="24"/>
    <n v="276"/>
    <n v="117"/>
    <s v=""/>
    <m/>
    <m/>
    <m/>
    <m/>
    <n v="2"/>
    <s v="https://www.tg.ch/news/fachdossier-coronavirus.html/10552 &amp; email der Staatskanzlei des Kanton Thurgau"/>
    <m/>
    <s v=""/>
    <m/>
    <s v=""/>
    <m/>
    <s v=""/>
    <n v="47.568714999999997"/>
    <n v="9.0919570000000007"/>
    <s v="Thurgau"/>
    <n v="1"/>
    <n v="42.73"/>
    <n v="0.73"/>
  </r>
  <r>
    <x v="31"/>
    <d v="1899-12-30T08:00:00"/>
    <x v="1"/>
    <m/>
    <n v="1688"/>
    <s v=""/>
    <n v="386"/>
    <n v="61"/>
    <n v="51"/>
    <m/>
    <n v="76"/>
    <s v="https://www4.ti.ch/area-media/comunicati/dettaglio-comunicato/?NEWS_ID=187533&amp;tx_tichareamedia_comunicazioni%5Baction%5D=show&amp;tx_tichareamedia_comunicazioni%5Bcontroller%5D=Comunicazioni&amp;cHash=0f01b9fd5e63dbb0f6f5cec02aa32b40"/>
    <m/>
    <s v=""/>
    <m/>
    <s v="51.0"/>
    <m/>
    <s v=""/>
    <n v="46.295617"/>
    <n v="8.8089239999999993"/>
    <s v="Ticino"/>
    <n v="21"/>
    <n v="477.24"/>
    <n v="21.486999999999998"/>
  </r>
  <r>
    <x v="31"/>
    <d v="1899-12-30T03:00:00"/>
    <x v="21"/>
    <n v="85"/>
    <n v="40"/>
    <s v=""/>
    <n v="7"/>
    <m/>
    <m/>
    <n v="3"/>
    <m/>
    <s v="https://www.ur.ch/themen/2920"/>
    <m/>
    <s v=""/>
    <m/>
    <s v=""/>
    <m/>
    <s v=""/>
    <n v="46.771849000000003"/>
    <n v="8.6285860000000003"/>
    <s v="Uri"/>
    <n v="4"/>
    <n v="110.19"/>
    <m/>
  </r>
  <r>
    <x v="31"/>
    <d v="1899-12-30T03:00:00"/>
    <x v="9"/>
    <m/>
    <n v="2745"/>
    <s v=""/>
    <n v="370"/>
    <n v="73"/>
    <m/>
    <n v="174"/>
    <n v="48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346.11"/>
    <n v="6.0519999999999996"/>
  </r>
  <r>
    <x v="31"/>
    <d v="1899-12-30T15:00:00"/>
    <x v="10"/>
    <m/>
    <n v="808"/>
    <s v=""/>
    <n v="104"/>
    <n v="15"/>
    <n v="14"/>
    <n v="3"/>
    <n v="20"/>
    <s v="https://www.vs.ch/documents/6756452/7008787/Sit%20Epid%20-%20%C3%89tat%20Stand%2027.03.2020.pdf"/>
    <m/>
    <s v=""/>
    <m/>
    <s v=""/>
    <m/>
    <s v=""/>
    <n v="46.209567"/>
    <n v="7.6046589999999998"/>
    <s v="Valais/Wallis"/>
    <n v="23"/>
    <n v="236.6"/>
    <n v="5.8570000000000002"/>
  </r>
  <r>
    <x v="31"/>
    <d v="1899-12-30T18:00:00"/>
    <x v="16"/>
    <m/>
    <n v="101"/>
    <s v=""/>
    <n v="1"/>
    <m/>
    <m/>
    <n v="18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80.540000000000006"/>
    <n v="0.79700000000000004"/>
  </r>
  <r>
    <x v="31"/>
    <d v="1899-12-30T14:30:00"/>
    <x v="5"/>
    <m/>
    <n v="1630"/>
    <s v=""/>
    <n v="171"/>
    <m/>
    <n v="38"/>
    <m/>
    <n v="15"/>
    <s v="https://gd.zh.ch/internet/gesundheitsdirektion/de/themen/coronavirus.html"/>
    <m/>
    <s v=""/>
    <m/>
    <s v=""/>
    <m/>
    <s v=""/>
    <n v="47.412750000000003"/>
    <n v="8.6550799999999999"/>
    <s v="Zürich"/>
    <n v="1"/>
    <n v="108.36"/>
    <n v="0.997"/>
  </r>
  <r>
    <x v="32"/>
    <d v="1899-12-30T18:00:00"/>
    <x v="23"/>
    <m/>
    <n v="13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80.75"/>
    <m/>
  </r>
  <r>
    <x v="32"/>
    <d v="1899-12-30T08:00:00"/>
    <x v="18"/>
    <m/>
    <n v="45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81.52"/>
    <n v="3.6230000000000002"/>
  </r>
  <r>
    <x v="32"/>
    <d v="1899-12-30T03:00:00"/>
    <x v="7"/>
    <m/>
    <n v="767"/>
    <s v=""/>
    <m/>
    <m/>
    <m/>
    <m/>
    <n v="9"/>
    <s v="https://www.besondere-lage.sites.be.ch/besondere-lage_sites/de/index/corona/index.html"/>
    <m/>
    <s v=""/>
    <m/>
    <s v=""/>
    <m/>
    <s v=""/>
    <n v="46.823608"/>
    <n v="7.6366670000000001"/>
    <s v="Bern/Berne"/>
    <n v="2"/>
    <n v="74.39"/>
    <n v="0.873"/>
  </r>
  <r>
    <x v="32"/>
    <d v="1899-12-30T03:00:00"/>
    <x v="8"/>
    <m/>
    <n v="502"/>
    <s v=""/>
    <n v="75"/>
    <n v="14"/>
    <n v="13"/>
    <n v="100"/>
    <n v="6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74.91"/>
    <n v="2.0910000000000002"/>
  </r>
  <r>
    <x v="32"/>
    <d v="1899-12-30T10:00:00"/>
    <x v="2"/>
    <n v="235"/>
    <n v="573"/>
    <s v=""/>
    <n v="79"/>
    <n v="11"/>
    <m/>
    <n v="211"/>
    <n v="13"/>
    <s v="https://www.coronavirus.bs.ch/nm/2020-tagesbulletin-coronavirus-573-bestaetigte-faelle-im-kanton-basel-stadt-gd.html"/>
    <n v="365"/>
    <s v="20.0"/>
    <m/>
    <s v=""/>
    <m/>
    <s v=""/>
    <n v="47.564869000000002"/>
    <n v="7.615259"/>
    <s v="Basel-Stadt"/>
    <n v="12"/>
    <n v="295.51"/>
    <n v="6.7039999999999997"/>
  </r>
  <r>
    <x v="32"/>
    <d v="1899-12-30T03:00:00"/>
    <x v="3"/>
    <n v="900"/>
    <n v="61"/>
    <s v=""/>
    <m/>
    <m/>
    <m/>
    <n v="1"/>
    <m/>
    <s v="https://www.regierung.li/de/mitteilungen/223346/?typ=news"/>
    <m/>
    <s v=""/>
    <m/>
    <s v=""/>
    <m/>
    <s v=""/>
    <n v="47.166666999999997"/>
    <n v="9.509722"/>
    <s v="Fürstentum Lichtenstein"/>
    <n v="0"/>
    <n v="158.03"/>
    <m/>
  </r>
  <r>
    <x v="32"/>
    <d v="1899-12-30T03:00:00"/>
    <x v="11"/>
    <n v="30"/>
    <n v="421"/>
    <s v=""/>
    <n v="67"/>
    <n v="12"/>
    <m/>
    <m/>
    <n v="1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33.61000000000001"/>
    <n v="4.76"/>
  </r>
  <r>
    <x v="32"/>
    <d v="1899-12-30T12:00:00"/>
    <x v="0"/>
    <n v="10307"/>
    <n v="2433"/>
    <s v=""/>
    <n v="339"/>
    <n v="59"/>
    <n v="54"/>
    <n v="175"/>
    <n v="37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491.32"/>
    <n v="7.4720000000000004"/>
  </r>
  <r>
    <x v="32"/>
    <d v="1899-12-30T13:30:00"/>
    <x v="12"/>
    <m/>
    <n v="47"/>
    <s v=""/>
    <n v="3"/>
    <m/>
    <m/>
    <m/>
    <n v="1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16.63"/>
    <n v="2.4809999999999999"/>
  </r>
  <r>
    <x v="32"/>
    <d v="1899-12-30T16:00:00"/>
    <x v="4"/>
    <m/>
    <n v="119"/>
    <s v=""/>
    <n v="27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62.35"/>
    <m/>
  </r>
  <r>
    <x v="32"/>
    <d v="1899-12-30T11:00:00"/>
    <x v="17"/>
    <m/>
    <n v="317"/>
    <s v=""/>
    <m/>
    <m/>
    <m/>
    <m/>
    <n v="4"/>
    <s v="https://gesundheit.lu.ch/themen/Humanmedizin/Infektionskrankheiten/Coronavirus"/>
    <m/>
    <s v=""/>
    <m/>
    <s v=""/>
    <m/>
    <s v=""/>
    <n v="47.067762999999999"/>
    <n v="8.1102000000000007"/>
    <s v="Luzern"/>
    <n v="3"/>
    <n v="77.98"/>
    <n v="0.98399999999999999"/>
  </r>
  <r>
    <x v="32"/>
    <d v="1899-12-30T14:00:00"/>
    <x v="13"/>
    <m/>
    <n v="337"/>
    <s v=""/>
    <n v="50"/>
    <n v="11"/>
    <n v="8"/>
    <m/>
    <n v="1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89.33"/>
    <n v="7.8650000000000002"/>
  </r>
  <r>
    <x v="32"/>
    <d v="1899-12-30T15:30:00"/>
    <x v="20"/>
    <m/>
    <n v="55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27.91"/>
    <m/>
  </r>
  <r>
    <x v="32"/>
    <d v="1899-12-30T03:00:00"/>
    <x v="14"/>
    <m/>
    <n v="339"/>
    <s v=""/>
    <m/>
    <m/>
    <m/>
    <m/>
    <n v="5"/>
    <s v="https://www.sg.ch/tools/informationen-coronavirus.html"/>
    <m/>
    <s v=""/>
    <m/>
    <s v=""/>
    <m/>
    <s v=""/>
    <n v="47.183199999999999"/>
    <n v="9.2747440000000001"/>
    <s v="St. Gallen"/>
    <n v="17"/>
    <n v="67.17"/>
    <n v="0.99099999999999999"/>
  </r>
  <r>
    <x v="32"/>
    <d v="1899-12-30T07:30:00"/>
    <x v="26"/>
    <m/>
    <n v="37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5.45"/>
    <m/>
  </r>
  <r>
    <x v="32"/>
    <d v="1899-12-30T03:00:00"/>
    <x v="19"/>
    <m/>
    <n v="173"/>
    <s v=""/>
    <m/>
    <m/>
    <m/>
    <m/>
    <n v="1"/>
    <s v="https://corona.so.ch/"/>
    <m/>
    <s v=""/>
    <m/>
    <s v=""/>
    <m/>
    <s v=""/>
    <n v="47.304135000000002"/>
    <n v="7.6393880000000003"/>
    <s v="Solothurn"/>
    <n v="11"/>
    <n v="63.74"/>
    <n v="0.36799999999999999"/>
  </r>
  <r>
    <x v="32"/>
    <d v="1899-12-30T03:00:00"/>
    <x v="15"/>
    <n v="10"/>
    <n v="122"/>
    <s v=""/>
    <n v="1"/>
    <m/>
    <m/>
    <n v="33"/>
    <n v="2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77.56"/>
    <n v="1.2709999999999999"/>
  </r>
  <r>
    <x v="32"/>
    <d v="1899-12-30T03:00:00"/>
    <x v="24"/>
    <n v="276"/>
    <n v="134"/>
    <s v=""/>
    <m/>
    <m/>
    <m/>
    <m/>
    <n v="2"/>
    <s v="https://www.tg.ch/news/fachdossier-coronavirus.html/10552"/>
    <m/>
    <s v=""/>
    <m/>
    <s v=""/>
    <m/>
    <s v=""/>
    <n v="47.568714999999997"/>
    <n v="9.0919570000000007"/>
    <s v="Thurgau"/>
    <n v="1"/>
    <n v="48.94"/>
    <n v="0.73"/>
  </r>
  <r>
    <x v="32"/>
    <d v="1899-12-30T08:00:00"/>
    <x v="1"/>
    <m/>
    <n v="1727"/>
    <s v=""/>
    <n v="385"/>
    <n v="69"/>
    <n v="60"/>
    <m/>
    <n v="87"/>
    <s v="https://www4.ti.ch/area-media/comunicati/dettaglio-comunicato/?NEWS_ID=187538&amp;tx_tichareamedia_comunicazioni%5Baction%5D=show&amp;tx_tichareamedia_comunicazioni%5Bcontroller%5D=Comunicazioni&amp;cHash=736a7f1a780ed9bdb1d8e45f8a0326ff"/>
    <m/>
    <s v=""/>
    <m/>
    <s v="60.0"/>
    <m/>
    <s v=""/>
    <n v="46.295617"/>
    <n v="8.8089239999999993"/>
    <s v="Ticino"/>
    <n v="21"/>
    <n v="488.27"/>
    <n v="24.597000000000001"/>
  </r>
  <r>
    <x v="32"/>
    <d v="1899-12-30T03:00:00"/>
    <x v="21"/>
    <n v="85"/>
    <n v="48"/>
    <s v=""/>
    <n v="7"/>
    <m/>
    <m/>
    <n v="3"/>
    <m/>
    <s v="https://www.ur.ch/themen/2920"/>
    <m/>
    <s v=""/>
    <m/>
    <s v=""/>
    <m/>
    <s v=""/>
    <n v="46.771849000000003"/>
    <n v="8.6285860000000003"/>
    <s v="Uri"/>
    <n v="4"/>
    <n v="132.22999999999999"/>
    <m/>
  </r>
  <r>
    <x v="32"/>
    <d v="1899-12-30T03:00:00"/>
    <x v="9"/>
    <m/>
    <n v="2936"/>
    <s v=""/>
    <n v="390"/>
    <n v="76"/>
    <m/>
    <n v="187"/>
    <n v="55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370.19"/>
    <n v="6.9349999999999996"/>
  </r>
  <r>
    <x v="32"/>
    <d v="1899-12-30T15:00:00"/>
    <x v="10"/>
    <m/>
    <n v="902"/>
    <s v=""/>
    <n v="110"/>
    <n v="19"/>
    <n v="15"/>
    <n v="3"/>
    <n v="21"/>
    <s v="https://www.vs.ch/documents/6756452/7008787/Sit%20Epid%20-%20%C3%89tat%20Stand%2028.03.2020.pdf"/>
    <m/>
    <s v=""/>
    <m/>
    <s v=""/>
    <m/>
    <s v=""/>
    <n v="46.209567"/>
    <n v="7.6046589999999998"/>
    <s v="Valais/Wallis"/>
    <n v="23"/>
    <n v="264.13"/>
    <n v="6.149"/>
  </r>
  <r>
    <x v="32"/>
    <d v="1899-12-30T14:30:00"/>
    <x v="5"/>
    <m/>
    <n v="1704"/>
    <s v=""/>
    <n v="187"/>
    <m/>
    <n v="42"/>
    <m/>
    <n v="19"/>
    <s v="https://gd.zh.ch/internet/gesundheitsdirektion/de/themen/coronavirus.html"/>
    <m/>
    <s v=""/>
    <m/>
    <s v=""/>
    <m/>
    <s v=""/>
    <n v="47.412750000000003"/>
    <n v="8.6550799999999999"/>
    <s v="Zürich"/>
    <n v="1"/>
    <n v="113.28"/>
    <n v="1.2629999999999999"/>
  </r>
  <r>
    <x v="33"/>
    <d v="1899-12-30T08:00:00"/>
    <x v="18"/>
    <m/>
    <n v="48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86.96"/>
    <n v="3.6230000000000002"/>
  </r>
  <r>
    <x v="33"/>
    <d v="1899-12-30T03:00:00"/>
    <x v="7"/>
    <m/>
    <n v="798"/>
    <s v=""/>
    <m/>
    <m/>
    <m/>
    <m/>
    <n v="10"/>
    <s v="https://www.besondere-lage.sites.be.ch/besondere-lage_sites/de/index/corona/index.html"/>
    <m/>
    <s v=""/>
    <m/>
    <s v=""/>
    <m/>
    <s v=""/>
    <n v="46.823608"/>
    <n v="7.6366670000000001"/>
    <s v="Bern/Berne"/>
    <n v="2"/>
    <n v="77.39"/>
    <n v="0.97"/>
  </r>
  <r>
    <x v="33"/>
    <d v="1899-12-30T03:00:00"/>
    <x v="8"/>
    <m/>
    <n v="511"/>
    <s v=""/>
    <n v="99"/>
    <n v="15"/>
    <n v="14"/>
    <n v="115"/>
    <n v="6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78.05"/>
    <n v="2.0910000000000002"/>
  </r>
  <r>
    <x v="33"/>
    <d v="1899-12-30T10:00:00"/>
    <x v="2"/>
    <n v="235"/>
    <n v="609"/>
    <s v=""/>
    <n v="87"/>
    <n v="12"/>
    <m/>
    <n v="228"/>
    <n v="15"/>
    <s v="https://www.coronavirus.bs.ch/nm/2020-tagesbulletin-coronavirus-609-bestaetigte-faelle-im-kanton-basel-stadt-gd.html"/>
    <n v="373"/>
    <s v="22.0"/>
    <m/>
    <s v=""/>
    <m/>
    <s v=""/>
    <n v="47.564869000000002"/>
    <n v="7.615259"/>
    <s v="Basel-Stadt"/>
    <n v="12"/>
    <n v="314.08"/>
    <n v="7.7359999999999998"/>
  </r>
  <r>
    <x v="33"/>
    <d v="1899-12-30T03:00:00"/>
    <x v="3"/>
    <n v="900"/>
    <n v="62"/>
    <s v=""/>
    <m/>
    <m/>
    <m/>
    <n v="1"/>
    <m/>
    <s v="https://www.regierung.li/de/mitteilungen/223347/?typ=news"/>
    <m/>
    <s v=""/>
    <m/>
    <s v=""/>
    <m/>
    <s v=""/>
    <n v="47.166666999999997"/>
    <n v="9.509722"/>
    <s v="Fürstentum Lichtenstein"/>
    <n v="0"/>
    <n v="160.62"/>
    <m/>
  </r>
  <r>
    <x v="33"/>
    <d v="1899-12-30T03:00:00"/>
    <x v="11"/>
    <n v="30"/>
    <n v="442"/>
    <s v=""/>
    <n v="76"/>
    <n v="13"/>
    <m/>
    <m/>
    <n v="1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40.27000000000001"/>
    <n v="5.0780000000000003"/>
  </r>
  <r>
    <x v="33"/>
    <d v="1899-12-30T12:00:00"/>
    <x v="0"/>
    <n v="10629"/>
    <n v="2550"/>
    <s v=""/>
    <n v="365"/>
    <n v="59"/>
    <n v="55"/>
    <n v="193"/>
    <n v="44"/>
    <s v="https://www.ge.ch/document/covid-19-situation-epidemiologique-geneve/telecharger"/>
    <m/>
    <s v=""/>
    <m/>
    <s v=""/>
    <n v="27"/>
    <s v=""/>
    <n v="46.220528000000002"/>
    <n v="6.1329349999999998"/>
    <s v="Genève"/>
    <n v="25"/>
    <n v="514.94000000000005"/>
    <n v="8.8849999999999998"/>
  </r>
  <r>
    <x v="33"/>
    <d v="1899-12-30T16:00:00"/>
    <x v="4"/>
    <m/>
    <n v="127"/>
    <s v=""/>
    <n v="28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73.26"/>
    <m/>
  </r>
  <r>
    <x v="33"/>
    <d v="1899-12-30T11:00:00"/>
    <x v="17"/>
    <m/>
    <n v="339"/>
    <s v=""/>
    <m/>
    <m/>
    <m/>
    <m/>
    <n v="5"/>
    <s v="https://gesundheit.lu.ch/themen/Humanmedizin/Infektionskrankheiten/Coronavirus"/>
    <m/>
    <s v=""/>
    <m/>
    <s v=""/>
    <m/>
    <s v=""/>
    <n v="47.067762999999999"/>
    <n v="8.1102000000000007"/>
    <s v="Luzern"/>
    <n v="3"/>
    <n v="83.39"/>
    <n v="1.23"/>
  </r>
  <r>
    <x v="33"/>
    <d v="1899-12-30T14:00:00"/>
    <x v="13"/>
    <m/>
    <n v="346"/>
    <s v=""/>
    <n v="60"/>
    <n v="16"/>
    <n v="6"/>
    <m/>
    <n v="17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194.38"/>
    <n v="9.5510000000000002"/>
  </r>
  <r>
    <x v="33"/>
    <d v="1899-12-30T16:15:00"/>
    <x v="20"/>
    <m/>
    <n v="59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37.21"/>
    <m/>
  </r>
  <r>
    <x v="33"/>
    <d v="1899-12-30T03:00:00"/>
    <x v="14"/>
    <m/>
    <n v="365"/>
    <s v=""/>
    <m/>
    <m/>
    <m/>
    <m/>
    <n v="5"/>
    <s v="https://www.sg.ch/tools/informationen-coronavirus.html"/>
    <m/>
    <s v=""/>
    <m/>
    <s v=""/>
    <m/>
    <s v=""/>
    <n v="47.183199999999999"/>
    <n v="9.2747440000000001"/>
    <s v="St. Gallen"/>
    <n v="17"/>
    <n v="72.319999999999993"/>
    <n v="0.99099999999999999"/>
  </r>
  <r>
    <x v="33"/>
    <d v="1899-12-30T08:00:00"/>
    <x v="26"/>
    <m/>
    <n v="40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49.14"/>
    <m/>
  </r>
  <r>
    <x v="33"/>
    <d v="1899-12-30T03:00:00"/>
    <x v="19"/>
    <m/>
    <n v="190"/>
    <s v=""/>
    <m/>
    <m/>
    <m/>
    <m/>
    <n v="2"/>
    <s v="https://corona.so.ch/"/>
    <m/>
    <s v=""/>
    <m/>
    <s v=""/>
    <m/>
    <s v=""/>
    <n v="47.304135000000002"/>
    <n v="7.6393880000000003"/>
    <s v="Solothurn"/>
    <n v="11"/>
    <n v="70.010000000000005"/>
    <n v="0.73699999999999999"/>
  </r>
  <r>
    <x v="33"/>
    <d v="1899-12-30T03:00:00"/>
    <x v="15"/>
    <n v="10"/>
    <n v="128"/>
    <s v=""/>
    <n v="1"/>
    <m/>
    <m/>
    <n v="33"/>
    <n v="2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81.37"/>
    <n v="1.2709999999999999"/>
  </r>
  <r>
    <x v="33"/>
    <d v="1899-12-30T03:00:00"/>
    <x v="24"/>
    <n v="276"/>
    <n v="138"/>
    <s v=""/>
    <m/>
    <m/>
    <m/>
    <m/>
    <n v="2"/>
    <s v="https://www.tg.ch/news/fachdossier-coronavirus.html/10552"/>
    <m/>
    <s v=""/>
    <m/>
    <s v=""/>
    <m/>
    <s v=""/>
    <n v="47.568714999999997"/>
    <n v="9.0919570000000007"/>
    <s v="Thurgau"/>
    <n v="1"/>
    <n v="50.4"/>
    <n v="0.73"/>
  </r>
  <r>
    <x v="33"/>
    <d v="1899-12-30T08:00:00"/>
    <x v="1"/>
    <m/>
    <n v="1837"/>
    <s v=""/>
    <n v="402"/>
    <n v="69"/>
    <n v="59"/>
    <m/>
    <n v="93"/>
    <s v="https://www4.ti.ch/area-media/comunicati/dettaglio-comunicato/?NEWS_ID=187540&amp;tx_tichareamedia_comunicazioni%5Baction%5D=show&amp;tx_tichareamedia_comunicazioni%5Bcontroller%5D=Comunicazioni&amp;cHash=ae32268e60ac2b59add1b9d55de51cbf"/>
    <m/>
    <s v=""/>
    <m/>
    <s v="59.0"/>
    <m/>
    <s v=""/>
    <n v="46.295617"/>
    <n v="8.8089239999999993"/>
    <s v="Ticino"/>
    <n v="21"/>
    <n v="519.37"/>
    <n v="26.292999999999999"/>
  </r>
  <r>
    <x v="33"/>
    <d v="1899-12-30T03:00:00"/>
    <x v="21"/>
    <n v="85"/>
    <n v="50"/>
    <s v=""/>
    <n v="7"/>
    <m/>
    <m/>
    <n v="3"/>
    <m/>
    <s v="https://www.ur.ch/themen/2920"/>
    <m/>
    <s v=""/>
    <m/>
    <s v=""/>
    <m/>
    <s v=""/>
    <n v="46.771849000000003"/>
    <n v="8.6285860000000003"/>
    <s v="Uri"/>
    <n v="4"/>
    <n v="137.74"/>
    <m/>
  </r>
  <r>
    <x v="33"/>
    <d v="1899-12-30T03:00:00"/>
    <x v="9"/>
    <m/>
    <n v="3168"/>
    <s v=""/>
    <n v="388"/>
    <n v="78"/>
    <m/>
    <n v="203"/>
    <n v="66"/>
    <s v="https://www.vd.ch/toutes-les-actualites/hotline-et-informations-sur-le-coronavirus/"/>
    <m/>
    <s v=""/>
    <m/>
    <s v=""/>
    <m/>
    <s v=""/>
    <n v="46.570090999999998"/>
    <n v="6.5578090000000007"/>
    <s v="Vaud"/>
    <n v="22"/>
    <n v="399.45"/>
    <n v="8.3219999999999992"/>
  </r>
  <r>
    <x v="33"/>
    <d v="1899-12-30T15:00:00"/>
    <x v="10"/>
    <m/>
    <n v="964"/>
    <s v=""/>
    <n v="112"/>
    <n v="23"/>
    <n v="14"/>
    <n v="3"/>
    <n v="21"/>
    <s v="https://www.vs.ch/documents/6756452/7008787/Sit%20Epid%20-%20%C3%89tat%20Stand%2029.03.2020.pdf"/>
    <m/>
    <s v=""/>
    <m/>
    <s v=""/>
    <m/>
    <s v=""/>
    <n v="46.209567"/>
    <n v="7.6046589999999998"/>
    <s v="Valais/Wallis"/>
    <n v="23"/>
    <n v="282.27999999999997"/>
    <n v="6.149"/>
  </r>
  <r>
    <x v="33"/>
    <d v="1899-12-30T14:30:00"/>
    <x v="5"/>
    <m/>
    <n v="1736"/>
    <s v=""/>
    <n v="194"/>
    <m/>
    <n v="46"/>
    <m/>
    <n v="22"/>
    <s v="https://gd.zh.ch/internet/gesundheitsdirektion/de/themen/coronavirus.html"/>
    <m/>
    <s v=""/>
    <m/>
    <s v=""/>
    <m/>
    <s v=""/>
    <n v="47.412750000000003"/>
    <n v="8.6550799999999999"/>
    <s v="Zürich"/>
    <n v="1"/>
    <n v="115.4"/>
    <n v="1.462"/>
  </r>
  <r>
    <x v="34"/>
    <d v="1899-12-30T15:00:00"/>
    <x v="6"/>
    <m/>
    <n v="481"/>
    <s v=""/>
    <n v="94"/>
    <n v="25"/>
    <n v="23"/>
    <n v="4"/>
    <n v="8"/>
    <s v="https://www.ag.ch/media/kanton_aargau/themen_1/coronavirus_1/lagebulletins/200330_KFS_Coronavirus_Lagebulletin_22.pdf"/>
    <m/>
    <s v=""/>
    <m/>
    <s v=""/>
    <m/>
    <s v=""/>
    <n v="47.409660000000002"/>
    <n v="8.1568799999999992"/>
    <s v="Aargau"/>
    <n v="1"/>
    <n v="71.680000000000007"/>
    <n v="1.1919999999999999"/>
  </r>
  <r>
    <x v="34"/>
    <d v="1899-12-30T12:00:00"/>
    <x v="23"/>
    <m/>
    <n v="1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86.96"/>
    <m/>
  </r>
  <r>
    <x v="34"/>
    <d v="1899-12-30T18:00:00"/>
    <x v="18"/>
    <m/>
    <n v="50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90.58"/>
    <n v="3.6230000000000002"/>
  </r>
  <r>
    <x v="34"/>
    <d v="1899-12-30T07:00:00"/>
    <x v="7"/>
    <m/>
    <n v="826"/>
    <s v=""/>
    <n v="112"/>
    <n v="21"/>
    <n v="17"/>
    <m/>
    <n v="13"/>
    <s v="https://www.besondere-lage.sites.be.ch/besondere-lage_sites/de/index/corona/index.html"/>
    <m/>
    <s v=""/>
    <m/>
    <s v=""/>
    <m/>
    <s v=""/>
    <n v="46.823608"/>
    <n v="7.6366670000000001"/>
    <s v="Bern/Berne"/>
    <n v="2"/>
    <n v="80.11"/>
    <n v="1.2609999999999999"/>
  </r>
  <r>
    <x v="34"/>
    <d v="1899-12-30T03:00:00"/>
    <x v="8"/>
    <m/>
    <n v="539"/>
    <s v=""/>
    <n v="86"/>
    <n v="17"/>
    <n v="16"/>
    <n v="158"/>
    <n v="7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87.8"/>
    <n v="2.4390000000000001"/>
  </r>
  <r>
    <x v="34"/>
    <d v="1899-12-30T10:00:00"/>
    <x v="2"/>
    <n v="235"/>
    <n v="621"/>
    <s v=""/>
    <n v="90"/>
    <n v="12"/>
    <m/>
    <n v="263"/>
    <n v="15"/>
    <s v="https://www.coronavirus.bs.ch/nm/2020-tagesbulletin-coronavirus-621-bestaetigte-faelle-im-kanton-basel-stadt-gd.html"/>
    <n v="376"/>
    <s v="20.0"/>
    <m/>
    <s v=""/>
    <m/>
    <s v=""/>
    <n v="47.564869000000002"/>
    <n v="7.615259"/>
    <s v="Basel-Stadt"/>
    <n v="12"/>
    <n v="320.27"/>
    <n v="7.7359999999999998"/>
  </r>
  <r>
    <x v="34"/>
    <d v="1899-12-30T03:00:00"/>
    <x v="3"/>
    <n v="900"/>
    <n v="64"/>
    <s v=""/>
    <m/>
    <m/>
    <m/>
    <n v="1"/>
    <m/>
    <s v="https://www.regierung.li/de/mitteilungen/223349/?typ=newss"/>
    <m/>
    <s v=""/>
    <m/>
    <s v=""/>
    <m/>
    <s v=""/>
    <n v="47.166666999999997"/>
    <n v="9.509722"/>
    <s v="Fürstentum Lichtenstein"/>
    <n v="0"/>
    <n v="165.8"/>
    <m/>
  </r>
  <r>
    <x v="34"/>
    <d v="1899-12-30T03:00:00"/>
    <x v="11"/>
    <n v="30"/>
    <n v="477"/>
    <s v=""/>
    <n v="77"/>
    <n v="16"/>
    <m/>
    <m/>
    <n v="17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51.38"/>
    <n v="5.3949999999999996"/>
  </r>
  <r>
    <x v="34"/>
    <d v="1899-12-30T12:00:00"/>
    <x v="0"/>
    <n v="11307"/>
    <n v="2764"/>
    <s v=""/>
    <n v="382"/>
    <n v="57"/>
    <n v="54"/>
    <n v="216"/>
    <n v="53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558.16"/>
    <n v="10.702999999999999"/>
  </r>
  <r>
    <x v="34"/>
    <d v="1899-12-30T13:30:00"/>
    <x v="12"/>
    <m/>
    <n v="50"/>
    <s v=""/>
    <n v="1"/>
    <m/>
    <m/>
    <m/>
    <n v="1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24.07"/>
    <n v="2.4809999999999999"/>
  </r>
  <r>
    <x v="34"/>
    <d v="1899-12-30T03:00:00"/>
    <x v="25"/>
    <m/>
    <n v="497"/>
    <s v=""/>
    <n v="63"/>
    <m/>
    <m/>
    <m/>
    <n v="12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51.14"/>
    <n v="6.0640000000000001"/>
  </r>
  <r>
    <x v="34"/>
    <d v="1899-12-30T16:00:00"/>
    <x v="4"/>
    <m/>
    <n v="128"/>
    <s v=""/>
    <n v="28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74.62"/>
    <m/>
  </r>
  <r>
    <x v="34"/>
    <d v="1899-12-30T11:00:00"/>
    <x v="17"/>
    <m/>
    <n v="351"/>
    <s v=""/>
    <m/>
    <m/>
    <m/>
    <m/>
    <n v="6"/>
    <s v="https://gesundheit.lu.ch/themen/Humanmedizin/Infektionskrankheiten/Coronavirus"/>
    <m/>
    <s v=""/>
    <m/>
    <s v=""/>
    <m/>
    <s v=""/>
    <n v="47.067762999999999"/>
    <n v="8.1102000000000007"/>
    <s v="Luzern"/>
    <n v="3"/>
    <n v="86.35"/>
    <n v="1.476"/>
  </r>
  <r>
    <x v="34"/>
    <d v="1899-12-30T14:00:00"/>
    <x v="13"/>
    <m/>
    <n v="378"/>
    <s v=""/>
    <n v="57"/>
    <n v="12"/>
    <n v="6"/>
    <m/>
    <n v="19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12.36"/>
    <n v="10.673999999999999"/>
  </r>
  <r>
    <x v="34"/>
    <d v="1899-12-30T17:15:00"/>
    <x v="20"/>
    <m/>
    <n v="63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46.51"/>
    <m/>
  </r>
  <r>
    <x v="34"/>
    <d v="1899-12-30T03:00:00"/>
    <x v="22"/>
    <n v="6"/>
    <n v="46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22.34"/>
    <m/>
  </r>
  <r>
    <x v="34"/>
    <d v="1899-12-30T03:00:00"/>
    <x v="14"/>
    <m/>
    <n v="389"/>
    <s v=""/>
    <m/>
    <m/>
    <m/>
    <m/>
    <n v="5"/>
    <s v="https://www.sg.ch/tools/informationen-coronavirus.html"/>
    <m/>
    <s v=""/>
    <m/>
    <s v=""/>
    <m/>
    <s v=""/>
    <n v="47.183199999999999"/>
    <n v="9.2747440000000001"/>
    <s v="St. Gallen"/>
    <n v="17"/>
    <n v="77.08"/>
    <n v="0.99099999999999999"/>
  </r>
  <r>
    <x v="34"/>
    <d v="1899-12-30T07:00:00"/>
    <x v="26"/>
    <m/>
    <n v="41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0.37"/>
    <m/>
  </r>
  <r>
    <x v="34"/>
    <d v="1899-12-30T03:00:00"/>
    <x v="15"/>
    <n v="10"/>
    <n v="135"/>
    <s v=""/>
    <n v="1"/>
    <m/>
    <m/>
    <n v="33"/>
    <n v="2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85.82"/>
    <n v="1.2709999999999999"/>
  </r>
  <r>
    <x v="34"/>
    <d v="1899-12-30T03:00:00"/>
    <x v="24"/>
    <n v="276"/>
    <n v="148"/>
    <s v=""/>
    <m/>
    <m/>
    <m/>
    <m/>
    <n v="2"/>
    <s v="https://www.tg.ch/news/fachdossier-coronavirus.html/10552"/>
    <m/>
    <s v=""/>
    <m/>
    <s v=""/>
    <m/>
    <s v=""/>
    <n v="47.568714999999997"/>
    <n v="9.0919570000000007"/>
    <s v="Thurgau"/>
    <n v="1"/>
    <n v="54.05"/>
    <n v="0.73"/>
  </r>
  <r>
    <x v="34"/>
    <d v="1899-12-30T08:00:00"/>
    <x v="1"/>
    <m/>
    <n v="1962"/>
    <s v=""/>
    <n v="415"/>
    <n v="75"/>
    <n v="61"/>
    <m/>
    <n v="105"/>
    <s v="https://www4.ti.ch/area-media/comunicati/dettaglio-comunicato/?NEWS_ID=187546&amp;tx_tichareamedia_comunicazioni%5Baction%5D=show&amp;tx_tichareamedia_comunicazioni%5Bcontroller%5D=Comunicazioni&amp;cHash=1465eace9ac68357130a7327d0c9b8f9"/>
    <m/>
    <s v=""/>
    <m/>
    <s v="61.0"/>
    <m/>
    <s v=""/>
    <n v="46.295617"/>
    <n v="8.8089239999999993"/>
    <s v="Ticino"/>
    <n v="21"/>
    <n v="554.71"/>
    <n v="29.686"/>
  </r>
  <r>
    <x v="34"/>
    <d v="1899-12-30T03:00:00"/>
    <x v="21"/>
    <n v="85"/>
    <n v="53"/>
    <s v=""/>
    <n v="7"/>
    <m/>
    <m/>
    <n v="9"/>
    <m/>
    <s v="https://www.ur.ch/themen/2920"/>
    <m/>
    <s v=""/>
    <m/>
    <s v=""/>
    <m/>
    <s v=""/>
    <n v="46.771849000000003"/>
    <n v="8.6285860000000003"/>
    <s v="Uri"/>
    <n v="4"/>
    <n v="146.01"/>
    <m/>
  </r>
  <r>
    <x v="34"/>
    <d v="1899-12-30T03:00:00"/>
    <x v="9"/>
    <m/>
    <n v="3272"/>
    <s v=""/>
    <n v="386"/>
    <n v="76"/>
    <m/>
    <n v="223"/>
    <n v="7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12.56"/>
    <n v="9.7089999999999996"/>
  </r>
  <r>
    <x v="34"/>
    <d v="1899-12-30T15:00:00"/>
    <x v="10"/>
    <m/>
    <n v="1000"/>
    <s v=""/>
    <n v="122"/>
    <n v="21"/>
    <n v="16"/>
    <n v="3"/>
    <n v="26"/>
    <s v="https://www.vs.ch/documents/6756452/7008787/Sit%20Epid%20-%20%C3%89tat%20Stand%2030.03.2020.pdf"/>
    <m/>
    <s v=""/>
    <m/>
    <s v=""/>
    <m/>
    <s v=""/>
    <n v="46.209567"/>
    <n v="7.6046589999999998"/>
    <s v="Valais/Wallis"/>
    <n v="23"/>
    <n v="292.83"/>
    <n v="7.6130000000000004"/>
  </r>
  <r>
    <x v="34"/>
    <d v="1899-12-30T08:00:00"/>
    <x v="16"/>
    <m/>
    <n v="112"/>
    <s v=""/>
    <n v="1"/>
    <m/>
    <m/>
    <n v="29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89.31"/>
    <n v="0.79700000000000004"/>
  </r>
  <r>
    <x v="34"/>
    <d v="1899-12-30T14:30:00"/>
    <x v="5"/>
    <m/>
    <n v="1862"/>
    <s v=""/>
    <n v="197"/>
    <m/>
    <n v="46"/>
    <m/>
    <n v="24"/>
    <s v="https://gd.zh.ch/internet/gesundheitsdirektion/de/themen/coronavirus.html"/>
    <m/>
    <s v=""/>
    <m/>
    <s v=""/>
    <m/>
    <s v=""/>
    <n v="47.412750000000003"/>
    <n v="8.6550799999999999"/>
    <s v="Zürich"/>
    <n v="1"/>
    <n v="123.78"/>
    <n v="1.595"/>
  </r>
  <r>
    <x v="35"/>
    <d v="1899-12-30T15:00:00"/>
    <x v="6"/>
    <m/>
    <n v="499"/>
    <s v=""/>
    <n v="85"/>
    <n v="25"/>
    <n v="25"/>
    <n v="4"/>
    <n v="11"/>
    <s v="https://www.ag.ch/media/kanton_aargau/themen_1/coronavirus_1/lagebulletins/200331_KFS_Coronavirus_Lagebulletin_23.pdf"/>
    <m/>
    <s v=""/>
    <m/>
    <s v=""/>
    <m/>
    <s v=""/>
    <n v="47.409660000000002"/>
    <n v="8.1568799999999992"/>
    <s v="Aargau"/>
    <n v="1"/>
    <n v="74.37"/>
    <n v="1.639"/>
  </r>
  <r>
    <x v="35"/>
    <d v="1899-12-30T12:00:00"/>
    <x v="23"/>
    <m/>
    <n v="1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86.96"/>
    <m/>
  </r>
  <r>
    <x v="35"/>
    <d v="1899-12-30T16:00:00"/>
    <x v="18"/>
    <m/>
    <n v="58"/>
    <s v=""/>
    <n v="6"/>
    <m/>
    <m/>
    <m/>
    <n v="2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05.07"/>
    <n v="3.6230000000000002"/>
  </r>
  <r>
    <x v="35"/>
    <d v="1899-12-30T08:00:00"/>
    <x v="7"/>
    <m/>
    <n v="856"/>
    <s v=""/>
    <n v="111"/>
    <n v="23"/>
    <n v="18"/>
    <m/>
    <n v="16"/>
    <s v="https://www.besondere-lage.sites.be.ch/besondere-lage_sites/de/index/corona/index.html"/>
    <m/>
    <s v=""/>
    <m/>
    <s v=""/>
    <m/>
    <s v=""/>
    <n v="46.823608"/>
    <n v="7.6366670000000001"/>
    <s v="Bern/Berne"/>
    <n v="2"/>
    <n v="83.02"/>
    <n v="1.552"/>
  </r>
  <r>
    <x v="35"/>
    <d v="1899-12-30T03:00:00"/>
    <x v="8"/>
    <m/>
    <n v="561"/>
    <s v=""/>
    <n v="88"/>
    <n v="18"/>
    <n v="16"/>
    <n v="242"/>
    <n v="10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195.47"/>
    <n v="3.484"/>
  </r>
  <r>
    <x v="35"/>
    <d v="1899-12-30T10:00:00"/>
    <x v="2"/>
    <n v="235"/>
    <n v="657"/>
    <s v=""/>
    <n v="105"/>
    <n v="15"/>
    <m/>
    <n v="292"/>
    <n v="16"/>
    <s v="https://www.coronavirus.bs.ch/nm/2020-tagesbulletin-coronavirus-628-bestaetigte-faelle-im-kanton-basel-stadt-gd.html https://www.coronavirus.bs.ch/nm/2020-tagesbulletin-coronavirus-691-bestaetigte-faelle-im-kanton-basel-stadt-gd.html"/>
    <n v="381"/>
    <s v="23.0"/>
    <m/>
    <s v=""/>
    <m/>
    <s v=""/>
    <n v="47.564869000000002"/>
    <n v="7.615259"/>
    <s v="Basel-Stadt"/>
    <n v="12"/>
    <n v="338.83"/>
    <n v="8.2520000000000007"/>
  </r>
  <r>
    <x v="35"/>
    <d v="1899-12-30T03:00:00"/>
    <x v="3"/>
    <n v="900"/>
    <n v="68"/>
    <s v=""/>
    <m/>
    <m/>
    <m/>
    <n v="1"/>
    <m/>
    <s v="https://www.regierung.li/media/attachments/160-coronavirus-68-personen-positiv.pdf?t=637212737830081294"/>
    <m/>
    <s v=""/>
    <m/>
    <s v=""/>
    <m/>
    <s v=""/>
    <n v="47.166666999999997"/>
    <n v="9.509722"/>
    <s v="Fürstentum Lichtenstein"/>
    <n v="0"/>
    <n v="176.17"/>
    <m/>
  </r>
  <r>
    <x v="35"/>
    <d v="1899-12-30T03:00:00"/>
    <x v="11"/>
    <n v="30"/>
    <n v="491"/>
    <s v=""/>
    <n v="77"/>
    <n v="20"/>
    <m/>
    <m/>
    <n v="20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55.82"/>
    <n v="6.3470000000000004"/>
  </r>
  <r>
    <x v="35"/>
    <d v="1899-12-30T12:00:00"/>
    <x v="0"/>
    <n v="12061"/>
    <n v="2994"/>
    <s v=""/>
    <n v="405"/>
    <n v="64"/>
    <n v="49"/>
    <n v="241"/>
    <n v="61"/>
    <s v="https://www.ge.ch/document/covid-19-situation-epidemiologique-geneve/telecharger"/>
    <m/>
    <s v=""/>
    <m/>
    <s v=""/>
    <n v="20"/>
    <s v=""/>
    <n v="46.220528000000002"/>
    <n v="6.1329349999999998"/>
    <s v="Genève"/>
    <n v="25"/>
    <n v="604.6"/>
    <n v="12.318"/>
  </r>
  <r>
    <x v="35"/>
    <d v="1899-12-30T13:30:00"/>
    <x v="12"/>
    <m/>
    <n v="53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31.51"/>
    <n v="4.9630000000000001"/>
  </r>
  <r>
    <x v="35"/>
    <d v="1899-12-30T03:00:00"/>
    <x v="25"/>
    <m/>
    <n v="513"/>
    <s v=""/>
    <n v="58"/>
    <m/>
    <m/>
    <m/>
    <n v="19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59.22000000000003"/>
    <n v="9.6010000000000009"/>
  </r>
  <r>
    <x v="35"/>
    <d v="1899-12-30T16:00:00"/>
    <x v="4"/>
    <m/>
    <n v="140"/>
    <s v=""/>
    <n v="29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91"/>
    <m/>
  </r>
  <r>
    <x v="35"/>
    <d v="1899-12-30T11:00:00"/>
    <x v="17"/>
    <m/>
    <n v="375"/>
    <s v=""/>
    <m/>
    <m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92.25"/>
    <n v="1.722"/>
  </r>
  <r>
    <x v="35"/>
    <d v="1899-12-30T16:00:00"/>
    <x v="13"/>
    <m/>
    <n v="402"/>
    <s v=""/>
    <n v="59"/>
    <n v="14"/>
    <n v="8"/>
    <m/>
    <n v="21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25.84"/>
    <n v="11.798"/>
  </r>
  <r>
    <x v="35"/>
    <d v="1899-12-30T15:30:00"/>
    <x v="20"/>
    <m/>
    <n v="70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62.79"/>
    <m/>
  </r>
  <r>
    <x v="35"/>
    <d v="1899-12-30T03:00:00"/>
    <x v="22"/>
    <n v="6"/>
    <n v="46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22.34"/>
    <m/>
  </r>
  <r>
    <x v="35"/>
    <d v="1899-12-30T03:00:00"/>
    <x v="14"/>
    <m/>
    <n v="414"/>
    <s v=""/>
    <m/>
    <m/>
    <m/>
    <m/>
    <n v="7"/>
    <s v="https://www.sg.ch/tools/informationen-coronavirus.html"/>
    <m/>
    <s v=""/>
    <m/>
    <s v=""/>
    <m/>
    <s v=""/>
    <n v="47.183199999999999"/>
    <n v="9.2747440000000001"/>
    <s v="St. Gallen"/>
    <n v="17"/>
    <n v="82.03"/>
    <n v="1.387"/>
  </r>
  <r>
    <x v="35"/>
    <d v="1899-12-30T07:30:00"/>
    <x v="26"/>
    <m/>
    <n v="42"/>
    <s v=""/>
    <m/>
    <m/>
    <m/>
    <m/>
    <m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1.6"/>
    <m/>
  </r>
  <r>
    <x v="35"/>
    <d v="1899-12-30T03:00:00"/>
    <x v="19"/>
    <m/>
    <n v="196"/>
    <s v=""/>
    <m/>
    <m/>
    <m/>
    <m/>
    <n v="2"/>
    <s v="https://corona.so.ch/"/>
    <m/>
    <s v=""/>
    <m/>
    <s v=""/>
    <m/>
    <s v=""/>
    <n v="47.304135000000002"/>
    <n v="7.6393880000000003"/>
    <s v="Solothurn"/>
    <n v="11"/>
    <n v="72.22"/>
    <n v="0.73699999999999999"/>
  </r>
  <r>
    <x v="35"/>
    <d v="1899-12-30T03:00:00"/>
    <x v="15"/>
    <n v="10"/>
    <n v="141"/>
    <s v=""/>
    <n v="1"/>
    <m/>
    <m/>
    <n v="48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89.64"/>
    <n v="2.5430000000000001"/>
  </r>
  <r>
    <x v="35"/>
    <d v="1899-12-30T03:00:00"/>
    <x v="24"/>
    <n v="276"/>
    <n v="154"/>
    <s v=""/>
    <m/>
    <m/>
    <m/>
    <m/>
    <n v="3"/>
    <s v="https://www.tg.ch/news/fachdossier-coronavirus.html/10552"/>
    <m/>
    <s v=""/>
    <m/>
    <s v=""/>
    <m/>
    <s v=""/>
    <n v="47.568714999999997"/>
    <n v="9.0919570000000007"/>
    <s v="Thurgau"/>
    <n v="1"/>
    <n v="56.25"/>
    <n v="1.0960000000000001"/>
  </r>
  <r>
    <x v="35"/>
    <d v="1899-12-30T08:00:00"/>
    <x v="1"/>
    <m/>
    <n v="2091"/>
    <s v=""/>
    <n v="401"/>
    <n v="74"/>
    <n v="67"/>
    <n v="202"/>
    <n v="120"/>
    <s v="https://www4.ti.ch/area-media/comunicati/dettaglio-comunicato/?NEWS_ID=187550&amp;tx_tichareamedia_comunicazioni%5Baction%5D=show&amp;tx_tichareamedia_comunicazioni%5Bcontroller%5D=Comunicazioni&amp;cHash=007dc1182450e5b85ee4f533dfdcd6e3"/>
    <m/>
    <s v=""/>
    <m/>
    <s v="67.0"/>
    <m/>
    <s v=""/>
    <n v="46.295617"/>
    <n v="8.8089239999999993"/>
    <s v="Ticino"/>
    <n v="21"/>
    <n v="591.17999999999995"/>
    <n v="33.927"/>
  </r>
  <r>
    <x v="35"/>
    <d v="1899-12-30T03:00:00"/>
    <x v="21"/>
    <n v="85"/>
    <n v="57"/>
    <s v=""/>
    <n v="9"/>
    <m/>
    <m/>
    <n v="11"/>
    <m/>
    <s v="https://www.ur.ch/themen/2920"/>
    <m/>
    <s v=""/>
    <m/>
    <s v=""/>
    <m/>
    <s v=""/>
    <n v="46.771849000000003"/>
    <n v="8.6285860000000003"/>
    <s v="Uri"/>
    <n v="4"/>
    <n v="157.02000000000001"/>
    <m/>
  </r>
  <r>
    <x v="35"/>
    <d v="1899-12-30T03:00:00"/>
    <x v="9"/>
    <m/>
    <n v="3465"/>
    <s v=""/>
    <n v="392"/>
    <n v="80"/>
    <m/>
    <n v="225"/>
    <n v="8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36.89"/>
    <n v="10.590999999999999"/>
  </r>
  <r>
    <x v="35"/>
    <d v="1899-12-30T15:00:00"/>
    <x v="10"/>
    <m/>
    <n v="1085"/>
    <s v=""/>
    <n v="136"/>
    <n v="23"/>
    <n v="18"/>
    <n v="3"/>
    <n v="35"/>
    <s v="https://www.vs.ch/documents/6756452/7008787/Sit%20Epid%20-%20%C3%89tat%20Stand%2031.03.2020.pdf"/>
    <m/>
    <s v=""/>
    <m/>
    <s v=""/>
    <m/>
    <s v=""/>
    <n v="46.209567"/>
    <n v="7.6046589999999998"/>
    <s v="Valais/Wallis"/>
    <n v="23"/>
    <n v="317.72000000000003"/>
    <n v="10.249000000000001"/>
  </r>
  <r>
    <x v="35"/>
    <d v="1899-12-30T08:00:00"/>
    <x v="16"/>
    <m/>
    <n v="114"/>
    <s v=""/>
    <n v="1"/>
    <m/>
    <m/>
    <n v="39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90.91"/>
    <n v="0.79700000000000004"/>
  </r>
  <r>
    <x v="35"/>
    <d v="1899-12-30T14:30:00"/>
    <x v="5"/>
    <m/>
    <n v="1954"/>
    <s v=""/>
    <n v="196"/>
    <m/>
    <n v="50"/>
    <m/>
    <n v="26"/>
    <s v="https://gd.zh.ch/internet/gesundheitsdirektion/de/themen/coronavirus.html"/>
    <m/>
    <s v=""/>
    <m/>
    <s v=""/>
    <m/>
    <s v=""/>
    <n v="47.412750000000003"/>
    <n v="8.6550799999999999"/>
    <s v="Zürich"/>
    <n v="1"/>
    <n v="129.88999999999999"/>
    <n v="1.728"/>
  </r>
  <r>
    <x v="36"/>
    <d v="1899-12-30T15:00:00"/>
    <x v="6"/>
    <m/>
    <n v="549"/>
    <s v=""/>
    <n v="94"/>
    <n v="27"/>
    <n v="27"/>
    <n v="4"/>
    <n v="11"/>
    <s v="https://www.ag.ch/media/kanton_aargau/themen_1/coronavirus_1/lagebulletins/200401_KFS_Coronavirus_Lagebulletin_24.pdf"/>
    <m/>
    <s v=""/>
    <m/>
    <s v=""/>
    <m/>
    <s v=""/>
    <n v="47.409660000000002"/>
    <n v="8.1568799999999992"/>
    <s v="Aargau"/>
    <n v="1"/>
    <n v="81.819999999999993"/>
    <n v="1.639"/>
  </r>
  <r>
    <x v="36"/>
    <d v="1899-12-30T17:00:00"/>
    <x v="18"/>
    <m/>
    <n v="61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0.51"/>
    <n v="5.4349999999999996"/>
  </r>
  <r>
    <x v="36"/>
    <d v="1899-12-30T08:00:00"/>
    <x v="7"/>
    <m/>
    <n v="909"/>
    <s v=""/>
    <n v="115"/>
    <n v="26"/>
    <n v="21"/>
    <m/>
    <n v="20"/>
    <s v="https://www.besondere-lage.sites.be.ch/besondere-lage_sites/de/index/corona/index.html"/>
    <m/>
    <s v=""/>
    <m/>
    <s v=""/>
    <m/>
    <s v=""/>
    <n v="46.823608"/>
    <n v="7.6366670000000001"/>
    <s v="Bern/Berne"/>
    <n v="2"/>
    <n v="88.16"/>
    <n v="1.94"/>
  </r>
  <r>
    <x v="36"/>
    <d v="1899-12-30T03:00:00"/>
    <x v="8"/>
    <m/>
    <n v="588"/>
    <s v=""/>
    <n v="86"/>
    <n v="17"/>
    <n v="17"/>
    <n v="249"/>
    <n v="11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04.88"/>
    <n v="3.8330000000000002"/>
  </r>
  <r>
    <x v="36"/>
    <d v="1899-12-30T10:00:00"/>
    <x v="2"/>
    <n v="235"/>
    <n v="691"/>
    <s v=""/>
    <n v="108"/>
    <n v="16"/>
    <m/>
    <n v="323"/>
    <n v="18"/>
    <s v="https://www.coronavirus.bs.ch/nm/2020-tagesbulletin-coronavirus-691-bestaetigte-faelle-im-kanton-basel-stadt-gd.html"/>
    <n v="404"/>
    <s v="20.0"/>
    <m/>
    <s v=""/>
    <m/>
    <s v=""/>
    <n v="47.564869000000002"/>
    <n v="7.615259"/>
    <s v="Basel-Stadt"/>
    <n v="12"/>
    <n v="356.37"/>
    <n v="9.2829999999999995"/>
  </r>
  <r>
    <x v="36"/>
    <d v="1899-12-30T03:00:00"/>
    <x v="3"/>
    <n v="900"/>
    <n v="72"/>
    <s v=""/>
    <m/>
    <m/>
    <m/>
    <n v="1"/>
    <m/>
    <s v="https://www.regierung.li/media/attachments/164-corona-schweizer-sanitaetssoldaten-0401.pdf?t=637213766824962451"/>
    <m/>
    <s v=""/>
    <m/>
    <s v=""/>
    <m/>
    <s v=""/>
    <n v="47.166666999999997"/>
    <n v="9.509722"/>
    <s v="Fürstentum Lichtenstein"/>
    <n v="0"/>
    <n v="186.53"/>
    <m/>
  </r>
  <r>
    <x v="36"/>
    <d v="1899-12-30T03:00:00"/>
    <x v="11"/>
    <n v="30"/>
    <n v="525"/>
    <s v=""/>
    <n v="81"/>
    <n v="23"/>
    <m/>
    <m/>
    <n v="2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66.61"/>
    <n v="7.2990000000000004"/>
  </r>
  <r>
    <x v="36"/>
    <d v="1899-12-30T12:00:00"/>
    <x v="0"/>
    <n v="12714"/>
    <n v="3161"/>
    <s v=""/>
    <n v="406"/>
    <n v="64"/>
    <n v="58"/>
    <n v="260"/>
    <n v="68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638.33000000000004"/>
    <n v="13.731999999999999"/>
  </r>
  <r>
    <x v="36"/>
    <d v="1899-12-30T13:30:00"/>
    <x v="12"/>
    <m/>
    <n v="56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38.96"/>
    <n v="4.9630000000000001"/>
  </r>
  <r>
    <x v="36"/>
    <d v="1899-12-30T03:00:00"/>
    <x v="25"/>
    <m/>
    <n v="521"/>
    <s v=""/>
    <n v="58"/>
    <m/>
    <m/>
    <m/>
    <n v="2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63.26"/>
    <n v="10.611000000000001"/>
  </r>
  <r>
    <x v="36"/>
    <d v="1899-12-30T16:00:00"/>
    <x v="4"/>
    <m/>
    <n v="145"/>
    <s v=""/>
    <n v="29"/>
    <n v="5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197.82"/>
    <m/>
  </r>
  <r>
    <x v="36"/>
    <d v="1899-12-30T11:00:00"/>
    <x v="17"/>
    <m/>
    <n v="401"/>
    <s v=""/>
    <n v="57"/>
    <n v="12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98.65"/>
    <n v="1.722"/>
  </r>
  <r>
    <x v="36"/>
    <d v="1899-12-30T06:00:00"/>
    <x v="13"/>
    <m/>
    <n v="420"/>
    <s v=""/>
    <n v="66"/>
    <n v="14"/>
    <n v="8"/>
    <m/>
    <n v="2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35.96"/>
    <n v="12.920999999999999"/>
  </r>
  <r>
    <x v="36"/>
    <d v="1899-12-30T18:15:00"/>
    <x v="20"/>
    <m/>
    <n v="70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62.79"/>
    <m/>
  </r>
  <r>
    <x v="36"/>
    <d v="1899-12-30T03:00:00"/>
    <x v="22"/>
    <n v="6"/>
    <n v="48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27.66"/>
    <m/>
  </r>
  <r>
    <x v="36"/>
    <d v="1899-12-30T03:00:00"/>
    <x v="14"/>
    <m/>
    <n v="414"/>
    <s v=""/>
    <m/>
    <m/>
    <m/>
    <m/>
    <n v="7"/>
    <s v="https://www.sg.ch/tools/informationen-coronavirus.html"/>
    <m/>
    <s v=""/>
    <m/>
    <s v=""/>
    <m/>
    <s v=""/>
    <n v="47.183199999999999"/>
    <n v="9.2747440000000001"/>
    <s v="St. Gallen"/>
    <n v="17"/>
    <n v="82.03"/>
    <n v="1.387"/>
  </r>
  <r>
    <x v="36"/>
    <d v="1899-12-30T18:00:00"/>
    <x v="26"/>
    <m/>
    <n v="44"/>
    <s v=""/>
    <m/>
    <m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4.05"/>
    <n v="1.2290000000000001"/>
  </r>
  <r>
    <x v="36"/>
    <d v="1899-12-30T03:00:00"/>
    <x v="19"/>
    <m/>
    <n v="216"/>
    <s v=""/>
    <m/>
    <m/>
    <m/>
    <m/>
    <n v="3"/>
    <s v="https://corona.so.ch/"/>
    <m/>
    <s v=""/>
    <m/>
    <s v=""/>
    <m/>
    <s v=""/>
    <n v="47.304135000000002"/>
    <n v="7.6393880000000003"/>
    <s v="Solothurn"/>
    <n v="11"/>
    <n v="79.59"/>
    <n v="1.105"/>
  </r>
  <r>
    <x v="36"/>
    <d v="1899-12-30T03:00:00"/>
    <x v="15"/>
    <n v="10"/>
    <n v="146"/>
    <s v=""/>
    <n v="1"/>
    <m/>
    <m/>
    <n v="65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92.82"/>
    <n v="2.5430000000000001"/>
  </r>
  <r>
    <x v="36"/>
    <d v="1899-12-30T03:00:00"/>
    <x v="24"/>
    <n v="276"/>
    <n v="166"/>
    <s v=""/>
    <m/>
    <m/>
    <m/>
    <m/>
    <n v="4"/>
    <s v="https://www.tg.ch/news/fachdossier-coronavirus.html/10552"/>
    <m/>
    <s v=""/>
    <m/>
    <s v=""/>
    <m/>
    <s v=""/>
    <n v="47.568714999999997"/>
    <n v="9.0919570000000007"/>
    <s v="Thurgau"/>
    <n v="1"/>
    <n v="60.63"/>
    <n v="1.4610000000000001"/>
  </r>
  <r>
    <x v="36"/>
    <d v="1899-12-30T08:00:00"/>
    <x v="1"/>
    <m/>
    <n v="2195"/>
    <s v=""/>
    <n v="396"/>
    <n v="76"/>
    <n v="72"/>
    <n v="229"/>
    <n v="132"/>
    <s v="https://www4.ti.ch/area-media/comunicati/dettaglio-comunicato/?NEWS_ID=187555&amp;tx_tichareamedia_comunicazioni%5Baction%5D=show&amp;tx_tichareamedia_comunicazioni%5Bcontroller%5D=Comunicazioni&amp;cHash=843d72993004667ab731d64142591372"/>
    <m/>
    <s v=""/>
    <m/>
    <s v="72.0"/>
    <m/>
    <s v=""/>
    <n v="46.295617"/>
    <n v="8.8089239999999993"/>
    <s v="Ticino"/>
    <n v="21"/>
    <n v="620.58000000000004"/>
    <n v="37.32"/>
  </r>
  <r>
    <x v="36"/>
    <d v="1899-12-30T03:00:00"/>
    <x v="21"/>
    <n v="85"/>
    <n v="59"/>
    <s v=""/>
    <n v="10"/>
    <m/>
    <m/>
    <n v="13"/>
    <n v="1"/>
    <s v="https://www.ur.ch/themen/2920"/>
    <m/>
    <s v=""/>
    <m/>
    <s v=""/>
    <m/>
    <s v=""/>
    <n v="46.771849000000003"/>
    <n v="8.6285860000000003"/>
    <s v="Uri"/>
    <n v="4"/>
    <n v="162.53"/>
    <n v="2.7549999999999999"/>
  </r>
  <r>
    <x v="36"/>
    <d v="1899-12-30T03:00:00"/>
    <x v="9"/>
    <m/>
    <n v="3639"/>
    <s v=""/>
    <n v="390"/>
    <n v="83"/>
    <m/>
    <n v="225"/>
    <n v="92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58.83"/>
    <n v="11.6"/>
  </r>
  <r>
    <x v="36"/>
    <d v="1899-12-30T15:00:00"/>
    <x v="10"/>
    <m/>
    <n v="1145"/>
    <s v=""/>
    <n v="139"/>
    <n v="23"/>
    <n v="18"/>
    <n v="70"/>
    <n v="37"/>
    <s v="https://www.vs.ch/documents/6756452/7008787/2020%2004%2001%20Sit%20Epid%20-%20%C3%89tat%20Stand"/>
    <m/>
    <s v=""/>
    <m/>
    <s v=""/>
    <m/>
    <s v=""/>
    <n v="46.209567"/>
    <n v="7.6046589999999998"/>
    <s v="Valais/Wallis"/>
    <n v="23"/>
    <n v="335.29"/>
    <n v="10.835000000000001"/>
  </r>
  <r>
    <x v="36"/>
    <d v="1899-12-30T08:00:00"/>
    <x v="16"/>
    <m/>
    <n v="125"/>
    <s v=""/>
    <n v="1"/>
    <m/>
    <m/>
    <n v="40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99.68"/>
    <n v="0.79700000000000004"/>
  </r>
  <r>
    <x v="36"/>
    <d v="1899-12-30T14:30:00"/>
    <x v="5"/>
    <m/>
    <n v="2143"/>
    <s v=""/>
    <n v="203"/>
    <m/>
    <n v="54"/>
    <m/>
    <n v="35"/>
    <s v="https://gd.zh.ch/internet/gesundheitsdirektion/de/themen/coronavirus.html"/>
    <m/>
    <s v=""/>
    <m/>
    <s v=""/>
    <m/>
    <s v=""/>
    <n v="47.412750000000003"/>
    <n v="8.6550799999999999"/>
    <s v="Zürich"/>
    <n v="1"/>
    <n v="142.46"/>
    <n v="2.327"/>
  </r>
  <r>
    <x v="37"/>
    <d v="1899-12-30T15:00:00"/>
    <x v="6"/>
    <m/>
    <n v="592"/>
    <s v=""/>
    <n v="94"/>
    <n v="27"/>
    <n v="27"/>
    <n v="4"/>
    <n v="12"/>
    <s v="https://www.ag.ch/media/kanton_aargau/themen_1/coronavirus_1/lagebulletins/200402_KFS_Coronavirus_Lagebulletin_25.pdf"/>
    <m/>
    <s v=""/>
    <m/>
    <s v=""/>
    <m/>
    <s v=""/>
    <n v="47.409660000000002"/>
    <n v="8.1568799999999992"/>
    <s v="Aargau"/>
    <n v="1"/>
    <n v="88.23"/>
    <n v="1.788"/>
  </r>
  <r>
    <x v="37"/>
    <d v="1899-12-30T17:00:00"/>
    <x v="23"/>
    <m/>
    <n v="20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24.22"/>
    <m/>
  </r>
  <r>
    <x v="37"/>
    <d v="1899-12-30T12:00:00"/>
    <x v="18"/>
    <m/>
    <n v="64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5.94"/>
    <n v="5.4349999999999996"/>
  </r>
  <r>
    <x v="37"/>
    <d v="1899-12-30T08:00:00"/>
    <x v="7"/>
    <m/>
    <n v="1003"/>
    <s v=""/>
    <n v="104"/>
    <n v="24"/>
    <n v="20"/>
    <m/>
    <n v="23"/>
    <s v="https://www.besondere-lage.sites.be.ch/besondere-lage_sites/de/index/corona/index.html"/>
    <m/>
    <s v=""/>
    <m/>
    <s v=""/>
    <m/>
    <s v=""/>
    <n v="46.823608"/>
    <n v="7.6366670000000001"/>
    <s v="Bern/Berne"/>
    <n v="2"/>
    <n v="97.27"/>
    <n v="2.2309999999999999"/>
  </r>
  <r>
    <x v="37"/>
    <d v="1899-12-30T03:00:00"/>
    <x v="8"/>
    <m/>
    <n v="610"/>
    <s v=""/>
    <n v="81"/>
    <n v="18"/>
    <n v="18"/>
    <n v="262"/>
    <n v="12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12.54"/>
    <n v="4.181"/>
  </r>
  <r>
    <x v="37"/>
    <d v="1899-12-30T10:00:00"/>
    <x v="2"/>
    <n v="235"/>
    <n v="718"/>
    <s v=""/>
    <n v="119"/>
    <n v="17"/>
    <m/>
    <n v="350"/>
    <n v="19"/>
    <s v="https://www.gd.bs.ch//nm/2020-tagesbulletin-coronavirus-718-bestaetigte-faelle-im-kanton-basel-stadt-gd.html"/>
    <n v="409"/>
    <s v="24.0"/>
    <m/>
    <s v=""/>
    <m/>
    <s v=""/>
    <n v="47.564869000000002"/>
    <n v="7.615259"/>
    <s v="Basel-Stadt"/>
    <n v="12"/>
    <n v="370.29"/>
    <n v="9.7989999999999995"/>
  </r>
  <r>
    <x v="37"/>
    <d v="1899-12-30T03:00:00"/>
    <x v="3"/>
    <n v="900"/>
    <n v="75"/>
    <s v=""/>
    <m/>
    <m/>
    <m/>
    <n v="1"/>
    <m/>
    <s v="https://www.regierung.li/media/attachments/166-massnahmen-weiter-einhalten-0402.pdf?t=637214501732587547"/>
    <m/>
    <s v=""/>
    <m/>
    <s v=""/>
    <m/>
    <s v=""/>
    <n v="47.166666999999997"/>
    <n v="9.509722"/>
    <s v="Fürstentum Lichtenstein"/>
    <n v="0"/>
    <n v="194.3"/>
    <m/>
  </r>
  <r>
    <x v="37"/>
    <d v="1899-12-30T03:00:00"/>
    <x v="11"/>
    <n v="30"/>
    <n v="550"/>
    <s v=""/>
    <n v="80"/>
    <n v="23"/>
    <m/>
    <m/>
    <n v="2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74.55"/>
    <n v="8.2509999999999994"/>
  </r>
  <r>
    <x v="37"/>
    <d v="1899-12-30T12:00:00"/>
    <x v="0"/>
    <n v="13647"/>
    <n v="3369"/>
    <s v=""/>
    <n v="424"/>
    <n v="62"/>
    <n v="54"/>
    <n v="283"/>
    <n v="76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680.33"/>
    <n v="15.347"/>
  </r>
  <r>
    <x v="37"/>
    <d v="1899-12-30T13:00:00"/>
    <x v="12"/>
    <m/>
    <n v="58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43.91999999999999"/>
    <n v="4.9630000000000001"/>
  </r>
  <r>
    <x v="37"/>
    <d v="1899-12-30T03:00:00"/>
    <x v="25"/>
    <m/>
    <n v="569"/>
    <s v=""/>
    <n v="59"/>
    <m/>
    <m/>
    <m/>
    <n v="23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287.52"/>
    <n v="11.622"/>
  </r>
  <r>
    <x v="37"/>
    <d v="1899-12-30T16:00:00"/>
    <x v="4"/>
    <m/>
    <n v="149"/>
    <s v=""/>
    <n v="29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03.27"/>
    <m/>
  </r>
  <r>
    <x v="37"/>
    <d v="1899-12-30T11:00:00"/>
    <x v="17"/>
    <m/>
    <n v="422"/>
    <s v=""/>
    <n v="66"/>
    <n v="11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103.81"/>
    <n v="1.722"/>
  </r>
  <r>
    <x v="37"/>
    <d v="1899-12-30T12:00:00"/>
    <x v="13"/>
    <m/>
    <n v="430"/>
    <s v=""/>
    <n v="61"/>
    <n v="12"/>
    <n v="10"/>
    <m/>
    <n v="2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41.57"/>
    <n v="12.920999999999999"/>
  </r>
  <r>
    <x v="37"/>
    <d v="1899-12-30T16:00:00"/>
    <x v="20"/>
    <m/>
    <n v="76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76.74"/>
    <m/>
  </r>
  <r>
    <x v="37"/>
    <d v="1899-12-30T03:00:00"/>
    <x v="22"/>
    <n v="6"/>
    <n v="51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35.63999999999999"/>
    <m/>
  </r>
  <r>
    <x v="37"/>
    <d v="1899-12-30T03:00:00"/>
    <x v="14"/>
    <m/>
    <n v="480"/>
    <s v=""/>
    <n v="64"/>
    <n v="11"/>
    <m/>
    <n v="49"/>
    <n v="8"/>
    <s v="https://www.sg.ch/tools/informationen-coronavirus.html"/>
    <m/>
    <s v=""/>
    <m/>
    <s v=""/>
    <m/>
    <s v=""/>
    <n v="47.183199999999999"/>
    <n v="9.2747440000000001"/>
    <s v="St. Gallen"/>
    <n v="17"/>
    <n v="95.11"/>
    <n v="1.585"/>
  </r>
  <r>
    <x v="37"/>
    <d v="1899-12-30T08:00:00"/>
    <x v="26"/>
    <m/>
    <n v="47"/>
    <s v=""/>
    <n v="18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7.74"/>
    <n v="1.2290000000000001"/>
  </r>
  <r>
    <x v="37"/>
    <d v="1899-12-30T03:00:00"/>
    <x v="19"/>
    <m/>
    <n v="227"/>
    <s v=""/>
    <n v="14"/>
    <m/>
    <m/>
    <m/>
    <n v="3"/>
    <s v="https://corona.so.ch/"/>
    <m/>
    <s v=""/>
    <m/>
    <s v=""/>
    <m/>
    <s v=""/>
    <n v="47.304135000000002"/>
    <n v="7.6393880000000003"/>
    <s v="Solothurn"/>
    <n v="11"/>
    <n v="83.64"/>
    <n v="1.105"/>
  </r>
  <r>
    <x v="37"/>
    <d v="1899-12-30T03:00:00"/>
    <x v="15"/>
    <n v="10"/>
    <n v="155"/>
    <s v=""/>
    <n v="1"/>
    <m/>
    <m/>
    <n v="65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98.54"/>
    <n v="2.5430000000000001"/>
  </r>
  <r>
    <x v="37"/>
    <d v="1899-12-30T03:00:00"/>
    <x v="24"/>
    <n v="276"/>
    <n v="179"/>
    <s v=""/>
    <m/>
    <m/>
    <m/>
    <m/>
    <n v="4"/>
    <s v="https://www.tg.ch/news/fachdossier-coronavirus.html/10552"/>
    <m/>
    <s v=""/>
    <m/>
    <s v=""/>
    <m/>
    <s v=""/>
    <n v="47.568714999999997"/>
    <n v="9.0919570000000007"/>
    <s v="Thurgau"/>
    <n v="1"/>
    <n v="65.38"/>
    <n v="1.4610000000000001"/>
  </r>
  <r>
    <x v="37"/>
    <d v="1899-12-30T08:00:00"/>
    <x v="1"/>
    <m/>
    <n v="2271"/>
    <s v=""/>
    <n v="374"/>
    <n v="75"/>
    <n v="73"/>
    <n v="263"/>
    <n v="141"/>
    <s v="https://www4.ti.ch/area-media/comunicati/dettaglio-comunicato/?NEWS_ID=187564&amp;tx_tichareamedia_comunicazioni%5Baction%5D=show&amp;tx_tichareamedia_comunicazioni%5Bcontroller%5D=Comunicazioni&amp;cHash=6abbcb9cd18b83f8ce260e2748b9a326"/>
    <m/>
    <s v=""/>
    <m/>
    <s v="73.0"/>
    <m/>
    <s v=""/>
    <n v="46.295617"/>
    <n v="8.8089239999999993"/>
    <s v="Ticino"/>
    <n v="21"/>
    <n v="642.07000000000005"/>
    <n v="39.863999999999997"/>
  </r>
  <r>
    <x v="37"/>
    <d v="1899-12-30T14:00:00"/>
    <x v="21"/>
    <n v="85"/>
    <n v="60"/>
    <s v=""/>
    <n v="4"/>
    <m/>
    <m/>
    <n v="13"/>
    <n v="1"/>
    <s v="https://www.ur.ch/themen/2920"/>
    <m/>
    <s v=""/>
    <m/>
    <s v=""/>
    <m/>
    <s v=""/>
    <n v="46.771849000000003"/>
    <n v="8.6285860000000003"/>
    <s v="Uri"/>
    <n v="4"/>
    <n v="165.29"/>
    <n v="2.7549999999999999"/>
  </r>
  <r>
    <x v="37"/>
    <d v="1899-12-30T03:00:00"/>
    <x v="9"/>
    <m/>
    <n v="3796"/>
    <s v=""/>
    <n v="386"/>
    <n v="83"/>
    <m/>
    <n v="225"/>
    <n v="10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78.63"/>
    <n v="13.491"/>
  </r>
  <r>
    <x v="37"/>
    <d v="1899-12-30T15:00:00"/>
    <x v="10"/>
    <m/>
    <n v="1218"/>
    <s v=""/>
    <n v="135"/>
    <n v="23"/>
    <n v="21"/>
    <n v="88"/>
    <n v="40"/>
    <s v="https://www.vs.ch/documents/6756452/7008787/2020%2004%2002%20Sit%20Epid%20-%20%C3%89tat%20Stand.pdf"/>
    <m/>
    <s v=""/>
    <m/>
    <s v=""/>
    <m/>
    <s v=""/>
    <n v="46.209567"/>
    <n v="7.6046589999999998"/>
    <s v="Valais/Wallis"/>
    <n v="23"/>
    <n v="356.66"/>
    <n v="11.712999999999999"/>
  </r>
  <r>
    <x v="37"/>
    <d v="1899-12-30T08:00:00"/>
    <x v="16"/>
    <m/>
    <n v="131"/>
    <s v=""/>
    <n v="1"/>
    <m/>
    <m/>
    <n v="41"/>
    <n v="1"/>
    <s v="https://www.zg.ch/behoerden/gesundheitsdirektion/amt-fuer-gesundheit/corona"/>
    <m/>
    <s v=""/>
    <m/>
    <s v=""/>
    <m/>
    <s v=""/>
    <n v="47.157296000000002"/>
    <n v="8.5372939999999993"/>
    <s v="Zug"/>
    <n v="9"/>
    <n v="104.47"/>
    <n v="0.79700000000000004"/>
  </r>
  <r>
    <x v="37"/>
    <d v="1899-12-30T14:30:00"/>
    <x v="5"/>
    <m/>
    <n v="2307"/>
    <s v=""/>
    <n v="200"/>
    <m/>
    <n v="53"/>
    <m/>
    <n v="38"/>
    <s v="https://gd.zh.ch/internet/gesundheitsdirektion/de/themen/coronavirus.html"/>
    <m/>
    <s v=""/>
    <m/>
    <s v=""/>
    <m/>
    <s v=""/>
    <n v="47.412750000000003"/>
    <n v="8.6550799999999999"/>
    <s v="Zürich"/>
    <n v="1"/>
    <n v="153.36000000000001"/>
    <n v="2.5259999999999998"/>
  </r>
  <r>
    <x v="38"/>
    <d v="1899-12-30T15:00:00"/>
    <x v="6"/>
    <m/>
    <n v="626"/>
    <s v=""/>
    <n v="100"/>
    <n v="27"/>
    <n v="26"/>
    <n v="4"/>
    <n v="12"/>
    <s v="https://www.ag.ch/media/kanton_aargau/themen_1/coronavirus_1/lagebulletins/200403_KFS_Coronavirus_Lagebulletin_26.pdf"/>
    <m/>
    <s v=""/>
    <m/>
    <s v=""/>
    <m/>
    <s v=""/>
    <n v="47.409660000000002"/>
    <n v="8.1568799999999992"/>
    <s v="Aargau"/>
    <n v="1"/>
    <n v="93.29"/>
    <n v="1.788"/>
  </r>
  <r>
    <x v="38"/>
    <d v="1899-12-30T11:00:00"/>
    <x v="23"/>
    <m/>
    <n v="20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24.22"/>
    <m/>
  </r>
  <r>
    <x v="38"/>
    <d v="1899-12-30T08:00:00"/>
    <x v="18"/>
    <m/>
    <n v="65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7.75"/>
    <n v="5.4349999999999996"/>
  </r>
  <r>
    <x v="38"/>
    <d v="1899-12-30T08:00:00"/>
    <x v="7"/>
    <m/>
    <n v="1073"/>
    <s v=""/>
    <n v="109"/>
    <n v="30"/>
    <n v="26"/>
    <m/>
    <n v="26"/>
    <s v="https://www.besondere-lage.sites.be.ch/besondere-lage_sites/de/index/corona/index.html"/>
    <m/>
    <s v=""/>
    <m/>
    <s v=""/>
    <m/>
    <s v=""/>
    <n v="46.823608"/>
    <n v="7.6366670000000001"/>
    <s v="Bern/Berne"/>
    <n v="2"/>
    <n v="104.06"/>
    <n v="2.5219999999999998"/>
  </r>
  <r>
    <x v="38"/>
    <d v="1899-12-30T03:00:00"/>
    <x v="8"/>
    <m/>
    <n v="625"/>
    <s v=""/>
    <n v="82"/>
    <n v="18"/>
    <n v="18"/>
    <n v="266"/>
    <n v="14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17.77"/>
    <n v="4.8780000000000001"/>
  </r>
  <r>
    <x v="38"/>
    <d v="1899-12-30T08:30:00"/>
    <x v="2"/>
    <n v="235"/>
    <n v="758"/>
    <s v=""/>
    <n v="115"/>
    <n v="17"/>
    <m/>
    <n v="397"/>
    <n v="21"/>
    <s v="https://www.gd.bs.ch/nm/2020-tagesbulletin-coronavirus-748-bestaetigte-faelle-im-kanton-basel-stadt-gd.html https://www.coronavirus.bs.ch/nm/2020-tagesbulletin-coronavirus-771-bestaetigte-faelle-im-kanton-basel-stadt-gd.html"/>
    <n v="420"/>
    <s v="22.0"/>
    <m/>
    <s v=""/>
    <m/>
    <s v=""/>
    <n v="47.564869000000002"/>
    <n v="7.615259"/>
    <s v="Basel-Stadt"/>
    <n v="12"/>
    <n v="390.92"/>
    <n v="10.83"/>
  </r>
  <r>
    <x v="38"/>
    <d v="1899-12-30T03:00:00"/>
    <x v="3"/>
    <n v="900"/>
    <n v="76"/>
    <s v=""/>
    <m/>
    <m/>
    <m/>
    <n v="1"/>
    <m/>
    <s v="https://www.regierung.li/media/attachments/166-massnahmen-weiter-einhalten-0402.pdf?t=637214501732587547"/>
    <m/>
    <s v=""/>
    <m/>
    <s v=""/>
    <m/>
    <s v=""/>
    <n v="47.166666999999997"/>
    <n v="9.509722"/>
    <s v="Fürstentum Lichtenstein"/>
    <n v="0"/>
    <n v="196.89"/>
    <m/>
  </r>
  <r>
    <x v="38"/>
    <d v="1899-12-30T03:00:00"/>
    <x v="11"/>
    <n v="30"/>
    <n v="588"/>
    <s v=""/>
    <n v="77"/>
    <n v="21"/>
    <m/>
    <n v="46"/>
    <n v="3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186.61"/>
    <n v="9.8379999999999992"/>
  </r>
  <r>
    <x v="38"/>
    <d v="1899-12-30T12:00:00"/>
    <x v="0"/>
    <n v="14464"/>
    <n v="3561"/>
    <s v=""/>
    <n v="424"/>
    <n v="65"/>
    <n v="58"/>
    <n v="284"/>
    <n v="80"/>
    <s v="https://www.ge.ch/document/covid-19-situation-epidemiologique-geneve/telecharger"/>
    <m/>
    <s v=""/>
    <m/>
    <s v=""/>
    <n v="25"/>
    <s v=""/>
    <n v="46.220528000000002"/>
    <n v="6.1329349999999998"/>
    <s v="Genève"/>
    <n v="25"/>
    <n v="719.1"/>
    <n v="16.155000000000001"/>
  </r>
  <r>
    <x v="38"/>
    <d v="1899-12-30T13:30:00"/>
    <x v="12"/>
    <m/>
    <n v="59"/>
    <s v=""/>
    <n v="5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46.4"/>
    <n v="4.9630000000000001"/>
  </r>
  <r>
    <x v="38"/>
    <d v="1899-12-30T03:00:00"/>
    <x v="25"/>
    <m/>
    <n v="598"/>
    <s v=""/>
    <n v="60"/>
    <m/>
    <m/>
    <m/>
    <n v="27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02.17"/>
    <n v="13.643000000000001"/>
  </r>
  <r>
    <x v="38"/>
    <d v="1899-12-30T16:00:00"/>
    <x v="4"/>
    <m/>
    <n v="149"/>
    <s v=""/>
    <n v="28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03.27"/>
    <m/>
  </r>
  <r>
    <x v="38"/>
    <d v="1899-12-30T11:00:00"/>
    <x v="17"/>
    <m/>
    <n v="449"/>
    <s v=""/>
    <n v="49"/>
    <n v="12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110.46"/>
    <n v="1.722"/>
  </r>
  <r>
    <x v="38"/>
    <d v="1899-12-30T16:00:00"/>
    <x v="13"/>
    <m/>
    <n v="433"/>
    <s v=""/>
    <n v="61"/>
    <n v="11"/>
    <n v="9"/>
    <m/>
    <n v="2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43.26"/>
    <n v="12.920999999999999"/>
  </r>
  <r>
    <x v="38"/>
    <d v="1899-12-30T15:50:00"/>
    <x v="20"/>
    <m/>
    <n v="79"/>
    <s v=""/>
    <m/>
    <m/>
    <m/>
    <m/>
    <m/>
    <s v="https://www.nw.ch/gesundheitsamtdienste/6044"/>
    <m/>
    <s v=""/>
    <m/>
    <s v=""/>
    <m/>
    <s v=""/>
    <n v="46.926755"/>
    <n v="8.4053020000000007"/>
    <s v="Nidwalden"/>
    <n v="7"/>
    <n v="183.72"/>
    <m/>
  </r>
  <r>
    <x v="38"/>
    <d v="1899-12-30T03:00:00"/>
    <x v="22"/>
    <n v="6"/>
    <n v="56"/>
    <s v=""/>
    <m/>
    <m/>
    <m/>
    <m/>
    <m/>
    <s v="https://www.ow.ch/de/verwaltung/dienstleistungen/?dienst_id=5962"/>
    <m/>
    <s v=""/>
    <m/>
    <s v=""/>
    <m/>
    <s v=""/>
    <n v="46.804527"/>
    <n v="8.1443170000000009"/>
    <s v="Obwalden"/>
    <n v="6"/>
    <n v="148.94"/>
    <m/>
  </r>
  <r>
    <x v="38"/>
    <d v="1899-12-30T03:00:00"/>
    <x v="14"/>
    <m/>
    <n v="480"/>
    <s v=""/>
    <n v="75"/>
    <n v="12"/>
    <m/>
    <n v="50"/>
    <n v="8"/>
    <s v="https://www.sg.ch/tools/informationen-coronavirus.html"/>
    <m/>
    <s v=""/>
    <m/>
    <s v=""/>
    <m/>
    <s v=""/>
    <n v="47.183199999999999"/>
    <n v="9.2747440000000001"/>
    <s v="St. Gallen"/>
    <n v="17"/>
    <n v="95.11"/>
    <n v="1.585"/>
  </r>
  <r>
    <x v="38"/>
    <d v="1899-12-30T03:00:00"/>
    <x v="26"/>
    <m/>
    <n v="47"/>
    <s v=""/>
    <n v="6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7.74"/>
    <n v="1.2290000000000001"/>
  </r>
  <r>
    <x v="38"/>
    <d v="1899-12-30T03:00:00"/>
    <x v="19"/>
    <m/>
    <n v="237"/>
    <s v=""/>
    <n v="17"/>
    <m/>
    <m/>
    <m/>
    <n v="3"/>
    <s v="https://corona.so.ch/"/>
    <m/>
    <s v=""/>
    <m/>
    <s v=""/>
    <m/>
    <s v=""/>
    <n v="47.304135000000002"/>
    <n v="7.6393880000000003"/>
    <s v="Solothurn"/>
    <n v="11"/>
    <n v="87.32"/>
    <n v="1.105"/>
  </r>
  <r>
    <x v="38"/>
    <d v="1899-12-30T03:00:00"/>
    <x v="15"/>
    <n v="10"/>
    <n v="164"/>
    <s v=""/>
    <n v="1"/>
    <m/>
    <m/>
    <n v="75"/>
    <n v="4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04.26"/>
    <n v="2.5430000000000001"/>
  </r>
  <r>
    <x v="38"/>
    <d v="1899-12-30T03:00:00"/>
    <x v="24"/>
    <n v="276"/>
    <n v="198"/>
    <s v=""/>
    <m/>
    <m/>
    <m/>
    <m/>
    <n v="5"/>
    <s v="https://www.tg.ch/news/fachdossier-coronavirus.html/10552"/>
    <m/>
    <s v=""/>
    <m/>
    <s v=""/>
    <m/>
    <s v=""/>
    <n v="47.568714999999997"/>
    <n v="9.0919570000000007"/>
    <s v="Thurgau"/>
    <n v="1"/>
    <n v="72.319999999999993"/>
    <n v="1.8260000000000001"/>
  </r>
  <r>
    <x v="38"/>
    <d v="1899-12-30T08:00:00"/>
    <x v="1"/>
    <m/>
    <n v="2377"/>
    <s v=""/>
    <n v="370"/>
    <n v="75"/>
    <n v="67"/>
    <n v="287"/>
    <n v="155"/>
    <s v="https://www4.ti.ch/area-media/comunicati/dettaglio-comunicato/?NEWS_ID=187570&amp;tx_tichareamedia_comunicazioni%5Baction%5D=show&amp;tx_tichareamedia_comunicazioni%5Bcontroller%5D=Comunicazioni&amp;cHash=bf727072887350e7700586450c3cf957"/>
    <m/>
    <s v=""/>
    <m/>
    <s v="67.0"/>
    <m/>
    <s v=""/>
    <n v="46.295617"/>
    <n v="8.8089239999999993"/>
    <s v="Ticino"/>
    <n v="21"/>
    <n v="672.04"/>
    <n v="43.822000000000003"/>
  </r>
  <r>
    <x v="38"/>
    <d v="1899-12-30T14:00:00"/>
    <x v="21"/>
    <n v="85"/>
    <n v="62"/>
    <s v=""/>
    <n v="6"/>
    <m/>
    <m/>
    <n v="26"/>
    <n v="1"/>
    <s v="https://www.ur.ch/themen/2920"/>
    <m/>
    <s v=""/>
    <m/>
    <s v=""/>
    <m/>
    <s v=""/>
    <n v="46.771849000000003"/>
    <n v="8.6285860000000003"/>
    <s v="Uri"/>
    <n v="4"/>
    <n v="170.8"/>
    <n v="2.7549999999999999"/>
  </r>
  <r>
    <x v="38"/>
    <d v="1899-12-30T03:00:00"/>
    <x v="9"/>
    <m/>
    <n v="3915"/>
    <s v=""/>
    <n v="375"/>
    <n v="80"/>
    <m/>
    <n v="225"/>
    <n v="123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493.63"/>
    <n v="15.509"/>
  </r>
  <r>
    <x v="38"/>
    <d v="1899-12-30T15:00:00"/>
    <x v="10"/>
    <m/>
    <n v="1273"/>
    <s v=""/>
    <n v="144"/>
    <n v="27"/>
    <n v="23"/>
    <n v="91"/>
    <n v="45"/>
    <s v="https://www.vs.ch/documents/6756452/7008787/2020%2004%2003%20Sit%20Epid%20-%20%C3%89tat%20Stand"/>
    <m/>
    <s v=""/>
    <m/>
    <s v=""/>
    <m/>
    <s v=""/>
    <n v="46.209567"/>
    <n v="7.6046589999999998"/>
    <s v="Valais/Wallis"/>
    <n v="23"/>
    <n v="372.77"/>
    <n v="13.177"/>
  </r>
  <r>
    <x v="38"/>
    <d v="1899-12-30T16:00:00"/>
    <x v="16"/>
    <m/>
    <n v="138"/>
    <s v=""/>
    <n v="1"/>
    <m/>
    <m/>
    <n v="44"/>
    <n v="2"/>
    <s v="https://www.zg.ch/behoerden/gesundheitsdirektion/amt-fuer-gesundheit/corona"/>
    <m/>
    <s v=""/>
    <m/>
    <s v=""/>
    <m/>
    <s v=""/>
    <n v="47.157296000000002"/>
    <n v="8.5372939999999993"/>
    <s v="Zug"/>
    <n v="9"/>
    <n v="110.05"/>
    <n v="1.595"/>
  </r>
  <r>
    <x v="38"/>
    <d v="1899-12-30T14:30:00"/>
    <x v="5"/>
    <m/>
    <n v="2435"/>
    <s v=""/>
    <n v="207"/>
    <m/>
    <n v="57"/>
    <m/>
    <n v="40"/>
    <s v="https://gd.zh.ch/internet/gesundheitsdirektion/de/themen/coronavirus.html"/>
    <m/>
    <s v=""/>
    <m/>
    <s v=""/>
    <m/>
    <s v=""/>
    <n v="47.412750000000003"/>
    <n v="8.6550799999999999"/>
    <s v="Zürich"/>
    <n v="1"/>
    <n v="161.87"/>
    <n v="2.6589999999999998"/>
  </r>
  <r>
    <x v="39"/>
    <d v="1899-12-30T11:00:00"/>
    <x v="23"/>
    <m/>
    <n v="2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30.43"/>
    <m/>
  </r>
  <r>
    <x v="39"/>
    <d v="1899-12-30T13:00:00"/>
    <x v="18"/>
    <m/>
    <n v="66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19.57"/>
    <n v="5.4349999999999996"/>
  </r>
  <r>
    <x v="39"/>
    <d v="1899-12-30T08:00:00"/>
    <x v="7"/>
    <m/>
    <n v="1106"/>
    <s v=""/>
    <n v="113"/>
    <n v="35"/>
    <n v="28"/>
    <m/>
    <n v="28"/>
    <s v="https://www.besondere-lage.sites.be.ch/besondere-lage_sites/de/index/corona/index.html"/>
    <m/>
    <s v=""/>
    <m/>
    <s v=""/>
    <m/>
    <s v=""/>
    <n v="46.823608"/>
    <n v="7.6366670000000001"/>
    <s v="Bern/Berne"/>
    <n v="2"/>
    <n v="107.26"/>
    <n v="2.7160000000000002"/>
  </r>
  <r>
    <x v="39"/>
    <d v="1899-12-30T03:00:00"/>
    <x v="8"/>
    <m/>
    <n v="656"/>
    <s v=""/>
    <n v="73"/>
    <n v="19"/>
    <n v="17"/>
    <n v="298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28.57"/>
    <n v="6.62"/>
  </r>
  <r>
    <x v="39"/>
    <d v="1899-12-30T10:15:00"/>
    <x v="2"/>
    <n v="235"/>
    <n v="771"/>
    <s v=""/>
    <n v="112"/>
    <n v="16"/>
    <m/>
    <n v="434"/>
    <n v="24"/>
    <s v="https://www.gd.bs.ch//nm/2020-tagesbulletin-coronavirus-771-bestaetigte-faelle-im-kanton-basel-stadt-gd.html"/>
    <n v="425"/>
    <s v="21.0"/>
    <m/>
    <s v=""/>
    <m/>
    <s v=""/>
    <n v="47.564869000000002"/>
    <n v="7.615259"/>
    <s v="Basel-Stadt"/>
    <n v="12"/>
    <n v="397.63"/>
    <n v="12.378"/>
  </r>
  <r>
    <x v="39"/>
    <d v="1899-12-30T03:00:00"/>
    <x v="3"/>
    <n v="900"/>
    <n v="77"/>
    <s v=""/>
    <m/>
    <m/>
    <m/>
    <n v="1"/>
    <n v="1"/>
    <s v="https://www.regierung.li/media/attachments/168-corona-person-verstorben-0404.pdf?t=637216219078826521"/>
    <m/>
    <s v=""/>
    <m/>
    <s v=""/>
    <m/>
    <s v=""/>
    <n v="47.166666999999997"/>
    <n v="9.509722"/>
    <s v="Fürstentum Lichtenstein"/>
    <n v="0"/>
    <n v="199.48"/>
    <n v="2.5910000000000002"/>
  </r>
  <r>
    <x v="39"/>
    <d v="1899-12-30T03:00:00"/>
    <x v="11"/>
    <n v="30"/>
    <n v="638"/>
    <s v=""/>
    <n v="89"/>
    <n v="21"/>
    <m/>
    <n v="49"/>
    <n v="37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02.48"/>
    <n v="11.742000000000001"/>
  </r>
  <r>
    <x v="39"/>
    <d v="1899-12-30T12:00:00"/>
    <x v="0"/>
    <n v="15077"/>
    <n v="3683"/>
    <s v=""/>
    <n v="421"/>
    <n v="61"/>
    <n v="51"/>
    <n v="305"/>
    <n v="93"/>
    <s v="https://www.ge.ch/document/covid-19-situation-epidemiologique-geneve/telecharger"/>
    <m/>
    <s v=""/>
    <m/>
    <s v=""/>
    <n v="22"/>
    <s v=""/>
    <n v="46.220528000000002"/>
    <n v="6.1329349999999998"/>
    <s v="Genève"/>
    <n v="25"/>
    <n v="743.74"/>
    <n v="18.78"/>
  </r>
  <r>
    <x v="39"/>
    <d v="1899-12-30T16:00:00"/>
    <x v="4"/>
    <m/>
    <n v="154"/>
    <s v=""/>
    <n v="27"/>
    <n v="3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10.1"/>
    <m/>
  </r>
  <r>
    <x v="39"/>
    <d v="1899-12-30T11:00:00"/>
    <x v="17"/>
    <m/>
    <n v="469"/>
    <s v=""/>
    <n v="49"/>
    <n v="12"/>
    <m/>
    <m/>
    <n v="7"/>
    <s v="https://gesundheit.lu.ch/themen/Humanmedizin/Infektionskrankheiten/Coronavirus"/>
    <m/>
    <s v=""/>
    <m/>
    <s v=""/>
    <m/>
    <s v=""/>
    <n v="47.067762999999999"/>
    <n v="8.1102000000000007"/>
    <s v="Luzern"/>
    <n v="3"/>
    <n v="115.38"/>
    <n v="1.722"/>
  </r>
  <r>
    <x v="39"/>
    <d v="1899-12-30T16:00:00"/>
    <x v="13"/>
    <m/>
    <n v="449"/>
    <s v=""/>
    <n v="59"/>
    <n v="10"/>
    <n v="9"/>
    <m/>
    <n v="2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52.25"/>
    <n v="13.483000000000001"/>
  </r>
  <r>
    <x v="39"/>
    <d v="1899-12-30T16:15:00"/>
    <x v="20"/>
    <m/>
    <n v="80"/>
    <s v=""/>
    <m/>
    <m/>
    <m/>
    <m/>
    <n v="0"/>
    <s v="https://www.nw.ch/gesundheitsamtdienste/6044"/>
    <m/>
    <s v=""/>
    <m/>
    <s v=""/>
    <m/>
    <s v=""/>
    <n v="46.926755"/>
    <n v="8.4053020000000007"/>
    <s v="Nidwalden"/>
    <n v="7"/>
    <n v="186.05"/>
    <n v="0"/>
  </r>
  <r>
    <x v="39"/>
    <d v="1899-12-30T03:00:00"/>
    <x v="14"/>
    <m/>
    <n v="504"/>
    <s v=""/>
    <n v="79"/>
    <n v="13"/>
    <m/>
    <n v="62"/>
    <n v="9"/>
    <s v="https://www.sg.ch/tools/informationen-coronavirus.html"/>
    <m/>
    <s v=""/>
    <m/>
    <s v=""/>
    <m/>
    <s v=""/>
    <n v="47.183199999999999"/>
    <n v="9.2747440000000001"/>
    <s v="St. Gallen"/>
    <n v="17"/>
    <n v="99.86"/>
    <n v="1.7829999999999999"/>
  </r>
  <r>
    <x v="39"/>
    <d v="1899-12-30T03:00:00"/>
    <x v="26"/>
    <m/>
    <n v="47"/>
    <s v=""/>
    <n v="12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57.74"/>
    <n v="1.2290000000000001"/>
  </r>
  <r>
    <x v="39"/>
    <d v="1899-12-30T03:00:00"/>
    <x v="19"/>
    <m/>
    <n v="250"/>
    <s v=""/>
    <n v="17"/>
    <m/>
    <m/>
    <m/>
    <n v="3"/>
    <s v="https://corona.so.ch/"/>
    <m/>
    <s v=""/>
    <m/>
    <s v=""/>
    <m/>
    <s v=""/>
    <n v="47.304135000000002"/>
    <n v="7.6393880000000003"/>
    <s v="Solothurn"/>
    <n v="11"/>
    <n v="92.11"/>
    <n v="1.105"/>
  </r>
  <r>
    <x v="39"/>
    <d v="1899-12-30T03:00:00"/>
    <x v="15"/>
    <n v="10"/>
    <n v="168"/>
    <s v=""/>
    <n v="1"/>
    <m/>
    <m/>
    <n v="92"/>
    <n v="5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06.8"/>
    <n v="3.1789999999999998"/>
  </r>
  <r>
    <x v="39"/>
    <d v="1899-12-30T03:00:00"/>
    <x v="24"/>
    <n v="276"/>
    <n v="208"/>
    <s v=""/>
    <m/>
    <m/>
    <m/>
    <m/>
    <n v="5"/>
    <s v="https://www.tg.ch/news/fachdossier-coronavirus.html/10552"/>
    <m/>
    <s v=""/>
    <m/>
    <s v=""/>
    <m/>
    <s v=""/>
    <n v="47.568714999999997"/>
    <n v="9.0919570000000007"/>
    <s v="Thurgau"/>
    <n v="1"/>
    <n v="75.97"/>
    <n v="1.8260000000000001"/>
  </r>
  <r>
    <x v="39"/>
    <d v="1899-12-30T08:00:00"/>
    <x v="1"/>
    <m/>
    <n v="2422"/>
    <s v=""/>
    <n v="363"/>
    <n v="72"/>
    <n v="67"/>
    <n v="314"/>
    <n v="165"/>
    <s v="https://www4.ti.ch/area-media/comunicati/dettaglio-comunicato/?NEWS_ID=187575&amp;tx_tichareamedia_comunicazioni%5Baction%5D=show&amp;tx_tichareamedia_comunicazioni%5Bcontroller%5D=Comunicazioni&amp;cHash=4b3f64139a9dd36b9fd30a1ace23654a"/>
    <m/>
    <s v=""/>
    <m/>
    <s v="67.0"/>
    <m/>
    <s v=""/>
    <n v="46.295617"/>
    <n v="8.8089239999999993"/>
    <s v="Ticino"/>
    <n v="21"/>
    <n v="684.76"/>
    <n v="46.65"/>
  </r>
  <r>
    <x v="39"/>
    <d v="1899-12-30T17:00:00"/>
    <x v="21"/>
    <n v="85"/>
    <n v="66"/>
    <s v=""/>
    <n v="6"/>
    <m/>
    <m/>
    <n v="26"/>
    <n v="1"/>
    <s v="https://www.ur.ch/themen/2920"/>
    <m/>
    <s v=""/>
    <m/>
    <s v=""/>
    <m/>
    <s v=""/>
    <n v="46.771849000000003"/>
    <n v="8.6285860000000003"/>
    <s v="Uri"/>
    <n v="4"/>
    <n v="181.82"/>
    <n v="2.7549999999999999"/>
  </r>
  <r>
    <x v="39"/>
    <d v="1899-12-30T03:00:00"/>
    <x v="9"/>
    <m/>
    <n v="4035"/>
    <s v=""/>
    <n v="373"/>
    <n v="80"/>
    <m/>
    <n v="225"/>
    <n v="138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08.76"/>
    <n v="17.399999999999999"/>
  </r>
  <r>
    <x v="39"/>
    <d v="1899-12-30T15:00:00"/>
    <x v="10"/>
    <m/>
    <n v="1319"/>
    <s v=""/>
    <n v="142"/>
    <n v="26"/>
    <n v="21"/>
    <n v="95"/>
    <n v="51"/>
    <s v="https://www.vs.ch/documents/6756452/7008787/2020%2004%2004%20Sit%20Epid%20-%20État%20Stand"/>
    <m/>
    <s v=""/>
    <m/>
    <s v=""/>
    <m/>
    <s v=""/>
    <n v="46.209567"/>
    <n v="7.6046589999999998"/>
    <s v="Valais/Wallis"/>
    <n v="23"/>
    <n v="386.24"/>
    <n v="14.933999999999999"/>
  </r>
  <r>
    <x v="39"/>
    <d v="1899-12-30T08:00:00"/>
    <x v="16"/>
    <m/>
    <n v="146"/>
    <s v=""/>
    <n v="1"/>
    <m/>
    <m/>
    <n v="46"/>
    <n v="2"/>
    <s v="https://www.zg.ch/behoerden/gesundheitsdirektion/amt-fuer-gesundheit/corona"/>
    <m/>
    <s v=""/>
    <m/>
    <s v=""/>
    <m/>
    <s v=""/>
    <n v="47.157296000000002"/>
    <n v="8.5372939999999993"/>
    <s v="Zug"/>
    <n v="9"/>
    <n v="116.43"/>
    <n v="1.595"/>
  </r>
  <r>
    <x v="39"/>
    <d v="1899-12-30T14:30:00"/>
    <x v="5"/>
    <m/>
    <n v="2468"/>
    <s v=""/>
    <n v="194"/>
    <m/>
    <n v="59"/>
    <m/>
    <n v="48"/>
    <s v="https://gd.zh.ch/internet/gesundheitsdirektion/de/themen/coronavirus.html"/>
    <m/>
    <s v=""/>
    <m/>
    <s v=""/>
    <m/>
    <s v=""/>
    <n v="47.412750000000003"/>
    <n v="8.6550799999999999"/>
    <s v="Zürich"/>
    <n v="1"/>
    <n v="164.06"/>
    <n v="3.1909999999999998"/>
  </r>
  <r>
    <x v="40"/>
    <d v="1899-12-30T13:00:00"/>
    <x v="18"/>
    <m/>
    <n v="67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21.38"/>
    <n v="5.4349999999999996"/>
  </r>
  <r>
    <x v="40"/>
    <d v="1899-12-30T08:00:00"/>
    <x v="7"/>
    <m/>
    <n v="1137"/>
    <s v=""/>
    <n v="110"/>
    <n v="30"/>
    <n v="25"/>
    <m/>
    <n v="28"/>
    <s v="https://www.besondere-lage.sites.be.ch/besondere-lage_sites/de/index/corona/index.html"/>
    <m/>
    <s v=""/>
    <m/>
    <s v=""/>
    <m/>
    <s v=""/>
    <n v="46.823608"/>
    <n v="7.6366670000000001"/>
    <s v="Bern/Berne"/>
    <n v="2"/>
    <n v="110.27"/>
    <n v="2.7160000000000002"/>
  </r>
  <r>
    <x v="40"/>
    <d v="1899-12-30T03:00:00"/>
    <x v="8"/>
    <m/>
    <n v="670"/>
    <s v=""/>
    <n v="73"/>
    <n v="19"/>
    <n v="17"/>
    <n v="369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33.45"/>
    <n v="6.62"/>
  </r>
  <r>
    <x v="40"/>
    <d v="1899-12-30T10:15:00"/>
    <x v="2"/>
    <n v="235"/>
    <n v="794"/>
    <s v=""/>
    <n v="106"/>
    <n v="15"/>
    <m/>
    <n v="460"/>
    <n v="26"/>
    <s v="https://www.gd.bs.ch//nm/2020-tagesbulletin-coronavirus-794-bestaetigte-faelle-im-kanton-basel-stadt-gd.html"/>
    <n v="436"/>
    <s v="22.0"/>
    <m/>
    <s v=""/>
    <m/>
    <s v=""/>
    <n v="47.564869000000002"/>
    <n v="7.615259"/>
    <s v="Basel-Stadt"/>
    <n v="12"/>
    <n v="409.49"/>
    <n v="13.409000000000001"/>
  </r>
  <r>
    <x v="40"/>
    <d v="1899-12-30T03:00:00"/>
    <x v="3"/>
    <n v="900"/>
    <n v="77"/>
    <s v=""/>
    <m/>
    <m/>
    <m/>
    <n v="1"/>
    <n v="1"/>
    <s v="https://www.regierung.li/de/mitteilungen/223366/?typ=news"/>
    <m/>
    <s v=""/>
    <m/>
    <s v=""/>
    <m/>
    <s v=""/>
    <n v="47.166666999999997"/>
    <n v="9.509722"/>
    <s v="Fürstentum Lichtenstein"/>
    <n v="0"/>
    <n v="199.48"/>
    <n v="2.5910000000000002"/>
  </r>
  <r>
    <x v="40"/>
    <d v="1899-12-30T03:00:00"/>
    <x v="11"/>
    <n v="30"/>
    <n v="669"/>
    <s v=""/>
    <n v="87"/>
    <n v="20"/>
    <m/>
    <n v="55"/>
    <n v="40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12.31"/>
    <n v="12.694000000000001"/>
  </r>
  <r>
    <x v="40"/>
    <d v="1899-12-30T12:00:00"/>
    <x v="0"/>
    <n v="15407"/>
    <n v="3750"/>
    <s v=""/>
    <n v="424"/>
    <n v="56"/>
    <n v="50"/>
    <n v="327"/>
    <n v="100"/>
    <s v="https://www.ge.ch/document/covid-19-situation-epidemiologique-geneve/telecharger"/>
    <m/>
    <s v=""/>
    <m/>
    <s v=""/>
    <n v="26"/>
    <s v=""/>
    <n v="46.220528000000002"/>
    <n v="6.1329349999999998"/>
    <s v="Genève"/>
    <n v="25"/>
    <n v="757.27"/>
    <n v="20.193999999999999"/>
  </r>
  <r>
    <x v="40"/>
    <d v="1899-12-30T03:00:00"/>
    <x v="25"/>
    <m/>
    <n v="646"/>
    <s v=""/>
    <n v="49"/>
    <m/>
    <m/>
    <m/>
    <n v="30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26.43"/>
    <n v="15.159000000000001"/>
  </r>
  <r>
    <x v="40"/>
    <d v="1899-12-30T16:00:00"/>
    <x v="4"/>
    <m/>
    <n v="160"/>
    <s v=""/>
    <n v="29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18.28"/>
    <m/>
  </r>
  <r>
    <x v="40"/>
    <d v="1899-12-30T11:00:00"/>
    <x v="17"/>
    <m/>
    <n v="478"/>
    <s v=""/>
    <n v="49"/>
    <n v="12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17.59"/>
    <n v="2.214"/>
  </r>
  <r>
    <x v="40"/>
    <d v="1899-12-30T16:00:00"/>
    <x v="13"/>
    <m/>
    <n v="459"/>
    <s v=""/>
    <n v="58"/>
    <n v="12"/>
    <n v="8"/>
    <m/>
    <n v="26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57.87"/>
    <n v="14.606999999999999"/>
  </r>
  <r>
    <x v="40"/>
    <d v="1899-12-30T15:55:00"/>
    <x v="20"/>
    <m/>
    <n v="80"/>
    <s v=""/>
    <m/>
    <m/>
    <m/>
    <m/>
    <n v="0"/>
    <s v="https://www.nw.ch/gesundheitsamtdienste/6044"/>
    <m/>
    <s v=""/>
    <m/>
    <s v=""/>
    <m/>
    <s v=""/>
    <n v="46.926755"/>
    <n v="8.4053020000000007"/>
    <s v="Nidwalden"/>
    <n v="7"/>
    <n v="186.05"/>
    <n v="0"/>
  </r>
  <r>
    <x v="40"/>
    <d v="1899-12-30T03:00:00"/>
    <x v="14"/>
    <m/>
    <n v="515"/>
    <s v=""/>
    <n v="70"/>
    <n v="13"/>
    <m/>
    <n v="70"/>
    <n v="9"/>
    <s v="https://www.sg.ch/tools/informationen-coronavirus.html"/>
    <m/>
    <s v=""/>
    <m/>
    <s v=""/>
    <m/>
    <s v=""/>
    <n v="47.183199999999999"/>
    <n v="9.2747440000000001"/>
    <s v="St. Gallen"/>
    <n v="17"/>
    <n v="102.04"/>
    <n v="1.7829999999999999"/>
  </r>
  <r>
    <x v="40"/>
    <d v="1899-12-30T03:00:00"/>
    <x v="26"/>
    <m/>
    <n v="49"/>
    <s v=""/>
    <n v="12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0.2"/>
    <n v="1.2290000000000001"/>
  </r>
  <r>
    <x v="40"/>
    <d v="1899-12-30T03:00:00"/>
    <x v="19"/>
    <m/>
    <n v="258"/>
    <s v=""/>
    <n v="16"/>
    <m/>
    <m/>
    <m/>
    <n v="3"/>
    <s v="https://corona.so.ch/"/>
    <m/>
    <s v=""/>
    <m/>
    <s v=""/>
    <m/>
    <s v=""/>
    <n v="47.304135000000002"/>
    <n v="7.6393880000000003"/>
    <s v="Solothurn"/>
    <n v="11"/>
    <n v="95.06"/>
    <n v="1.105"/>
  </r>
  <r>
    <x v="40"/>
    <d v="1899-12-30T03:00:00"/>
    <x v="15"/>
    <n v="10"/>
    <n v="170"/>
    <s v=""/>
    <n v="1"/>
    <m/>
    <m/>
    <n v="93"/>
    <n v="5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08.07"/>
    <n v="3.1789999999999998"/>
  </r>
  <r>
    <x v="40"/>
    <d v="1899-12-30T03:00:00"/>
    <x v="24"/>
    <n v="276"/>
    <n v="213"/>
    <s v=""/>
    <m/>
    <m/>
    <m/>
    <m/>
    <n v="7"/>
    <s v="https://www.tg.ch/news/fachdossier-coronavirus.html/10552"/>
    <m/>
    <s v=""/>
    <m/>
    <s v=""/>
    <m/>
    <s v=""/>
    <n v="47.568714999999997"/>
    <n v="9.0919570000000007"/>
    <s v="Thurgau"/>
    <n v="1"/>
    <n v="77.790000000000006"/>
    <n v="2.5569999999999999"/>
  </r>
  <r>
    <x v="40"/>
    <d v="1899-12-30T08:00:00"/>
    <x v="1"/>
    <m/>
    <n v="2508"/>
    <s v=""/>
    <n v="362"/>
    <n v="74"/>
    <n v="61"/>
    <n v="340"/>
    <n v="177"/>
    <s v="https://www4.ti.ch/area-media/comunicati/dettaglio-comunicato/?NEWS_ID=187576&amp;tx_tichareamedia_comunicazioni%5Baction%5D=show&amp;tx_tichareamedia_comunicazioni%5Bcontroller%5D=Comunicazioni&amp;cHash=7486178287491dbfa00376059224e150"/>
    <m/>
    <s v=""/>
    <m/>
    <s v="61.0"/>
    <m/>
    <s v=""/>
    <n v="46.295617"/>
    <n v="8.8089239999999993"/>
    <s v="Ticino"/>
    <n v="21"/>
    <n v="709.08"/>
    <n v="50.042000000000002"/>
  </r>
  <r>
    <x v="40"/>
    <d v="1899-12-30T17:00:00"/>
    <x v="21"/>
    <n v="85"/>
    <n v="67"/>
    <s v=""/>
    <n v="5"/>
    <m/>
    <m/>
    <n v="26"/>
    <n v="2"/>
    <s v="https://www.ur.ch/themen/2920"/>
    <m/>
    <s v=""/>
    <m/>
    <s v=""/>
    <m/>
    <s v=""/>
    <n v="46.771849000000003"/>
    <n v="8.6285860000000003"/>
    <s v="Uri"/>
    <n v="4"/>
    <n v="184.57"/>
    <n v="5.51"/>
  </r>
  <r>
    <x v="40"/>
    <d v="1899-12-30T03:00:00"/>
    <x v="9"/>
    <m/>
    <n v="4115"/>
    <s v=""/>
    <n v="377"/>
    <n v="78"/>
    <m/>
    <n v="225"/>
    <n v="14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18.85"/>
    <n v="18.535"/>
  </r>
  <r>
    <x v="40"/>
    <d v="1899-12-30T15:00:00"/>
    <x v="10"/>
    <m/>
    <n v="1356"/>
    <s v=""/>
    <n v="151"/>
    <n v="26"/>
    <n v="21"/>
    <n v="95"/>
    <n v="53"/>
    <s v="https://www.vs.ch/documents/6756452/7008787/2020%2004%2005%20Sit%20Epid%20-%20%C3%89tat%20Stand"/>
    <m/>
    <s v=""/>
    <m/>
    <s v=""/>
    <m/>
    <s v=""/>
    <n v="46.209567"/>
    <n v="7.6046589999999998"/>
    <s v="Valais/Wallis"/>
    <n v="23"/>
    <n v="397.07"/>
    <n v="15.52"/>
  </r>
  <r>
    <x v="40"/>
    <d v="1899-12-30T14:30:00"/>
    <x v="5"/>
    <m/>
    <n v="2498"/>
    <s v=""/>
    <n v="194"/>
    <m/>
    <n v="59"/>
    <m/>
    <n v="52"/>
    <s v="https://gd.zh.ch/internet/gesundheitsdirektion/de/themen/coronavirus.html"/>
    <m/>
    <s v=""/>
    <m/>
    <s v=""/>
    <m/>
    <s v=""/>
    <n v="47.412750000000003"/>
    <n v="8.6550799999999999"/>
    <s v="Zürich"/>
    <n v="1"/>
    <n v="166.06"/>
    <n v="3.4569999999999999"/>
  </r>
  <r>
    <x v="41"/>
    <d v="1899-12-30T15:00:00"/>
    <x v="6"/>
    <m/>
    <n v="727"/>
    <s v=""/>
    <n v="82"/>
    <n v="25"/>
    <n v="24"/>
    <n v="4"/>
    <n v="13"/>
    <s v="https://www.ag.ch/media/kanton_aargau/themen_1/coronavirus_1/lagebulletins/200406_KFS_Coronavirus_Lagebulletin_27.pdf"/>
    <m/>
    <s v=""/>
    <m/>
    <s v=""/>
    <m/>
    <s v=""/>
    <n v="47.409660000000002"/>
    <n v="8.1568799999999992"/>
    <s v="Aargau"/>
    <n v="1"/>
    <n v="108.35"/>
    <n v="1.9370000000000001"/>
  </r>
  <r>
    <x v="41"/>
    <d v="1899-12-30T11:00:00"/>
    <x v="23"/>
    <m/>
    <n v="2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30.43"/>
    <m/>
  </r>
  <r>
    <x v="41"/>
    <d v="1899-12-30T08:00:00"/>
    <x v="18"/>
    <m/>
    <n v="6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25"/>
    <n v="5.4349999999999996"/>
  </r>
  <r>
    <x v="41"/>
    <d v="1899-12-30T08:00:00"/>
    <x v="7"/>
    <m/>
    <n v="1173"/>
    <s v=""/>
    <n v="117"/>
    <n v="35"/>
    <n v="30"/>
    <m/>
    <n v="31"/>
    <s v="https://www.besondere-lage.sites.be.ch/besondere-lage_sites/de/index/corona/index.html"/>
    <m/>
    <s v=""/>
    <m/>
    <s v=""/>
    <m/>
    <s v=""/>
    <n v="46.823608"/>
    <n v="7.6366670000000001"/>
    <s v="Bern/Berne"/>
    <n v="2"/>
    <n v="113.76"/>
    <n v="3.0059999999999998"/>
  </r>
  <r>
    <x v="41"/>
    <d v="1899-12-30T03:00:00"/>
    <x v="8"/>
    <m/>
    <n v="682"/>
    <s v=""/>
    <n v="67"/>
    <n v="17"/>
    <n v="17"/>
    <n v="412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37.63"/>
    <n v="6.62"/>
  </r>
  <r>
    <x v="41"/>
    <d v="1899-12-30T09:45:00"/>
    <x v="2"/>
    <n v="235"/>
    <n v="803"/>
    <s v=""/>
    <n v="99"/>
    <n v="13"/>
    <m/>
    <n v="481"/>
    <n v="26"/>
    <s v="https://www.coronavirus.bs.ch/nm/2020-tagesbulletin-coronavirus-803-bestaetigte-faelle-im-kanton-basel-stadt-gd.html"/>
    <n v="438"/>
    <s v="21.0"/>
    <m/>
    <s v=""/>
    <m/>
    <s v=""/>
    <n v="47.564869000000002"/>
    <n v="7.615259"/>
    <s v="Basel-Stadt"/>
    <n v="12"/>
    <n v="414.13"/>
    <n v="13.409000000000001"/>
  </r>
  <r>
    <x v="41"/>
    <d v="1899-12-30T03:00:00"/>
    <x v="11"/>
    <n v="30"/>
    <n v="689"/>
    <s v=""/>
    <n v="87"/>
    <n v="19"/>
    <m/>
    <n v="56"/>
    <n v="41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18.66"/>
    <n v="13.012"/>
  </r>
  <r>
    <x v="41"/>
    <d v="1899-12-30T12:00:00"/>
    <x v="0"/>
    <n v="16001"/>
    <n v="3862"/>
    <s v=""/>
    <n v="418"/>
    <n v="56"/>
    <n v="50"/>
    <n v="345"/>
    <n v="111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779.89"/>
    <n v="22.414999999999999"/>
  </r>
  <r>
    <x v="41"/>
    <d v="1899-12-30T13:30:00"/>
    <x v="12"/>
    <m/>
    <n v="63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56.33000000000001"/>
    <n v="4.9630000000000001"/>
  </r>
  <r>
    <x v="41"/>
    <d v="1899-12-30T03:00:00"/>
    <x v="25"/>
    <m/>
    <n v="657"/>
    <s v=""/>
    <n v="52"/>
    <m/>
    <m/>
    <m/>
    <n v="31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31.99"/>
    <n v="15.664"/>
  </r>
  <r>
    <x v="41"/>
    <d v="1899-12-30T16:00:00"/>
    <x v="4"/>
    <m/>
    <n v="164"/>
    <s v=""/>
    <n v="27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23.74"/>
    <m/>
  </r>
  <r>
    <x v="41"/>
    <d v="1899-12-30T11:00:00"/>
    <x v="17"/>
    <m/>
    <n v="497"/>
    <s v=""/>
    <n v="61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22.26"/>
    <n v="2.214"/>
  </r>
  <r>
    <x v="41"/>
    <d v="1899-12-30T16:00:00"/>
    <x v="13"/>
    <m/>
    <n v="466"/>
    <s v=""/>
    <n v="59"/>
    <n v="10"/>
    <n v="8"/>
    <m/>
    <n v="30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61.8"/>
    <n v="16.853999999999999"/>
  </r>
  <r>
    <x v="41"/>
    <d v="1899-12-30T15:15:00"/>
    <x v="20"/>
    <m/>
    <n v="86"/>
    <s v=""/>
    <n v="9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00"/>
    <n v="0"/>
  </r>
  <r>
    <x v="41"/>
    <d v="1899-12-30T15:00:00"/>
    <x v="22"/>
    <n v="6"/>
    <n v="60"/>
    <s v=""/>
    <m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59.57"/>
    <n v="0"/>
  </r>
  <r>
    <x v="41"/>
    <d v="1899-12-30T03:00:00"/>
    <x v="14"/>
    <m/>
    <n v="532"/>
    <s v=""/>
    <n v="70"/>
    <n v="12"/>
    <m/>
    <n v="75"/>
    <n v="11"/>
    <s v="https://www.sg.ch/tools/informationen-coronavirus.html"/>
    <m/>
    <s v=""/>
    <m/>
    <s v=""/>
    <m/>
    <s v=""/>
    <n v="47.183199999999999"/>
    <n v="9.2747440000000001"/>
    <s v="St. Gallen"/>
    <n v="17"/>
    <n v="105.41"/>
    <n v="2.1800000000000002"/>
  </r>
  <r>
    <x v="41"/>
    <d v="1899-12-30T03:00:00"/>
    <x v="26"/>
    <m/>
    <n v="50"/>
    <s v=""/>
    <n v="15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1.43"/>
    <n v="1.2290000000000001"/>
  </r>
  <r>
    <x v="41"/>
    <d v="1899-12-30T03:00:00"/>
    <x v="19"/>
    <m/>
    <n v="261"/>
    <s v=""/>
    <n v="26"/>
    <m/>
    <m/>
    <m/>
    <n v="3"/>
    <s v="https://corona.so.ch/"/>
    <m/>
    <s v=""/>
    <m/>
    <s v=""/>
    <m/>
    <s v=""/>
    <n v="47.304135000000002"/>
    <n v="7.6393880000000003"/>
    <s v="Solothurn"/>
    <n v="11"/>
    <n v="96.17"/>
    <n v="1.105"/>
  </r>
  <r>
    <x v="41"/>
    <d v="1899-12-30T03:00:00"/>
    <x v="15"/>
    <n v="10"/>
    <n v="178"/>
    <s v=""/>
    <n v="1"/>
    <m/>
    <m/>
    <n v="93"/>
    <n v="6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13.16"/>
    <n v="3.8140000000000001"/>
  </r>
  <r>
    <x v="41"/>
    <d v="1899-12-30T03:00:00"/>
    <x v="24"/>
    <n v="276"/>
    <n v="219"/>
    <s v=""/>
    <n v="34"/>
    <n v="14"/>
    <m/>
    <m/>
    <n v="7"/>
    <s v="https://www.tg.ch/news/fachdossier-coronavirus.html/10552"/>
    <m/>
    <s v=""/>
    <m/>
    <s v=""/>
    <m/>
    <s v=""/>
    <n v="47.568714999999997"/>
    <n v="9.0919570000000007"/>
    <s v="Thurgau"/>
    <n v="1"/>
    <n v="79.989999999999995"/>
    <n v="2.5569999999999999"/>
  </r>
  <r>
    <x v="41"/>
    <d v="1899-12-30T08:00:00"/>
    <x v="1"/>
    <m/>
    <n v="2546"/>
    <s v=""/>
    <n v="357"/>
    <n v="72"/>
    <n v="62"/>
    <n v="350"/>
    <n v="189"/>
    <s v="https://www4.ti.ch/area-media/comunicati/dettaglio-comunicato/?NEWS_ID=187585&amp;cHash=71dae3c15afd6b09d15f28f43d415af1"/>
    <m/>
    <s v=""/>
    <m/>
    <s v="62.0"/>
    <m/>
    <s v=""/>
    <n v="46.295617"/>
    <n v="8.8089239999999993"/>
    <s v="Ticino"/>
    <n v="21"/>
    <n v="719.82"/>
    <n v="53.435000000000002"/>
  </r>
  <r>
    <x v="41"/>
    <d v="1899-12-30T14:00:00"/>
    <x v="21"/>
    <n v="85"/>
    <n v="67"/>
    <s v=""/>
    <n v="9"/>
    <m/>
    <m/>
    <n v="34"/>
    <n v="2"/>
    <s v="https://www.ur.ch/themen/2920"/>
    <m/>
    <s v=""/>
    <m/>
    <s v=""/>
    <m/>
    <s v=""/>
    <n v="46.771849000000003"/>
    <n v="8.6285860000000003"/>
    <s v="Uri"/>
    <n v="4"/>
    <n v="184.57"/>
    <n v="5.51"/>
  </r>
  <r>
    <x v="41"/>
    <d v="1899-12-30T03:00:00"/>
    <x v="9"/>
    <m/>
    <n v="4155"/>
    <s v=""/>
    <n v="378"/>
    <n v="81"/>
    <m/>
    <n v="225"/>
    <n v="160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23.89"/>
    <n v="20.173999999999999"/>
  </r>
  <r>
    <x v="41"/>
    <d v="1899-12-30T15:00:00"/>
    <x v="10"/>
    <m/>
    <n v="1400"/>
    <s v=""/>
    <n v="146"/>
    <n v="25"/>
    <n v="20"/>
    <n v="105"/>
    <n v="56"/>
    <s v="https://www.vs.ch/documents/6756452/7008787/2020%2004%2006%20Sit%20Epid%20-%20%C3%89tat%20Stand"/>
    <m/>
    <s v=""/>
    <m/>
    <s v=""/>
    <m/>
    <s v=""/>
    <n v="46.209567"/>
    <n v="7.6046589999999998"/>
    <s v="Valais/Wallis"/>
    <n v="23"/>
    <n v="409.96"/>
    <n v="16.398"/>
  </r>
  <r>
    <x v="41"/>
    <d v="1899-12-30T08:00:00"/>
    <x v="16"/>
    <m/>
    <n v="152"/>
    <s v=""/>
    <n v="1"/>
    <m/>
    <m/>
    <n v="52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21.21"/>
    <n v="2.3919999999999999"/>
  </r>
  <r>
    <x v="41"/>
    <d v="1899-12-30T14:30:00"/>
    <x v="5"/>
    <m/>
    <n v="2612"/>
    <s v=""/>
    <n v="198"/>
    <m/>
    <n v="58"/>
    <m/>
    <n v="54"/>
    <s v="https://gd.zh.ch/internet/gesundheitsdirektion/de/themen/coronavirus.html"/>
    <m/>
    <s v=""/>
    <m/>
    <s v=""/>
    <m/>
    <s v=""/>
    <n v="47.412750000000003"/>
    <n v="8.6550799999999999"/>
    <s v="Zürich"/>
    <n v="1"/>
    <n v="173.64"/>
    <n v="3.59"/>
  </r>
  <r>
    <x v="42"/>
    <d v="1899-12-30T14:45:00"/>
    <x v="6"/>
    <m/>
    <n v="760"/>
    <s v=""/>
    <n v="84"/>
    <n v="25"/>
    <n v="25"/>
    <n v="170"/>
    <n v="16"/>
    <s v="https://www.ag.ch/media/kanton_aargau/themen_1/coronavirus_1/lagebulletins/200407_KFS_Coronavirus_Lagebulletin_28.pdf"/>
    <m/>
    <s v=""/>
    <m/>
    <s v=""/>
    <m/>
    <s v=""/>
    <n v="47.409660000000002"/>
    <n v="8.1568799999999992"/>
    <s v="Aargau"/>
    <n v="1"/>
    <n v="113.26"/>
    <n v="2.3849999999999998"/>
  </r>
  <r>
    <x v="42"/>
    <d v="1899-12-30T11:00:00"/>
    <x v="23"/>
    <m/>
    <n v="21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30.43"/>
    <m/>
  </r>
  <r>
    <x v="42"/>
    <d v="1899-12-30T08:00:00"/>
    <x v="18"/>
    <m/>
    <n v="6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25"/>
    <n v="5.4349999999999996"/>
  </r>
  <r>
    <x v="42"/>
    <d v="1899-12-30T08:00:00"/>
    <x v="7"/>
    <m/>
    <n v="1228"/>
    <s v=""/>
    <n v="122"/>
    <n v="34"/>
    <n v="26"/>
    <m/>
    <n v="33"/>
    <s v="https://www.besondere-lage.sites.be.ch/besondere-lage_sites/de/index/corona/index.html"/>
    <m/>
    <s v=""/>
    <m/>
    <s v=""/>
    <m/>
    <s v=""/>
    <n v="46.823608"/>
    <n v="7.6366670000000001"/>
    <s v="Bern/Berne"/>
    <n v="2"/>
    <n v="119.1"/>
    <n v="3.2"/>
  </r>
  <r>
    <x v="42"/>
    <d v="1899-12-30T03:00:00"/>
    <x v="8"/>
    <m/>
    <n v="690"/>
    <s v=""/>
    <n v="66"/>
    <n v="18"/>
    <n v="17"/>
    <n v="452"/>
    <n v="19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40.42"/>
    <n v="6.62"/>
  </r>
  <r>
    <x v="42"/>
    <d v="1899-12-30T09:30:00"/>
    <x v="2"/>
    <n v="235"/>
    <n v="813"/>
    <s v=""/>
    <n v="101"/>
    <n v="13"/>
    <m/>
    <n v="508"/>
    <n v="28"/>
    <s v="https://www.gd.bs.ch//nm/2020-tagesbulletin-coronavirus-813-bestaetigte-faelle-im-kanton-basel-stadt-gd.html"/>
    <n v="442"/>
    <s v="18.0"/>
    <m/>
    <s v=""/>
    <m/>
    <s v=""/>
    <n v="47.564869000000002"/>
    <n v="7.615259"/>
    <s v="Basel-Stadt"/>
    <n v="12"/>
    <n v="419.29"/>
    <n v="14.44"/>
  </r>
  <r>
    <x v="42"/>
    <d v="1899-12-30T03:00:00"/>
    <x v="3"/>
    <n v="900"/>
    <n v="78"/>
    <s v=""/>
    <m/>
    <m/>
    <m/>
    <n v="1"/>
    <n v="1"/>
    <s v="https://www.liechtenstein.li/news-detail/article/aktuelle-informationen-zum-coronavirus/"/>
    <m/>
    <s v=""/>
    <m/>
    <s v=""/>
    <m/>
    <s v=""/>
    <n v="47.166666999999997"/>
    <n v="9.509722"/>
    <s v="Fürstentum Lichtenstein"/>
    <n v="0"/>
    <n v="202.07"/>
    <n v="2.5910000000000002"/>
  </r>
  <r>
    <x v="42"/>
    <d v="1899-12-30T03:00:00"/>
    <x v="11"/>
    <n v="30"/>
    <n v="729"/>
    <s v=""/>
    <n v="78"/>
    <n v="22"/>
    <m/>
    <n v="73"/>
    <n v="44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31.36"/>
    <n v="13.964"/>
  </r>
  <r>
    <x v="42"/>
    <d v="1899-12-30T12:00:00"/>
    <x v="0"/>
    <n v="16633"/>
    <n v="3993"/>
    <s v=""/>
    <n v="412"/>
    <n v="51"/>
    <n v="48"/>
    <n v="374"/>
    <n v="118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06.34"/>
    <n v="23.829000000000001"/>
  </r>
  <r>
    <x v="42"/>
    <d v="1899-12-30T13:00:00"/>
    <x v="12"/>
    <m/>
    <n v="63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56.33000000000001"/>
    <n v="4.9630000000000001"/>
  </r>
  <r>
    <x v="42"/>
    <d v="1899-12-30T03:00:00"/>
    <x v="25"/>
    <m/>
    <n v="668"/>
    <s v=""/>
    <n v="49"/>
    <m/>
    <m/>
    <m/>
    <n v="34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37.54"/>
    <n v="17.18"/>
  </r>
  <r>
    <x v="42"/>
    <d v="1899-12-30T16:00:00"/>
    <x v="4"/>
    <m/>
    <n v="171"/>
    <s v=""/>
    <n v="28"/>
    <n v="4"/>
    <m/>
    <m/>
    <m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33.29"/>
    <m/>
  </r>
  <r>
    <x v="42"/>
    <d v="1899-12-30T11:00:00"/>
    <x v="17"/>
    <m/>
    <n v="509"/>
    <s v=""/>
    <n v="57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25.22"/>
    <n v="2.214"/>
  </r>
  <r>
    <x v="42"/>
    <d v="1899-12-30T16:00:00"/>
    <x v="13"/>
    <m/>
    <n v="492"/>
    <s v=""/>
    <n v="66"/>
    <n v="10"/>
    <n v="5"/>
    <m/>
    <n v="3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76.39999999999998"/>
    <n v="18.539000000000001"/>
  </r>
  <r>
    <x v="42"/>
    <d v="1899-12-30T15:45:00"/>
    <x v="20"/>
    <m/>
    <n v="87"/>
    <s v=""/>
    <n v="10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02.33"/>
    <n v="0"/>
  </r>
  <r>
    <x v="42"/>
    <d v="1899-12-30T14:30:00"/>
    <x v="22"/>
    <n v="6"/>
    <n v="60"/>
    <s v=""/>
    <n v="2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59.57"/>
    <n v="0"/>
  </r>
  <r>
    <x v="42"/>
    <d v="1899-12-30T03:00:00"/>
    <x v="14"/>
    <m/>
    <n v="557"/>
    <s v=""/>
    <n v="65"/>
    <n v="9"/>
    <m/>
    <n v="79"/>
    <n v="13"/>
    <s v="https://www.sg.ch/tools/informationen-coronavirus.html"/>
    <m/>
    <s v=""/>
    <m/>
    <s v=""/>
    <m/>
    <s v=""/>
    <n v="47.183199999999999"/>
    <n v="9.2747440000000001"/>
    <s v="St. Gallen"/>
    <n v="17"/>
    <n v="110.36"/>
    <n v="2.5760000000000001"/>
  </r>
  <r>
    <x v="42"/>
    <d v="1899-12-30T03:00:00"/>
    <x v="26"/>
    <m/>
    <n v="50"/>
    <s v=""/>
    <n v="12"/>
    <n v="3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1.43"/>
    <n v="1.2290000000000001"/>
  </r>
  <r>
    <x v="42"/>
    <d v="1899-12-30T03:00:00"/>
    <x v="19"/>
    <m/>
    <n v="264"/>
    <s v=""/>
    <n v="29"/>
    <m/>
    <m/>
    <m/>
    <n v="3"/>
    <s v="https://corona.so.ch/"/>
    <m/>
    <s v=""/>
    <m/>
    <s v=""/>
    <m/>
    <s v=""/>
    <n v="47.304135000000002"/>
    <n v="7.6393880000000003"/>
    <s v="Solothurn"/>
    <n v="11"/>
    <n v="97.27"/>
    <n v="1.105"/>
  </r>
  <r>
    <x v="42"/>
    <d v="1899-12-30T03:00:00"/>
    <x v="15"/>
    <n v="10"/>
    <n v="185"/>
    <s v=""/>
    <n v="1"/>
    <m/>
    <m/>
    <n v="105"/>
    <n v="7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17.61"/>
    <n v="4.45"/>
  </r>
  <r>
    <x v="42"/>
    <d v="1899-12-30T03:00:00"/>
    <x v="24"/>
    <n v="276"/>
    <n v="221"/>
    <s v=""/>
    <n v="33"/>
    <n v="13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80.72"/>
    <n v="2.9220000000000002"/>
  </r>
  <r>
    <x v="42"/>
    <d v="1899-12-30T08:00:00"/>
    <x v="1"/>
    <m/>
    <n v="2599"/>
    <s v=""/>
    <n v="357"/>
    <n v="72"/>
    <n v="62"/>
    <n v="350"/>
    <n v="198"/>
    <s v="https://www4.ti.ch/area-media/comunicati/dettaglio-comunicato/?NEWS_ID=187585&amp;tx_tichareamedia_comunicazioni%5Baction%5D=show&amp;tx_tichareamedia_comunicazioni%5Bcontroller%5D=Comunicazioni&amp;cHash=4bf78e02dc8ee0d240e06c4603f5605c"/>
    <m/>
    <s v=""/>
    <m/>
    <s v=""/>
    <m/>
    <s v=""/>
    <n v="46.295617"/>
    <n v="8.8089239999999993"/>
    <s v="Ticino"/>
    <n v="21"/>
    <n v="734.8"/>
    <n v="55.98"/>
  </r>
  <r>
    <x v="42"/>
    <d v="1899-12-30T14:00:00"/>
    <x v="21"/>
    <n v="85"/>
    <n v="68"/>
    <s v=""/>
    <n v="7"/>
    <m/>
    <m/>
    <n v="42"/>
    <n v="2"/>
    <s v="https://www.ur.ch/themen/2920"/>
    <m/>
    <s v=""/>
    <m/>
    <s v=""/>
    <m/>
    <s v=""/>
    <n v="46.771849000000003"/>
    <n v="8.6285860000000003"/>
    <s v="Uri"/>
    <n v="4"/>
    <n v="187.33"/>
    <n v="5.51"/>
  </r>
  <r>
    <x v="42"/>
    <d v="1899-12-30T03:00:00"/>
    <x v="9"/>
    <m/>
    <n v="4235"/>
    <s v=""/>
    <n v="356"/>
    <n v="83"/>
    <m/>
    <n v="225"/>
    <n v="172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33.98"/>
    <n v="21.687000000000001"/>
  </r>
  <r>
    <x v="42"/>
    <d v="1899-12-30T15:00:00"/>
    <x v="10"/>
    <m/>
    <n v="1436"/>
    <s v=""/>
    <n v="134"/>
    <n v="25"/>
    <n v="21"/>
    <n v="123"/>
    <n v="61"/>
    <s v="https://www.vs.ch/documents/6756452/7008787/2020%2004%2007%20Sit%20Epid%20-%20%C3%89tat%20Stand"/>
    <m/>
    <s v=""/>
    <m/>
    <s v=""/>
    <m/>
    <s v=""/>
    <n v="46.209567"/>
    <n v="7.6046589999999998"/>
    <s v="Valais/Wallis"/>
    <n v="23"/>
    <n v="420.5"/>
    <n v="17.861999999999998"/>
  </r>
  <r>
    <x v="42"/>
    <d v="1899-12-30T08:00:00"/>
    <x v="16"/>
    <m/>
    <n v="157"/>
    <s v=""/>
    <n v="1"/>
    <m/>
    <m/>
    <n v="54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25.2"/>
    <n v="2.3919999999999999"/>
  </r>
  <r>
    <x v="42"/>
    <d v="1899-12-30T14:30:00"/>
    <x v="5"/>
    <m/>
    <n v="2696"/>
    <s v=""/>
    <n v="181"/>
    <m/>
    <n v="60"/>
    <m/>
    <n v="56"/>
    <s v="https://gd.zh.ch/internet/gesundheitsdirektion/de/themen/coronavirus.html"/>
    <m/>
    <s v=""/>
    <m/>
    <s v=""/>
    <m/>
    <s v=""/>
    <n v="47.412750000000003"/>
    <n v="8.6550799999999999"/>
    <s v="Zürich"/>
    <n v="1"/>
    <n v="179.22"/>
    <n v="3.7229999999999999"/>
  </r>
  <r>
    <x v="43"/>
    <d v="1899-12-30T14:45:00"/>
    <x v="6"/>
    <m/>
    <n v="788"/>
    <s v=""/>
    <n v="79"/>
    <n v="23"/>
    <n v="23"/>
    <n v="220"/>
    <n v="16"/>
    <s v="https://www.ag.ch/media/kanton_aargau/themen_1/coronavirus_1/lagebulletins/200408_KFS_Coronavirus_Lagebulletin_29.pdf"/>
    <m/>
    <s v=""/>
    <m/>
    <s v=""/>
    <m/>
    <s v=""/>
    <n v="47.409660000000002"/>
    <n v="8.1568799999999992"/>
    <s v="Aargau"/>
    <n v="1"/>
    <n v="117.44"/>
    <n v="2.3849999999999998"/>
  </r>
  <r>
    <x v="43"/>
    <d v="1899-12-30T11:00:00"/>
    <x v="23"/>
    <m/>
    <n v="23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2.86000000000001"/>
    <m/>
  </r>
  <r>
    <x v="43"/>
    <d v="1899-12-30T08:00:00"/>
    <x v="18"/>
    <m/>
    <n v="72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0.43"/>
    <n v="5.4349999999999996"/>
  </r>
  <r>
    <x v="43"/>
    <d v="1899-12-30T08:00:00"/>
    <x v="7"/>
    <m/>
    <n v="1286"/>
    <s v=""/>
    <n v="127"/>
    <n v="35"/>
    <n v="27"/>
    <m/>
    <n v="37"/>
    <s v="https://www.besondere-lage.sites.be.ch/besondere-lage_sites/de/index/corona/index.html"/>
    <m/>
    <s v=""/>
    <m/>
    <s v=""/>
    <m/>
    <s v=""/>
    <n v="46.823608"/>
    <n v="7.6366670000000001"/>
    <s v="Bern/Berne"/>
    <n v="2"/>
    <n v="124.72"/>
    <n v="3.5880000000000001"/>
  </r>
  <r>
    <x v="43"/>
    <d v="1899-12-30T03:00:00"/>
    <x v="8"/>
    <m/>
    <n v="694"/>
    <s v=""/>
    <n v="65"/>
    <n v="18"/>
    <n v="17"/>
    <n v="461"/>
    <n v="21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41.81"/>
    <n v="7.3170000000000002"/>
  </r>
  <r>
    <x v="43"/>
    <d v="1899-12-30T10:00:00"/>
    <x v="2"/>
    <n v="235"/>
    <n v="834"/>
    <s v=""/>
    <n v="99"/>
    <n v="14"/>
    <m/>
    <n v="535"/>
    <n v="31"/>
    <s v="https://www.gd.bs.ch//nm/2020-tagesbulletin-coronavirus-834-bestaetigte-faelle-im-kanton-basel-stadt-gd.html"/>
    <n v="459"/>
    <s v="16.0"/>
    <m/>
    <s v=""/>
    <m/>
    <s v=""/>
    <n v="47.564869000000002"/>
    <n v="7.615259"/>
    <s v="Basel-Stadt"/>
    <n v="12"/>
    <n v="430.12"/>
    <n v="15.988"/>
  </r>
  <r>
    <x v="43"/>
    <d v="1899-12-30T03:00:00"/>
    <x v="11"/>
    <n v="30"/>
    <n v="756"/>
    <s v=""/>
    <n v="80"/>
    <n v="22"/>
    <m/>
    <n v="78"/>
    <n v="4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39.92"/>
    <n v="14.281000000000001"/>
  </r>
  <r>
    <x v="43"/>
    <d v="1899-12-30T12:00:00"/>
    <x v="0"/>
    <n v="17340"/>
    <n v="4216"/>
    <s v="38.0"/>
    <n v="402"/>
    <n v="49"/>
    <n v="47"/>
    <n v="442"/>
    <n v="125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51.37"/>
    <n v="25.242000000000001"/>
  </r>
  <r>
    <x v="43"/>
    <d v="1899-12-30T13:00:00"/>
    <x v="12"/>
    <m/>
    <n v="64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58.81"/>
    <n v="4.9630000000000001"/>
  </r>
  <r>
    <x v="43"/>
    <d v="1899-12-30T03:00:00"/>
    <x v="25"/>
    <m/>
    <n v="680"/>
    <s v=""/>
    <n v="38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43.61"/>
    <n v="17.686"/>
  </r>
  <r>
    <x v="43"/>
    <d v="1899-12-30T16:00:00"/>
    <x v="4"/>
    <m/>
    <n v="174"/>
    <s v=""/>
    <n v="31"/>
    <n v="4"/>
    <m/>
    <m/>
    <n v="1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37.38"/>
    <n v="1.3640000000000001"/>
  </r>
  <r>
    <x v="43"/>
    <d v="1899-12-30T11:00:00"/>
    <x v="17"/>
    <m/>
    <n v="527"/>
    <s v=""/>
    <n v="57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29.63999999999999"/>
    <n v="2.214"/>
  </r>
  <r>
    <x v="43"/>
    <d v="1899-12-30T16:00:00"/>
    <x v="13"/>
    <m/>
    <n v="516"/>
    <s v=""/>
    <n v="63"/>
    <n v="10"/>
    <n v="7"/>
    <m/>
    <n v="39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289.89"/>
    <n v="21.91"/>
  </r>
  <r>
    <x v="43"/>
    <d v="1899-12-30T17:50:00"/>
    <x v="20"/>
    <m/>
    <n v="93"/>
    <s v=""/>
    <n v="7"/>
    <n v="1"/>
    <m/>
    <m/>
    <n v="0"/>
    <s v="https://www.nw.ch/gesundheitsamtdienste/6044"/>
    <m/>
    <s v=""/>
    <m/>
    <s v=""/>
    <m/>
    <s v=""/>
    <n v="46.926755"/>
    <n v="8.4053020000000007"/>
    <s v="Nidwalden"/>
    <n v="7"/>
    <n v="216.28"/>
    <n v="0"/>
  </r>
  <r>
    <x v="43"/>
    <d v="1899-12-30T15:00:00"/>
    <x v="22"/>
    <n v="6"/>
    <n v="61"/>
    <s v=""/>
    <n v="2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62.22999999999999"/>
    <n v="0"/>
  </r>
  <r>
    <x v="43"/>
    <d v="1899-12-30T03:00:00"/>
    <x v="14"/>
    <m/>
    <n v="578"/>
    <s v=""/>
    <n v="52"/>
    <n v="12"/>
    <m/>
    <n v="89"/>
    <n v="15"/>
    <s v="https://www.sg.ch/tools/informationen-coronavirus.html"/>
    <m/>
    <s v=""/>
    <m/>
    <s v=""/>
    <m/>
    <s v=""/>
    <n v="47.183199999999999"/>
    <n v="9.2747440000000001"/>
    <s v="St. Gallen"/>
    <n v="17"/>
    <n v="114.52"/>
    <n v="2.972"/>
  </r>
  <r>
    <x v="43"/>
    <d v="1899-12-30T09:30:00"/>
    <x v="26"/>
    <m/>
    <n v="50"/>
    <s v=""/>
    <n v="15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1.43"/>
    <n v="1.2290000000000001"/>
  </r>
  <r>
    <x v="43"/>
    <d v="1899-12-30T03:00:00"/>
    <x v="19"/>
    <m/>
    <n v="276"/>
    <s v=""/>
    <n v="22"/>
    <m/>
    <m/>
    <m/>
    <n v="3"/>
    <s v="https://corona.so.ch/"/>
    <m/>
    <s v=""/>
    <m/>
    <s v=""/>
    <m/>
    <s v=""/>
    <n v="47.304135000000002"/>
    <n v="7.6393880000000003"/>
    <s v="Solothurn"/>
    <n v="11"/>
    <n v="101.69"/>
    <n v="1.105"/>
  </r>
  <r>
    <x v="43"/>
    <d v="1899-12-30T03:00:00"/>
    <x v="15"/>
    <n v="10"/>
    <n v="196"/>
    <s v=""/>
    <n v="1"/>
    <m/>
    <m/>
    <n v="107"/>
    <n v="7"/>
    <s v="https://www.sz.ch/behoerden/information-medien/medienmitteilungen/coronavirus.html/72-416-412-1379-6948"/>
    <m/>
    <s v=""/>
    <m/>
    <s v=""/>
    <m/>
    <s v=""/>
    <n v="47.061787000000002"/>
    <n v="8.7565849999999994"/>
    <s v="Schwyz"/>
    <n v="5"/>
    <n v="124.6"/>
    <n v="4.45"/>
  </r>
  <r>
    <x v="43"/>
    <d v="1899-12-30T03:00:00"/>
    <x v="24"/>
    <n v="276"/>
    <n v="236"/>
    <s v=""/>
    <n v="30"/>
    <n v="15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86.19"/>
    <n v="2.9220000000000002"/>
  </r>
  <r>
    <x v="43"/>
    <d v="1899-12-30T08:00:00"/>
    <x v="1"/>
    <m/>
    <n v="2659"/>
    <s v=""/>
    <n v="319"/>
    <n v="71"/>
    <n v="64"/>
    <n v="420"/>
    <n v="211"/>
    <s v="https://www4.ti.ch/area-media/comunicati/dettaglio-comunicato/?NEWS_ID=187593&amp;cHash=04877af9adec32de4f5ef43a5916f801"/>
    <m/>
    <s v=""/>
    <m/>
    <s v=""/>
    <m/>
    <s v=""/>
    <n v="46.295617"/>
    <n v="8.8089239999999993"/>
    <s v="Ticino"/>
    <n v="21"/>
    <n v="751.77"/>
    <n v="59.655000000000001"/>
  </r>
  <r>
    <x v="43"/>
    <d v="1899-12-30T14:00:00"/>
    <x v="21"/>
    <n v="85"/>
    <n v="72"/>
    <s v=""/>
    <n v="5"/>
    <m/>
    <m/>
    <n v="42"/>
    <n v="4"/>
    <s v="https://www.ur.ch/themen/2962"/>
    <m/>
    <s v=""/>
    <m/>
    <s v=""/>
    <m/>
    <s v=""/>
    <n v="46.771849000000003"/>
    <n v="8.6285860000000003"/>
    <s v="Uri"/>
    <n v="4"/>
    <n v="198.35"/>
    <n v="11.019"/>
  </r>
  <r>
    <x v="43"/>
    <d v="1899-12-30T03:00:00"/>
    <x v="9"/>
    <m/>
    <n v="4315"/>
    <s v=""/>
    <n v="334"/>
    <n v="83"/>
    <m/>
    <n v="225"/>
    <n v="185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44.07000000000005"/>
    <n v="23.326000000000001"/>
  </r>
  <r>
    <x v="43"/>
    <d v="1899-12-30T15:00:00"/>
    <x v="10"/>
    <m/>
    <n v="1484"/>
    <s v=""/>
    <n v="132"/>
    <n v="26"/>
    <n v="23"/>
    <n v="130"/>
    <n v="68"/>
    <s v="https://www.vs.ch/documents/6756452/7008787/2020%2004%2008%20Sit%20Epid%20-%20%C3%89tat%20Stand"/>
    <m/>
    <s v=""/>
    <m/>
    <s v=""/>
    <m/>
    <s v=""/>
    <n v="46.209567"/>
    <n v="7.6046589999999998"/>
    <s v="Valais/Wallis"/>
    <n v="23"/>
    <n v="434.55"/>
    <n v="19.911999999999999"/>
  </r>
  <r>
    <x v="43"/>
    <d v="1899-12-30T08:00:00"/>
    <x v="16"/>
    <m/>
    <n v="162"/>
    <s v=""/>
    <n v="1"/>
    <m/>
    <m/>
    <n v="61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29.19"/>
    <n v="2.3919999999999999"/>
  </r>
  <r>
    <x v="43"/>
    <d v="1899-12-30T14:30:00"/>
    <x v="5"/>
    <m/>
    <n v="2791"/>
    <s v=""/>
    <n v="170"/>
    <m/>
    <n v="56"/>
    <m/>
    <n v="62"/>
    <s v="https://gd.zh.ch/internet/gesundheitsdirektion/de/themen/coronavirus.html"/>
    <m/>
    <s v=""/>
    <m/>
    <s v=""/>
    <m/>
    <s v=""/>
    <n v="47.412750000000003"/>
    <n v="8.6550799999999999"/>
    <s v="Zürich"/>
    <n v="1"/>
    <n v="185.53"/>
    <n v="4.1219999999999999"/>
  </r>
  <r>
    <x v="44"/>
    <d v="1899-12-30T14:45:00"/>
    <x v="6"/>
    <m/>
    <n v="822"/>
    <s v=""/>
    <n v="87"/>
    <n v="22"/>
    <n v="21"/>
    <n v="250"/>
    <n v="17"/>
    <s v="https://www.ag.ch/media/kanton_aargau/themen_1/coronavirus_1/lagebulletins/200409_KFS_Coronavirus_Lagebulletin_30.pdf"/>
    <m/>
    <s v=""/>
    <m/>
    <s v=""/>
    <m/>
    <s v=""/>
    <n v="47.409660000000002"/>
    <n v="8.1568799999999992"/>
    <s v="Aargau"/>
    <n v="1"/>
    <n v="122.5"/>
    <n v="2.5339999999999998"/>
  </r>
  <r>
    <x v="44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4"/>
    <d v="1899-12-30T08:00:00"/>
    <x v="18"/>
    <m/>
    <n v="74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4.06"/>
    <n v="5.4349999999999996"/>
  </r>
  <r>
    <x v="44"/>
    <d v="1899-12-30T08:00:00"/>
    <x v="7"/>
    <m/>
    <n v="1335"/>
    <s v=""/>
    <n v="117"/>
    <n v="36"/>
    <n v="27"/>
    <m/>
    <n v="38"/>
    <s v="https://www.besondere-lage.sites.be.ch/besondere-lage_sites/de/index/corona/index.html"/>
    <m/>
    <s v=""/>
    <m/>
    <s v=""/>
    <m/>
    <s v=""/>
    <n v="46.823608"/>
    <n v="7.6366670000000001"/>
    <s v="Bern/Berne"/>
    <n v="2"/>
    <n v="129.47"/>
    <n v="3.6850000000000001"/>
  </r>
  <r>
    <x v="44"/>
    <d v="1899-12-30T03:00:00"/>
    <x v="8"/>
    <m/>
    <n v="711"/>
    <s v=""/>
    <n v="62"/>
    <n v="18"/>
    <n v="16"/>
    <n v="485"/>
    <n v="21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47.74"/>
    <n v="7.3170000000000002"/>
  </r>
  <r>
    <x v="44"/>
    <d v="1899-12-30T10:00:00"/>
    <x v="2"/>
    <n v="235"/>
    <n v="846"/>
    <s v=""/>
    <n v="93"/>
    <n v="13"/>
    <m/>
    <n v="572"/>
    <n v="33"/>
    <s v="https://www.gd.bs.ch//nm/2020-tagesbulletin-coronavirus-846-bestaetigte-faelle-im-kanton-basel-stadt-gd.html"/>
    <n v="466"/>
    <s v="19.0"/>
    <m/>
    <s v=""/>
    <m/>
    <s v=""/>
    <n v="47.564869000000002"/>
    <n v="7.615259"/>
    <s v="Basel-Stadt"/>
    <n v="12"/>
    <n v="436.31"/>
    <n v="17.018999999999998"/>
  </r>
  <r>
    <x v="44"/>
    <d v="1899-12-30T15:00:00"/>
    <x v="11"/>
    <n v="30"/>
    <n v="786"/>
    <s v=""/>
    <n v="80"/>
    <n v="20"/>
    <m/>
    <n v="84"/>
    <n v="46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49.44"/>
    <n v="14.599"/>
  </r>
  <r>
    <x v="44"/>
    <d v="1899-12-30T12:00:00"/>
    <x v="0"/>
    <n v="17828"/>
    <n v="4271"/>
    <s v="38.0"/>
    <n v="393"/>
    <n v="47"/>
    <n v="45"/>
    <n v="442"/>
    <n v="133"/>
    <s v="https://www.ge.ch/document/covid-19-situation-epidemiologique-geneve/telecharger"/>
    <m/>
    <s v=""/>
    <m/>
    <s v=""/>
    <n v="27"/>
    <s v=""/>
    <n v="46.220528000000002"/>
    <n v="6.1329349999999998"/>
    <s v="Genève"/>
    <n v="25"/>
    <n v="862.48"/>
    <n v="26.858000000000001"/>
  </r>
  <r>
    <x v="44"/>
    <d v="1899-12-30T13:00:00"/>
    <x v="12"/>
    <m/>
    <n v="67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166.25"/>
    <n v="4.9630000000000001"/>
  </r>
  <r>
    <x v="44"/>
    <d v="1899-12-30T03:00:00"/>
    <x v="25"/>
    <m/>
    <n v="704"/>
    <s v=""/>
    <n v="39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55.74"/>
    <n v="17.686"/>
  </r>
  <r>
    <x v="44"/>
    <d v="1899-12-30T16:00:00"/>
    <x v="4"/>
    <m/>
    <n v="179"/>
    <s v=""/>
    <n v="28"/>
    <n v="5"/>
    <m/>
    <m/>
    <n v="1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4.2"/>
    <n v="1.3640000000000001"/>
  </r>
  <r>
    <x v="44"/>
    <d v="1899-12-30T13:00:00"/>
    <x v="17"/>
    <m/>
    <n v="542"/>
    <s v=""/>
    <n v="62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33.33000000000001"/>
    <n v="2.214"/>
  </r>
  <r>
    <x v="44"/>
    <d v="1899-12-30T16:00:00"/>
    <x v="13"/>
    <m/>
    <n v="536"/>
    <s v=""/>
    <n v="58"/>
    <n v="10"/>
    <n v="7"/>
    <m/>
    <n v="40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01.12"/>
    <n v="22.472000000000001"/>
  </r>
  <r>
    <x v="44"/>
    <d v="1899-12-30T15:30:00"/>
    <x v="20"/>
    <m/>
    <n v="96"/>
    <s v="1.0"/>
    <n v="8"/>
    <n v="1"/>
    <m/>
    <m/>
    <n v="0"/>
    <s v="https://www.nw.ch/gesundheitsamtdienste/6044"/>
    <m/>
    <s v=""/>
    <m/>
    <s v=""/>
    <m/>
    <s v=""/>
    <n v="46.926755"/>
    <n v="8.4053020000000007"/>
    <s v="Nidwalden"/>
    <n v="7"/>
    <n v="223.26"/>
    <n v="0"/>
  </r>
  <r>
    <x v="44"/>
    <d v="1899-12-30T15:00:00"/>
    <x v="22"/>
    <n v="6"/>
    <n v="62"/>
    <s v=""/>
    <n v="1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64.89"/>
    <n v="0"/>
  </r>
  <r>
    <x v="44"/>
    <d v="1899-12-30T03:00:00"/>
    <x v="14"/>
    <m/>
    <n v="604"/>
    <s v="0.0"/>
    <n v="52"/>
    <n v="13"/>
    <m/>
    <n v="92"/>
    <n v="16"/>
    <s v="https://www.sg.ch/tools/informationen-coronavirus.html"/>
    <m/>
    <s v=""/>
    <m/>
    <s v=""/>
    <m/>
    <s v=""/>
    <n v="47.183199999999999"/>
    <n v="9.2747440000000001"/>
    <s v="St. Gallen"/>
    <n v="17"/>
    <n v="119.68"/>
    <n v="3.17"/>
  </r>
  <r>
    <x v="44"/>
    <d v="1899-12-30T09:30:00"/>
    <x v="26"/>
    <m/>
    <n v="52"/>
    <s v=""/>
    <n v="17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3.88"/>
    <n v="1.2290000000000001"/>
  </r>
  <r>
    <x v="44"/>
    <d v="1899-12-30T03:00:00"/>
    <x v="19"/>
    <m/>
    <n v="282"/>
    <s v="1.0"/>
    <n v="23"/>
    <m/>
    <m/>
    <m/>
    <n v="5"/>
    <s v="https://corona.so.ch/"/>
    <m/>
    <s v=""/>
    <m/>
    <s v=""/>
    <m/>
    <s v=""/>
    <n v="47.304135000000002"/>
    <n v="7.6393880000000003"/>
    <s v="Solothurn"/>
    <n v="11"/>
    <n v="103.91"/>
    <n v="1.8420000000000001"/>
  </r>
  <r>
    <x v="44"/>
    <d v="1899-12-30T03:00:00"/>
    <x v="15"/>
    <n v="10"/>
    <n v="213"/>
    <s v=""/>
    <n v="1"/>
    <m/>
    <m/>
    <n v="113"/>
    <n v="9"/>
    <s v="https://www.sz.ch/public/upload/assets/46039/COVID-19_Fallzahlen_Kanton_Schwyz.xlsx"/>
    <m/>
    <s v=""/>
    <m/>
    <s v=""/>
    <m/>
    <s v=""/>
    <n v="47.061787000000002"/>
    <n v="8.7565849999999994"/>
    <s v="Schwyz"/>
    <n v="5"/>
    <n v="135.41"/>
    <n v="5.7220000000000004"/>
  </r>
  <r>
    <x v="44"/>
    <d v="1899-12-30T03:00:00"/>
    <x v="24"/>
    <n v="276"/>
    <n v="255"/>
    <s v=""/>
    <n v="27"/>
    <n v="12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93.13"/>
    <n v="2.9220000000000002"/>
  </r>
  <r>
    <x v="44"/>
    <d v="1899-12-30T08:00:00"/>
    <x v="1"/>
    <m/>
    <n v="2714"/>
    <s v=""/>
    <n v="301"/>
    <n v="72"/>
    <n v="68"/>
    <n v="447"/>
    <n v="219"/>
    <s v="https://www4.ti.ch/area-media/comunicati/dettaglio-comunicato/?NEWS_ID=187601&amp;tx_tichareamedia_comunicazioni%5Baction%5D=show&amp;tx_tichareamedia_comunicazioni%5Bcontroller%5D=Comunicazioni&amp;cHash=a02f7a88b61d913138f4f86dbeeaa599"/>
    <m/>
    <s v=""/>
    <m/>
    <s v=""/>
    <m/>
    <s v=""/>
    <n v="46.295617"/>
    <n v="8.8089239999999993"/>
    <s v="Ticino"/>
    <n v="21"/>
    <n v="767.32"/>
    <n v="61.917000000000002"/>
  </r>
  <r>
    <x v="44"/>
    <d v="1899-12-30T14:00:00"/>
    <x v="21"/>
    <n v="85"/>
    <n v="72"/>
    <s v=""/>
    <n v="4"/>
    <m/>
    <m/>
    <n v="45"/>
    <n v="4"/>
    <s v="https://www.ur.ch/themen/2962"/>
    <m/>
    <s v=""/>
    <m/>
    <s v=""/>
    <m/>
    <s v=""/>
    <n v="46.771849000000003"/>
    <n v="8.6285860000000003"/>
    <s v="Uri"/>
    <n v="4"/>
    <n v="198.35"/>
    <n v="11.019"/>
  </r>
  <r>
    <x v="44"/>
    <d v="1899-12-30T03:00:00"/>
    <x v="9"/>
    <m/>
    <n v="4424"/>
    <s v=""/>
    <n v="325"/>
    <n v="80"/>
    <m/>
    <n v="225"/>
    <n v="20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57.80999999999995"/>
    <n v="25.722000000000001"/>
  </r>
  <r>
    <x v="44"/>
    <d v="1899-12-30T15:00:00"/>
    <x v="10"/>
    <m/>
    <n v="1525"/>
    <s v=""/>
    <n v="128"/>
    <n v="26"/>
    <n v="23"/>
    <n v="136"/>
    <n v="73"/>
    <s v="https://www.vs.ch/documents/6756452/7008787/2020%2004%2009%20Sit%20Epid%20-%20%C3%89tat%20Stand"/>
    <m/>
    <s v=""/>
    <m/>
    <s v=""/>
    <m/>
    <s v=""/>
    <n v="46.209567"/>
    <n v="7.6046589999999998"/>
    <s v="Valais/Wallis"/>
    <n v="23"/>
    <n v="446.56"/>
    <n v="21.376000000000001"/>
  </r>
  <r>
    <x v="44"/>
    <d v="1899-12-30T08:00:00"/>
    <x v="16"/>
    <m/>
    <n v="165"/>
    <s v=""/>
    <n v="1"/>
    <m/>
    <m/>
    <n v="69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31.58000000000001"/>
    <n v="2.3919999999999999"/>
  </r>
  <r>
    <x v="44"/>
    <d v="1899-12-30T14:30:00"/>
    <x v="5"/>
    <m/>
    <n v="2888"/>
    <s v=""/>
    <n v="165"/>
    <m/>
    <n v="55"/>
    <m/>
    <n v="63"/>
    <s v="https://gd.zh.ch/internet/gesundheitsdirektion/de/themen/coronavirus.html"/>
    <m/>
    <s v=""/>
    <m/>
    <s v=""/>
    <m/>
    <s v=""/>
    <n v="47.412750000000003"/>
    <n v="8.6550799999999999"/>
    <s v="Zürich"/>
    <n v="1"/>
    <n v="191.98"/>
    <n v="4.1879999999999997"/>
  </r>
  <r>
    <x v="45"/>
    <d v="1899-12-30T14:45:00"/>
    <x v="6"/>
    <m/>
    <n v="850"/>
    <s v=""/>
    <n v="87"/>
    <n v="22"/>
    <n v="21"/>
    <n v="250"/>
    <n v="18"/>
    <s v="https://www.ag.ch/media/kanton_aargau/themen_1/coronavirus_1/lagebulletins/200411_KFS_Coronavirus_Lagebulletin_31.pdf"/>
    <m/>
    <s v=""/>
    <m/>
    <s v=""/>
    <m/>
    <s v=""/>
    <n v="47.409660000000002"/>
    <n v="8.1568799999999992"/>
    <s v="Aargau"/>
    <n v="1"/>
    <n v="126.68"/>
    <n v="2.6829999999999998"/>
  </r>
  <r>
    <x v="45"/>
    <d v="1899-12-30T08:00:00"/>
    <x v="18"/>
    <m/>
    <n v="77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9.49"/>
    <n v="5.4349999999999996"/>
  </r>
  <r>
    <x v="45"/>
    <d v="1899-12-30T08:00:00"/>
    <x v="7"/>
    <m/>
    <n v="1375"/>
    <s v=""/>
    <n v="107"/>
    <n v="33"/>
    <n v="25"/>
    <m/>
    <n v="42"/>
    <s v="https://www.besondere-lage.sites.be.ch/besondere-lage_sites/de/index/corona/index.html"/>
    <m/>
    <s v=""/>
    <m/>
    <s v=""/>
    <m/>
    <s v=""/>
    <n v="46.823608"/>
    <n v="7.6366670000000001"/>
    <s v="Bern/Berne"/>
    <n v="2"/>
    <n v="133.35"/>
    <n v="4.0730000000000004"/>
  </r>
  <r>
    <x v="45"/>
    <d v="1899-12-30T03:00:00"/>
    <x v="8"/>
    <m/>
    <n v="722"/>
    <s v=""/>
    <n v="54"/>
    <n v="17"/>
    <n v="15"/>
    <n v="502"/>
    <n v="22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51.57"/>
    <n v="7.6660000000000004"/>
  </r>
  <r>
    <x v="45"/>
    <d v="1899-12-30T10:00:00"/>
    <x v="2"/>
    <n v="235"/>
    <n v="859"/>
    <s v=""/>
    <n v="87"/>
    <n v="13"/>
    <m/>
    <n v="593"/>
    <n v="33"/>
    <s v="https://www.gd.bs.ch//nm/2020-tagesbulletin-coronavirus-859-bestaetigte-faelle-im-kanton-basel-stadt-gd.html"/>
    <n v="471"/>
    <s v="21.0"/>
    <m/>
    <s v=""/>
    <m/>
    <s v=""/>
    <n v="47.564869000000002"/>
    <n v="7.615259"/>
    <s v="Basel-Stadt"/>
    <n v="12"/>
    <n v="443.01"/>
    <n v="17.018999999999998"/>
  </r>
  <r>
    <x v="45"/>
    <d v="1899-12-30T03:00:00"/>
    <x v="3"/>
    <n v="900"/>
    <n v="79"/>
    <s v=""/>
    <m/>
    <m/>
    <m/>
    <n v="1"/>
    <n v="1"/>
    <s v="https://www.regierung.li/media/attachments/188-corona-keine-neuen-faelle-0410.pdf?t=637222261316868970"/>
    <m/>
    <s v=""/>
    <m/>
    <s v=""/>
    <m/>
    <s v=""/>
    <n v="47.166666999999997"/>
    <n v="9.509722"/>
    <s v="Fürstentum Lichtenstein"/>
    <n v="0"/>
    <n v="204.66"/>
    <n v="2.5910000000000002"/>
  </r>
  <r>
    <x v="45"/>
    <d v="1899-12-30T03:00:00"/>
    <x v="11"/>
    <n v="30"/>
    <n v="796"/>
    <s v=""/>
    <n v="73"/>
    <n v="19"/>
    <m/>
    <n v="88"/>
    <n v="49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52.62"/>
    <n v="15.551"/>
  </r>
  <r>
    <x v="45"/>
    <d v="1899-12-30T12:00:00"/>
    <x v="0"/>
    <n v="18274"/>
    <n v="4310"/>
    <s v="38.0"/>
    <n v="379"/>
    <n v="47"/>
    <n v="47"/>
    <n v="448"/>
    <n v="144"/>
    <s v="https://www.ge.ch/document/covid-19-situation-epidemiologique-geneve/telecharger"/>
    <m/>
    <s v=""/>
    <m/>
    <s v=""/>
    <n v="24"/>
    <s v=""/>
    <n v="46.220528000000002"/>
    <n v="6.1329349999999998"/>
    <s v="Genève"/>
    <n v="25"/>
    <n v="870.36"/>
    <n v="29.079000000000001"/>
  </r>
  <r>
    <x v="45"/>
    <d v="1899-12-30T03:00:00"/>
    <x v="25"/>
    <m/>
    <n v="715"/>
    <s v=""/>
    <n v="35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61.29"/>
    <n v="17.686"/>
  </r>
  <r>
    <x v="45"/>
    <d v="1899-12-30T16:00:00"/>
    <x v="4"/>
    <m/>
    <n v="182"/>
    <s v=""/>
    <n v="25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8.29"/>
    <n v="2.7290000000000001"/>
  </r>
  <r>
    <x v="45"/>
    <d v="1899-12-30T13:00:00"/>
    <x v="17"/>
    <m/>
    <n v="560"/>
    <s v=""/>
    <n v="69"/>
    <n v="6"/>
    <m/>
    <m/>
    <n v="9"/>
    <s v="https://gesundheit.lu.ch/themen/Humanmedizin/Infektionskrankheiten/Coronavirus"/>
    <m/>
    <s v=""/>
    <m/>
    <s v=""/>
    <m/>
    <s v=""/>
    <n v="47.067762999999999"/>
    <n v="8.1102000000000007"/>
    <s v="Luzern"/>
    <n v="3"/>
    <n v="137.76"/>
    <n v="2.214"/>
  </r>
  <r>
    <x v="45"/>
    <d v="1899-12-30T16:00:00"/>
    <x v="13"/>
    <m/>
    <n v="552"/>
    <s v=""/>
    <n v="63"/>
    <n v="11"/>
    <n v="8"/>
    <m/>
    <n v="40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10.11"/>
    <n v="22.472000000000001"/>
  </r>
  <r>
    <x v="45"/>
    <d v="1899-12-30T15:55:00"/>
    <x v="20"/>
    <m/>
    <n v="100"/>
    <s v="1.0"/>
    <n v="8"/>
    <n v="1"/>
    <m/>
    <m/>
    <n v="0"/>
    <s v="https://www.nw.ch/gesundheitsamtdienste/6044"/>
    <m/>
    <s v=""/>
    <m/>
    <s v=""/>
    <m/>
    <s v=""/>
    <n v="46.926755"/>
    <n v="8.4053020000000007"/>
    <s v="Nidwalden"/>
    <n v="7"/>
    <n v="232.56"/>
    <n v="0"/>
  </r>
  <r>
    <x v="45"/>
    <d v="1899-12-30T03:00:00"/>
    <x v="14"/>
    <m/>
    <n v="632"/>
    <s v="0.0"/>
    <n v="60"/>
    <n v="11"/>
    <m/>
    <n v="93"/>
    <n v="17"/>
    <s v="https://www.sg.ch/tools/informationen-coronavirus.html"/>
    <m/>
    <s v=""/>
    <m/>
    <s v=""/>
    <m/>
    <s v=""/>
    <n v="47.183199999999999"/>
    <n v="9.2747440000000001"/>
    <s v="St. Gallen"/>
    <n v="17"/>
    <n v="125.22"/>
    <n v="3.3679999999999999"/>
  </r>
  <r>
    <x v="45"/>
    <d v="1899-12-30T09:30:00"/>
    <x v="26"/>
    <m/>
    <n v="53"/>
    <s v=""/>
    <n v="13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5.11"/>
    <n v="1.2290000000000001"/>
  </r>
  <r>
    <x v="45"/>
    <d v="1899-12-30T03:00:00"/>
    <x v="19"/>
    <m/>
    <n v="294"/>
    <s v="1.0"/>
    <n v="22"/>
    <m/>
    <m/>
    <m/>
    <n v="5"/>
    <s v="https://corona.so.ch/"/>
    <m/>
    <s v=""/>
    <m/>
    <s v=""/>
    <m/>
    <s v=""/>
    <n v="47.304135000000002"/>
    <n v="7.6393880000000003"/>
    <s v="Solothurn"/>
    <n v="11"/>
    <n v="108.33"/>
    <n v="1.8420000000000001"/>
  </r>
  <r>
    <x v="45"/>
    <d v="1899-12-30T03:00:00"/>
    <x v="15"/>
    <n v="10"/>
    <n v="215"/>
    <s v=""/>
    <n v="1"/>
    <m/>
    <m/>
    <n v="118"/>
    <n v="10"/>
    <s v="https://www.sz.ch/public/upload/assets/46056/COVID-19_Fallzahlen_Kanton_Schwyz.xlsx"/>
    <m/>
    <s v=""/>
    <m/>
    <s v=""/>
    <m/>
    <s v=""/>
    <n v="47.061787000000002"/>
    <n v="8.7565849999999994"/>
    <s v="Schwyz"/>
    <n v="5"/>
    <n v="136.68"/>
    <n v="6.3570000000000002"/>
  </r>
  <r>
    <x v="45"/>
    <d v="1899-12-30T03:00:00"/>
    <x v="24"/>
    <n v="276"/>
    <n v="264"/>
    <s v=""/>
    <n v="32"/>
    <n v="13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96.42"/>
    <n v="2.9220000000000002"/>
  </r>
  <r>
    <x v="45"/>
    <d v="1899-12-30T08:00:00"/>
    <x v="1"/>
    <m/>
    <n v="2776"/>
    <s v=""/>
    <n v="297"/>
    <n v="68"/>
    <n v="62"/>
    <n v="466"/>
    <n v="227"/>
    <s v="https://www4.ti.ch/area-media/comunicati/dettaglio-comunicato/?NEWS_ID=187607&amp;tx_tichareamedia_comunicazioni%5Baction%5D=show&amp;tx_tichareamedia_comunicazioni%5Bcontroller%5D=Comunicazioni&amp;cHash=e9c51debb7c11815ec53651f6c8c8d24"/>
    <m/>
    <s v=""/>
    <m/>
    <s v=""/>
    <m/>
    <s v=""/>
    <n v="46.295617"/>
    <n v="8.8089239999999993"/>
    <s v="Ticino"/>
    <n v="21"/>
    <n v="784.85"/>
    <n v="64.179000000000002"/>
  </r>
  <r>
    <x v="45"/>
    <d v="1899-12-30T16:00:00"/>
    <x v="21"/>
    <n v="85"/>
    <n v="74"/>
    <s v=""/>
    <n v="4"/>
    <m/>
    <m/>
    <n v="49"/>
    <n v="4"/>
    <s v="https://www.ur.ch/themen/2962"/>
    <m/>
    <s v=""/>
    <m/>
    <s v=""/>
    <m/>
    <s v=""/>
    <n v="46.771849000000003"/>
    <n v="8.6285860000000003"/>
    <s v="Uri"/>
    <n v="4"/>
    <n v="203.86"/>
    <n v="11.019"/>
  </r>
  <r>
    <x v="45"/>
    <d v="1899-12-30T03:00:00"/>
    <x v="9"/>
    <m/>
    <n v="4524"/>
    <s v=""/>
    <n v="325"/>
    <n v="83"/>
    <m/>
    <n v="225"/>
    <n v="22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70.41999999999996"/>
    <n v="28.244"/>
  </r>
  <r>
    <x v="45"/>
    <d v="1899-12-30T15:00:00"/>
    <x v="10"/>
    <m/>
    <n v="1565"/>
    <s v=""/>
    <n v="131"/>
    <n v="26"/>
    <n v="23"/>
    <n v="136"/>
    <n v="75"/>
    <s v="https://www.vs.ch/documents/6756452/7008787/2020%2004%2010%20Sit%20Epid%20-%20%C3%89tat%20Stand"/>
    <m/>
    <s v=""/>
    <m/>
    <s v=""/>
    <m/>
    <s v=""/>
    <n v="46.209567"/>
    <n v="7.6046589999999998"/>
    <s v="Valais/Wallis"/>
    <n v="23"/>
    <n v="458.27"/>
    <n v="21.962"/>
  </r>
  <r>
    <x v="45"/>
    <d v="1899-12-30T10:00:00"/>
    <x v="16"/>
    <m/>
    <n v="168"/>
    <s v=""/>
    <n v="15"/>
    <n v="9"/>
    <m/>
    <n v="76"/>
    <n v="3"/>
    <s v="https://www.zg.ch/behoerden/gesundheitsdirektion/amt-fuer-gesundheit/corona"/>
    <m/>
    <s v=""/>
    <m/>
    <s v=""/>
    <m/>
    <s v=""/>
    <n v="47.157296000000002"/>
    <n v="8.5372939999999993"/>
    <s v="Zug"/>
    <n v="9"/>
    <n v="133.97"/>
    <n v="2.3919999999999999"/>
  </r>
  <r>
    <x v="45"/>
    <d v="1899-12-30T14:30:00"/>
    <x v="5"/>
    <m/>
    <n v="2928"/>
    <s v=""/>
    <n v="152"/>
    <m/>
    <n v="50"/>
    <m/>
    <n v="67"/>
    <s v="https://gd.zh.ch/internet/gesundheitsdirektion/de/themen/coronavirus.html"/>
    <m/>
    <s v=""/>
    <m/>
    <s v=""/>
    <m/>
    <s v=""/>
    <n v="47.412750000000003"/>
    <n v="8.6550799999999999"/>
    <s v="Zürich"/>
    <n v="1"/>
    <n v="194.64"/>
    <n v="4.4539999999999997"/>
  </r>
  <r>
    <x v="46"/>
    <d v="1899-12-30T17:00:00"/>
    <x v="6"/>
    <m/>
    <n v="878"/>
    <s v=""/>
    <n v="76"/>
    <n v="23"/>
    <n v="21"/>
    <n v="300"/>
    <n v="18"/>
    <s v="https://www.ag.ch/media/kanton_aargau/themen_1/coronavirus_1/lagebulletins/200411_KFS_Coronavirus_Lagebulletin_31.pdf"/>
    <m/>
    <s v=""/>
    <m/>
    <s v=""/>
    <m/>
    <s v=""/>
    <n v="47.409660000000002"/>
    <n v="8.1568799999999992"/>
    <s v="Aargau"/>
    <n v="1"/>
    <n v="130.85"/>
    <n v="2.6829999999999998"/>
  </r>
  <r>
    <x v="46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6"/>
    <d v="1899-12-30T10:00:00"/>
    <x v="18"/>
    <m/>
    <n v="77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39.49"/>
    <n v="5.4349999999999996"/>
  </r>
  <r>
    <x v="46"/>
    <d v="1899-12-30T08:00:00"/>
    <x v="7"/>
    <m/>
    <n v="1419"/>
    <s v=""/>
    <n v="99"/>
    <n v="33"/>
    <n v="24"/>
    <m/>
    <n v="44"/>
    <s v="https://www.besondere-lage.sites.be.ch/besondere-lage_sites/de/index/corona/index.html"/>
    <m/>
    <s v=""/>
    <m/>
    <s v=""/>
    <m/>
    <s v=""/>
    <n v="46.823608"/>
    <n v="7.6366670000000001"/>
    <s v="Bern/Berne"/>
    <n v="2"/>
    <n v="137.62"/>
    <n v="4.2670000000000003"/>
  </r>
  <r>
    <x v="46"/>
    <d v="1899-12-30T03:00:00"/>
    <x v="8"/>
    <m/>
    <n v="736"/>
    <s v=""/>
    <n v="50"/>
    <n v="16"/>
    <n v="15"/>
    <n v="527"/>
    <n v="22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56.45"/>
    <n v="7.6660000000000004"/>
  </r>
  <r>
    <x v="46"/>
    <d v="1899-12-30T09:30:00"/>
    <x v="2"/>
    <n v="235"/>
    <n v="866"/>
    <s v=""/>
    <n v="87"/>
    <n v="13"/>
    <m/>
    <n v="612"/>
    <n v="33"/>
    <s v="https://www.gd.bs.ch//nm/2020-tagesbulletin-coronavirus-866-bestaetigte-faelle-im-kanton-basel-stadt-gd.html"/>
    <n v="474"/>
    <s v=""/>
    <m/>
    <s v=""/>
    <m/>
    <s v=""/>
    <n v="47.564869000000002"/>
    <n v="7.615259"/>
    <s v="Basel-Stadt"/>
    <n v="12"/>
    <n v="446.62"/>
    <n v="17.018999999999998"/>
  </r>
  <r>
    <x v="46"/>
    <d v="1899-12-30T03:00:00"/>
    <x v="3"/>
    <n v="900"/>
    <n v="79"/>
    <s v=""/>
    <m/>
    <m/>
    <m/>
    <n v="1"/>
    <n v="1"/>
    <s v="https://www.regierung.li/media/attachments/189-corona-keine-neuen-faelle-0411.pdf?t=637222261316868970"/>
    <m/>
    <s v=""/>
    <m/>
    <s v=""/>
    <m/>
    <s v=""/>
    <n v="47.166666999999997"/>
    <n v="9.509722"/>
    <s v="Fürstentum Lichtenstein"/>
    <n v="0"/>
    <n v="204.66"/>
    <n v="2.5910000000000002"/>
  </r>
  <r>
    <x v="46"/>
    <d v="1899-12-30T03:00:00"/>
    <x v="11"/>
    <n v="30"/>
    <n v="834"/>
    <s v=""/>
    <n v="68"/>
    <n v="20"/>
    <m/>
    <n v="93"/>
    <n v="5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64.68"/>
    <n v="16.82"/>
  </r>
  <r>
    <x v="46"/>
    <d v="1899-12-30T12:00:00"/>
    <x v="0"/>
    <n v="18619"/>
    <n v="4357"/>
    <s v="38.0"/>
    <n v="364"/>
    <n v="48"/>
    <n v="44"/>
    <n v="463"/>
    <n v="154"/>
    <s v="https://www.ge.ch/document/covid-19-situation-epidemiologique-geneve/telecharger"/>
    <m/>
    <s v=""/>
    <m/>
    <s v=""/>
    <n v="20"/>
    <s v=""/>
    <n v="46.220528000000002"/>
    <n v="6.1329349999999998"/>
    <s v="Genève"/>
    <n v="25"/>
    <n v="879.85"/>
    <n v="31.099"/>
  </r>
  <r>
    <x v="46"/>
    <d v="1899-12-30T17:00:00"/>
    <x v="12"/>
    <m/>
    <n v="91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25.81"/>
    <n v="4.9630000000000001"/>
  </r>
  <r>
    <x v="46"/>
    <d v="1899-12-30T03:00:00"/>
    <x v="25"/>
    <m/>
    <n v="728"/>
    <s v=""/>
    <n v="35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67.86"/>
    <n v="17.686"/>
  </r>
  <r>
    <x v="46"/>
    <d v="1899-12-30T16:00:00"/>
    <x v="4"/>
    <m/>
    <n v="183"/>
    <s v=""/>
    <n v="23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9.66"/>
    <n v="2.7290000000000001"/>
  </r>
  <r>
    <x v="46"/>
    <d v="1899-12-30T11:00:00"/>
    <x v="17"/>
    <m/>
    <n v="568"/>
    <s v=""/>
    <n v="69"/>
    <n v="6"/>
    <m/>
    <m/>
    <n v="10"/>
    <s v="https://gesundheit.lu.ch/themen/Humanmedizin/Infektionskrankheiten/Coronavirus"/>
    <m/>
    <s v=""/>
    <m/>
    <s v=""/>
    <m/>
    <s v=""/>
    <n v="47.067762999999999"/>
    <n v="8.1102000000000007"/>
    <s v="Luzern"/>
    <n v="3"/>
    <n v="139.72999999999999"/>
    <n v="2.46"/>
  </r>
  <r>
    <x v="46"/>
    <d v="1899-12-30T16:00:00"/>
    <x v="13"/>
    <m/>
    <n v="579"/>
    <s v=""/>
    <n v="64"/>
    <n v="11"/>
    <n v="9"/>
    <m/>
    <n v="42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25.27999999999997"/>
    <n v="23.596"/>
  </r>
  <r>
    <x v="46"/>
    <d v="1899-12-30T19:00:00"/>
    <x v="20"/>
    <m/>
    <n v="103"/>
    <s v="1.0"/>
    <n v="6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39.53"/>
    <n v="0"/>
  </r>
  <r>
    <x v="46"/>
    <d v="1899-12-30T03:00:00"/>
    <x v="14"/>
    <m/>
    <n v="641"/>
    <s v="0.0"/>
    <n v="60"/>
    <n v="11"/>
    <m/>
    <n v="102"/>
    <n v="18"/>
    <s v="https://www.sg.ch/tools/informationen-coronavirus.html"/>
    <m/>
    <s v=""/>
    <m/>
    <s v=""/>
    <m/>
    <s v=""/>
    <n v="47.183199999999999"/>
    <n v="9.2747440000000001"/>
    <s v="St. Gallen"/>
    <n v="17"/>
    <n v="127.01"/>
    <n v="3.5659999999999998"/>
  </r>
  <r>
    <x v="46"/>
    <d v="1899-12-30T09:30:00"/>
    <x v="26"/>
    <m/>
    <n v="55"/>
    <s v=""/>
    <n v="11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67.569999999999993"/>
    <n v="1.2290000000000001"/>
  </r>
  <r>
    <x v="46"/>
    <d v="1899-12-30T03:00:00"/>
    <x v="19"/>
    <m/>
    <n v="306"/>
    <s v="1.0"/>
    <n v="23"/>
    <m/>
    <m/>
    <m/>
    <n v="6"/>
    <s v="https://corona.so.ch/"/>
    <m/>
    <s v=""/>
    <m/>
    <s v=""/>
    <m/>
    <s v=""/>
    <n v="47.304135000000002"/>
    <n v="7.6393880000000003"/>
    <s v="Solothurn"/>
    <n v="11"/>
    <n v="112.75"/>
    <n v="2.2109999999999999"/>
  </r>
  <r>
    <x v="46"/>
    <d v="1899-12-30T03:00:00"/>
    <x v="15"/>
    <n v="10"/>
    <n v="249"/>
    <s v=""/>
    <n v="1"/>
    <m/>
    <m/>
    <n v="118"/>
    <n v="10"/>
    <s v="https://www.sz.ch/public/upload/assets/46061/COVID-19_Fallzahlen_Kanton_Schwyz.xlsx"/>
    <m/>
    <s v=""/>
    <m/>
    <s v=""/>
    <m/>
    <s v=""/>
    <n v="47.061787000000002"/>
    <n v="8.7565849999999994"/>
    <s v="Schwyz"/>
    <n v="5"/>
    <n v="158.30000000000001"/>
    <n v="6.3570000000000002"/>
  </r>
  <r>
    <x v="46"/>
    <d v="1899-12-30T03:00:00"/>
    <x v="24"/>
    <n v="276"/>
    <n v="274"/>
    <s v=""/>
    <n v="32"/>
    <n v="14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100.07"/>
    <n v="2.9220000000000002"/>
  </r>
  <r>
    <x v="46"/>
    <d v="1899-12-30T08:00:00"/>
    <x v="1"/>
    <m/>
    <n v="2818"/>
    <s v=""/>
    <n v="282"/>
    <n v="68"/>
    <n v="59"/>
    <n v="493"/>
    <n v="229"/>
    <s v="https://www4.ti.ch/area-media/comunicati/dettaglio-comunicato/?NEWS_ID=187611&amp;tx_tichareamedia_comunicazioni%5Baction%5D=show&amp;tx_tichareamedia_comunicazioni%5Bcontroller%5D=Comunicazioni&amp;cHash=6f94f1f1d5cf92bdf5a1e053e6602530"/>
    <m/>
    <s v=""/>
    <m/>
    <s v=""/>
    <m/>
    <s v=""/>
    <n v="46.295617"/>
    <n v="8.8089239999999993"/>
    <s v="Ticino"/>
    <n v="21"/>
    <n v="796.72"/>
    <n v="64.744"/>
  </r>
  <r>
    <x v="46"/>
    <d v="1899-12-30T16:00:00"/>
    <x v="21"/>
    <n v="85"/>
    <n v="75"/>
    <s v=""/>
    <n v="8"/>
    <m/>
    <m/>
    <n v="50"/>
    <n v="4"/>
    <s v="https://www.ur.ch/themen/2962"/>
    <m/>
    <s v=""/>
    <m/>
    <s v=""/>
    <m/>
    <s v=""/>
    <n v="46.771849000000003"/>
    <n v="8.6285860000000003"/>
    <s v="Uri"/>
    <n v="4"/>
    <n v="206.61"/>
    <n v="11.019"/>
  </r>
  <r>
    <x v="46"/>
    <d v="1899-12-30T03:00:00"/>
    <x v="9"/>
    <m/>
    <n v="4560"/>
    <s v=""/>
    <n v="305"/>
    <n v="80"/>
    <m/>
    <n v="225"/>
    <n v="228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74.96"/>
    <n v="28.748000000000001"/>
  </r>
  <r>
    <x v="46"/>
    <d v="1899-12-30T15:00:00"/>
    <x v="10"/>
    <m/>
    <n v="1592"/>
    <s v=""/>
    <n v="124"/>
    <n v="26"/>
    <n v="22"/>
    <n v="148"/>
    <n v="82"/>
    <s v="https://www.vs.ch/documents/6756452/7008787/2020%2004%2011%20Sit%20Epid%20-%20État%20Stand"/>
    <m/>
    <s v=""/>
    <m/>
    <s v=""/>
    <m/>
    <s v=""/>
    <n v="46.209567"/>
    <n v="7.6046589999999998"/>
    <s v="Valais/Wallis"/>
    <n v="23"/>
    <n v="466.18"/>
    <n v="24.012"/>
  </r>
  <r>
    <x v="46"/>
    <d v="1899-12-30T10:00:00"/>
    <x v="16"/>
    <m/>
    <n v="168"/>
    <s v=""/>
    <n v="14"/>
    <n v="9"/>
    <m/>
    <n v="79"/>
    <n v="4"/>
    <s v="https://www.zg.ch/behoerden/gesundheitsdirektion/amt-fuer-gesundheit/corona"/>
    <m/>
    <s v=""/>
    <m/>
    <s v=""/>
    <m/>
    <s v=""/>
    <n v="47.157296000000002"/>
    <n v="8.5372939999999993"/>
    <s v="Zug"/>
    <n v="9"/>
    <n v="133.97"/>
    <n v="3.19"/>
  </r>
  <r>
    <x v="46"/>
    <d v="1899-12-30T14:30:00"/>
    <x v="5"/>
    <m/>
    <n v="2986"/>
    <s v=""/>
    <n v="149"/>
    <m/>
    <n v="50"/>
    <m/>
    <n v="72"/>
    <s v="https://gd.zh.ch/internet/gesundheitsdirektion/de/themen/coronavirus.html"/>
    <m/>
    <s v=""/>
    <m/>
    <s v=""/>
    <m/>
    <s v=""/>
    <n v="47.412750000000003"/>
    <n v="8.6550799999999999"/>
    <s v="Zürich"/>
    <n v="1"/>
    <n v="198.5"/>
    <n v="4.7859999999999996"/>
  </r>
  <r>
    <x v="47"/>
    <d v="1899-12-30T14:45:00"/>
    <x v="6"/>
    <m/>
    <n v="899"/>
    <s v=""/>
    <n v="76"/>
    <n v="23"/>
    <n v="21"/>
    <n v="300"/>
    <n v="18"/>
    <s v="https://www.ag.ch/media/kanton_aargau/themen_1/coronavirus_1/lagebulletins/200414_KFS_Coronavirus_Lagebulletin_32.pdf"/>
    <m/>
    <s v=""/>
    <m/>
    <s v=""/>
    <m/>
    <s v=""/>
    <n v="47.409660000000002"/>
    <n v="8.1568799999999992"/>
    <s v="Aargau"/>
    <n v="1"/>
    <n v="133.97999999999999"/>
    <n v="2.6829999999999998"/>
  </r>
  <r>
    <x v="47"/>
    <d v="1899-12-30T08:00:00"/>
    <x v="7"/>
    <m/>
    <n v="1441"/>
    <s v=""/>
    <n v="95"/>
    <n v="33"/>
    <n v="22"/>
    <m/>
    <n v="49"/>
    <s v="https://www.besondere-lage.sites.be.ch/besondere-lage_sites/de/index/corona/index.html"/>
    <m/>
    <s v=""/>
    <m/>
    <s v=""/>
    <m/>
    <s v=""/>
    <n v="46.823608"/>
    <n v="7.6366670000000001"/>
    <s v="Bern/Berne"/>
    <n v="2"/>
    <n v="139.75"/>
    <n v="4.7519999999999998"/>
  </r>
  <r>
    <x v="47"/>
    <d v="1899-12-30T03:00:00"/>
    <x v="8"/>
    <m/>
    <n v="740"/>
    <s v=""/>
    <n v="48"/>
    <n v="17"/>
    <n v="14"/>
    <n v="554"/>
    <n v="23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57.83999999999997"/>
    <n v="8.0139999999999993"/>
  </r>
  <r>
    <x v="47"/>
    <d v="1899-12-30T10:00:00"/>
    <x v="2"/>
    <n v="235"/>
    <n v="882"/>
    <s v=""/>
    <n v="86"/>
    <n v="12"/>
    <m/>
    <n v="629"/>
    <n v="33"/>
    <s v="https://www.gd.bs.ch//nm/2020-tagesbulletin-coronavirus-882-bestaetigte-faelle-im-kanton-basel-stadt-gd.html"/>
    <n v="485"/>
    <s v="23.0"/>
    <m/>
    <s v=""/>
    <m/>
    <s v=""/>
    <n v="47.564869000000002"/>
    <n v="7.615259"/>
    <s v="Basel-Stadt"/>
    <n v="12"/>
    <n v="454.87"/>
    <n v="17.018999999999998"/>
  </r>
  <r>
    <x v="47"/>
    <d v="1899-12-30T03:00:00"/>
    <x v="3"/>
    <n v="900"/>
    <n v="80"/>
    <s v=""/>
    <m/>
    <m/>
    <m/>
    <n v="1"/>
    <n v="1"/>
    <s v="https://www.regierung.li/media/attachments/190-corona-zusaetzliche-person-0412.pdf?t=637223083991919653"/>
    <m/>
    <s v=""/>
    <m/>
    <s v=""/>
    <m/>
    <s v=""/>
    <n v="47.166666999999997"/>
    <n v="9.509722"/>
    <s v="Fürstentum Lichtenstein"/>
    <n v="0"/>
    <n v="207.25"/>
    <n v="2.5910000000000002"/>
  </r>
  <r>
    <x v="47"/>
    <d v="1899-12-30T03:00:00"/>
    <x v="11"/>
    <n v="30"/>
    <n v="846"/>
    <s v=""/>
    <n v="65"/>
    <n v="19"/>
    <m/>
    <n v="97"/>
    <n v="54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68.49"/>
    <n v="17.137"/>
  </r>
  <r>
    <x v="47"/>
    <d v="1899-12-30T12:00:00"/>
    <x v="0"/>
    <n v="18789"/>
    <n v="4371"/>
    <s v="11.0"/>
    <n v="363"/>
    <n v="47"/>
    <n v="43"/>
    <n v="479"/>
    <n v="160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82.67"/>
    <n v="32.31"/>
  </r>
  <r>
    <x v="47"/>
    <d v="1899-12-30T03:00:00"/>
    <x v="25"/>
    <m/>
    <n v="732"/>
    <s v=""/>
    <n v="35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69.88"/>
    <n v="17.686"/>
  </r>
  <r>
    <x v="47"/>
    <d v="1899-12-30T16:00:00"/>
    <x v="4"/>
    <m/>
    <n v="183"/>
    <s v=""/>
    <n v="23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49.66"/>
    <n v="2.7290000000000001"/>
  </r>
  <r>
    <x v="47"/>
    <d v="1899-12-30T11:00:00"/>
    <x v="17"/>
    <m/>
    <n v="576"/>
    <s v=""/>
    <n v="60"/>
    <n v="5"/>
    <m/>
    <m/>
    <n v="10"/>
    <s v="https://gesundheit.lu.ch/themen/Humanmedizin/Infektionskrankheiten/Coronavirus"/>
    <m/>
    <s v=""/>
    <m/>
    <s v=""/>
    <m/>
    <s v=""/>
    <n v="47.067762999999999"/>
    <n v="8.1102000000000007"/>
    <s v="Luzern"/>
    <n v="3"/>
    <n v="141.69999999999999"/>
    <n v="2.46"/>
  </r>
  <r>
    <x v="47"/>
    <d v="1899-12-30T16:00:00"/>
    <x v="13"/>
    <m/>
    <n v="589"/>
    <s v=""/>
    <n v="67"/>
    <n v="10"/>
    <n v="10"/>
    <m/>
    <n v="43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0.9"/>
    <n v="24.157"/>
  </r>
  <r>
    <x v="47"/>
    <d v="1899-12-30T15:50:00"/>
    <x v="20"/>
    <m/>
    <n v="104"/>
    <s v="1.0"/>
    <n v="4"/>
    <n v="2"/>
    <m/>
    <m/>
    <n v="0"/>
    <s v="https://www.nw.ch/gesundheitsamtdienste/6044"/>
    <m/>
    <s v=""/>
    <m/>
    <s v=""/>
    <m/>
    <s v=""/>
    <n v="46.926755"/>
    <n v="8.4053020000000007"/>
    <s v="Nidwalden"/>
    <n v="7"/>
    <n v="241.86"/>
    <n v="0"/>
  </r>
  <r>
    <x v="47"/>
    <d v="1899-12-30T03:00:00"/>
    <x v="14"/>
    <m/>
    <n v="649"/>
    <s v="0.0"/>
    <n v="58"/>
    <n v="9"/>
    <m/>
    <n v="109"/>
    <n v="21"/>
    <s v="https://www.sg.ch/tools/informationen-coronavirus.html"/>
    <m/>
    <s v=""/>
    <m/>
    <s v=""/>
    <m/>
    <s v=""/>
    <n v="47.183199999999999"/>
    <n v="9.2747440000000001"/>
    <s v="St. Gallen"/>
    <n v="17"/>
    <n v="128.59"/>
    <n v="4.1609999999999996"/>
  </r>
  <r>
    <x v="47"/>
    <d v="1899-12-30T09:30:00"/>
    <x v="26"/>
    <m/>
    <n v="57"/>
    <s v=""/>
    <n v="14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0.02"/>
    <n v="1.2290000000000001"/>
  </r>
  <r>
    <x v="47"/>
    <d v="1899-12-30T03:00:00"/>
    <x v="19"/>
    <m/>
    <n v="315"/>
    <s v="1.0"/>
    <n v="23"/>
    <m/>
    <m/>
    <m/>
    <n v="7"/>
    <s v="https://corona.so.ch/"/>
    <m/>
    <s v=""/>
    <m/>
    <s v=""/>
    <m/>
    <s v=""/>
    <n v="47.304135000000002"/>
    <n v="7.6393880000000003"/>
    <s v="Solothurn"/>
    <n v="11"/>
    <n v="116.06"/>
    <n v="2.5790000000000002"/>
  </r>
  <r>
    <x v="47"/>
    <d v="1899-12-30T03:00:00"/>
    <x v="15"/>
    <n v="10"/>
    <n v="251"/>
    <s v=""/>
    <n v="1"/>
    <m/>
    <m/>
    <n v="119"/>
    <n v="11"/>
    <s v="https://www.sz.ch/public/upload/assets/46063/COVID-19_Fallzahlen_Kanton_Schwyz.xlsx"/>
    <m/>
    <s v=""/>
    <m/>
    <s v=""/>
    <m/>
    <s v=""/>
    <n v="47.061787000000002"/>
    <n v="8.7565849999999994"/>
    <s v="Schwyz"/>
    <n v="5"/>
    <n v="159.57"/>
    <n v="6.9930000000000003"/>
  </r>
  <r>
    <x v="47"/>
    <d v="1899-12-30T03:00:00"/>
    <x v="24"/>
    <n v="276"/>
    <n v="285"/>
    <s v=""/>
    <n v="32"/>
    <n v="14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104.09"/>
    <n v="2.9220000000000002"/>
  </r>
  <r>
    <x v="47"/>
    <d v="1899-12-30T08:00:00"/>
    <x v="1"/>
    <m/>
    <n v="2869"/>
    <s v=""/>
    <n v="269"/>
    <n v="63"/>
    <n v="56"/>
    <n v="511"/>
    <n v="244"/>
    <s v="https://www4.ti.ch/area-media/comunicati/dettaglio-comunicato/?NEWS_ID=187612&amp;tx_tichareamedia_comunicazioni%5Baction%5D=show&amp;tx_tichareamedia_comunicazioni%5Bcontroller%5D=Comunicazioni&amp;cHash=01ed3fadc99b1b00f0a8c4a0e41e7252"/>
    <m/>
    <s v=""/>
    <m/>
    <s v=""/>
    <m/>
    <s v=""/>
    <n v="46.295617"/>
    <n v="8.8089239999999993"/>
    <s v="Ticino"/>
    <n v="21"/>
    <n v="811.14"/>
    <n v="68.984999999999999"/>
  </r>
  <r>
    <x v="47"/>
    <d v="1899-12-30T15:00:00"/>
    <x v="21"/>
    <n v="85"/>
    <n v="77"/>
    <s v=""/>
    <n v="5"/>
    <m/>
    <m/>
    <n v="52"/>
    <n v="4"/>
    <s v="https://www.ur.ch/themen/2962"/>
    <m/>
    <s v=""/>
    <m/>
    <s v=""/>
    <m/>
    <s v=""/>
    <n v="46.771849000000003"/>
    <n v="8.6285860000000003"/>
    <s v="Uri"/>
    <n v="4"/>
    <n v="212.12"/>
    <n v="11.019"/>
  </r>
  <r>
    <x v="47"/>
    <d v="1899-12-30T03:00:00"/>
    <x v="9"/>
    <m/>
    <n v="4649"/>
    <s v=""/>
    <n v="308"/>
    <n v="77"/>
    <m/>
    <n v="225"/>
    <n v="233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86.17999999999995"/>
    <n v="29.378"/>
  </r>
  <r>
    <x v="47"/>
    <d v="1899-12-30T15:00:00"/>
    <x v="10"/>
    <m/>
    <n v="1616"/>
    <s v=""/>
    <n v="119"/>
    <n v="23"/>
    <n v="18"/>
    <n v="157"/>
    <n v="86"/>
    <s v="https://www.vs.ch/documents/6756452/7008787/2020%2004%2012%20Sit%20Epid%20-%20%C3%89tat%20Stand"/>
    <m/>
    <s v=""/>
    <m/>
    <s v=""/>
    <m/>
    <s v=""/>
    <n v="46.209567"/>
    <n v="7.6046589999999998"/>
    <s v="Valais/Wallis"/>
    <n v="23"/>
    <n v="473.21"/>
    <n v="25.183"/>
  </r>
  <r>
    <x v="47"/>
    <d v="1899-12-30T10:00:00"/>
    <x v="16"/>
    <m/>
    <n v="168"/>
    <s v=""/>
    <n v="14"/>
    <n v="9"/>
    <m/>
    <n v="80"/>
    <n v="5"/>
    <s v="https://www.zg.ch/behoerden/gesundheitsdirektion/amt-fuer-gesundheit/corona"/>
    <m/>
    <s v=""/>
    <m/>
    <s v=""/>
    <m/>
    <s v=""/>
    <n v="47.157296000000002"/>
    <n v="8.5372939999999993"/>
    <s v="Zug"/>
    <n v="9"/>
    <n v="133.97"/>
    <n v="3.9870000000000001"/>
  </r>
  <r>
    <x v="47"/>
    <d v="1899-12-30T14:30:00"/>
    <x v="5"/>
    <m/>
    <n v="3003"/>
    <s v=""/>
    <n v="153"/>
    <m/>
    <n v="49"/>
    <m/>
    <n v="74"/>
    <s v="https://gd.zh.ch/internet/gesundheitsdirektion/de/themen/coronavirus.html"/>
    <m/>
    <s v=""/>
    <m/>
    <s v=""/>
    <m/>
    <s v=""/>
    <n v="47.412750000000003"/>
    <n v="8.6550799999999999"/>
    <s v="Zürich"/>
    <n v="1"/>
    <n v="199.63"/>
    <n v="4.9189999999999996"/>
  </r>
  <r>
    <x v="48"/>
    <d v="1899-12-30T14:45:00"/>
    <x v="6"/>
    <m/>
    <n v="906"/>
    <s v=""/>
    <n v="76"/>
    <n v="23"/>
    <n v="21"/>
    <n v="300"/>
    <n v="19"/>
    <s v="https://www.ag.ch/media/kanton_aargau/themen_1/coronavirus_1/lagebulletins/200414_KFS_Coronavirus_Lagebulletin_32.pdf"/>
    <m/>
    <s v=""/>
    <m/>
    <s v=""/>
    <m/>
    <s v=""/>
    <n v="47.409660000000002"/>
    <n v="8.1568799999999992"/>
    <s v="Aargau"/>
    <n v="1"/>
    <n v="135.02000000000001"/>
    <n v="2.8319999999999999"/>
  </r>
  <r>
    <x v="48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8"/>
    <d v="1899-12-30T08:00:00"/>
    <x v="18"/>
    <m/>
    <n v="78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41.30000000000001"/>
    <n v="5.4349999999999996"/>
  </r>
  <r>
    <x v="48"/>
    <d v="1899-12-30T08:00:00"/>
    <x v="7"/>
    <m/>
    <n v="1456"/>
    <s v=""/>
    <n v="92"/>
    <n v="32"/>
    <n v="21"/>
    <m/>
    <n v="49"/>
    <s v="https://www.besondere-lage.sites.be.ch/besondere-lage_sites/de/index/corona/index.html"/>
    <m/>
    <s v=""/>
    <m/>
    <s v=""/>
    <m/>
    <s v=""/>
    <n v="46.823608"/>
    <n v="7.6366670000000001"/>
    <s v="Bern/Berne"/>
    <n v="2"/>
    <n v="141.21"/>
    <n v="4.7519999999999998"/>
  </r>
  <r>
    <x v="48"/>
    <d v="1899-12-30T03:00:00"/>
    <x v="8"/>
    <m/>
    <n v="749"/>
    <s v=""/>
    <n v="48"/>
    <n v="16"/>
    <n v="12"/>
    <n v="570"/>
    <n v="24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60.98"/>
    <n v="8.3620000000000001"/>
  </r>
  <r>
    <x v="48"/>
    <d v="1899-12-30T10:00:00"/>
    <x v="2"/>
    <n v="235"/>
    <n v="893"/>
    <s v=""/>
    <n v="86"/>
    <n v="12"/>
    <m/>
    <n v="653"/>
    <n v="34"/>
    <s v="https://www.gd.bs.ch//nm/2020-tagesbulletin-coronavirus-893-bestaetigte-faelle-im-kanton-basel-stadt-gd.html"/>
    <n v="487"/>
    <s v=""/>
    <m/>
    <s v=""/>
    <m/>
    <s v=""/>
    <n v="47.564869000000002"/>
    <n v="7.615259"/>
    <s v="Basel-Stadt"/>
    <n v="12"/>
    <n v="460.55"/>
    <n v="17.535"/>
  </r>
  <r>
    <x v="48"/>
    <d v="1899-12-30T03:00:00"/>
    <x v="3"/>
    <n v="900"/>
    <n v="80"/>
    <s v=""/>
    <m/>
    <m/>
    <m/>
    <n v="1"/>
    <n v="1"/>
    <s v="https://www.regierung.li/media/attachments/191-corona-keine-neuen-faelle-0413.pdf?t=637224053004137202"/>
    <m/>
    <s v=""/>
    <m/>
    <s v=""/>
    <m/>
    <s v=""/>
    <n v="47.166666999999997"/>
    <n v="9.509722"/>
    <s v="Fürstentum Lichtenstein"/>
    <n v="0"/>
    <n v="207.25"/>
    <n v="2.5910000000000002"/>
  </r>
  <r>
    <x v="48"/>
    <d v="1899-12-30T03:00:00"/>
    <x v="11"/>
    <n v="30"/>
    <n v="859"/>
    <s v=""/>
    <n v="68"/>
    <n v="17"/>
    <m/>
    <n v="97"/>
    <n v="55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72.61"/>
    <n v="17.454999999999998"/>
  </r>
  <r>
    <x v="48"/>
    <d v="1899-12-30T12:00:00"/>
    <x v="0"/>
    <n v="19060"/>
    <n v="4390"/>
    <s v="11.0"/>
    <n v="364"/>
    <n v="47"/>
    <n v="42"/>
    <n v="490"/>
    <n v="167"/>
    <s v="https://www.ge.ch/document/covid-19-situation-epidemiologique-geneve/telecharger"/>
    <m/>
    <s v=""/>
    <m/>
    <s v=""/>
    <n v="18"/>
    <s v=""/>
    <n v="46.220528000000002"/>
    <n v="6.1329349999999998"/>
    <s v="Genève"/>
    <n v="25"/>
    <n v="886.51"/>
    <n v="33.723999999999997"/>
  </r>
  <r>
    <x v="48"/>
    <d v="1899-12-30T16:00:00"/>
    <x v="12"/>
    <m/>
    <n v="92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28.29"/>
    <n v="4.9630000000000001"/>
  </r>
  <r>
    <x v="48"/>
    <d v="1899-12-30T03:00:00"/>
    <x v="25"/>
    <m/>
    <n v="735"/>
    <s v=""/>
    <n v="34"/>
    <m/>
    <m/>
    <m/>
    <n v="35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71.4"/>
    <n v="17.686"/>
  </r>
  <r>
    <x v="48"/>
    <d v="1899-12-30T16:00:00"/>
    <x v="4"/>
    <m/>
    <n v="184"/>
    <s v=""/>
    <n v="26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51.02"/>
    <n v="2.7290000000000001"/>
  </r>
  <r>
    <x v="48"/>
    <d v="1899-12-30T11:00:00"/>
    <x v="17"/>
    <m/>
    <n v="580"/>
    <s v=""/>
    <n v="40"/>
    <n v="5"/>
    <m/>
    <m/>
    <n v="10"/>
    <s v="https://gesundheit.lu.ch/themen/Humanmedizin/Infektionskrankheiten/Coronavirus"/>
    <m/>
    <s v=""/>
    <m/>
    <s v=""/>
    <m/>
    <s v=""/>
    <n v="47.067762999999999"/>
    <n v="8.1102000000000007"/>
    <s v="Luzern"/>
    <n v="3"/>
    <n v="142.68"/>
    <n v="2.46"/>
  </r>
  <r>
    <x v="48"/>
    <d v="1899-12-30T16:00:00"/>
    <x v="13"/>
    <m/>
    <n v="590"/>
    <s v=""/>
    <n v="67"/>
    <n v="10"/>
    <n v="10"/>
    <m/>
    <n v="44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1.46"/>
    <n v="24.719000000000001"/>
  </r>
  <r>
    <x v="48"/>
    <d v="1899-12-30T18:15:00"/>
    <x v="20"/>
    <m/>
    <n v="104"/>
    <s v="1.0"/>
    <n v="6"/>
    <n v="2"/>
    <m/>
    <m/>
    <n v="1"/>
    <s v="https://www.nw.ch/gesundheitsamtdienste/6044"/>
    <m/>
    <s v=""/>
    <m/>
    <s v=""/>
    <m/>
    <s v=""/>
    <n v="46.926755"/>
    <n v="8.4053020000000007"/>
    <s v="Nidwalden"/>
    <n v="7"/>
    <n v="241.86"/>
    <n v="2.3260000000000001"/>
  </r>
  <r>
    <x v="48"/>
    <d v="1899-12-30T03:00:00"/>
    <x v="14"/>
    <m/>
    <n v="657"/>
    <s v="0.0"/>
    <n v="58"/>
    <n v="10"/>
    <m/>
    <n v="119"/>
    <n v="21"/>
    <s v="https://www.sg.ch/tools/informationen-coronavirus.html"/>
    <m/>
    <s v=""/>
    <m/>
    <s v=""/>
    <m/>
    <s v=""/>
    <n v="47.183199999999999"/>
    <n v="9.2747440000000001"/>
    <s v="St. Gallen"/>
    <n v="17"/>
    <n v="130.18"/>
    <n v="4.1609999999999996"/>
  </r>
  <r>
    <x v="48"/>
    <d v="1899-12-30T09:30:00"/>
    <x v="26"/>
    <m/>
    <n v="57"/>
    <s v=""/>
    <n v="14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0.02"/>
    <n v="1.2290000000000001"/>
  </r>
  <r>
    <x v="48"/>
    <d v="1899-12-30T03:00:00"/>
    <x v="19"/>
    <m/>
    <n v="321"/>
    <s v="1.0"/>
    <n v="23"/>
    <m/>
    <m/>
    <m/>
    <n v="7"/>
    <s v="https://corona.so.ch/"/>
    <m/>
    <s v=""/>
    <m/>
    <s v=""/>
    <m/>
    <s v=""/>
    <n v="47.304135000000002"/>
    <n v="7.6393880000000003"/>
    <s v="Solothurn"/>
    <n v="11"/>
    <n v="118.28"/>
    <n v="2.5790000000000002"/>
  </r>
  <r>
    <x v="48"/>
    <d v="1899-12-30T03:00:00"/>
    <x v="15"/>
    <n v="10"/>
    <n v="251"/>
    <s v=""/>
    <n v="1"/>
    <m/>
    <m/>
    <n v="128"/>
    <n v="12"/>
    <s v="https://www.sz.ch/public/upload/assets/46064/COVID-19_Fallzahlen_Kanton_Schwyz.xlsx"/>
    <m/>
    <s v=""/>
    <m/>
    <s v=""/>
    <m/>
    <s v=""/>
    <n v="47.061787000000002"/>
    <n v="8.7565849999999994"/>
    <s v="Schwyz"/>
    <n v="5"/>
    <n v="159.57"/>
    <n v="7.6289999999999996"/>
  </r>
  <r>
    <x v="48"/>
    <d v="1899-12-30T03:00:00"/>
    <x v="24"/>
    <n v="276"/>
    <n v="292"/>
    <s v=""/>
    <n v="32"/>
    <n v="17"/>
    <m/>
    <m/>
    <n v="8"/>
    <s v="https://www.tg.ch/news/fachdossier-coronavirus.html/10552"/>
    <m/>
    <s v=""/>
    <m/>
    <s v=""/>
    <m/>
    <s v=""/>
    <n v="47.568714999999997"/>
    <n v="9.0919570000000007"/>
    <s v="Thurgau"/>
    <n v="1"/>
    <n v="106.65"/>
    <n v="2.9220000000000002"/>
  </r>
  <r>
    <x v="48"/>
    <d v="1899-12-30T08:00:00"/>
    <x v="1"/>
    <m/>
    <n v="2900"/>
    <s v=""/>
    <n v="269"/>
    <n v="63"/>
    <n v="56"/>
    <n v="511"/>
    <n v="251"/>
    <s v="https://www4.ti.ch/area-media/comunicati/dettaglio-comunicato/?NEWS_ID=187614&amp;tx_tichareamedia_comunicazioni%5Baction%5D=show&amp;tx_tichareamedia_comunicazioni%5Bcontroller%5D=Comunicazioni&amp;cHash=0464d89cb8c291fbc9c266e6b7008814"/>
    <m/>
    <s v=""/>
    <m/>
    <s v=""/>
    <m/>
    <s v=""/>
    <n v="46.295617"/>
    <n v="8.8089239999999993"/>
    <s v="Ticino"/>
    <n v="21"/>
    <n v="819.9"/>
    <n v="70.963999999999999"/>
  </r>
  <r>
    <x v="48"/>
    <d v="1899-12-30T14:00:00"/>
    <x v="21"/>
    <n v="85"/>
    <n v="78"/>
    <s v=""/>
    <n v="4"/>
    <m/>
    <m/>
    <n v="52"/>
    <n v="4"/>
    <s v="https://www.ur.ch/themen/2962"/>
    <m/>
    <s v=""/>
    <m/>
    <s v=""/>
    <m/>
    <s v=""/>
    <n v="46.771849000000003"/>
    <n v="8.6285860000000003"/>
    <s v="Uri"/>
    <n v="4"/>
    <n v="214.88"/>
    <n v="11.019"/>
  </r>
  <r>
    <x v="48"/>
    <d v="1899-12-30T03:00:00"/>
    <x v="9"/>
    <m/>
    <n v="4684"/>
    <s v=""/>
    <n v="317"/>
    <n v="75"/>
    <m/>
    <n v="225"/>
    <n v="237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90.59"/>
    <n v="29.882999999999999"/>
  </r>
  <r>
    <x v="48"/>
    <d v="1899-12-30T15:00:00"/>
    <x v="10"/>
    <m/>
    <n v="1642"/>
    <s v=""/>
    <n v="120"/>
    <n v="25"/>
    <n v="18"/>
    <n v="157"/>
    <n v="88"/>
    <s v="https://www.vs.ch/documents/6756452/7008787/2020%2004%2013%20Sit%20Epid%20-%20%C3%89tat%20Stand"/>
    <m/>
    <s v=""/>
    <m/>
    <s v=""/>
    <m/>
    <s v=""/>
    <n v="46.209567"/>
    <n v="7.6046589999999998"/>
    <s v="Valais/Wallis"/>
    <n v="23"/>
    <n v="480.82"/>
    <n v="25.768999999999998"/>
  </r>
  <r>
    <x v="48"/>
    <d v="1899-12-30T10:00:00"/>
    <x v="16"/>
    <m/>
    <n v="170"/>
    <s v=""/>
    <n v="13"/>
    <n v="9"/>
    <m/>
    <n v="84"/>
    <n v="5"/>
    <s v="https://www.zg.ch/behoerden/gesundheitsdirektion/amt-fuer-gesundheit/corona"/>
    <m/>
    <s v=""/>
    <m/>
    <s v=""/>
    <m/>
    <s v=""/>
    <n v="47.157296000000002"/>
    <n v="8.5372939999999993"/>
    <s v="Zug"/>
    <n v="9"/>
    <n v="135.57"/>
    <n v="3.9870000000000001"/>
  </r>
  <r>
    <x v="48"/>
    <d v="1899-12-30T14:30:00"/>
    <x v="5"/>
    <m/>
    <n v="3020"/>
    <s v=""/>
    <n v="154"/>
    <m/>
    <n v="50"/>
    <m/>
    <n v="77"/>
    <s v="https://gd.zh.ch/internet/gesundheitsdirektion/de/themen/coronavirus.html"/>
    <m/>
    <s v=""/>
    <m/>
    <s v=""/>
    <m/>
    <s v=""/>
    <n v="47.412750000000003"/>
    <n v="8.6550799999999999"/>
    <s v="Zürich"/>
    <n v="1"/>
    <n v="200.76"/>
    <n v="5.1189999999999998"/>
  </r>
  <r>
    <x v="49"/>
    <d v="1899-12-30T14:45:00"/>
    <x v="6"/>
    <m/>
    <n v="912"/>
    <s v=""/>
    <n v="78"/>
    <n v="22"/>
    <n v="22"/>
    <n v="400"/>
    <n v="19"/>
    <s v="https://www.ag.ch/media/kanton_aargau/themen_1/coronavirus_1/lagebulletins/200414_KFS_Coronavirus_Lagebulletin_32.pdf"/>
    <m/>
    <s v=""/>
    <m/>
    <s v=""/>
    <m/>
    <s v=""/>
    <n v="47.409660000000002"/>
    <n v="8.1568799999999992"/>
    <s v="Aargau"/>
    <n v="1"/>
    <n v="135.91999999999999"/>
    <n v="2.8319999999999999"/>
  </r>
  <r>
    <x v="49"/>
    <d v="1899-12-30T11:00:00"/>
    <x v="23"/>
    <m/>
    <n v="24"/>
    <s v=""/>
    <n v="1"/>
    <m/>
    <m/>
    <m/>
    <m/>
    <s v="https://www.ai.ch/themen/gesundheit-alter-und-soziales/gesundheitsfoerderung-und-praevention/uebertragbare-krankheiten/coronavirus"/>
    <m/>
    <s v=""/>
    <m/>
    <s v=""/>
    <m/>
    <s v=""/>
    <n v="47.317264000000002"/>
    <n v="9.4167539999999992"/>
    <s v="Appenzell Innerrhoden"/>
    <n v="16"/>
    <n v="149.07"/>
    <m/>
  </r>
  <r>
    <x v="49"/>
    <d v="1899-12-30T08:00:00"/>
    <x v="18"/>
    <m/>
    <n v="7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43.12"/>
    <n v="5.4349999999999996"/>
  </r>
  <r>
    <x v="49"/>
    <d v="1899-12-30T08:00:00"/>
    <x v="7"/>
    <m/>
    <n v="1470"/>
    <s v=""/>
    <n v="85"/>
    <n v="31"/>
    <n v="21"/>
    <m/>
    <n v="49"/>
    <s v="https://www.besondere-lage.sites.be.ch/besondere-lage_sites/de/index/corona/index.html"/>
    <m/>
    <s v=""/>
    <m/>
    <s v=""/>
    <m/>
    <s v=""/>
    <n v="46.823608"/>
    <n v="7.6366670000000001"/>
    <s v="Bern/Berne"/>
    <n v="2"/>
    <n v="142.57"/>
    <n v="4.7519999999999998"/>
  </r>
  <r>
    <x v="49"/>
    <d v="1899-12-30T03:00:00"/>
    <x v="8"/>
    <m/>
    <n v="755"/>
    <s v=""/>
    <n v="48"/>
    <n v="14"/>
    <n v="8"/>
    <n v="597"/>
    <n v="25"/>
    <s v="https://www.baselland.ch/politik-und-behorden/direktionen/volkswirtschafts-und-gesundheitsdirektion/amt-fur-gesundheit/medizinische-dienste/kantonsarztlicher-dienst/aktuelles/covid-19-faelle-kanton-basel-landschaft"/>
    <m/>
    <s v=""/>
    <m/>
    <s v=""/>
    <m/>
    <s v=""/>
    <n v="47.45176"/>
    <n v="7.7024140000000001"/>
    <s v="Basel-Landschaft"/>
    <n v="13"/>
    <n v="263.07"/>
    <n v="8.7110000000000003"/>
  </r>
  <r>
    <x v="49"/>
    <d v="1899-12-30T10:00:00"/>
    <x v="2"/>
    <n v="235"/>
    <n v="899"/>
    <s v=""/>
    <n v="86"/>
    <n v="9"/>
    <m/>
    <n v="663"/>
    <n v="34"/>
    <s v="https://www.gd.bs.ch//nm/2020-tagesbulletin-coronavirus-899-bestaetigte-faelle-im-kanton-basel-stadt-gd.html"/>
    <n v="490"/>
    <s v="25.0"/>
    <m/>
    <s v=""/>
    <m/>
    <s v=""/>
    <n v="47.564869000000002"/>
    <n v="7.615259"/>
    <s v="Basel-Stadt"/>
    <n v="12"/>
    <n v="463.64"/>
    <n v="17.535"/>
  </r>
  <r>
    <x v="49"/>
    <d v="1899-12-30T03:00:00"/>
    <x v="11"/>
    <n v="30"/>
    <n v="879"/>
    <s v=""/>
    <n v="68"/>
    <n v="14"/>
    <m/>
    <n v="98"/>
    <n v="57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78.95999999999998"/>
    <n v="18.088999999999999"/>
  </r>
  <r>
    <x v="49"/>
    <d v="1899-12-30T12:00:00"/>
    <x v="0"/>
    <n v="19060"/>
    <n v="4390"/>
    <s v="11.0"/>
    <n v="365"/>
    <n v="46"/>
    <n v="41"/>
    <n v="490"/>
    <n v="167"/>
    <s v="https://www.ge.ch/document/covid-19-situation-epidemiologique-geneve/telecharger"/>
    <m/>
    <s v=""/>
    <m/>
    <s v=""/>
    <n v="21"/>
    <s v=""/>
    <n v="46.220528000000002"/>
    <n v="6.1329349999999998"/>
    <s v="Genève"/>
    <n v="25"/>
    <n v="886.51"/>
    <n v="33.723999999999997"/>
  </r>
  <r>
    <x v="49"/>
    <d v="1899-12-30T13:00:00"/>
    <x v="12"/>
    <m/>
    <n v="105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60.55"/>
    <n v="4.9630000000000001"/>
  </r>
  <r>
    <x v="49"/>
    <d v="1899-12-30T03:00:00"/>
    <x v="25"/>
    <m/>
    <n v="740"/>
    <s v=""/>
    <n v="34"/>
    <m/>
    <m/>
    <m/>
    <n v="37"/>
    <s v="https://www.gr.ch/DE/institutionen/verwaltung/djsg/ga/coronavirus/info/Seiten/Start.aspx"/>
    <m/>
    <s v=""/>
    <m/>
    <s v=""/>
    <m/>
    <s v=""/>
    <n v="46.656247999999998"/>
    <n v="9.6281979999999994"/>
    <s v="Graubünden/Grigioni"/>
    <n v="1"/>
    <n v="373.93"/>
    <n v="18.696000000000002"/>
  </r>
  <r>
    <x v="49"/>
    <d v="1899-12-30T16:00:00"/>
    <x v="4"/>
    <m/>
    <n v="185"/>
    <s v=""/>
    <n v="23"/>
    <n v="5"/>
    <m/>
    <m/>
    <n v="2"/>
    <s v="https://www.jura.ch/fr/Autorites/Coronavirus/Chiffres-H-JU/Evolution-des-cas-COVID-19-dans-le-Jura.html"/>
    <m/>
    <s v=""/>
    <m/>
    <s v=""/>
    <m/>
    <s v=""/>
    <n v="47.350743999999999"/>
    <n v="7.1561070000000004"/>
    <s v="Jura"/>
    <n v="26"/>
    <n v="252.39"/>
    <n v="2.7290000000000001"/>
  </r>
  <r>
    <x v="49"/>
    <d v="1899-12-30T11:00:00"/>
    <x v="17"/>
    <m/>
    <n v="589"/>
    <s v=""/>
    <n v="47"/>
    <n v="4"/>
    <m/>
    <m/>
    <n v="11"/>
    <s v="https://gesundheit.lu.ch/themen/Humanmedizin/Infektionskrankheiten/Coronavirus"/>
    <m/>
    <s v=""/>
    <m/>
    <s v=""/>
    <m/>
    <s v=""/>
    <n v="47.067762999999999"/>
    <n v="8.1102000000000007"/>
    <s v="Luzern"/>
    <n v="3"/>
    <n v="144.9"/>
    <n v="2.706"/>
  </r>
  <r>
    <x v="49"/>
    <d v="1899-12-30T16:00:00"/>
    <x v="13"/>
    <m/>
    <n v="590"/>
    <s v=""/>
    <n v="60"/>
    <n v="11"/>
    <n v="10"/>
    <m/>
    <n v="45"/>
    <s v="https://www.ne.ch/autorites/DFS/SCSP/medecin-cantonal/maladies-vaccinations/Documents/Covid-19-Statistiques/COVID19_PublicationInternet.pdf"/>
    <m/>
    <s v=""/>
    <m/>
    <s v=""/>
    <m/>
    <s v=""/>
    <n v="46.995533999999999"/>
    <n v="6.7801260000000001"/>
    <s v="Neuchâtel"/>
    <n v="24"/>
    <n v="331.46"/>
    <n v="25.280999999999999"/>
  </r>
  <r>
    <x v="49"/>
    <d v="1899-12-30T15:45:00"/>
    <x v="20"/>
    <m/>
    <n v="105"/>
    <s v="1.0"/>
    <n v="7"/>
    <n v="2"/>
    <m/>
    <m/>
    <n v="1"/>
    <s v="https://www.nw.ch/gesundheitsamtdienste/6044"/>
    <m/>
    <s v=""/>
    <m/>
    <s v=""/>
    <m/>
    <s v=""/>
    <n v="46.926755"/>
    <n v="8.4053020000000007"/>
    <s v="Nidwalden"/>
    <n v="7"/>
    <n v="244.19"/>
    <n v="2.3260000000000001"/>
  </r>
  <r>
    <x v="49"/>
    <d v="1899-12-30T15:45:00"/>
    <x v="22"/>
    <n v="6"/>
    <n v="64"/>
    <s v=""/>
    <n v="0"/>
    <m/>
    <m/>
    <n v="1"/>
    <n v="0"/>
    <s v="https://www.ow.ch/de/verwaltung/dienstleistungen/?dienst_id=5962"/>
    <m/>
    <s v=""/>
    <m/>
    <s v=""/>
    <m/>
    <s v=""/>
    <n v="46.804527"/>
    <n v="8.1443170000000009"/>
    <s v="Obwalden"/>
    <n v="6"/>
    <n v="170.21"/>
    <n v="0"/>
  </r>
  <r>
    <x v="49"/>
    <d v="1899-12-30T03:00:00"/>
    <x v="14"/>
    <m/>
    <n v="664"/>
    <s v="0.0"/>
    <n v="59"/>
    <n v="9"/>
    <m/>
    <n v="120"/>
    <n v="21"/>
    <s v="https://www.sg.ch/tools/informationen-coronavirus.html"/>
    <m/>
    <s v=""/>
    <m/>
    <s v=""/>
    <m/>
    <s v=""/>
    <n v="47.183199999999999"/>
    <n v="9.2747440000000001"/>
    <s v="St. Gallen"/>
    <n v="17"/>
    <n v="131.56"/>
    <n v="4.1609999999999996"/>
  </r>
  <r>
    <x v="49"/>
    <d v="1899-12-30T09:30:00"/>
    <x v="26"/>
    <m/>
    <n v="57"/>
    <s v=""/>
    <n v="10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0.02"/>
    <n v="1.2290000000000001"/>
  </r>
  <r>
    <x v="49"/>
    <d v="1899-12-30T03:00:00"/>
    <x v="19"/>
    <m/>
    <n v="325"/>
    <s v="1.0"/>
    <n v="22"/>
    <m/>
    <m/>
    <m/>
    <n v="8"/>
    <s v="https://corona.so.ch/"/>
    <m/>
    <s v=""/>
    <m/>
    <s v=""/>
    <m/>
    <s v=""/>
    <n v="47.304135000000002"/>
    <n v="7.6393880000000003"/>
    <s v="Solothurn"/>
    <n v="11"/>
    <n v="119.75"/>
    <n v="2.948"/>
  </r>
  <r>
    <x v="49"/>
    <d v="1899-12-30T03:00:00"/>
    <x v="15"/>
    <n v="10"/>
    <n v="258"/>
    <s v=""/>
    <n v="1"/>
    <m/>
    <m/>
    <n v="128"/>
    <n v="13"/>
    <s v="https://www.sz.ch/public/upload/assets/46067/COVID-19_Fallzahlen_Kanton_Schwyz.xlsx"/>
    <m/>
    <s v=""/>
    <m/>
    <s v=""/>
    <m/>
    <s v=""/>
    <n v="47.061787000000002"/>
    <n v="8.7565849999999994"/>
    <s v="Schwyz"/>
    <n v="5"/>
    <n v="164.02"/>
    <n v="8.2639999999999993"/>
  </r>
  <r>
    <x v="49"/>
    <d v="1899-12-30T03:00:00"/>
    <x v="24"/>
    <n v="276"/>
    <n v="296"/>
    <s v=""/>
    <n v="35"/>
    <n v="16"/>
    <m/>
    <m/>
    <n v="10"/>
    <s v="https://www.tg.ch/news/fachdossier-coronavirus.html/10552"/>
    <m/>
    <s v=""/>
    <m/>
    <s v=""/>
    <m/>
    <s v=""/>
    <n v="47.568714999999997"/>
    <n v="9.0919570000000007"/>
    <s v="Thurgau"/>
    <n v="1"/>
    <n v="108.11"/>
    <n v="3.6520000000000001"/>
  </r>
  <r>
    <x v="49"/>
    <d v="1899-12-30T08:00:00"/>
    <x v="1"/>
    <m/>
    <n v="2912"/>
    <s v=""/>
    <n v="274"/>
    <n v="63"/>
    <n v="54"/>
    <n v="524"/>
    <n v="258"/>
    <s v="https://www4.ti.ch/area-media/comunicati/dettaglio-comunicato/?NEWS_ID=187617&amp;tx_tichareamedia_comunicazioni%5Baction%5D=show&amp;tx_tichareamedia_comunicazioni%5Bcontroller%5D=Comunicazioni&amp;cHash=64be59067038bfdaf603d60bfab0aa52"/>
    <m/>
    <s v=""/>
    <m/>
    <s v=""/>
    <m/>
    <s v=""/>
    <n v="46.295617"/>
    <n v="8.8089239999999993"/>
    <s v="Ticino"/>
    <n v="21"/>
    <n v="823.3"/>
    <n v="72.942999999999998"/>
  </r>
  <r>
    <x v="49"/>
    <d v="1899-12-30T14:00:00"/>
    <x v="21"/>
    <n v="85"/>
    <n v="78"/>
    <s v=""/>
    <n v="3"/>
    <m/>
    <m/>
    <n v="56"/>
    <n v="4"/>
    <s v="https://www.ur.ch/themen/2962"/>
    <m/>
    <s v=""/>
    <m/>
    <s v=""/>
    <m/>
    <s v=""/>
    <n v="46.771849000000003"/>
    <n v="8.6285860000000003"/>
    <s v="Uri"/>
    <n v="4"/>
    <n v="214.88"/>
    <n v="11.019"/>
  </r>
  <r>
    <x v="49"/>
    <d v="1899-12-30T03:00:00"/>
    <x v="9"/>
    <m/>
    <n v="4741"/>
    <s v=""/>
    <n v="297"/>
    <n v="73"/>
    <m/>
    <n v="225"/>
    <n v="254"/>
    <s v="https://www.vd.ch/toutes-les-actualites/hotline-et-informations-sur-le-coronavirus/point-de-situation-statistique-dans-le-canton-de-vaud/"/>
    <m/>
    <s v=""/>
    <m/>
    <s v=""/>
    <m/>
    <s v=""/>
    <n v="46.570090999999998"/>
    <n v="6.5578090000000007"/>
    <s v="Vaud"/>
    <n v="22"/>
    <n v="597.78"/>
    <n v="32.026000000000003"/>
  </r>
  <r>
    <x v="49"/>
    <d v="1899-12-30T15:00:00"/>
    <x v="10"/>
    <m/>
    <n v="1664"/>
    <s v=""/>
    <n v="115"/>
    <n v="23"/>
    <n v="16"/>
    <n v="165"/>
    <n v="90"/>
    <s v="https://www.vs.ch/documents/6756452/7008787/2020%2004%2014%20Sit%20Epid%20-%20%C3%89tat%20Stand"/>
    <m/>
    <s v=""/>
    <m/>
    <s v=""/>
    <m/>
    <s v=""/>
    <n v="46.209567"/>
    <n v="7.6046589999999998"/>
    <s v="Valais/Wallis"/>
    <n v="23"/>
    <n v="487.26"/>
    <n v="26.353999999999999"/>
  </r>
  <r>
    <x v="49"/>
    <d v="1899-12-30T08:00:00"/>
    <x v="16"/>
    <m/>
    <n v="171"/>
    <s v=""/>
    <n v="13"/>
    <n v="9"/>
    <m/>
    <n v="88"/>
    <n v="5"/>
    <s v=" _x0009_https://www.zg.ch/behoerden/gesundheitsdirektion/amt-fuer-gesundheit/corona"/>
    <m/>
    <s v=""/>
    <m/>
    <s v=""/>
    <m/>
    <s v=""/>
    <n v="47.157296000000002"/>
    <n v="8.5372939999999993"/>
    <s v="Zug"/>
    <n v="9"/>
    <n v="136.36000000000001"/>
    <n v="3.9870000000000001"/>
  </r>
  <r>
    <x v="49"/>
    <d v="1899-12-30T14:30:00"/>
    <x v="5"/>
    <m/>
    <n v="3067"/>
    <s v=""/>
    <n v="149"/>
    <m/>
    <n v="52"/>
    <m/>
    <n v="78"/>
    <s v="https://gd.zh.ch/internet/gesundheitsdirektion/de/themen/coronavirus.html"/>
    <m/>
    <s v=""/>
    <m/>
    <s v=""/>
    <m/>
    <s v=""/>
    <n v="47.412750000000003"/>
    <n v="8.6550799999999999"/>
    <s v="Zürich"/>
    <n v="1"/>
    <n v="203.88"/>
    <n v="5.1849999999999996"/>
  </r>
  <r>
    <x v="50"/>
    <d v="1899-12-30T08:00:00"/>
    <x v="18"/>
    <m/>
    <n v="79"/>
    <s v=""/>
    <n v="6"/>
    <m/>
    <m/>
    <m/>
    <n v="3"/>
    <s v="https://www.ar.ch/verwaltung/departement-gesundheit-und-soziales/amt-fuer-gesundheit/informationsseite-coronavirus/"/>
    <m/>
    <s v=""/>
    <m/>
    <s v=""/>
    <m/>
    <s v=""/>
    <n v="47.416351999999996"/>
    <n v="9.3679100000000002"/>
    <s v="Appenzell Ausserrhoden"/>
    <n v="15"/>
    <n v="143.12"/>
    <n v="5.4349999999999996"/>
  </r>
  <r>
    <x v="50"/>
    <d v="1899-12-30T08:00:00"/>
    <x v="7"/>
    <m/>
    <n v="1489"/>
    <s v=""/>
    <n v="82"/>
    <n v="30"/>
    <n v="18"/>
    <m/>
    <n v="53"/>
    <s v="https://www.besondere-lage.sites.be.ch/besondere-lage_sites/de/index/corona/index.html"/>
    <m/>
    <s v=""/>
    <m/>
    <s v=""/>
    <m/>
    <s v=""/>
    <n v="46.823608"/>
    <n v="7.6366670000000001"/>
    <s v="Bern/Berne"/>
    <n v="2"/>
    <n v="144.41"/>
    <n v="5.14"/>
  </r>
  <r>
    <x v="50"/>
    <d v="1899-12-30T10:00:00"/>
    <x v="2"/>
    <n v="235"/>
    <n v="909"/>
    <s v=""/>
    <n v="80"/>
    <n v="7"/>
    <m/>
    <n v="682"/>
    <n v="36"/>
    <s v="https://www.gd.bs.ch//nm/2020-tagesbulletin-coronavirus-909-bestaetigte-faelle-im-kanton-basel-stadt-gd.html"/>
    <n v="492"/>
    <s v="22.0"/>
    <m/>
    <s v=""/>
    <m/>
    <s v=""/>
    <n v="47.564869000000002"/>
    <n v="7.615259"/>
    <s v="Basel-Stadt"/>
    <n v="12"/>
    <n v="468.8"/>
    <n v="18.565999999999999"/>
  </r>
  <r>
    <x v="50"/>
    <d v="1899-12-30T03:00:00"/>
    <x v="11"/>
    <n v="30"/>
    <n v="890"/>
    <s v=""/>
    <n v="61"/>
    <n v="16"/>
    <m/>
    <n v="105"/>
    <n v="63"/>
    <s v="https://www.fr.ch/covid19/sante/covid-19/coronavirus-statistiques-evolution-de-la-situation-dans-le-canton"/>
    <m/>
    <s v=""/>
    <m/>
    <s v=""/>
    <m/>
    <s v=""/>
    <n v="46.718390999999997"/>
    <n v="7.0740080000000001"/>
    <s v="Fribourg"/>
    <n v="10"/>
    <n v="282.45"/>
    <n v="19.994"/>
  </r>
  <r>
    <x v="50"/>
    <d v="1899-12-30T03:00:00"/>
    <x v="12"/>
    <m/>
    <n v="105"/>
    <s v=""/>
    <n v="2"/>
    <m/>
    <m/>
    <m/>
    <n v="2"/>
    <s v="https://www.gl.ch/verwaltung/finanzen-und-gesundheit/gesundheit/coronavirus.html/4817#Fallzahlen"/>
    <m/>
    <s v=""/>
    <m/>
    <s v=""/>
    <m/>
    <s v=""/>
    <n v="46.931042000000005"/>
    <n v="9.0657510000000006"/>
    <s v="Glarus"/>
    <n v="8"/>
    <n v="260.55"/>
    <n v="4.9630000000000001"/>
  </r>
  <r>
    <x v="50"/>
    <d v="1899-12-30T11:00:00"/>
    <x v="17"/>
    <m/>
    <n v="596"/>
    <s v=""/>
    <n v="46"/>
    <n v="4"/>
    <m/>
    <m/>
    <n v="12"/>
    <s v="https://gesundheit.lu.ch/themen/Humanmedizin/Infektionskrankheiten/Coronavirus"/>
    <m/>
    <s v=""/>
    <m/>
    <s v=""/>
    <m/>
    <s v=""/>
    <n v="47.067762999999999"/>
    <n v="8.1102000000000007"/>
    <s v="Luzern"/>
    <n v="3"/>
    <n v="146.62"/>
    <n v="2.952"/>
  </r>
  <r>
    <x v="50"/>
    <d v="1899-12-30T03:00:00"/>
    <x v="14"/>
    <m/>
    <n v="676"/>
    <s v="0.0"/>
    <n v="38"/>
    <n v="9"/>
    <m/>
    <n v="123"/>
    <n v="23"/>
    <s v="https://www.sg.ch/tools/informationen-coronavirus.html"/>
    <m/>
    <s v=""/>
    <m/>
    <s v=""/>
    <m/>
    <s v=""/>
    <n v="47.183199999999999"/>
    <n v="9.2747440000000001"/>
    <s v="St. Gallen"/>
    <n v="17"/>
    <n v="133.94"/>
    <n v="4.5570000000000004"/>
  </r>
  <r>
    <x v="50"/>
    <d v="1899-12-30T09:30:00"/>
    <x v="26"/>
    <m/>
    <n v="59"/>
    <s v=""/>
    <n v="9"/>
    <n v="2"/>
    <m/>
    <m/>
    <n v="1"/>
    <s v="https://sh.ch/CMS/Webseite/Kanton-Schaffhausen/Beh-rde/Verwaltung/Departement-des-Innern/Gesundheitsamt-3209198-DE.html"/>
    <m/>
    <s v=""/>
    <m/>
    <s v=""/>
    <m/>
    <s v=""/>
    <n v="47.713569999999997"/>
    <n v="8.5916700000000006"/>
    <s v="Schaffhausen"/>
    <n v="14"/>
    <n v="72.48"/>
    <n v="1.2290000000000001"/>
  </r>
  <r>
    <x v="50"/>
    <d v="1899-12-30T03:00:00"/>
    <x v="15"/>
    <n v="10"/>
    <n v="261"/>
    <s v=""/>
    <n v="1"/>
    <m/>
    <m/>
    <n v="144"/>
    <n v="13"/>
    <s v="https://www.sz.ch/public/upload/assets/46093/COVID-19_Fallzahlen_Kanton_Schwyz.xlsx"/>
    <m/>
    <s v=""/>
    <m/>
    <s v=""/>
    <m/>
    <s v=""/>
    <n v="47.061787000000002"/>
    <n v="8.7565849999999994"/>
    <s v="Schwyz"/>
    <n v="5"/>
    <n v="165.92"/>
    <n v="8.2639999999999993"/>
  </r>
  <r>
    <x v="50"/>
    <d v="1899-12-30T03:00:00"/>
    <x v="24"/>
    <n v="276"/>
    <n v="302"/>
    <s v=""/>
    <n v="28"/>
    <n v="14"/>
    <m/>
    <m/>
    <n v="10"/>
    <s v="https://www.tg.ch/news/fachdossier-coronavirus.html/10552"/>
    <m/>
    <s v=""/>
    <m/>
    <s v=""/>
    <m/>
    <s v=""/>
    <n v="47.568714999999997"/>
    <n v="9.0919570000000007"/>
    <s v="Thurgau"/>
    <n v="1"/>
    <n v="110.3"/>
    <n v="3.6520000000000001"/>
  </r>
  <r>
    <x v="50"/>
    <d v="1899-12-30T08:00:00"/>
    <x v="1"/>
    <m/>
    <n v="2927"/>
    <s v=""/>
    <n v="274"/>
    <n v="63"/>
    <n v="54"/>
    <n v="524"/>
    <n v="263"/>
    <s v="https://www4.ti.ch/area-media/comunicati/dettaglio-comunicato/?NEWS_ID=187617&amp;tx_tichareamedia_comunicazioni%5Baction%5D=show&amp;tx_tichareamedia_comunicazioni%5Bcontroller%5D=Comunicazioni&amp;cHash=64be59067038bfdaf603d60bfab0aa52"/>
    <m/>
    <s v=""/>
    <m/>
    <s v=""/>
    <m/>
    <s v=""/>
    <n v="46.295617"/>
    <n v="8.8089239999999993"/>
    <s v="Ticino"/>
    <n v="21"/>
    <n v="827.54"/>
    <n v="74.356999999999999"/>
  </r>
  <r>
    <x v="50"/>
    <d v="1899-12-30T08:00:00"/>
    <x v="16"/>
    <m/>
    <n v="171"/>
    <s v=""/>
    <n v="13"/>
    <n v="9"/>
    <m/>
    <n v="92"/>
    <n v="5"/>
    <s v="https://www.zg.ch/behoerden/gesundheitsdirektion/amt-fuer-gesundheit/corona"/>
    <m/>
    <s v=""/>
    <m/>
    <s v=""/>
    <m/>
    <s v=""/>
    <n v="47.157296000000002"/>
    <n v="8.5372939999999993"/>
    <s v="Zug"/>
    <n v="9"/>
    <n v="136.36000000000001"/>
    <n v="3.987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088CE-7C13-4F7A-9D7C-EED54A2BBDB0}" name="PivotTable6" cacheId="2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G31" firstHeaderRow="0" firstDataRow="1" firstDataCol="1"/>
  <pivotFields count="31">
    <pivotField numFmtId="22" showAll="0"/>
    <pivotField numFmtId="22" showAll="0"/>
    <pivotField showAll="0"/>
    <pivotField axis="axisRow" showAll="0">
      <items count="28">
        <item x="7"/>
        <item x="18"/>
        <item x="0"/>
        <item x="1"/>
        <item x="2"/>
        <item x="3"/>
        <item x="4"/>
        <item x="5"/>
        <item x="6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me von new_hosp" fld="11" baseField="0" baseItem="0"/>
    <dataField name="Summe von total_hospitalized" fld="12" baseField="0" baseItem="0"/>
    <dataField name="Summe von deaths" fld="17" baseField="0" baseItem="0"/>
    <dataField name="Summe von new_deaths" fld="29" baseField="0" baseItem="0"/>
    <dataField name="Summe von released" fld="15" baseField="0" baseItem="0"/>
    <dataField name="Mittelwert von deaths_per_100k" fld="1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745C1-21D6-46B7-A374-FDF4A549F5BF}" name="PivotTable4" cacheId="2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AC56" firstHeaderRow="1" firstDataRow="2" firstDataCol="1"/>
  <pivotFields count="2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axis="axisCol" showAll="0">
      <items count="28">
        <item x="11"/>
        <item x="19"/>
        <item x="6"/>
        <item x="23"/>
        <item x="18"/>
        <item x="7"/>
        <item x="8"/>
        <item x="2"/>
        <item x="3"/>
        <item x="0"/>
        <item x="12"/>
        <item x="25"/>
        <item x="4"/>
        <item x="17"/>
        <item x="13"/>
        <item x="20"/>
        <item x="22"/>
        <item x="14"/>
        <item x="26"/>
        <item x="15"/>
        <item x="24"/>
        <item x="1"/>
        <item x="21"/>
        <item x="9"/>
        <item x="10"/>
        <item x="16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2"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me von deaths" fld="10" baseField="0" baseItem="0"/>
  </dataFields>
  <chartFormats count="27"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2EC84AB0-A35E-474C-B0F5-27003FCCA62D}" autoFormatId="16" applyNumberFormats="0" applyBorderFormats="0" applyFontFormats="0" applyPatternFormats="0" applyAlignmentFormats="0" applyWidthHeightFormats="0">
  <queryTableRefresh nextId="19">
    <queryTableFields count="18">
      <queryTableField id="1" name="date" tableColumnId="1"/>
      <queryTableField id="2" name="last_update" tableColumnId="2"/>
      <queryTableField id="3" name="country" tableColumnId="3"/>
      <queryTableField id="4" name="intensive_care" tableColumnId="4"/>
      <queryTableField id="5" name="total_hospitalized" tableColumnId="5"/>
      <queryTableField id="6" name="total_currently_positive" tableColumnId="6"/>
      <queryTableField id="7" name="total_positive" tableColumnId="7"/>
      <queryTableField id="8" name="tests_performed" tableColumnId="8"/>
      <queryTableField id="9" name="released" tableColumnId="9"/>
      <queryTableField id="10" name="deaths" tableColumnId="10"/>
      <queryTableField id="11" name="home_confinment" tableColumnId="11"/>
      <queryTableField id="12" name="new_positive" tableColumnId="12"/>
      <queryTableField id="13" name="old_positive" tableColumnId="13"/>
      <queryTableField id="14" name="hospitalized_with_symptoms" tableColumnId="14"/>
      <queryTableField id="15" name="new_deaths" tableColumnId="15"/>
      <queryTableField id="16" name="old_deaths" tableColumnId="16"/>
      <queryTableField id="17" name="doubling_time_total_positive" tableColumnId="17"/>
      <queryTableField id="18" name="doubling_time_fatalities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B94C96BD-2399-4453-BD1E-7DF9A66AFD3A}" autoFormatId="16" applyNumberFormats="0" applyBorderFormats="0" applyFontFormats="0" applyPatternFormats="0" applyAlignmentFormats="0" applyWidthHeightFormats="0">
  <queryTableRefresh nextId="32">
    <queryTableFields count="31">
      <queryTableField id="1" name="last_update" tableColumnId="1"/>
      <queryTableField id="2" name="timestamp" tableColumnId="2"/>
      <queryTableField id="3" name="country" tableColumnId="3"/>
      <queryTableField id="4" name="abbreviation_canton" tableColumnId="4"/>
      <queryTableField id="5" name="name_canton" tableColumnId="5"/>
      <queryTableField id="6" name="number_canton" tableColumnId="6"/>
      <queryTableField id="7" name="lat" tableColumnId="7"/>
      <queryTableField id="8" name="long" tableColumnId="8"/>
      <queryTableField id="9" name="tests_performed" tableColumnId="9"/>
      <queryTableField id="10" name="total_currently_positive_cases" tableColumnId="10"/>
      <queryTableField id="11" name="total_positive_cases" tableColumnId="11"/>
      <queryTableField id="12" name="new_hosp" tableColumnId="12"/>
      <queryTableField id="13" name="total_hospitalized" tableColumnId="13"/>
      <queryTableField id="14" name="total_currently_positive_per_100k" tableColumnId="14"/>
      <queryTableField id="15" name="deaths_per_100k" tableColumnId="15"/>
      <queryTableField id="16" name="released" tableColumnId="16"/>
      <queryTableField id="17" name="ncumul_ICU_intub" tableColumnId="17"/>
      <queryTableField id="18" name="deaths" tableColumnId="18"/>
      <queryTableField id="19" name="intensive_care" tableColumnId="19"/>
      <queryTableField id="20" name="ncumul_vent" tableColumnId="20"/>
      <queryTableField id="21" name="ncumul_confirmed_non_resident" tableColumnId="21"/>
      <queryTableField id="22" name="current_hosp_non_resident" tableColumnId="22"/>
      <queryTableField id="23" name="TotalPosTests1" tableColumnId="23"/>
      <queryTableField id="24" name="ninst_ICU_intub" tableColumnId="24"/>
      <queryTableField id="25" name="ncumul_ICF" tableColumnId="25"/>
      <queryTableField id="26" name="ncumul_deceased_suspect" tableColumnId="26"/>
      <queryTableField id="27" name="doubling_time_total_positive" tableColumnId="27"/>
      <queryTableField id="28" name="doubling_time_fatalities" tableColumnId="28"/>
      <queryTableField id="29" name="new_positive_cases" tableColumnId="29"/>
      <queryTableField id="30" name="new_deaths" tableColumnId="30"/>
      <queryTableField id="31" name="source" tableColumnId="3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FCADCED-B8E0-4D55-8418-CF51E391543E}" autoFormatId="16" applyNumberFormats="0" applyBorderFormats="0" applyFontFormats="0" applyPatternFormats="0" applyAlignmentFormats="0" applyWidthHeightFormats="0">
  <queryTableRefresh nextId="25">
    <queryTableFields count="24">
      <queryTableField id="1" name="date" tableColumnId="1"/>
      <queryTableField id="2" name="time" tableColumnId="2"/>
      <queryTableField id="3" name="abbreviation_canton" tableColumnId="3"/>
      <queryTableField id="4" name="tests_performed" tableColumnId="4"/>
      <queryTableField id="5" name="total_positive_cases" tableColumnId="5"/>
      <queryTableField id="6" name="new_hosp" tableColumnId="6"/>
      <queryTableField id="7" name="total_hospitalized" tableColumnId="7"/>
      <queryTableField id="8" name="intensive_care" tableColumnId="8"/>
      <queryTableField id="9" name="ncumul_vent" tableColumnId="9"/>
      <queryTableField id="10" name="released" tableColumnId="10"/>
      <queryTableField id="11" name="deaths" tableColumnId="11"/>
      <queryTableField id="12" name="source" tableColumnId="12"/>
      <queryTableField id="13" name="ncumul_confirmed_non_resident" tableColumnId="13"/>
      <queryTableField id="14" name="current_hosp_non_resident" tableColumnId="14"/>
      <queryTableField id="15" name="TotalPosTests1" tableColumnId="15"/>
      <queryTableField id="16" name="ninst_ICU_intub" tableColumnId="16"/>
      <queryTableField id="17" name="ncumul_ICF" tableColumnId="17"/>
      <queryTableField id="18" name="ncumul_deceased_suspect" tableColumnId="18"/>
      <queryTableField id="19" name="lat" tableColumnId="19"/>
      <queryTableField id="20" name="long" tableColumnId="20"/>
      <queryTableField id="21" name="name_canton" tableColumnId="21"/>
      <queryTableField id="22" name="number_canton" tableColumnId="22"/>
      <queryTableField id="23" name="total_currently_positive_per_100k" tableColumnId="23"/>
      <queryTableField id="24" name="deaths_per_100k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882C33-FAD2-430F-868D-2C92D3ED5D09}" name="dd_covid19_openzh_switzerland_latest" displayName="dd_covid19_openzh_switzerland_latest" ref="A1:R52" tableType="queryTable" totalsRowShown="0">
  <autoFilter ref="A1:R52" xr:uid="{6F225EC8-7A7D-4B80-86A4-6825D487A60A}"/>
  <tableColumns count="18">
    <tableColumn id="1" xr3:uid="{6A0F9E37-4397-4ADD-8579-65A87BF278C6}" uniqueName="1" name="date" queryTableFieldId="1" dataDxfId="12"/>
    <tableColumn id="2" xr3:uid="{78ED2279-E7E4-4383-97AD-DD81455353CB}" uniqueName="2" name="last_update" queryTableFieldId="2" dataDxfId="11"/>
    <tableColumn id="3" xr3:uid="{7330173D-7C78-4290-B0C6-D6DF398A317F}" uniqueName="3" name="country" queryTableFieldId="3" dataDxfId="20"/>
    <tableColumn id="4" xr3:uid="{65EE738C-5483-4B69-B874-72F1C792909F}" uniqueName="4" name="intensive_care" queryTableFieldId="4"/>
    <tableColumn id="5" xr3:uid="{E85055BB-8DC4-4122-A8D6-678E0DF46381}" uniqueName="5" name="total_hospitalized" queryTableFieldId="5"/>
    <tableColumn id="6" xr3:uid="{F28B9E35-6CBB-4856-9FE5-9E1EE2E5A5DF}" uniqueName="6" name="total_currently_positive" queryTableFieldId="6"/>
    <tableColumn id="7" xr3:uid="{9822154C-FBDD-48C8-9E55-A1ED6BCF3FDE}" uniqueName="7" name="total_positive" queryTableFieldId="7"/>
    <tableColumn id="8" xr3:uid="{8099F923-302D-471D-91F1-B84EC5D10EFD}" uniqueName="8" name="tests_performed" queryTableFieldId="8"/>
    <tableColumn id="9" xr3:uid="{5D6DFCAF-B0B0-4BA5-A431-87E623F0D502}" uniqueName="9" name="released" queryTableFieldId="9"/>
    <tableColumn id="10" xr3:uid="{12870F4D-C81E-4917-BBA5-C836CEA08DCB}" uniqueName="10" name="deaths" queryTableFieldId="10"/>
    <tableColumn id="11" xr3:uid="{DED131D7-F154-419D-8ABA-D92225E873A1}" uniqueName="11" name="home_confinment" queryTableFieldId="11"/>
    <tableColumn id="12" xr3:uid="{4B032FCD-B91A-4DD1-A09E-E9D6111B560B}" uniqueName="12" name="new_positive" queryTableFieldId="12"/>
    <tableColumn id="13" xr3:uid="{B66CE066-035E-41EC-9268-2A380BD56CDF}" uniqueName="13" name="old_positive" queryTableFieldId="13"/>
    <tableColumn id="14" xr3:uid="{726933BE-EDE9-4F94-8888-164DCFF0C153}" uniqueName="14" name="hospitalized_with_symptoms" queryTableFieldId="14"/>
    <tableColumn id="15" xr3:uid="{280259FB-A44C-493B-827A-B68AABDD4BFA}" uniqueName="15" name="new_deaths" queryTableFieldId="15"/>
    <tableColumn id="16" xr3:uid="{52E76B6F-A8F7-41E3-94DF-6C07AA5CAA27}" uniqueName="16" name="old_deaths" queryTableFieldId="16"/>
    <tableColumn id="17" xr3:uid="{F4693FD1-D18C-480B-9D33-06EA268931A4}" uniqueName="17" name="doubling_time_total_positive" queryTableFieldId="17"/>
    <tableColumn id="18" xr3:uid="{FCB445B2-F893-437A-B1E2-729C98EC9BA1}" uniqueName="18" name="doubling_time_fatalities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585091-4DC9-46D2-A6BF-11E2118DA586}" name="dd_covid19_openzh_cantons_latest5" displayName="dd_covid19_openzh_cantons_latest5" ref="A1:AE28" tableType="queryTable" totalsRowShown="0">
  <autoFilter ref="A1:AE28" xr:uid="{2F1F27A1-35B3-4EDE-B87D-BACD45E7B415}"/>
  <tableColumns count="31">
    <tableColumn id="1" xr3:uid="{BE0BBCAD-2F50-467B-B7F3-5D5B466C45AF}" uniqueName="1" name="last_update" queryTableFieldId="1" dataDxfId="10"/>
    <tableColumn id="2" xr3:uid="{34D7F416-2BE1-43DB-9DAA-06C6AE7351A4}" uniqueName="2" name="timestamp" queryTableFieldId="2" dataDxfId="9"/>
    <tableColumn id="3" xr3:uid="{B5E6C3E1-82CF-4195-BFE3-B4669FEF3648}" uniqueName="3" name="country" queryTableFieldId="3" dataDxfId="19"/>
    <tableColumn id="4" xr3:uid="{0C76851C-A12E-4A03-B410-2A3CF45BDFF3}" uniqueName="4" name="abbreviation_canton" queryTableFieldId="4" dataDxfId="18"/>
    <tableColumn id="5" xr3:uid="{FBB954C2-05A2-4EC4-AFEB-DC007B93DE6A}" uniqueName="5" name="name_canton" queryTableFieldId="5" dataDxfId="17"/>
    <tableColumn id="6" xr3:uid="{B6ACBC76-82E9-469C-BFB1-16C6A9B1593C}" uniqueName="6" name="number_canton" queryTableFieldId="6"/>
    <tableColumn id="7" xr3:uid="{F9532AE5-7B40-4EE6-9E13-5793DB43D6C3}" uniqueName="7" name="lat" queryTableFieldId="7"/>
    <tableColumn id="8" xr3:uid="{D06F3B1B-9405-4CA1-909D-7BC65A36C455}" uniqueName="8" name="long" queryTableFieldId="8"/>
    <tableColumn id="9" xr3:uid="{BAFD0C15-4B8F-4F56-8886-44651494A4ED}" uniqueName="9" name="tests_performed" queryTableFieldId="9"/>
    <tableColumn id="10" xr3:uid="{138D5007-13D1-4E0E-B9D5-D8ADAF69D1F4}" uniqueName="10" name="total_currently_positive_cases" queryTableFieldId="10"/>
    <tableColumn id="11" xr3:uid="{B01707B6-F4C4-4CE5-842C-C55B25E0CF40}" uniqueName="11" name="total_positive_cases" queryTableFieldId="11"/>
    <tableColumn id="12" xr3:uid="{D39DB7CC-A991-43E0-B59E-26FB4A95CD40}" uniqueName="12" name="new_hosp" queryTableFieldId="12"/>
    <tableColumn id="13" xr3:uid="{A4D432EE-8FEA-4CD7-8E7A-A5669089C8FD}" uniqueName="13" name="total_hospitalized" queryTableFieldId="13"/>
    <tableColumn id="14" xr3:uid="{C155AC25-2D16-4A00-88C1-DD0B6FDE699B}" uniqueName="14" name="total_currently_positive_per_100k" queryTableFieldId="14"/>
    <tableColumn id="15" xr3:uid="{870BAC8C-6411-4BC3-A91D-FE6C47A66E7F}" uniqueName="15" name="deaths_per_100k" queryTableFieldId="15"/>
    <tableColumn id="16" xr3:uid="{39B3C632-8C79-444A-96DB-50EE54C602F2}" uniqueName="16" name="released" queryTableFieldId="16"/>
    <tableColumn id="17" xr3:uid="{E75CB1FB-5BFC-4E15-B179-D8979A06EAB3}" uniqueName="17" name="ncumul_ICU_intub" queryTableFieldId="17"/>
    <tableColumn id="18" xr3:uid="{C0CF8918-75F0-4130-AAD1-FC75843DF20C}" uniqueName="18" name="deaths" queryTableFieldId="18"/>
    <tableColumn id="19" xr3:uid="{CBEB679A-6D68-41C2-994E-FD5899FCAC2B}" uniqueName="19" name="intensive_care" queryTableFieldId="19"/>
    <tableColumn id="20" xr3:uid="{D867B451-ECC7-4EBA-8405-CFD9CEAC7CAD}" uniqueName="20" name="ncumul_vent" queryTableFieldId="20"/>
    <tableColumn id="21" xr3:uid="{6C62BD0A-036F-4C2E-BF71-8983487204D6}" uniqueName="21" name="ncumul_confirmed_non_resident" queryTableFieldId="21"/>
    <tableColumn id="22" xr3:uid="{7A73DAFB-98B3-44D0-8196-F82C516268DC}" uniqueName="22" name="current_hosp_non_resident" queryTableFieldId="22"/>
    <tableColumn id="23" xr3:uid="{F3006977-AB71-4D3A-8457-D74251FD9D3A}" uniqueName="23" name="TotalPosTests1" queryTableFieldId="23" dataDxfId="16"/>
    <tableColumn id="24" xr3:uid="{5E26DF07-8C28-4BE5-A032-537B8D2045D8}" uniqueName="24" name="ninst_ICU_intub" queryTableFieldId="24" dataDxfId="15"/>
    <tableColumn id="25" xr3:uid="{843A7214-35B5-4535-818B-17CBCB72EA05}" uniqueName="25" name="ncumul_ICF" queryTableFieldId="25"/>
    <tableColumn id="26" xr3:uid="{F9F649F1-B71A-46E0-BD43-9C37D99DF318}" uniqueName="26" name="ncumul_deceased_suspect" queryTableFieldId="26" dataDxfId="14"/>
    <tableColumn id="27" xr3:uid="{92B74AF2-663A-459C-95E9-A548E05E8E5F}" uniqueName="27" name="doubling_time_total_positive" queryTableFieldId="27"/>
    <tableColumn id="28" xr3:uid="{558893D4-50B5-403F-8766-32265EE78E7E}" uniqueName="28" name="doubling_time_fatalities" queryTableFieldId="28"/>
    <tableColumn id="29" xr3:uid="{4E77EC7B-1286-48F2-AD7F-B81BB2C32297}" uniqueName="29" name="new_positive_cases" queryTableFieldId="29"/>
    <tableColumn id="30" xr3:uid="{737B39D2-415C-4B2C-B8B9-F64184D7CE6A}" uniqueName="30" name="new_deaths" queryTableFieldId="30"/>
    <tableColumn id="31" xr3:uid="{EC9C9D7D-F6B8-4916-9891-753870A89A7B}" uniqueName="31" name="source" queryTableFieldId="31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E76C89-5EF1-41B8-8F9C-25F66649A54D}" name="dd_covid19_openzh_cantons_series__2" displayName="dd_covid19_openzh_cantons_series__2" ref="A1:X942" tableType="queryTable" totalsRowShown="0">
  <autoFilter ref="A1:X942" xr:uid="{FEAA3B8B-D0DE-42E3-AFEB-D2C46452F64C}"/>
  <tableColumns count="24">
    <tableColumn id="1" xr3:uid="{4B11DF31-68EF-48CB-BCE4-A663ADB1D316}" uniqueName="1" name="date" queryTableFieldId="1" dataDxfId="8"/>
    <tableColumn id="2" xr3:uid="{9C56D6FE-B329-4D3F-B5F0-381911FD10EB}" uniqueName="2" name="time" queryTableFieldId="2" dataDxfId="7"/>
    <tableColumn id="3" xr3:uid="{02BF858C-BDDF-4F69-9017-8FBA398E8CA9}" uniqueName="3" name="abbreviation_canton" queryTableFieldId="3" dataDxfId="6"/>
    <tableColumn id="4" xr3:uid="{D62DFAED-2D51-49C5-AF0A-D451E09B7B20}" uniqueName="4" name="tests_performed" queryTableFieldId="4"/>
    <tableColumn id="5" xr3:uid="{1A2101DD-D602-4F74-BF18-F34ACD016928}" uniqueName="5" name="total_positive_cases" queryTableFieldId="5"/>
    <tableColumn id="6" xr3:uid="{8C9D2B4E-8FB5-4959-B0EB-0CE238EF7933}" uniqueName="6" name="new_hosp" queryTableFieldId="6" dataDxfId="5"/>
    <tableColumn id="7" xr3:uid="{72BC44D9-F3BD-494F-B970-969B69CEC9E8}" uniqueName="7" name="total_hospitalized" queryTableFieldId="7"/>
    <tableColumn id="8" xr3:uid="{3A57500D-DE90-4B94-847A-889F2A5877F2}" uniqueName="8" name="intensive_care" queryTableFieldId="8"/>
    <tableColumn id="9" xr3:uid="{B191C3CA-C34B-45A2-8C65-A42FF540B5A5}" uniqueName="9" name="ncumul_vent" queryTableFieldId="9"/>
    <tableColumn id="10" xr3:uid="{AD51546D-FE47-410D-971E-DF692196835E}" uniqueName="10" name="released" queryTableFieldId="10"/>
    <tableColumn id="11" xr3:uid="{B9DC6429-4025-4820-B0B4-72D93ED09810}" uniqueName="11" name="deaths" queryTableFieldId="11"/>
    <tableColumn id="12" xr3:uid="{C690880E-F391-4C75-AFE1-37560C984201}" uniqueName="12" name="source" queryTableFieldId="12" dataDxfId="4"/>
    <tableColumn id="13" xr3:uid="{5BC8686E-A27E-4C1D-AFE8-FE1E253DCD81}" uniqueName="13" name="ncumul_confirmed_non_resident" queryTableFieldId="13"/>
    <tableColumn id="14" xr3:uid="{8A8FD4F0-BB0A-4661-9105-7468C90A6AFB}" uniqueName="14" name="current_hosp_non_resident" queryTableFieldId="14" dataDxfId="3"/>
    <tableColumn id="15" xr3:uid="{1D0B22B1-C974-40F9-91A1-21A08E33A3B1}" uniqueName="15" name="TotalPosTests1" queryTableFieldId="15"/>
    <tableColumn id="16" xr3:uid="{2BF36811-A85D-4543-B421-EC638680EC02}" uniqueName="16" name="ninst_ICU_intub" queryTableFieldId="16" dataDxfId="2"/>
    <tableColumn id="17" xr3:uid="{21D45CEE-FE23-459A-9E8E-F20CE66A7E20}" uniqueName="17" name="ncumul_ICF" queryTableFieldId="17"/>
    <tableColumn id="18" xr3:uid="{91F74BEB-993C-4BEC-848A-C2B4A440A40A}" uniqueName="18" name="ncumul_deceased_suspect" queryTableFieldId="18" dataDxfId="1"/>
    <tableColumn id="19" xr3:uid="{C4E6C920-64DA-425F-8B5B-046423C2D5DB}" uniqueName="19" name="lat" queryTableFieldId="19"/>
    <tableColumn id="20" xr3:uid="{AF4636DB-7EB3-4476-85A7-9D2E8F0EEFC0}" uniqueName="20" name="long" queryTableFieldId="20"/>
    <tableColumn id="21" xr3:uid="{F878E290-4797-44EE-8891-1BC491216FF3}" uniqueName="21" name="name_canton" queryTableFieldId="21" dataDxfId="0"/>
    <tableColumn id="22" xr3:uid="{319F5D42-3EB7-4A25-A501-9E29AE0C76C3}" uniqueName="22" name="number_canton" queryTableFieldId="22"/>
    <tableColumn id="23" xr3:uid="{EE2983D2-5BAF-4E39-A381-F7B66A7D0957}" uniqueName="23" name="total_currently_positive_per_100k" queryTableFieldId="23"/>
    <tableColumn id="24" xr3:uid="{09FF0606-9F8E-4EEA-A9B5-19CD0EA03AB7}" uniqueName="24" name="deaths_per_100k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7928-E11F-42B8-93C5-81F9E82AEF25}">
  <sheetPr codeName="Tabelle5"/>
  <dimension ref="A1:E3"/>
  <sheetViews>
    <sheetView tabSelected="1" zoomScaleNormal="100" workbookViewId="0">
      <selection activeCell="B3" sqref="B3"/>
    </sheetView>
  </sheetViews>
  <sheetFormatPr baseColWidth="10" defaultColWidth="40.6328125" defaultRowHeight="14.5"/>
  <cols>
    <col min="1" max="16384" width="40.6328125" style="18"/>
  </cols>
  <sheetData>
    <row r="1" spans="1:5">
      <c r="A1" s="13" t="s">
        <v>383</v>
      </c>
      <c r="B1" s="14" t="s">
        <v>384</v>
      </c>
      <c r="C1" s="15" t="s">
        <v>385</v>
      </c>
      <c r="D1" s="16" t="s">
        <v>386</v>
      </c>
      <c r="E1" s="17" t="s">
        <v>387</v>
      </c>
    </row>
    <row r="2" spans="1:5" ht="46">
      <c r="A2" s="19">
        <f>analyse!$B$2</f>
        <v>26244</v>
      </c>
      <c r="B2" s="20">
        <f>pivot_kt_latest!D31</f>
        <v>1215</v>
      </c>
      <c r="C2" s="21">
        <f>pivot_kt_latest!D31</f>
        <v>1215</v>
      </c>
      <c r="D2" s="22">
        <f>pivot_kt_latest!F31</f>
        <v>3605</v>
      </c>
      <c r="E2" s="35">
        <f>analyse!$C$5</f>
        <v>62.258637</v>
      </c>
    </row>
    <row r="3" spans="1:5" ht="31">
      <c r="A3" s="23">
        <f>analyse!B5</f>
        <v>145</v>
      </c>
      <c r="B3" s="24">
        <f>pivot_kt_latest!B31</f>
        <v>-85</v>
      </c>
      <c r="C3" s="34">
        <f>pivot_kt_latest!E31</f>
        <v>45</v>
      </c>
      <c r="D3" s="25"/>
      <c r="E3" s="26"/>
    </row>
  </sheetData>
  <pageMargins left="0.7" right="0.7" top="0.78740157499999996" bottom="0.78740157499999996" header="0.3" footer="0.3"/>
  <pageSetup paperSize="9" scale="49" orientation="landscape" verticalDpi="0" r:id="rId1"/>
  <colBreaks count="1" manualBreakCount="1">
    <brk id="6" max="6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B5A1-8A24-42CB-B6DA-0AE728360B4E}">
  <sheetPr codeName="Tabelle1"/>
  <dimension ref="A1:R52"/>
  <sheetViews>
    <sheetView topLeftCell="C28" workbookViewId="0">
      <selection activeCell="L52" sqref="L52"/>
    </sheetView>
  </sheetViews>
  <sheetFormatPr baseColWidth="10" defaultRowHeight="14.5"/>
  <cols>
    <col min="1" max="1" width="9.90625" bestFit="1" customWidth="1"/>
    <col min="2" max="2" width="14.90625" bestFit="1" customWidth="1"/>
    <col min="3" max="3" width="9.54296875" bestFit="1" customWidth="1"/>
    <col min="4" max="4" width="15.1796875" bestFit="1" customWidth="1"/>
    <col min="5" max="5" width="18.26953125" bestFit="1" customWidth="1"/>
    <col min="6" max="6" width="23.36328125" bestFit="1" customWidth="1"/>
    <col min="7" max="7" width="14.6328125" bestFit="1" customWidth="1"/>
    <col min="8" max="8" width="17.1796875" bestFit="1" customWidth="1"/>
    <col min="9" max="9" width="10.1796875" bestFit="1" customWidth="1"/>
    <col min="10" max="10" width="8.81640625" bestFit="1" customWidth="1"/>
    <col min="11" max="11" width="18.6328125" bestFit="1" customWidth="1"/>
    <col min="12" max="12" width="14.1796875" bestFit="1" customWidth="1"/>
    <col min="13" max="13" width="13.26953125" bestFit="1" customWidth="1"/>
    <col min="14" max="14" width="27.81640625" bestFit="1" customWidth="1"/>
    <col min="15" max="15" width="13.36328125" bestFit="1" customWidth="1"/>
    <col min="16" max="16" width="12.453125" bestFit="1" customWidth="1"/>
    <col min="17" max="17" width="27.90625" bestFit="1" customWidth="1"/>
    <col min="18" max="18" width="23.6328125" bestFit="1" customWidth="1"/>
  </cols>
  <sheetData>
    <row r="1" spans="1:18">
      <c r="A1" t="s">
        <v>0</v>
      </c>
      <c r="B1" t="s">
        <v>1</v>
      </c>
      <c r="C1" t="s">
        <v>2</v>
      </c>
      <c r="D1" t="s">
        <v>11</v>
      </c>
      <c r="E1" t="s">
        <v>9</v>
      </c>
      <c r="F1" t="s">
        <v>4</v>
      </c>
      <c r="G1" t="s">
        <v>5</v>
      </c>
      <c r="H1" t="s">
        <v>3</v>
      </c>
      <c r="I1" t="s">
        <v>12</v>
      </c>
      <c r="J1" t="s">
        <v>13</v>
      </c>
      <c r="K1" t="s">
        <v>8</v>
      </c>
      <c r="L1" t="s">
        <v>6</v>
      </c>
      <c r="M1" t="s">
        <v>7</v>
      </c>
      <c r="N1" t="s">
        <v>10</v>
      </c>
      <c r="O1" t="s">
        <v>456</v>
      </c>
      <c r="P1" t="s">
        <v>457</v>
      </c>
      <c r="Q1" t="s">
        <v>14</v>
      </c>
      <c r="R1" t="s">
        <v>15</v>
      </c>
    </row>
    <row r="2" spans="1:18">
      <c r="A2" s="2">
        <v>43886</v>
      </c>
      <c r="B2" s="3">
        <v>43936.544895833336</v>
      </c>
      <c r="C2" t="s">
        <v>16</v>
      </c>
      <c r="D2">
        <v>0</v>
      </c>
      <c r="E2">
        <v>0</v>
      </c>
      <c r="F2">
        <v>1</v>
      </c>
      <c r="G2">
        <v>1</v>
      </c>
      <c r="H2">
        <v>72</v>
      </c>
      <c r="I2">
        <v>0</v>
      </c>
      <c r="J2">
        <v>0</v>
      </c>
      <c r="K2">
        <v>0</v>
      </c>
      <c r="M2">
        <v>0</v>
      </c>
      <c r="N2">
        <v>0</v>
      </c>
      <c r="P2">
        <v>0</v>
      </c>
      <c r="Q2">
        <v>0</v>
      </c>
      <c r="R2">
        <v>0</v>
      </c>
    </row>
    <row r="3" spans="1:18">
      <c r="A3" s="2">
        <v>43887</v>
      </c>
      <c r="B3" s="3">
        <v>43936.544895833336</v>
      </c>
      <c r="C3" t="s">
        <v>16</v>
      </c>
      <c r="D3">
        <v>0</v>
      </c>
      <c r="E3">
        <v>1</v>
      </c>
      <c r="F3">
        <v>2</v>
      </c>
      <c r="G3">
        <v>2</v>
      </c>
      <c r="H3">
        <v>178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2">
        <v>43888</v>
      </c>
      <c r="B4" s="3">
        <v>43936.544895833336</v>
      </c>
      <c r="C4" t="s">
        <v>16</v>
      </c>
      <c r="D4">
        <v>0</v>
      </c>
      <c r="E4">
        <v>2</v>
      </c>
      <c r="F4">
        <v>6</v>
      </c>
      <c r="G4">
        <v>6</v>
      </c>
      <c r="H4">
        <v>329</v>
      </c>
      <c r="I4">
        <v>0</v>
      </c>
      <c r="J4">
        <v>0</v>
      </c>
      <c r="K4">
        <v>0</v>
      </c>
      <c r="L4">
        <v>4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2">
        <v>43889</v>
      </c>
      <c r="B5" s="3">
        <v>43936.544895833336</v>
      </c>
      <c r="C5" t="s">
        <v>16</v>
      </c>
      <c r="D5">
        <v>0</v>
      </c>
      <c r="E5">
        <v>10</v>
      </c>
      <c r="F5">
        <v>12</v>
      </c>
      <c r="G5">
        <v>12</v>
      </c>
      <c r="H5">
        <v>536</v>
      </c>
      <c r="I5">
        <v>0</v>
      </c>
      <c r="J5">
        <v>0</v>
      </c>
      <c r="K5">
        <v>0</v>
      </c>
      <c r="L5">
        <v>6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2">
        <v>43890</v>
      </c>
      <c r="B6" s="3">
        <v>43936.544895833336</v>
      </c>
      <c r="C6" t="s">
        <v>16</v>
      </c>
      <c r="D6">
        <v>0</v>
      </c>
      <c r="E6">
        <v>12</v>
      </c>
      <c r="F6">
        <v>19</v>
      </c>
      <c r="G6">
        <v>19</v>
      </c>
      <c r="H6">
        <v>676</v>
      </c>
      <c r="I6">
        <v>0</v>
      </c>
      <c r="J6">
        <v>0</v>
      </c>
      <c r="K6">
        <v>0</v>
      </c>
      <c r="L6">
        <v>7</v>
      </c>
      <c r="M6">
        <v>12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2">
        <v>43891</v>
      </c>
      <c r="B7" s="3">
        <v>43936.544895833336</v>
      </c>
      <c r="C7" t="s">
        <v>16</v>
      </c>
      <c r="D7">
        <v>0</v>
      </c>
      <c r="E7">
        <v>13</v>
      </c>
      <c r="F7">
        <v>26</v>
      </c>
      <c r="G7">
        <v>26</v>
      </c>
      <c r="H7">
        <v>815</v>
      </c>
      <c r="I7">
        <v>0</v>
      </c>
      <c r="J7">
        <v>0</v>
      </c>
      <c r="K7">
        <v>0</v>
      </c>
      <c r="L7">
        <v>7</v>
      </c>
      <c r="M7">
        <v>19</v>
      </c>
      <c r="N7">
        <v>0</v>
      </c>
      <c r="O7">
        <v>0</v>
      </c>
      <c r="P7">
        <v>0</v>
      </c>
      <c r="Q7">
        <v>1.0637300000000001</v>
      </c>
      <c r="R7">
        <v>0</v>
      </c>
    </row>
    <row r="8" spans="1:18">
      <c r="A8" s="2">
        <v>43892</v>
      </c>
      <c r="B8" s="3">
        <v>43936.544895833336</v>
      </c>
      <c r="C8" t="s">
        <v>16</v>
      </c>
      <c r="D8">
        <v>0</v>
      </c>
      <c r="E8">
        <v>16</v>
      </c>
      <c r="F8">
        <v>36</v>
      </c>
      <c r="G8">
        <v>36</v>
      </c>
      <c r="H8">
        <v>1138</v>
      </c>
      <c r="I8">
        <v>0</v>
      </c>
      <c r="J8">
        <v>0</v>
      </c>
      <c r="K8">
        <v>0</v>
      </c>
      <c r="L8">
        <v>10</v>
      </c>
      <c r="M8">
        <v>26</v>
      </c>
      <c r="N8">
        <v>0</v>
      </c>
      <c r="O8">
        <v>0</v>
      </c>
      <c r="P8">
        <v>0</v>
      </c>
      <c r="Q8">
        <v>1.1990620000000001</v>
      </c>
      <c r="R8">
        <v>0</v>
      </c>
    </row>
    <row r="9" spans="1:18">
      <c r="A9" s="2">
        <v>43893</v>
      </c>
      <c r="B9" s="3">
        <v>43936.544895833336</v>
      </c>
      <c r="C9" t="s">
        <v>16</v>
      </c>
      <c r="D9">
        <v>0</v>
      </c>
      <c r="E9">
        <v>20</v>
      </c>
      <c r="F9">
        <v>52</v>
      </c>
      <c r="G9">
        <v>52</v>
      </c>
      <c r="H9">
        <v>1258</v>
      </c>
      <c r="I9">
        <v>0</v>
      </c>
      <c r="J9">
        <v>0</v>
      </c>
      <c r="K9">
        <v>0</v>
      </c>
      <c r="L9">
        <v>16</v>
      </c>
      <c r="M9">
        <v>36</v>
      </c>
      <c r="N9">
        <v>0</v>
      </c>
      <c r="O9">
        <v>0</v>
      </c>
      <c r="P9">
        <v>0</v>
      </c>
      <c r="Q9">
        <v>1.6048910000000001</v>
      </c>
      <c r="R9">
        <v>0</v>
      </c>
    </row>
    <row r="10" spans="1:18">
      <c r="A10" s="2">
        <v>43894</v>
      </c>
      <c r="B10" s="3">
        <v>43936.544895833336</v>
      </c>
      <c r="C10" t="s">
        <v>16</v>
      </c>
      <c r="D10">
        <v>1</v>
      </c>
      <c r="E10">
        <v>28</v>
      </c>
      <c r="F10">
        <v>72</v>
      </c>
      <c r="G10">
        <v>72</v>
      </c>
      <c r="H10">
        <v>1369</v>
      </c>
      <c r="I10">
        <v>0</v>
      </c>
      <c r="J10">
        <v>0</v>
      </c>
      <c r="K10">
        <v>0</v>
      </c>
      <c r="L10">
        <v>20</v>
      </c>
      <c r="M10">
        <v>52</v>
      </c>
      <c r="N10">
        <v>0</v>
      </c>
      <c r="O10">
        <v>0</v>
      </c>
      <c r="P10">
        <v>0</v>
      </c>
      <c r="Q10">
        <v>1.934264</v>
      </c>
      <c r="R10">
        <v>0</v>
      </c>
    </row>
    <row r="11" spans="1:18">
      <c r="A11" s="2">
        <v>43895</v>
      </c>
      <c r="B11" s="3">
        <v>43936.544895833336</v>
      </c>
      <c r="C11" t="s">
        <v>16</v>
      </c>
      <c r="D11">
        <v>1</v>
      </c>
      <c r="E11">
        <v>31</v>
      </c>
      <c r="F11">
        <v>117</v>
      </c>
      <c r="G11">
        <v>117</v>
      </c>
      <c r="H11">
        <v>1435</v>
      </c>
      <c r="I11">
        <v>0</v>
      </c>
      <c r="J11">
        <v>0</v>
      </c>
      <c r="K11">
        <v>0</v>
      </c>
      <c r="L11">
        <v>45</v>
      </c>
      <c r="M11">
        <v>72</v>
      </c>
      <c r="N11">
        <v>0</v>
      </c>
      <c r="O11">
        <v>0</v>
      </c>
      <c r="P11">
        <v>0</v>
      </c>
      <c r="Q11">
        <v>1.906623</v>
      </c>
      <c r="R11">
        <v>0</v>
      </c>
    </row>
    <row r="12" spans="1:18">
      <c r="A12" s="2">
        <v>43896</v>
      </c>
      <c r="B12" s="3">
        <v>43936.544895833336</v>
      </c>
      <c r="C12" t="s">
        <v>16</v>
      </c>
      <c r="D12">
        <v>4</v>
      </c>
      <c r="E12">
        <v>38</v>
      </c>
      <c r="F12">
        <v>182</v>
      </c>
      <c r="G12">
        <v>182</v>
      </c>
      <c r="H12">
        <v>1539</v>
      </c>
      <c r="I12">
        <v>1</v>
      </c>
      <c r="J12">
        <v>1</v>
      </c>
      <c r="K12">
        <v>0</v>
      </c>
      <c r="L12">
        <v>65</v>
      </c>
      <c r="M12">
        <v>117</v>
      </c>
      <c r="N12">
        <v>0</v>
      </c>
      <c r="O12">
        <v>1</v>
      </c>
      <c r="P12">
        <v>0</v>
      </c>
      <c r="Q12">
        <v>1.7810360000000001</v>
      </c>
      <c r="R12">
        <v>0</v>
      </c>
    </row>
    <row r="13" spans="1:18">
      <c r="A13" s="2">
        <v>43897</v>
      </c>
      <c r="B13" s="3">
        <v>43936.544895833336</v>
      </c>
      <c r="C13" t="s">
        <v>16</v>
      </c>
      <c r="D13">
        <v>6</v>
      </c>
      <c r="E13">
        <v>39</v>
      </c>
      <c r="F13">
        <v>254</v>
      </c>
      <c r="G13">
        <v>254</v>
      </c>
      <c r="H13">
        <v>1616</v>
      </c>
      <c r="I13">
        <v>1</v>
      </c>
      <c r="J13">
        <v>1</v>
      </c>
      <c r="K13">
        <v>0</v>
      </c>
      <c r="L13">
        <v>72</v>
      </c>
      <c r="M13">
        <v>182</v>
      </c>
      <c r="N13">
        <v>0</v>
      </c>
      <c r="O13">
        <v>0</v>
      </c>
      <c r="P13">
        <v>1</v>
      </c>
      <c r="Q13">
        <v>1.77383</v>
      </c>
      <c r="R13">
        <v>0</v>
      </c>
    </row>
    <row r="14" spans="1:18">
      <c r="A14" s="2">
        <v>43898</v>
      </c>
      <c r="B14" s="3">
        <v>43936.544895833336</v>
      </c>
      <c r="C14" t="s">
        <v>16</v>
      </c>
      <c r="D14">
        <v>5</v>
      </c>
      <c r="E14">
        <v>48</v>
      </c>
      <c r="F14">
        <v>309</v>
      </c>
      <c r="G14">
        <v>309</v>
      </c>
      <c r="H14">
        <v>1689</v>
      </c>
      <c r="I14">
        <v>1</v>
      </c>
      <c r="J14">
        <v>2</v>
      </c>
      <c r="K14">
        <v>0</v>
      </c>
      <c r="L14">
        <v>55</v>
      </c>
      <c r="M14">
        <v>254</v>
      </c>
      <c r="N14">
        <v>0</v>
      </c>
      <c r="O14">
        <v>1</v>
      </c>
      <c r="P14">
        <v>1</v>
      </c>
      <c r="Q14">
        <v>1.9447509999999999</v>
      </c>
      <c r="R14">
        <v>0</v>
      </c>
    </row>
    <row r="15" spans="1:18">
      <c r="A15" s="2">
        <v>43899</v>
      </c>
      <c r="B15" s="3">
        <v>43936.544895833336</v>
      </c>
      <c r="C15" t="s">
        <v>16</v>
      </c>
      <c r="D15">
        <v>13</v>
      </c>
      <c r="E15">
        <v>64</v>
      </c>
      <c r="F15">
        <v>386</v>
      </c>
      <c r="G15">
        <v>386</v>
      </c>
      <c r="H15">
        <v>1804</v>
      </c>
      <c r="I15">
        <v>3</v>
      </c>
      <c r="J15">
        <v>2</v>
      </c>
      <c r="K15">
        <v>0</v>
      </c>
      <c r="L15">
        <v>77</v>
      </c>
      <c r="M15">
        <v>309</v>
      </c>
      <c r="N15">
        <v>0</v>
      </c>
      <c r="O15">
        <v>0</v>
      </c>
      <c r="P15">
        <v>2</v>
      </c>
      <c r="Q15">
        <v>2.0639560000000001</v>
      </c>
      <c r="R15">
        <v>0</v>
      </c>
    </row>
    <row r="16" spans="1:18">
      <c r="A16" s="2">
        <v>43900</v>
      </c>
      <c r="B16" s="3">
        <v>43936.544895833336</v>
      </c>
      <c r="C16" t="s">
        <v>16</v>
      </c>
      <c r="D16">
        <v>13</v>
      </c>
      <c r="E16">
        <v>78</v>
      </c>
      <c r="F16">
        <v>474</v>
      </c>
      <c r="G16">
        <v>474</v>
      </c>
      <c r="H16">
        <v>2029</v>
      </c>
      <c r="I16">
        <v>7</v>
      </c>
      <c r="J16">
        <v>4</v>
      </c>
      <c r="K16">
        <v>0</v>
      </c>
      <c r="L16">
        <v>88</v>
      </c>
      <c r="M16">
        <v>386</v>
      </c>
      <c r="N16">
        <v>0</v>
      </c>
      <c r="O16">
        <v>2</v>
      </c>
      <c r="P16">
        <v>2</v>
      </c>
      <c r="Q16">
        <v>2.477236</v>
      </c>
      <c r="R16">
        <v>0</v>
      </c>
    </row>
    <row r="17" spans="1:18">
      <c r="A17" s="2">
        <v>43901</v>
      </c>
      <c r="B17" s="3">
        <v>43936.544895833336</v>
      </c>
      <c r="C17" t="s">
        <v>16</v>
      </c>
      <c r="D17">
        <v>18</v>
      </c>
      <c r="E17">
        <v>98</v>
      </c>
      <c r="F17">
        <v>598</v>
      </c>
      <c r="G17">
        <v>598</v>
      </c>
      <c r="H17">
        <v>2288</v>
      </c>
      <c r="I17">
        <v>12</v>
      </c>
      <c r="J17">
        <v>5</v>
      </c>
      <c r="K17">
        <v>0</v>
      </c>
      <c r="L17">
        <v>124</v>
      </c>
      <c r="M17">
        <v>474</v>
      </c>
      <c r="N17">
        <v>0</v>
      </c>
      <c r="O17">
        <v>1</v>
      </c>
      <c r="P17">
        <v>4</v>
      </c>
      <c r="Q17">
        <v>2.9134009999999999</v>
      </c>
      <c r="R17">
        <v>2.1533829999999998</v>
      </c>
    </row>
    <row r="18" spans="1:18">
      <c r="A18" s="2">
        <v>43902</v>
      </c>
      <c r="B18" s="3">
        <v>43936.544895833336</v>
      </c>
      <c r="C18" t="s">
        <v>16</v>
      </c>
      <c r="D18">
        <v>21</v>
      </c>
      <c r="E18">
        <v>114</v>
      </c>
      <c r="F18">
        <v>907</v>
      </c>
      <c r="G18">
        <v>907</v>
      </c>
      <c r="H18">
        <v>2660</v>
      </c>
      <c r="I18">
        <v>13</v>
      </c>
      <c r="J18">
        <v>6</v>
      </c>
      <c r="K18">
        <v>0</v>
      </c>
      <c r="L18">
        <v>309</v>
      </c>
      <c r="M18">
        <v>598</v>
      </c>
      <c r="N18">
        <v>0</v>
      </c>
      <c r="O18">
        <v>1</v>
      </c>
      <c r="P18">
        <v>5</v>
      </c>
      <c r="Q18">
        <v>2.7229049999999999</v>
      </c>
      <c r="R18">
        <v>1.934264</v>
      </c>
    </row>
    <row r="19" spans="1:18">
      <c r="A19" s="2">
        <v>43903</v>
      </c>
      <c r="B19" s="3">
        <v>43936.544895833336</v>
      </c>
      <c r="C19" t="s">
        <v>16</v>
      </c>
      <c r="D19">
        <v>37</v>
      </c>
      <c r="E19">
        <v>211</v>
      </c>
      <c r="F19">
        <v>1225</v>
      </c>
      <c r="G19">
        <v>1225</v>
      </c>
      <c r="H19">
        <v>3138</v>
      </c>
      <c r="I19">
        <v>18</v>
      </c>
      <c r="J19">
        <v>7</v>
      </c>
      <c r="K19">
        <v>0</v>
      </c>
      <c r="L19">
        <v>318</v>
      </c>
      <c r="M19">
        <v>907</v>
      </c>
      <c r="N19">
        <v>0</v>
      </c>
      <c r="O19">
        <v>1</v>
      </c>
      <c r="P19">
        <v>6</v>
      </c>
      <c r="Q19">
        <v>2.5162260000000001</v>
      </c>
      <c r="R19">
        <v>2.7664740000000001</v>
      </c>
    </row>
    <row r="20" spans="1:18">
      <c r="A20" s="2">
        <v>43904</v>
      </c>
      <c r="B20" s="3">
        <v>43936.544895833336</v>
      </c>
      <c r="C20" t="s">
        <v>16</v>
      </c>
      <c r="D20">
        <v>41</v>
      </c>
      <c r="E20">
        <v>209</v>
      </c>
      <c r="F20">
        <v>1601</v>
      </c>
      <c r="G20">
        <v>1601</v>
      </c>
      <c r="H20">
        <v>3830</v>
      </c>
      <c r="I20">
        <v>18</v>
      </c>
      <c r="J20">
        <v>11</v>
      </c>
      <c r="K20">
        <v>0</v>
      </c>
      <c r="L20">
        <v>376</v>
      </c>
      <c r="M20">
        <v>1225</v>
      </c>
      <c r="N20">
        <v>0</v>
      </c>
      <c r="O20">
        <v>4</v>
      </c>
      <c r="P20">
        <v>7</v>
      </c>
      <c r="Q20">
        <v>2.4362900000000001</v>
      </c>
      <c r="R20">
        <v>2.0329899999999999</v>
      </c>
    </row>
    <row r="21" spans="1:18">
      <c r="A21" s="2">
        <v>43905</v>
      </c>
      <c r="B21" s="3">
        <v>43936.544895833336</v>
      </c>
      <c r="C21" t="s">
        <v>16</v>
      </c>
      <c r="D21">
        <v>50</v>
      </c>
      <c r="E21">
        <v>240</v>
      </c>
      <c r="F21">
        <v>1863</v>
      </c>
      <c r="G21">
        <v>1863</v>
      </c>
      <c r="H21">
        <v>4274</v>
      </c>
      <c r="I21">
        <v>21</v>
      </c>
      <c r="J21">
        <v>18</v>
      </c>
      <c r="K21">
        <v>0</v>
      </c>
      <c r="L21">
        <v>262</v>
      </c>
      <c r="M21">
        <v>1601</v>
      </c>
      <c r="N21">
        <v>0</v>
      </c>
      <c r="O21">
        <v>7</v>
      </c>
      <c r="P21">
        <v>11</v>
      </c>
      <c r="Q21">
        <v>2.53207</v>
      </c>
      <c r="R21">
        <v>2.304227</v>
      </c>
    </row>
    <row r="22" spans="1:18">
      <c r="A22" s="2">
        <v>43906</v>
      </c>
      <c r="B22" s="3">
        <v>43936.544895833336</v>
      </c>
      <c r="C22" t="s">
        <v>16</v>
      </c>
      <c r="D22">
        <v>59</v>
      </c>
      <c r="E22">
        <v>276</v>
      </c>
      <c r="F22">
        <v>2422</v>
      </c>
      <c r="G22">
        <v>2422</v>
      </c>
      <c r="H22">
        <v>4985</v>
      </c>
      <c r="I22">
        <v>22</v>
      </c>
      <c r="J22">
        <v>26</v>
      </c>
      <c r="K22">
        <v>0</v>
      </c>
      <c r="L22">
        <v>559</v>
      </c>
      <c r="M22">
        <v>1863</v>
      </c>
      <c r="N22">
        <v>0</v>
      </c>
      <c r="O22">
        <v>8</v>
      </c>
      <c r="P22">
        <v>18</v>
      </c>
      <c r="Q22">
        <v>2.4777230000000001</v>
      </c>
      <c r="R22">
        <v>2.1021550000000002</v>
      </c>
    </row>
    <row r="23" spans="1:18">
      <c r="A23" s="2">
        <v>43907</v>
      </c>
      <c r="B23" s="3">
        <v>43936.544895833336</v>
      </c>
      <c r="C23" t="s">
        <v>16</v>
      </c>
      <c r="D23">
        <v>80</v>
      </c>
      <c r="E23">
        <v>350</v>
      </c>
      <c r="F23">
        <v>3056</v>
      </c>
      <c r="G23">
        <v>3056</v>
      </c>
      <c r="H23">
        <v>5632</v>
      </c>
      <c r="I23">
        <v>55</v>
      </c>
      <c r="J23">
        <v>31</v>
      </c>
      <c r="K23">
        <v>0</v>
      </c>
      <c r="L23">
        <v>634</v>
      </c>
      <c r="M23">
        <v>2422</v>
      </c>
      <c r="N23">
        <v>0</v>
      </c>
      <c r="O23">
        <v>5</v>
      </c>
      <c r="P23">
        <v>26</v>
      </c>
      <c r="Q23">
        <v>2.853116</v>
      </c>
      <c r="R23">
        <v>2.1103869999999998</v>
      </c>
    </row>
    <row r="24" spans="1:18">
      <c r="A24" s="2">
        <v>43908</v>
      </c>
      <c r="B24" s="3">
        <v>43936.544895833336</v>
      </c>
      <c r="C24" t="s">
        <v>16</v>
      </c>
      <c r="D24">
        <v>81</v>
      </c>
      <c r="E24">
        <v>434</v>
      </c>
      <c r="F24">
        <v>4144</v>
      </c>
      <c r="G24">
        <v>4144</v>
      </c>
      <c r="H24">
        <v>6372</v>
      </c>
      <c r="I24">
        <v>76</v>
      </c>
      <c r="J24">
        <v>40</v>
      </c>
      <c r="K24">
        <v>0</v>
      </c>
      <c r="L24">
        <v>1088</v>
      </c>
      <c r="M24">
        <v>3056</v>
      </c>
      <c r="N24">
        <v>0</v>
      </c>
      <c r="O24">
        <v>9</v>
      </c>
      <c r="P24">
        <v>31</v>
      </c>
      <c r="Q24">
        <v>2.8437489999999999</v>
      </c>
      <c r="R24">
        <v>1.9884090000000001</v>
      </c>
    </row>
    <row r="25" spans="1:18">
      <c r="A25" s="2">
        <v>43909</v>
      </c>
      <c r="B25" s="3">
        <v>43936.544895833336</v>
      </c>
      <c r="C25" t="s">
        <v>16</v>
      </c>
      <c r="D25">
        <v>116</v>
      </c>
      <c r="E25">
        <v>631</v>
      </c>
      <c r="F25">
        <v>5416</v>
      </c>
      <c r="G25">
        <v>5416</v>
      </c>
      <c r="H25">
        <v>7086</v>
      </c>
      <c r="I25">
        <v>120</v>
      </c>
      <c r="J25">
        <v>47</v>
      </c>
      <c r="K25">
        <v>0</v>
      </c>
      <c r="L25">
        <v>1272</v>
      </c>
      <c r="M25">
        <v>4144</v>
      </c>
      <c r="N25">
        <v>0</v>
      </c>
      <c r="O25">
        <v>7</v>
      </c>
      <c r="P25">
        <v>40</v>
      </c>
      <c r="Q25">
        <v>2.8437299999999999</v>
      </c>
      <c r="R25">
        <v>2.3864559999999999</v>
      </c>
    </row>
    <row r="26" spans="1:18">
      <c r="A26" s="2">
        <v>43910</v>
      </c>
      <c r="B26" s="3">
        <v>43936.544895833336</v>
      </c>
      <c r="C26" t="s">
        <v>16</v>
      </c>
      <c r="D26">
        <v>126</v>
      </c>
      <c r="E26">
        <v>736</v>
      </c>
      <c r="F26">
        <v>6552</v>
      </c>
      <c r="G26">
        <v>6552</v>
      </c>
      <c r="H26">
        <v>7612</v>
      </c>
      <c r="I26">
        <v>139</v>
      </c>
      <c r="J26">
        <v>69</v>
      </c>
      <c r="K26">
        <v>0</v>
      </c>
      <c r="L26">
        <v>1136</v>
      </c>
      <c r="M26">
        <v>5416</v>
      </c>
      <c r="N26">
        <v>0</v>
      </c>
      <c r="O26">
        <v>22</v>
      </c>
      <c r="P26">
        <v>47</v>
      </c>
      <c r="Q26">
        <v>2.7558720000000001</v>
      </c>
      <c r="R26">
        <v>2.5791819999999999</v>
      </c>
    </row>
    <row r="27" spans="1:18">
      <c r="A27" s="2">
        <v>43911</v>
      </c>
      <c r="B27" s="3">
        <v>43936.544895833336</v>
      </c>
      <c r="C27" t="s">
        <v>16</v>
      </c>
      <c r="D27">
        <v>139</v>
      </c>
      <c r="E27">
        <v>834</v>
      </c>
      <c r="F27">
        <v>7370</v>
      </c>
      <c r="G27">
        <v>7370</v>
      </c>
      <c r="H27">
        <v>7977</v>
      </c>
      <c r="I27">
        <v>161</v>
      </c>
      <c r="J27">
        <v>86</v>
      </c>
      <c r="K27">
        <v>0</v>
      </c>
      <c r="L27">
        <v>818</v>
      </c>
      <c r="M27">
        <v>6552</v>
      </c>
      <c r="N27">
        <v>0</v>
      </c>
      <c r="O27">
        <v>17</v>
      </c>
      <c r="P27">
        <v>69</v>
      </c>
      <c r="Q27">
        <v>3.1143610000000002</v>
      </c>
      <c r="R27">
        <v>2.8971650000000002</v>
      </c>
    </row>
    <row r="28" spans="1:18">
      <c r="A28" s="2">
        <v>43912</v>
      </c>
      <c r="B28" s="3">
        <v>43936.544895833336</v>
      </c>
      <c r="C28" t="s">
        <v>16</v>
      </c>
      <c r="D28">
        <v>163</v>
      </c>
      <c r="E28">
        <v>1031</v>
      </c>
      <c r="F28">
        <v>7985</v>
      </c>
      <c r="G28">
        <v>7985</v>
      </c>
      <c r="H28">
        <v>8234</v>
      </c>
      <c r="I28">
        <v>182</v>
      </c>
      <c r="J28">
        <v>105</v>
      </c>
      <c r="K28">
        <v>0</v>
      </c>
      <c r="L28">
        <v>615</v>
      </c>
      <c r="M28">
        <v>7370</v>
      </c>
      <c r="N28">
        <v>0</v>
      </c>
      <c r="O28">
        <v>19</v>
      </c>
      <c r="P28">
        <v>86</v>
      </c>
      <c r="Q28">
        <v>3.6084200000000002</v>
      </c>
      <c r="R28">
        <v>2.84083</v>
      </c>
    </row>
    <row r="29" spans="1:18">
      <c r="A29" s="2">
        <v>43913</v>
      </c>
      <c r="B29" s="3">
        <v>43936.544895833336</v>
      </c>
      <c r="C29" t="s">
        <v>16</v>
      </c>
      <c r="D29">
        <v>202</v>
      </c>
      <c r="E29">
        <v>1139</v>
      </c>
      <c r="F29">
        <v>9238</v>
      </c>
      <c r="G29">
        <v>9238</v>
      </c>
      <c r="H29">
        <v>8636</v>
      </c>
      <c r="I29">
        <v>223</v>
      </c>
      <c r="J29">
        <v>137</v>
      </c>
      <c r="K29">
        <v>0</v>
      </c>
      <c r="L29">
        <v>1253</v>
      </c>
      <c r="M29">
        <v>7985</v>
      </c>
      <c r="N29">
        <v>0</v>
      </c>
      <c r="O29">
        <v>32</v>
      </c>
      <c r="P29">
        <v>105</v>
      </c>
      <c r="Q29">
        <v>4.3231780000000004</v>
      </c>
      <c r="R29">
        <v>2.81515</v>
      </c>
    </row>
    <row r="30" spans="1:18">
      <c r="A30" s="2">
        <v>43914</v>
      </c>
      <c r="B30" s="3">
        <v>43936.544895833336</v>
      </c>
      <c r="C30" t="s">
        <v>16</v>
      </c>
      <c r="D30">
        <v>208</v>
      </c>
      <c r="E30">
        <v>1286</v>
      </c>
      <c r="F30">
        <v>10236</v>
      </c>
      <c r="G30">
        <v>10236</v>
      </c>
      <c r="H30">
        <v>8973</v>
      </c>
      <c r="I30">
        <v>369</v>
      </c>
      <c r="J30">
        <v>158</v>
      </c>
      <c r="K30">
        <v>0</v>
      </c>
      <c r="L30">
        <v>998</v>
      </c>
      <c r="M30">
        <v>9238</v>
      </c>
      <c r="N30">
        <v>0</v>
      </c>
      <c r="O30">
        <v>21</v>
      </c>
      <c r="P30">
        <v>137</v>
      </c>
      <c r="Q30">
        <v>5.4445329999999998</v>
      </c>
      <c r="R30">
        <v>2.858463</v>
      </c>
    </row>
    <row r="31" spans="1:18">
      <c r="A31" s="2">
        <v>43915</v>
      </c>
      <c r="B31" s="3">
        <v>43936.544895833336</v>
      </c>
      <c r="C31" t="s">
        <v>16</v>
      </c>
      <c r="D31">
        <v>240</v>
      </c>
      <c r="E31">
        <v>1385</v>
      </c>
      <c r="F31">
        <v>11263</v>
      </c>
      <c r="G31">
        <v>11263</v>
      </c>
      <c r="H31">
        <v>9412</v>
      </c>
      <c r="I31">
        <v>444</v>
      </c>
      <c r="J31">
        <v>190</v>
      </c>
      <c r="K31">
        <v>0</v>
      </c>
      <c r="L31">
        <v>1027</v>
      </c>
      <c r="M31">
        <v>10236</v>
      </c>
      <c r="N31">
        <v>0</v>
      </c>
      <c r="O31">
        <v>32</v>
      </c>
      <c r="P31">
        <v>158</v>
      </c>
      <c r="Q31">
        <v>6.3972660000000001</v>
      </c>
      <c r="R31">
        <v>3.421538</v>
      </c>
    </row>
    <row r="32" spans="1:18">
      <c r="A32" s="2">
        <v>43916</v>
      </c>
      <c r="B32" s="3">
        <v>43936.544895833336</v>
      </c>
      <c r="C32" t="s">
        <v>16</v>
      </c>
      <c r="D32">
        <v>269</v>
      </c>
      <c r="E32">
        <v>1557</v>
      </c>
      <c r="F32">
        <v>12508</v>
      </c>
      <c r="G32">
        <v>12508</v>
      </c>
      <c r="H32">
        <v>10745</v>
      </c>
      <c r="I32">
        <v>547</v>
      </c>
      <c r="J32">
        <v>232</v>
      </c>
      <c r="K32">
        <v>0</v>
      </c>
      <c r="L32">
        <v>1245</v>
      </c>
      <c r="M32">
        <v>11263</v>
      </c>
      <c r="N32">
        <v>0</v>
      </c>
      <c r="O32">
        <v>42</v>
      </c>
      <c r="P32">
        <v>190</v>
      </c>
      <c r="Q32">
        <v>6.5520959999999997</v>
      </c>
      <c r="R32">
        <v>3.4923120000000001</v>
      </c>
    </row>
    <row r="33" spans="1:18">
      <c r="A33" s="2">
        <v>43917</v>
      </c>
      <c r="B33" s="3">
        <v>43936.544895833336</v>
      </c>
      <c r="C33" t="s">
        <v>16</v>
      </c>
      <c r="D33">
        <v>295</v>
      </c>
      <c r="E33">
        <v>1740</v>
      </c>
      <c r="F33">
        <v>13809</v>
      </c>
      <c r="G33">
        <v>13809</v>
      </c>
      <c r="H33">
        <v>11246</v>
      </c>
      <c r="I33">
        <v>655</v>
      </c>
      <c r="J33">
        <v>266</v>
      </c>
      <c r="K33">
        <v>0</v>
      </c>
      <c r="L33">
        <v>1301</v>
      </c>
      <c r="M33">
        <v>12508</v>
      </c>
      <c r="N33">
        <v>0</v>
      </c>
      <c r="O33">
        <v>34</v>
      </c>
      <c r="P33">
        <v>232</v>
      </c>
      <c r="Q33">
        <v>6.3271550000000003</v>
      </c>
      <c r="R33">
        <v>3.7284579999999998</v>
      </c>
    </row>
    <row r="34" spans="1:18">
      <c r="A34" s="2">
        <v>43918</v>
      </c>
      <c r="B34" s="3">
        <v>43936.544895833336</v>
      </c>
      <c r="C34" t="s">
        <v>16</v>
      </c>
      <c r="D34">
        <v>330</v>
      </c>
      <c r="E34">
        <v>1830</v>
      </c>
      <c r="F34">
        <v>14723</v>
      </c>
      <c r="G34">
        <v>14723</v>
      </c>
      <c r="H34">
        <v>11849</v>
      </c>
      <c r="I34">
        <v>735</v>
      </c>
      <c r="J34">
        <v>306</v>
      </c>
      <c r="K34">
        <v>0</v>
      </c>
      <c r="L34">
        <v>914</v>
      </c>
      <c r="M34">
        <v>13809</v>
      </c>
      <c r="N34">
        <v>0</v>
      </c>
      <c r="O34">
        <v>40</v>
      </c>
      <c r="P34">
        <v>266</v>
      </c>
      <c r="Q34">
        <v>7.4358370000000003</v>
      </c>
      <c r="R34">
        <v>4.3127399999999998</v>
      </c>
    </row>
    <row r="35" spans="1:18">
      <c r="A35" s="2">
        <v>43919</v>
      </c>
      <c r="B35" s="3">
        <v>43936.544895833336</v>
      </c>
      <c r="C35" t="s">
        <v>16</v>
      </c>
      <c r="D35">
        <v>348</v>
      </c>
      <c r="E35">
        <v>1932</v>
      </c>
      <c r="F35">
        <v>15478</v>
      </c>
      <c r="G35">
        <v>15478</v>
      </c>
      <c r="H35">
        <v>12171</v>
      </c>
      <c r="I35">
        <v>801</v>
      </c>
      <c r="J35">
        <v>342</v>
      </c>
      <c r="K35">
        <v>0</v>
      </c>
      <c r="L35">
        <v>755</v>
      </c>
      <c r="M35">
        <v>14723</v>
      </c>
      <c r="N35">
        <v>0</v>
      </c>
      <c r="O35">
        <v>36</v>
      </c>
      <c r="P35">
        <v>306</v>
      </c>
      <c r="Q35">
        <v>8.3812879999999996</v>
      </c>
      <c r="R35">
        <v>4.4880409999999999</v>
      </c>
    </row>
    <row r="36" spans="1:18">
      <c r="A36" s="2">
        <v>43920</v>
      </c>
      <c r="B36" s="3">
        <v>43936.544895833336</v>
      </c>
      <c r="C36" t="s">
        <v>16</v>
      </c>
      <c r="D36">
        <v>383</v>
      </c>
      <c r="E36">
        <v>2126</v>
      </c>
      <c r="F36">
        <v>16513</v>
      </c>
      <c r="G36">
        <v>16513</v>
      </c>
      <c r="H36">
        <v>12849</v>
      </c>
      <c r="I36">
        <v>939</v>
      </c>
      <c r="J36">
        <v>397</v>
      </c>
      <c r="K36">
        <v>0</v>
      </c>
      <c r="L36">
        <v>1035</v>
      </c>
      <c r="M36">
        <v>15478</v>
      </c>
      <c r="N36">
        <v>0</v>
      </c>
      <c r="O36">
        <v>55</v>
      </c>
      <c r="P36">
        <v>342</v>
      </c>
      <c r="Q36">
        <v>9.0577889999999996</v>
      </c>
      <c r="R36">
        <v>4.7030510000000003</v>
      </c>
    </row>
    <row r="37" spans="1:18">
      <c r="A37" s="2">
        <v>43921</v>
      </c>
      <c r="B37" s="3">
        <v>43936.544895833336</v>
      </c>
      <c r="C37" t="s">
        <v>16</v>
      </c>
      <c r="D37">
        <v>411</v>
      </c>
      <c r="E37">
        <v>2165</v>
      </c>
      <c r="F37">
        <v>17510</v>
      </c>
      <c r="G37">
        <v>17510</v>
      </c>
      <c r="H37">
        <v>13603</v>
      </c>
      <c r="I37">
        <v>1308</v>
      </c>
      <c r="J37">
        <v>467</v>
      </c>
      <c r="K37">
        <v>0</v>
      </c>
      <c r="L37">
        <v>997</v>
      </c>
      <c r="M37">
        <v>16513</v>
      </c>
      <c r="N37">
        <v>0</v>
      </c>
      <c r="O37">
        <v>70</v>
      </c>
      <c r="P37">
        <v>397</v>
      </c>
      <c r="Q37">
        <v>10.302312000000001</v>
      </c>
      <c r="R37">
        <v>4.9539400000000002</v>
      </c>
    </row>
    <row r="38" spans="1:18">
      <c r="A38" s="2">
        <v>43922</v>
      </c>
      <c r="B38" s="3">
        <v>43936.544895833336</v>
      </c>
      <c r="C38" t="s">
        <v>16</v>
      </c>
      <c r="D38">
        <v>440</v>
      </c>
      <c r="E38">
        <v>2252</v>
      </c>
      <c r="F38">
        <v>18523</v>
      </c>
      <c r="G38">
        <v>18523</v>
      </c>
      <c r="H38">
        <v>14256</v>
      </c>
      <c r="I38">
        <v>1479</v>
      </c>
      <c r="J38">
        <v>524</v>
      </c>
      <c r="K38">
        <v>0</v>
      </c>
      <c r="L38">
        <v>1013</v>
      </c>
      <c r="M38">
        <v>17510</v>
      </c>
      <c r="N38">
        <v>0</v>
      </c>
      <c r="O38">
        <v>57</v>
      </c>
      <c r="P38">
        <v>467</v>
      </c>
      <c r="Q38">
        <v>11.800554</v>
      </c>
      <c r="R38">
        <v>5.1117400000000002</v>
      </c>
    </row>
    <row r="39" spans="1:18">
      <c r="A39" s="2">
        <v>43923</v>
      </c>
      <c r="B39" s="3">
        <v>43936.544895833336</v>
      </c>
      <c r="C39" t="s">
        <v>16</v>
      </c>
      <c r="D39">
        <v>445</v>
      </c>
      <c r="E39">
        <v>2326</v>
      </c>
      <c r="F39">
        <v>19627</v>
      </c>
      <c r="G39">
        <v>19627</v>
      </c>
      <c r="H39">
        <v>15189</v>
      </c>
      <c r="I39">
        <v>1644</v>
      </c>
      <c r="J39">
        <v>574</v>
      </c>
      <c r="K39">
        <v>0</v>
      </c>
      <c r="L39">
        <v>1104</v>
      </c>
      <c r="M39">
        <v>18523</v>
      </c>
      <c r="N39">
        <v>0</v>
      </c>
      <c r="O39">
        <v>50</v>
      </c>
      <c r="P39">
        <v>524</v>
      </c>
      <c r="Q39">
        <v>12.054932000000001</v>
      </c>
      <c r="R39">
        <v>5.5095260000000001</v>
      </c>
    </row>
    <row r="40" spans="1:18">
      <c r="A40" s="2">
        <v>43924</v>
      </c>
      <c r="B40" s="3">
        <v>43936.544895833336</v>
      </c>
      <c r="C40" t="s">
        <v>16</v>
      </c>
      <c r="D40">
        <v>458</v>
      </c>
      <c r="E40">
        <v>2319</v>
      </c>
      <c r="F40">
        <v>20541</v>
      </c>
      <c r="G40">
        <v>20541</v>
      </c>
      <c r="H40">
        <v>16006</v>
      </c>
      <c r="I40">
        <v>1796</v>
      </c>
      <c r="J40">
        <v>633</v>
      </c>
      <c r="K40">
        <v>0</v>
      </c>
      <c r="L40">
        <v>914</v>
      </c>
      <c r="M40">
        <v>19627</v>
      </c>
      <c r="N40">
        <v>0</v>
      </c>
      <c r="O40">
        <v>59</v>
      </c>
      <c r="P40">
        <v>574</v>
      </c>
      <c r="Q40">
        <v>12.246276999999999</v>
      </c>
      <c r="R40">
        <v>5.6293049999999996</v>
      </c>
    </row>
    <row r="41" spans="1:18">
      <c r="A41" s="2">
        <v>43925</v>
      </c>
      <c r="B41" s="3">
        <v>43936.544895833336</v>
      </c>
      <c r="C41" t="s">
        <v>16</v>
      </c>
      <c r="D41">
        <v>457</v>
      </c>
      <c r="E41">
        <v>2303</v>
      </c>
      <c r="F41">
        <v>21142</v>
      </c>
      <c r="G41">
        <v>21142</v>
      </c>
      <c r="H41">
        <v>16619</v>
      </c>
      <c r="I41">
        <v>1951</v>
      </c>
      <c r="J41">
        <v>705</v>
      </c>
      <c r="K41">
        <v>0</v>
      </c>
      <c r="L41">
        <v>601</v>
      </c>
      <c r="M41">
        <v>20541</v>
      </c>
      <c r="N41">
        <v>0</v>
      </c>
      <c r="O41">
        <v>72</v>
      </c>
      <c r="P41">
        <v>633</v>
      </c>
      <c r="Q41">
        <v>14.024867</v>
      </c>
      <c r="R41">
        <v>6.0351179999999998</v>
      </c>
    </row>
    <row r="42" spans="1:18">
      <c r="A42" s="2">
        <v>43926</v>
      </c>
      <c r="B42" s="3">
        <v>43936.544895833336</v>
      </c>
      <c r="C42" t="s">
        <v>16</v>
      </c>
      <c r="D42">
        <v>448</v>
      </c>
      <c r="E42">
        <v>2286</v>
      </c>
      <c r="F42">
        <v>21644</v>
      </c>
      <c r="G42">
        <v>21644</v>
      </c>
      <c r="H42">
        <v>16949</v>
      </c>
      <c r="I42">
        <v>2111</v>
      </c>
      <c r="J42">
        <v>754</v>
      </c>
      <c r="K42">
        <v>0</v>
      </c>
      <c r="L42">
        <v>502</v>
      </c>
      <c r="M42">
        <v>21142</v>
      </c>
      <c r="N42">
        <v>0</v>
      </c>
      <c r="O42">
        <v>49</v>
      </c>
      <c r="P42">
        <v>705</v>
      </c>
      <c r="Q42">
        <v>16.351194</v>
      </c>
      <c r="R42">
        <v>7.2344039999999996</v>
      </c>
    </row>
    <row r="43" spans="1:18">
      <c r="A43" s="2">
        <v>43927</v>
      </c>
      <c r="B43" s="3">
        <v>43936.544895833336</v>
      </c>
      <c r="C43" t="s">
        <v>16</v>
      </c>
      <c r="D43">
        <v>452</v>
      </c>
      <c r="E43">
        <v>2322</v>
      </c>
      <c r="F43">
        <v>22268</v>
      </c>
      <c r="G43">
        <v>22268</v>
      </c>
      <c r="H43">
        <v>17543</v>
      </c>
      <c r="I43">
        <v>2234</v>
      </c>
      <c r="J43">
        <v>809</v>
      </c>
      <c r="K43">
        <v>0</v>
      </c>
      <c r="L43">
        <v>624</v>
      </c>
      <c r="M43">
        <v>21644</v>
      </c>
      <c r="N43">
        <v>0</v>
      </c>
      <c r="O43">
        <v>55</v>
      </c>
      <c r="P43">
        <v>754</v>
      </c>
      <c r="Q43">
        <v>18.821459999999998</v>
      </c>
      <c r="R43">
        <v>7.9799179999999996</v>
      </c>
    </row>
    <row r="44" spans="1:18">
      <c r="A44" s="2">
        <v>43928</v>
      </c>
      <c r="B44" s="3">
        <v>43936.544895833336</v>
      </c>
      <c r="C44" t="s">
        <v>16</v>
      </c>
      <c r="D44">
        <v>450</v>
      </c>
      <c r="E44">
        <v>2260</v>
      </c>
      <c r="F44">
        <v>22899</v>
      </c>
      <c r="G44">
        <v>22899</v>
      </c>
      <c r="H44">
        <v>18175</v>
      </c>
      <c r="I44">
        <v>2557</v>
      </c>
      <c r="J44">
        <v>864</v>
      </c>
      <c r="K44">
        <v>0</v>
      </c>
      <c r="L44">
        <v>631</v>
      </c>
      <c r="M44">
        <v>22268</v>
      </c>
      <c r="N44">
        <v>0</v>
      </c>
      <c r="O44">
        <v>55</v>
      </c>
      <c r="P44">
        <v>809</v>
      </c>
      <c r="Q44">
        <v>22.477474000000001</v>
      </c>
      <c r="R44">
        <v>8.4748549999999998</v>
      </c>
    </row>
    <row r="45" spans="1:18">
      <c r="A45" s="2">
        <v>43929</v>
      </c>
      <c r="B45" s="3">
        <v>43936.544895833336</v>
      </c>
      <c r="C45" t="s">
        <v>16</v>
      </c>
      <c r="D45">
        <v>447</v>
      </c>
      <c r="E45">
        <v>2140</v>
      </c>
      <c r="F45">
        <v>23681</v>
      </c>
      <c r="G45">
        <v>23681</v>
      </c>
      <c r="H45">
        <v>18882</v>
      </c>
      <c r="I45">
        <v>2812</v>
      </c>
      <c r="J45">
        <v>933</v>
      </c>
      <c r="K45">
        <v>0</v>
      </c>
      <c r="L45">
        <v>782</v>
      </c>
      <c r="M45">
        <v>22899</v>
      </c>
      <c r="N45">
        <v>0</v>
      </c>
      <c r="O45">
        <v>69</v>
      </c>
      <c r="P45">
        <v>864</v>
      </c>
      <c r="Q45">
        <v>24.363671</v>
      </c>
      <c r="R45">
        <v>8.9338110000000004</v>
      </c>
    </row>
    <row r="46" spans="1:18">
      <c r="A46" s="2">
        <v>43930</v>
      </c>
      <c r="B46" s="3">
        <v>43936.544895833336</v>
      </c>
      <c r="C46" t="s">
        <v>16</v>
      </c>
      <c r="D46">
        <v>438</v>
      </c>
      <c r="E46">
        <v>2081</v>
      </c>
      <c r="F46">
        <v>24327</v>
      </c>
      <c r="G46">
        <v>24327</v>
      </c>
      <c r="H46">
        <v>19370</v>
      </c>
      <c r="I46">
        <v>2962</v>
      </c>
      <c r="J46">
        <v>985</v>
      </c>
      <c r="K46">
        <v>0</v>
      </c>
      <c r="L46">
        <v>646</v>
      </c>
      <c r="M46">
        <v>23681</v>
      </c>
      <c r="N46">
        <v>0</v>
      </c>
      <c r="O46">
        <v>52</v>
      </c>
      <c r="P46">
        <v>933</v>
      </c>
      <c r="Q46">
        <v>24.697876000000001</v>
      </c>
      <c r="R46">
        <v>10.362684</v>
      </c>
    </row>
    <row r="47" spans="1:18">
      <c r="A47" s="2">
        <v>43931</v>
      </c>
      <c r="B47" s="3">
        <v>43936.544895833336</v>
      </c>
      <c r="C47" t="s">
        <v>16</v>
      </c>
      <c r="D47">
        <v>436</v>
      </c>
      <c r="E47">
        <v>2049</v>
      </c>
      <c r="F47">
        <v>24823</v>
      </c>
      <c r="G47">
        <v>24823</v>
      </c>
      <c r="H47">
        <v>19816</v>
      </c>
      <c r="I47">
        <v>3046</v>
      </c>
      <c r="J47">
        <v>1043</v>
      </c>
      <c r="K47">
        <v>0</v>
      </c>
      <c r="L47">
        <v>496</v>
      </c>
      <c r="M47">
        <v>24327</v>
      </c>
      <c r="N47">
        <v>0</v>
      </c>
      <c r="O47">
        <v>58</v>
      </c>
      <c r="P47">
        <v>985</v>
      </c>
      <c r="Q47">
        <v>25.289522000000002</v>
      </c>
      <c r="R47">
        <v>10.681416</v>
      </c>
    </row>
    <row r="48" spans="1:18">
      <c r="A48" s="2">
        <v>43932</v>
      </c>
      <c r="B48" s="3">
        <v>43936.544895833336</v>
      </c>
      <c r="C48" t="s">
        <v>16</v>
      </c>
      <c r="D48">
        <v>437</v>
      </c>
      <c r="E48">
        <v>1960</v>
      </c>
      <c r="F48">
        <v>25308</v>
      </c>
      <c r="G48">
        <v>25308</v>
      </c>
      <c r="H48">
        <v>20161</v>
      </c>
      <c r="I48">
        <v>3212</v>
      </c>
      <c r="J48">
        <v>1084</v>
      </c>
      <c r="K48">
        <v>0</v>
      </c>
      <c r="L48">
        <v>485</v>
      </c>
      <c r="M48">
        <v>24823</v>
      </c>
      <c r="N48">
        <v>0</v>
      </c>
      <c r="O48">
        <v>41</v>
      </c>
      <c r="P48">
        <v>1043</v>
      </c>
      <c r="Q48">
        <v>27.082433999999999</v>
      </c>
      <c r="R48">
        <v>11.844042999999999</v>
      </c>
    </row>
    <row r="49" spans="1:18">
      <c r="A49" s="2">
        <v>43933</v>
      </c>
      <c r="B49" s="3">
        <v>43936.544895833336</v>
      </c>
      <c r="C49" t="s">
        <v>16</v>
      </c>
      <c r="D49">
        <v>419</v>
      </c>
      <c r="E49">
        <v>1928</v>
      </c>
      <c r="F49">
        <v>25636</v>
      </c>
      <c r="G49">
        <v>25636</v>
      </c>
      <c r="H49">
        <v>20331</v>
      </c>
      <c r="I49">
        <v>3314</v>
      </c>
      <c r="J49">
        <v>1130</v>
      </c>
      <c r="K49">
        <v>0</v>
      </c>
      <c r="L49">
        <v>328</v>
      </c>
      <c r="M49">
        <v>25308</v>
      </c>
      <c r="N49">
        <v>0</v>
      </c>
      <c r="O49">
        <v>46</v>
      </c>
      <c r="P49">
        <v>1084</v>
      </c>
      <c r="Q49">
        <v>30.696206</v>
      </c>
      <c r="R49">
        <v>12.912571</v>
      </c>
    </row>
    <row r="50" spans="1:18">
      <c r="A50" s="2">
        <v>43934</v>
      </c>
      <c r="B50" s="3">
        <v>43936.544895833336</v>
      </c>
      <c r="C50" t="s">
        <v>16</v>
      </c>
      <c r="D50">
        <v>420</v>
      </c>
      <c r="E50">
        <v>1922</v>
      </c>
      <c r="F50">
        <v>25854</v>
      </c>
      <c r="G50">
        <v>25854</v>
      </c>
      <c r="H50">
        <v>20602</v>
      </c>
      <c r="I50">
        <v>3388</v>
      </c>
      <c r="J50">
        <v>1161</v>
      </c>
      <c r="K50">
        <v>0</v>
      </c>
      <c r="L50">
        <v>218</v>
      </c>
      <c r="M50">
        <v>25636</v>
      </c>
      <c r="N50">
        <v>0</v>
      </c>
      <c r="O50">
        <v>31</v>
      </c>
      <c r="P50">
        <v>1130</v>
      </c>
      <c r="Q50">
        <v>39.476540999999997</v>
      </c>
      <c r="R50">
        <v>15.851931</v>
      </c>
    </row>
    <row r="51" spans="1:18">
      <c r="A51" s="2">
        <v>43935</v>
      </c>
      <c r="B51" s="3">
        <v>43936.544895833336</v>
      </c>
      <c r="C51" t="s">
        <v>16</v>
      </c>
      <c r="D51">
        <v>405</v>
      </c>
      <c r="E51">
        <v>1888</v>
      </c>
      <c r="F51">
        <v>26099</v>
      </c>
      <c r="G51">
        <v>26099</v>
      </c>
      <c r="H51">
        <v>20602</v>
      </c>
      <c r="I51">
        <v>3556</v>
      </c>
      <c r="J51">
        <v>1200</v>
      </c>
      <c r="K51">
        <v>0</v>
      </c>
      <c r="L51">
        <v>245</v>
      </c>
      <c r="M51">
        <v>25854</v>
      </c>
      <c r="N51">
        <v>0</v>
      </c>
      <c r="O51">
        <v>39</v>
      </c>
      <c r="P51">
        <v>1161</v>
      </c>
      <c r="Q51">
        <v>49.292110000000001</v>
      </c>
      <c r="R51">
        <v>17.553789999999999</v>
      </c>
    </row>
    <row r="52" spans="1:18">
      <c r="A52" s="2">
        <v>43936</v>
      </c>
      <c r="B52" s="3">
        <v>43936.544895833336</v>
      </c>
      <c r="C52" t="s">
        <v>16</v>
      </c>
      <c r="D52">
        <v>395</v>
      </c>
      <c r="E52">
        <v>1826</v>
      </c>
      <c r="F52">
        <v>26244</v>
      </c>
      <c r="G52">
        <v>26244</v>
      </c>
      <c r="H52">
        <v>20602</v>
      </c>
      <c r="I52">
        <v>3618</v>
      </c>
      <c r="J52">
        <v>1222</v>
      </c>
      <c r="K52">
        <v>0</v>
      </c>
      <c r="L52">
        <v>145</v>
      </c>
      <c r="M52">
        <v>26099</v>
      </c>
      <c r="N52">
        <v>0</v>
      </c>
      <c r="O52">
        <v>22</v>
      </c>
      <c r="P52">
        <v>1200</v>
      </c>
      <c r="Q52">
        <v>62.258637</v>
      </c>
      <c r="R52">
        <v>21.881347000000002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F6CC-7984-4330-8823-F82CE39F5044}">
  <sheetPr codeName="Tabelle2"/>
  <dimension ref="A1:C14"/>
  <sheetViews>
    <sheetView workbookViewId="0">
      <selection activeCell="C6" sqref="C6"/>
    </sheetView>
  </sheetViews>
  <sheetFormatPr baseColWidth="10" defaultRowHeight="14.5"/>
  <cols>
    <col min="1" max="1" width="14.81640625" style="2" customWidth="1"/>
    <col min="2" max="2" width="16.26953125" customWidth="1"/>
    <col min="3" max="3" width="22.26953125" customWidth="1"/>
  </cols>
  <sheetData>
    <row r="1" spans="1:3">
      <c r="A1" s="2" t="s">
        <v>459</v>
      </c>
      <c r="B1" t="s">
        <v>460</v>
      </c>
    </row>
    <row r="2" spans="1:3">
      <c r="B2">
        <f>MAX(ch_latest!G1:'ch_latest'!G200)</f>
        <v>26244</v>
      </c>
      <c r="C2" s="29"/>
    </row>
    <row r="4" spans="1:3">
      <c r="A4" s="2" t="s">
        <v>461</v>
      </c>
      <c r="B4" t="s">
        <v>6</v>
      </c>
      <c r="C4" t="s">
        <v>14</v>
      </c>
    </row>
    <row r="5" spans="1:3">
      <c r="B5">
        <f>INDEX(ch_latest!L2:'ch_latest'!L200,COUNTA(ch_latest!L2:'ch_latest'!L200)+1)</f>
        <v>145</v>
      </c>
      <c r="C5">
        <f>INDEX(ch_latest!Q2:'ch_latest'!Q200,COUNTA(ch_latest!Q2:'ch_latest'!Q200))</f>
        <v>62.258637</v>
      </c>
    </row>
    <row r="6" spans="1:3">
      <c r="B6" s="33"/>
    </row>
    <row r="7" spans="1:3">
      <c r="A7" s="2" t="s">
        <v>471</v>
      </c>
      <c r="B7" t="s">
        <v>470</v>
      </c>
    </row>
    <row r="8" spans="1:3">
      <c r="A8" s="2" t="s">
        <v>472</v>
      </c>
      <c r="B8">
        <f>INDEX(ch_latest!I1:'ch_latest'!I200,COUNTA(ch_latest!I1:'ch_latest'!I200))</f>
        <v>3618</v>
      </c>
    </row>
    <row r="9" spans="1:3">
      <c r="A9" s="2" t="s">
        <v>473</v>
      </c>
      <c r="B9">
        <f>INDEX(ch_latest!I1:'ch_latest'!I200,COUNTA(ch_latest!I1:'ch_latest'!I200)-1)</f>
        <v>3556</v>
      </c>
    </row>
    <row r="10" spans="1:3">
      <c r="A10" s="2" t="s">
        <v>474</v>
      </c>
      <c r="B10">
        <f>B8-B9</f>
        <v>62</v>
      </c>
    </row>
    <row r="11" spans="1:3">
      <c r="B11" s="30"/>
    </row>
    <row r="13" spans="1:3">
      <c r="B13" s="31"/>
    </row>
    <row r="14" spans="1:3">
      <c r="B14" s="32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8E8F-C126-4C9F-9BB7-DE1152AC479D}">
  <sheetPr codeName="Tabelle3"/>
  <dimension ref="A1:AE28"/>
  <sheetViews>
    <sheetView topLeftCell="W1" workbookViewId="0">
      <selection sqref="A1:AE28"/>
    </sheetView>
  </sheetViews>
  <sheetFormatPr baseColWidth="10" defaultRowHeight="14.5"/>
  <cols>
    <col min="1" max="2" width="14.90625" bestFit="1" customWidth="1"/>
    <col min="3" max="3" width="9.54296875" bestFit="1" customWidth="1"/>
    <col min="4" max="4" width="20.6328125" bestFit="1" customWidth="1"/>
    <col min="5" max="5" width="21.36328125" bestFit="1" customWidth="1"/>
    <col min="6" max="6" width="16.54296875" bestFit="1" customWidth="1"/>
    <col min="7" max="7" width="9.81640625" bestFit="1" customWidth="1"/>
    <col min="8" max="8" width="8.81640625" bestFit="1" customWidth="1"/>
    <col min="9" max="9" width="17.1796875" bestFit="1" customWidth="1"/>
    <col min="10" max="10" width="28.90625" bestFit="1" customWidth="1"/>
    <col min="11" max="11" width="20.1796875" bestFit="1" customWidth="1"/>
    <col min="12" max="12" width="11.7265625" bestFit="1" customWidth="1"/>
    <col min="13" max="13" width="18.26953125" bestFit="1" customWidth="1"/>
    <col min="14" max="14" width="32.26953125" bestFit="1" customWidth="1"/>
    <col min="15" max="15" width="17.6328125" bestFit="1" customWidth="1"/>
    <col min="16" max="16" width="10.1796875" bestFit="1" customWidth="1"/>
    <col min="17" max="17" width="18.7265625" bestFit="1" customWidth="1"/>
    <col min="18" max="18" width="8.81640625" bestFit="1" customWidth="1"/>
    <col min="19" max="19" width="15.1796875" bestFit="1" customWidth="1"/>
    <col min="20" max="20" width="14" bestFit="1" customWidth="1"/>
    <col min="21" max="21" width="31.26953125" bestFit="1" customWidth="1"/>
    <col min="22" max="22" width="26.7265625" bestFit="1" customWidth="1"/>
    <col min="23" max="23" width="15.7265625" bestFit="1" customWidth="1"/>
    <col min="24" max="24" width="16.6328125" bestFit="1" customWidth="1"/>
    <col min="25" max="25" width="12.81640625" bestFit="1" customWidth="1"/>
    <col min="26" max="26" width="25.6328125" bestFit="1" customWidth="1"/>
    <col min="27" max="27" width="27.90625" bestFit="1" customWidth="1"/>
    <col min="28" max="28" width="23.6328125" bestFit="1" customWidth="1"/>
    <col min="29" max="29" width="19.7265625" bestFit="1" customWidth="1"/>
    <col min="30" max="30" width="13.36328125" bestFit="1" customWidth="1"/>
    <col min="31" max="31" width="80.7265625" bestFit="1" customWidth="1"/>
  </cols>
  <sheetData>
    <row r="1" spans="1:31">
      <c r="A1" t="s">
        <v>1</v>
      </c>
      <c r="B1" t="s">
        <v>17</v>
      </c>
      <c r="C1" t="s">
        <v>2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3</v>
      </c>
      <c r="J1" t="s">
        <v>23</v>
      </c>
      <c r="K1" t="s">
        <v>24</v>
      </c>
      <c r="L1" t="s">
        <v>371</v>
      </c>
      <c r="M1" t="s">
        <v>9</v>
      </c>
      <c r="N1" t="s">
        <v>26</v>
      </c>
      <c r="O1" t="s">
        <v>27</v>
      </c>
      <c r="P1" t="s">
        <v>12</v>
      </c>
      <c r="Q1" t="s">
        <v>28</v>
      </c>
      <c r="R1" t="s">
        <v>13</v>
      </c>
      <c r="S1" t="s">
        <v>11</v>
      </c>
      <c r="T1" t="s">
        <v>29</v>
      </c>
      <c r="U1" t="s">
        <v>30</v>
      </c>
      <c r="V1" t="s">
        <v>477</v>
      </c>
      <c r="W1" t="s">
        <v>372</v>
      </c>
      <c r="X1" t="s">
        <v>32</v>
      </c>
      <c r="Y1" t="s">
        <v>33</v>
      </c>
      <c r="Z1" t="s">
        <v>34</v>
      </c>
      <c r="AA1" t="s">
        <v>14</v>
      </c>
      <c r="AB1" t="s">
        <v>15</v>
      </c>
      <c r="AC1" t="s">
        <v>25</v>
      </c>
      <c r="AD1" t="s">
        <v>456</v>
      </c>
      <c r="AE1" t="s">
        <v>35</v>
      </c>
    </row>
    <row r="2" spans="1:31">
      <c r="A2" s="3">
        <v>43936.544745370367</v>
      </c>
      <c r="B2" s="3">
        <v>43935.53125</v>
      </c>
      <c r="C2" t="s">
        <v>16</v>
      </c>
      <c r="D2" t="s">
        <v>36</v>
      </c>
      <c r="E2" t="s">
        <v>37</v>
      </c>
      <c r="F2">
        <v>1</v>
      </c>
      <c r="G2">
        <v>47.409660000000002</v>
      </c>
      <c r="H2">
        <v>8.1568799999999992</v>
      </c>
      <c r="J2">
        <v>912</v>
      </c>
      <c r="K2">
        <v>912</v>
      </c>
      <c r="L2">
        <v>2</v>
      </c>
      <c r="M2">
        <v>78</v>
      </c>
      <c r="N2">
        <v>135.91999999999999</v>
      </c>
      <c r="O2">
        <v>2.8319999999999999</v>
      </c>
      <c r="P2">
        <v>400</v>
      </c>
      <c r="Q2">
        <v>0</v>
      </c>
      <c r="R2">
        <v>19</v>
      </c>
      <c r="S2">
        <v>22</v>
      </c>
      <c r="T2">
        <v>22</v>
      </c>
      <c r="W2" t="s">
        <v>38</v>
      </c>
      <c r="X2" t="s">
        <v>38</v>
      </c>
      <c r="Z2" t="s">
        <v>38</v>
      </c>
      <c r="AA2">
        <v>33.356586999999998</v>
      </c>
      <c r="AB2">
        <v>31.159507000000001</v>
      </c>
      <c r="AC2">
        <v>6</v>
      </c>
      <c r="AD2">
        <v>0</v>
      </c>
      <c r="AE2" t="s">
        <v>481</v>
      </c>
    </row>
    <row r="3" spans="1:31">
      <c r="A3" s="3">
        <v>43936.544745370367</v>
      </c>
      <c r="B3" s="3">
        <v>43935.375</v>
      </c>
      <c r="C3" t="s">
        <v>16</v>
      </c>
      <c r="D3" t="s">
        <v>40</v>
      </c>
      <c r="E3" t="s">
        <v>41</v>
      </c>
      <c r="F3">
        <v>16</v>
      </c>
      <c r="G3">
        <v>47.317264000000002</v>
      </c>
      <c r="H3">
        <v>9.4167539999999992</v>
      </c>
      <c r="J3">
        <v>24</v>
      </c>
      <c r="K3">
        <v>24</v>
      </c>
      <c r="L3">
        <v>0</v>
      </c>
      <c r="M3">
        <v>1</v>
      </c>
      <c r="N3">
        <v>149.07</v>
      </c>
      <c r="Q3">
        <v>0</v>
      </c>
      <c r="W3" t="s">
        <v>38</v>
      </c>
      <c r="X3" t="s">
        <v>38</v>
      </c>
      <c r="Z3" t="s">
        <v>38</v>
      </c>
      <c r="AA3">
        <v>25.954464999999999</v>
      </c>
      <c r="AB3">
        <v>0</v>
      </c>
      <c r="AC3">
        <v>0</v>
      </c>
      <c r="AE3" t="s">
        <v>42</v>
      </c>
    </row>
    <row r="4" spans="1:31">
      <c r="A4" s="3">
        <v>43936.544745370367</v>
      </c>
      <c r="B4" s="3">
        <v>43936.25</v>
      </c>
      <c r="C4" t="s">
        <v>16</v>
      </c>
      <c r="D4" t="s">
        <v>43</v>
      </c>
      <c r="E4" t="s">
        <v>44</v>
      </c>
      <c r="F4">
        <v>15</v>
      </c>
      <c r="G4">
        <v>47.416351999999996</v>
      </c>
      <c r="H4">
        <v>9.3679100000000002</v>
      </c>
      <c r="J4">
        <v>79</v>
      </c>
      <c r="K4">
        <v>79</v>
      </c>
      <c r="L4">
        <v>0</v>
      </c>
      <c r="M4">
        <v>6</v>
      </c>
      <c r="N4">
        <v>143.12</v>
      </c>
      <c r="O4">
        <v>5.4349999999999996</v>
      </c>
      <c r="Q4">
        <v>0</v>
      </c>
      <c r="R4">
        <v>3</v>
      </c>
      <c r="W4" t="s">
        <v>38</v>
      </c>
      <c r="X4" t="s">
        <v>38</v>
      </c>
      <c r="Z4" t="s">
        <v>38</v>
      </c>
      <c r="AA4">
        <v>53.006877000000003</v>
      </c>
      <c r="AC4">
        <v>0</v>
      </c>
      <c r="AD4">
        <v>0</v>
      </c>
      <c r="AE4" t="s">
        <v>45</v>
      </c>
    </row>
    <row r="5" spans="1:31">
      <c r="A5" s="3">
        <v>43936.544745370367</v>
      </c>
      <c r="B5" s="3">
        <v>43936.25</v>
      </c>
      <c r="C5" t="s">
        <v>16</v>
      </c>
      <c r="D5" t="s">
        <v>46</v>
      </c>
      <c r="E5" t="s">
        <v>47</v>
      </c>
      <c r="F5">
        <v>2</v>
      </c>
      <c r="G5">
        <v>46.823608</v>
      </c>
      <c r="H5">
        <v>7.6366670000000001</v>
      </c>
      <c r="J5">
        <v>1489</v>
      </c>
      <c r="K5">
        <v>1489</v>
      </c>
      <c r="L5">
        <v>-3</v>
      </c>
      <c r="M5">
        <v>82</v>
      </c>
      <c r="N5">
        <v>144.41</v>
      </c>
      <c r="O5">
        <v>5.14</v>
      </c>
      <c r="Q5">
        <v>0</v>
      </c>
      <c r="R5">
        <v>53</v>
      </c>
      <c r="S5">
        <v>30</v>
      </c>
      <c r="T5">
        <v>18</v>
      </c>
      <c r="W5" t="s">
        <v>38</v>
      </c>
      <c r="X5" t="s">
        <v>38</v>
      </c>
      <c r="Z5" t="s">
        <v>38</v>
      </c>
      <c r="AA5">
        <v>43.511505</v>
      </c>
      <c r="AB5">
        <v>14.898554000000001</v>
      </c>
      <c r="AC5">
        <v>19</v>
      </c>
      <c r="AD5">
        <v>4</v>
      </c>
      <c r="AE5" t="s">
        <v>48</v>
      </c>
    </row>
    <row r="6" spans="1:31">
      <c r="A6" s="3">
        <v>43936.544745370367</v>
      </c>
      <c r="B6" s="3">
        <v>43936.041666666664</v>
      </c>
      <c r="C6" t="s">
        <v>16</v>
      </c>
      <c r="D6" t="s">
        <v>49</v>
      </c>
      <c r="E6" t="s">
        <v>50</v>
      </c>
      <c r="F6">
        <v>13</v>
      </c>
      <c r="G6">
        <v>47.45176</v>
      </c>
      <c r="H6">
        <v>7.7024140000000001</v>
      </c>
      <c r="J6">
        <v>768</v>
      </c>
      <c r="K6">
        <v>768</v>
      </c>
      <c r="L6">
        <v>-3</v>
      </c>
      <c r="M6">
        <v>45</v>
      </c>
      <c r="N6">
        <v>267.60000000000002</v>
      </c>
      <c r="O6">
        <v>8.7110000000000003</v>
      </c>
      <c r="P6">
        <v>610</v>
      </c>
      <c r="Q6">
        <v>0</v>
      </c>
      <c r="R6">
        <v>25</v>
      </c>
      <c r="S6">
        <v>9</v>
      </c>
      <c r="T6">
        <v>7</v>
      </c>
      <c r="W6" t="s">
        <v>38</v>
      </c>
      <c r="X6" t="s">
        <v>38</v>
      </c>
      <c r="Z6" t="s">
        <v>38</v>
      </c>
      <c r="AA6">
        <v>56.112015999999997</v>
      </c>
      <c r="AB6">
        <v>27.111355</v>
      </c>
      <c r="AC6">
        <v>13</v>
      </c>
      <c r="AD6">
        <v>0</v>
      </c>
      <c r="AE6" t="s">
        <v>51</v>
      </c>
    </row>
    <row r="7" spans="1:31">
      <c r="A7" s="3">
        <v>43936.544745370367</v>
      </c>
      <c r="B7" s="3">
        <v>43936.333333333336</v>
      </c>
      <c r="C7" t="s">
        <v>16</v>
      </c>
      <c r="D7" t="s">
        <v>52</v>
      </c>
      <c r="E7" t="s">
        <v>53</v>
      </c>
      <c r="F7">
        <v>12</v>
      </c>
      <c r="G7">
        <v>47.564869000000002</v>
      </c>
      <c r="H7">
        <v>7.615259</v>
      </c>
      <c r="I7">
        <v>235</v>
      </c>
      <c r="J7">
        <v>909</v>
      </c>
      <c r="K7">
        <v>909</v>
      </c>
      <c r="L7">
        <v>-6</v>
      </c>
      <c r="M7">
        <v>80</v>
      </c>
      <c r="N7">
        <v>468.8</v>
      </c>
      <c r="O7">
        <v>18.565999999999999</v>
      </c>
      <c r="P7">
        <v>682</v>
      </c>
      <c r="Q7">
        <v>0</v>
      </c>
      <c r="R7">
        <v>36</v>
      </c>
      <c r="S7">
        <v>7</v>
      </c>
      <c r="U7">
        <v>492</v>
      </c>
      <c r="V7">
        <v>22</v>
      </c>
      <c r="W7" t="s">
        <v>38</v>
      </c>
      <c r="X7" t="s">
        <v>38</v>
      </c>
      <c r="Z7" t="s">
        <v>38</v>
      </c>
      <c r="AA7">
        <v>61.257871999999999</v>
      </c>
      <c r="AB7">
        <v>39.830835999999998</v>
      </c>
      <c r="AC7">
        <v>10</v>
      </c>
      <c r="AD7">
        <v>2</v>
      </c>
      <c r="AE7" t="s">
        <v>486</v>
      </c>
    </row>
    <row r="8" spans="1:31">
      <c r="A8" s="3">
        <v>43936.544745370367</v>
      </c>
      <c r="B8" s="3">
        <v>43934.041666666664</v>
      </c>
      <c r="C8" t="s">
        <v>16</v>
      </c>
      <c r="D8" t="s">
        <v>55</v>
      </c>
      <c r="E8" t="s">
        <v>56</v>
      </c>
      <c r="F8">
        <v>0</v>
      </c>
      <c r="G8">
        <v>47.166666999999997</v>
      </c>
      <c r="H8">
        <v>9.509722</v>
      </c>
      <c r="I8">
        <v>900</v>
      </c>
      <c r="J8">
        <v>80</v>
      </c>
      <c r="K8">
        <v>80</v>
      </c>
      <c r="N8">
        <v>207.25</v>
      </c>
      <c r="O8">
        <v>2.5910000000000002</v>
      </c>
      <c r="P8">
        <v>1</v>
      </c>
      <c r="Q8">
        <v>0</v>
      </c>
      <c r="R8">
        <v>1</v>
      </c>
      <c r="W8" t="s">
        <v>38</v>
      </c>
      <c r="X8" t="s">
        <v>38</v>
      </c>
      <c r="Z8" t="s">
        <v>38</v>
      </c>
      <c r="AA8">
        <v>90.675718000000003</v>
      </c>
      <c r="AC8">
        <v>0</v>
      </c>
      <c r="AD8">
        <v>0</v>
      </c>
      <c r="AE8" t="s">
        <v>466</v>
      </c>
    </row>
    <row r="9" spans="1:31">
      <c r="A9" s="3">
        <v>43936.544745370367</v>
      </c>
      <c r="B9" s="3">
        <v>43936.041666666664</v>
      </c>
      <c r="C9" t="s">
        <v>16</v>
      </c>
      <c r="D9" t="s">
        <v>58</v>
      </c>
      <c r="E9" t="s">
        <v>59</v>
      </c>
      <c r="F9">
        <v>10</v>
      </c>
      <c r="G9">
        <v>46.718390999999997</v>
      </c>
      <c r="H9">
        <v>7.0740080000000001</v>
      </c>
      <c r="I9">
        <v>30</v>
      </c>
      <c r="J9">
        <v>890</v>
      </c>
      <c r="K9">
        <v>890</v>
      </c>
      <c r="L9">
        <v>-7</v>
      </c>
      <c r="M9">
        <v>61</v>
      </c>
      <c r="N9">
        <v>282.45</v>
      </c>
      <c r="O9">
        <v>19.994</v>
      </c>
      <c r="P9">
        <v>105</v>
      </c>
      <c r="Q9">
        <v>0</v>
      </c>
      <c r="R9">
        <v>63</v>
      </c>
      <c r="S9">
        <v>16</v>
      </c>
      <c r="W9" t="s">
        <v>38</v>
      </c>
      <c r="X9" t="s">
        <v>38</v>
      </c>
      <c r="Z9" t="s">
        <v>38</v>
      </c>
      <c r="AA9">
        <v>31.048783</v>
      </c>
      <c r="AB9">
        <v>13.790437000000001</v>
      </c>
      <c r="AC9">
        <v>11</v>
      </c>
      <c r="AD9">
        <v>6</v>
      </c>
      <c r="AE9" t="s">
        <v>60</v>
      </c>
    </row>
    <row r="10" spans="1:31">
      <c r="A10" s="3">
        <v>43936.544745370367</v>
      </c>
      <c r="B10" s="3">
        <v>43935.416666666664</v>
      </c>
      <c r="C10" t="s">
        <v>16</v>
      </c>
      <c r="D10" t="s">
        <v>61</v>
      </c>
      <c r="E10" t="s">
        <v>62</v>
      </c>
      <c r="F10">
        <v>25</v>
      </c>
      <c r="G10">
        <v>46.220528000000002</v>
      </c>
      <c r="H10">
        <v>6.1329349999999998</v>
      </c>
      <c r="I10">
        <v>19060</v>
      </c>
      <c r="J10">
        <v>4390</v>
      </c>
      <c r="K10">
        <v>4390</v>
      </c>
      <c r="L10">
        <v>1</v>
      </c>
      <c r="M10">
        <v>365</v>
      </c>
      <c r="N10">
        <v>886.51</v>
      </c>
      <c r="O10">
        <v>33.723999999999997</v>
      </c>
      <c r="P10">
        <v>490</v>
      </c>
      <c r="Q10">
        <v>0</v>
      </c>
      <c r="R10">
        <v>167</v>
      </c>
      <c r="S10">
        <v>46</v>
      </c>
      <c r="T10">
        <v>41</v>
      </c>
      <c r="W10" t="s">
        <v>38</v>
      </c>
      <c r="X10" t="s">
        <v>38</v>
      </c>
      <c r="Y10">
        <v>21</v>
      </c>
      <c r="Z10" t="s">
        <v>38</v>
      </c>
      <c r="AA10">
        <v>126.112814</v>
      </c>
      <c r="AB10">
        <v>15.224322000000001</v>
      </c>
      <c r="AC10">
        <v>0</v>
      </c>
      <c r="AD10">
        <v>0</v>
      </c>
      <c r="AE10" t="s">
        <v>63</v>
      </c>
    </row>
    <row r="11" spans="1:31">
      <c r="A11" s="3">
        <v>43936.544745370367</v>
      </c>
      <c r="B11" s="3">
        <v>43936.041666666664</v>
      </c>
      <c r="C11" t="s">
        <v>16</v>
      </c>
      <c r="D11" t="s">
        <v>64</v>
      </c>
      <c r="E11" t="s">
        <v>65</v>
      </c>
      <c r="F11">
        <v>8</v>
      </c>
      <c r="G11">
        <v>46.931042000000005</v>
      </c>
      <c r="H11">
        <v>9.0657510000000006</v>
      </c>
      <c r="J11">
        <v>105</v>
      </c>
      <c r="K11">
        <v>105</v>
      </c>
      <c r="L11">
        <v>0</v>
      </c>
      <c r="M11">
        <v>2</v>
      </c>
      <c r="N11">
        <v>260.55</v>
      </c>
      <c r="O11">
        <v>4.9630000000000001</v>
      </c>
      <c r="Q11">
        <v>0</v>
      </c>
      <c r="R11">
        <v>2</v>
      </c>
      <c r="W11" t="s">
        <v>38</v>
      </c>
      <c r="X11" t="s">
        <v>38</v>
      </c>
      <c r="Z11" t="s">
        <v>38</v>
      </c>
      <c r="AA11">
        <v>7.000394</v>
      </c>
      <c r="AC11">
        <v>0</v>
      </c>
      <c r="AD11">
        <v>0</v>
      </c>
      <c r="AE11" t="s">
        <v>66</v>
      </c>
    </row>
    <row r="12" spans="1:31">
      <c r="A12" s="3">
        <v>43936.544745370367</v>
      </c>
      <c r="B12" s="3">
        <v>43935.041666666664</v>
      </c>
      <c r="C12" t="s">
        <v>16</v>
      </c>
      <c r="D12" t="s">
        <v>67</v>
      </c>
      <c r="E12" t="s">
        <v>68</v>
      </c>
      <c r="F12">
        <v>1</v>
      </c>
      <c r="G12">
        <v>46.656247999999998</v>
      </c>
      <c r="H12">
        <v>9.6281979999999994</v>
      </c>
      <c r="J12">
        <v>740</v>
      </c>
      <c r="K12">
        <v>740</v>
      </c>
      <c r="L12">
        <v>0</v>
      </c>
      <c r="M12">
        <v>34</v>
      </c>
      <c r="N12">
        <v>373.93</v>
      </c>
      <c r="O12">
        <v>18.696000000000002</v>
      </c>
      <c r="Q12">
        <v>0</v>
      </c>
      <c r="R12">
        <v>37</v>
      </c>
      <c r="W12" t="s">
        <v>38</v>
      </c>
      <c r="X12" t="s">
        <v>38</v>
      </c>
      <c r="Z12" t="s">
        <v>38</v>
      </c>
      <c r="AA12">
        <v>69.492856000000003</v>
      </c>
      <c r="AB12">
        <v>62.367198000000002</v>
      </c>
      <c r="AC12">
        <v>5</v>
      </c>
      <c r="AD12">
        <v>2</v>
      </c>
      <c r="AE12" t="s">
        <v>69</v>
      </c>
    </row>
    <row r="13" spans="1:31">
      <c r="A13" s="3">
        <v>43936.544745370367</v>
      </c>
      <c r="B13" s="3">
        <v>43935.583333333336</v>
      </c>
      <c r="C13" t="s">
        <v>16</v>
      </c>
      <c r="D13" t="s">
        <v>70</v>
      </c>
      <c r="E13" t="s">
        <v>71</v>
      </c>
      <c r="F13">
        <v>26</v>
      </c>
      <c r="G13">
        <v>47.350743999999999</v>
      </c>
      <c r="H13">
        <v>7.1561070000000004</v>
      </c>
      <c r="J13">
        <v>185</v>
      </c>
      <c r="K13">
        <v>185</v>
      </c>
      <c r="L13">
        <v>-3</v>
      </c>
      <c r="M13">
        <v>23</v>
      </c>
      <c r="N13">
        <v>252.39</v>
      </c>
      <c r="O13">
        <v>2.7290000000000001</v>
      </c>
      <c r="Q13">
        <v>0</v>
      </c>
      <c r="R13">
        <v>2</v>
      </c>
      <c r="S13">
        <v>5</v>
      </c>
      <c r="W13" t="s">
        <v>38</v>
      </c>
      <c r="X13" t="s">
        <v>38</v>
      </c>
      <c r="Z13" t="s">
        <v>38</v>
      </c>
      <c r="AA13">
        <v>105.1178</v>
      </c>
      <c r="AB13">
        <v>5</v>
      </c>
      <c r="AC13">
        <v>1</v>
      </c>
      <c r="AD13">
        <v>0</v>
      </c>
      <c r="AE13" t="s">
        <v>302</v>
      </c>
    </row>
    <row r="14" spans="1:31">
      <c r="A14" s="3">
        <v>43936.544745370367</v>
      </c>
      <c r="B14" s="3">
        <v>43936.375</v>
      </c>
      <c r="C14" t="s">
        <v>16</v>
      </c>
      <c r="D14" t="s">
        <v>72</v>
      </c>
      <c r="E14" t="s">
        <v>73</v>
      </c>
      <c r="F14">
        <v>3</v>
      </c>
      <c r="G14">
        <v>47.067762999999999</v>
      </c>
      <c r="H14">
        <v>8.1102000000000007</v>
      </c>
      <c r="J14">
        <v>596</v>
      </c>
      <c r="K14">
        <v>596</v>
      </c>
      <c r="L14">
        <v>-1</v>
      </c>
      <c r="M14">
        <v>46</v>
      </c>
      <c r="N14">
        <v>146.62</v>
      </c>
      <c r="O14">
        <v>2.952</v>
      </c>
      <c r="Q14">
        <v>0</v>
      </c>
      <c r="R14">
        <v>12</v>
      </c>
      <c r="S14">
        <v>4</v>
      </c>
      <c r="W14" t="s">
        <v>38</v>
      </c>
      <c r="X14" t="s">
        <v>38</v>
      </c>
      <c r="Z14" t="s">
        <v>38</v>
      </c>
      <c r="AA14">
        <v>55.626322000000002</v>
      </c>
      <c r="AB14">
        <v>12.047103999999999</v>
      </c>
      <c r="AC14">
        <v>7</v>
      </c>
      <c r="AD14">
        <v>1</v>
      </c>
      <c r="AE14" t="s">
        <v>74</v>
      </c>
    </row>
    <row r="15" spans="1:31">
      <c r="A15" s="3">
        <v>43936.544745370367</v>
      </c>
      <c r="B15" s="3">
        <v>43935.583333333336</v>
      </c>
      <c r="C15" t="s">
        <v>16</v>
      </c>
      <c r="D15" t="s">
        <v>75</v>
      </c>
      <c r="E15" t="s">
        <v>76</v>
      </c>
      <c r="F15">
        <v>24</v>
      </c>
      <c r="G15">
        <v>46.995533999999999</v>
      </c>
      <c r="H15">
        <v>6.7801260000000001</v>
      </c>
      <c r="J15">
        <v>590</v>
      </c>
      <c r="K15">
        <v>590</v>
      </c>
      <c r="L15">
        <v>-7</v>
      </c>
      <c r="M15">
        <v>60</v>
      </c>
      <c r="N15">
        <v>331.46</v>
      </c>
      <c r="O15">
        <v>25.280999999999999</v>
      </c>
      <c r="Q15">
        <v>0</v>
      </c>
      <c r="R15">
        <v>45</v>
      </c>
      <c r="S15">
        <v>11</v>
      </c>
      <c r="T15">
        <v>10</v>
      </c>
      <c r="W15" t="s">
        <v>38</v>
      </c>
      <c r="X15" t="s">
        <v>38</v>
      </c>
      <c r="Z15" t="s">
        <v>38</v>
      </c>
      <c r="AA15">
        <v>36.105787999999997</v>
      </c>
      <c r="AB15">
        <v>29.424745999999999</v>
      </c>
      <c r="AC15">
        <v>0</v>
      </c>
      <c r="AD15">
        <v>1</v>
      </c>
      <c r="AE15" t="s">
        <v>77</v>
      </c>
    </row>
    <row r="16" spans="1:31">
      <c r="A16" s="3">
        <v>43936.544745370367</v>
      </c>
      <c r="B16" s="3">
        <v>43935.572916666664</v>
      </c>
      <c r="C16" t="s">
        <v>16</v>
      </c>
      <c r="D16" t="s">
        <v>78</v>
      </c>
      <c r="E16" t="s">
        <v>79</v>
      </c>
      <c r="F16">
        <v>7</v>
      </c>
      <c r="G16">
        <v>46.926755</v>
      </c>
      <c r="H16">
        <v>8.4053020000000007</v>
      </c>
      <c r="J16">
        <v>105</v>
      </c>
      <c r="K16">
        <v>105</v>
      </c>
      <c r="L16">
        <v>1</v>
      </c>
      <c r="M16">
        <v>7</v>
      </c>
      <c r="N16">
        <v>244.19</v>
      </c>
      <c r="O16">
        <v>2.3260000000000001</v>
      </c>
      <c r="Q16">
        <v>0</v>
      </c>
      <c r="R16">
        <v>1</v>
      </c>
      <c r="S16">
        <v>2</v>
      </c>
      <c r="W16" t="s">
        <v>38</v>
      </c>
      <c r="X16" t="s">
        <v>38</v>
      </c>
      <c r="Z16" t="s">
        <v>38</v>
      </c>
      <c r="AA16">
        <v>38.674840000000003</v>
      </c>
      <c r="AB16">
        <v>0</v>
      </c>
      <c r="AC16">
        <v>1</v>
      </c>
      <c r="AD16">
        <v>0</v>
      </c>
      <c r="AE16" t="s">
        <v>80</v>
      </c>
    </row>
    <row r="17" spans="1:31">
      <c r="A17" s="3">
        <v>43936.544745370367</v>
      </c>
      <c r="B17" s="3">
        <v>43935.572916666664</v>
      </c>
      <c r="C17" t="s">
        <v>16</v>
      </c>
      <c r="D17" t="s">
        <v>81</v>
      </c>
      <c r="E17" t="s">
        <v>82</v>
      </c>
      <c r="F17">
        <v>6</v>
      </c>
      <c r="G17">
        <v>46.804527</v>
      </c>
      <c r="H17">
        <v>8.1443170000000009</v>
      </c>
      <c r="I17">
        <v>6</v>
      </c>
      <c r="J17">
        <v>64</v>
      </c>
      <c r="K17">
        <v>64</v>
      </c>
      <c r="L17">
        <v>-1</v>
      </c>
      <c r="M17">
        <v>0</v>
      </c>
      <c r="N17">
        <v>170.21</v>
      </c>
      <c r="O17">
        <v>0</v>
      </c>
      <c r="P17">
        <v>1</v>
      </c>
      <c r="Q17">
        <v>0</v>
      </c>
      <c r="R17">
        <v>0</v>
      </c>
      <c r="W17" t="s">
        <v>38</v>
      </c>
      <c r="X17" t="s">
        <v>38</v>
      </c>
      <c r="Z17" t="s">
        <v>38</v>
      </c>
      <c r="AA17">
        <v>25.954464999999999</v>
      </c>
      <c r="AB17">
        <v>0</v>
      </c>
      <c r="AC17">
        <v>2</v>
      </c>
      <c r="AD17">
        <v>0</v>
      </c>
      <c r="AE17" t="s">
        <v>83</v>
      </c>
    </row>
    <row r="18" spans="1:31">
      <c r="A18" s="3">
        <v>43936.544745370367</v>
      </c>
      <c r="B18" s="3">
        <v>43936.041666666664</v>
      </c>
      <c r="C18" t="s">
        <v>16</v>
      </c>
      <c r="D18" t="s">
        <v>84</v>
      </c>
      <c r="E18" t="s">
        <v>85</v>
      </c>
      <c r="F18">
        <v>17</v>
      </c>
      <c r="G18">
        <v>47.183199999999999</v>
      </c>
      <c r="H18">
        <v>9.2747440000000001</v>
      </c>
      <c r="J18">
        <v>676</v>
      </c>
      <c r="K18">
        <v>676</v>
      </c>
      <c r="L18">
        <v>-21</v>
      </c>
      <c r="M18">
        <v>38</v>
      </c>
      <c r="N18">
        <v>133.94</v>
      </c>
      <c r="O18">
        <v>4.5570000000000004</v>
      </c>
      <c r="P18">
        <v>123</v>
      </c>
      <c r="Q18">
        <v>0</v>
      </c>
      <c r="R18">
        <v>23</v>
      </c>
      <c r="S18">
        <v>9</v>
      </c>
      <c r="W18" t="s">
        <v>38</v>
      </c>
      <c r="X18" t="s">
        <v>38</v>
      </c>
      <c r="Z18" t="s">
        <v>38</v>
      </c>
      <c r="AA18">
        <v>51.494002000000002</v>
      </c>
      <c r="AB18">
        <v>11.465284</v>
      </c>
      <c r="AC18">
        <v>12</v>
      </c>
      <c r="AD18">
        <v>2</v>
      </c>
      <c r="AE18" t="s">
        <v>86</v>
      </c>
    </row>
    <row r="19" spans="1:31">
      <c r="A19" s="3">
        <v>43936.544745370367</v>
      </c>
      <c r="B19" s="3">
        <v>43936.3125</v>
      </c>
      <c r="C19" t="s">
        <v>16</v>
      </c>
      <c r="D19" t="s">
        <v>87</v>
      </c>
      <c r="E19" t="s">
        <v>88</v>
      </c>
      <c r="F19">
        <v>14</v>
      </c>
      <c r="G19">
        <v>47.713569999999997</v>
      </c>
      <c r="H19">
        <v>8.5916700000000006</v>
      </c>
      <c r="J19">
        <v>59</v>
      </c>
      <c r="K19">
        <v>59</v>
      </c>
      <c r="L19">
        <v>-1</v>
      </c>
      <c r="M19">
        <v>9</v>
      </c>
      <c r="N19">
        <v>72.48</v>
      </c>
      <c r="O19">
        <v>1.2290000000000001</v>
      </c>
      <c r="Q19">
        <v>0</v>
      </c>
      <c r="R19">
        <v>1</v>
      </c>
      <c r="S19">
        <v>2</v>
      </c>
      <c r="W19" t="s">
        <v>38</v>
      </c>
      <c r="X19" t="s">
        <v>38</v>
      </c>
      <c r="Z19" t="s">
        <v>38</v>
      </c>
      <c r="AA19">
        <v>32.315900999999997</v>
      </c>
      <c r="AC19">
        <v>2</v>
      </c>
      <c r="AD19">
        <v>0</v>
      </c>
      <c r="AE19" t="s">
        <v>89</v>
      </c>
    </row>
    <row r="20" spans="1:31">
      <c r="A20" s="3">
        <v>43936.544745370367</v>
      </c>
      <c r="B20" s="3">
        <v>43935.041666666664</v>
      </c>
      <c r="C20" t="s">
        <v>16</v>
      </c>
      <c r="D20" t="s">
        <v>90</v>
      </c>
      <c r="E20" t="s">
        <v>91</v>
      </c>
      <c r="F20">
        <v>11</v>
      </c>
      <c r="G20">
        <v>47.304135000000002</v>
      </c>
      <c r="H20">
        <v>7.6393880000000003</v>
      </c>
      <c r="J20">
        <v>325</v>
      </c>
      <c r="K20">
        <v>325</v>
      </c>
      <c r="L20">
        <v>-1</v>
      </c>
      <c r="M20">
        <v>22</v>
      </c>
      <c r="N20">
        <v>119.75</v>
      </c>
      <c r="O20">
        <v>2.948</v>
      </c>
      <c r="Q20">
        <v>0</v>
      </c>
      <c r="R20">
        <v>8</v>
      </c>
      <c r="W20" t="s">
        <v>38</v>
      </c>
      <c r="X20" t="s">
        <v>38</v>
      </c>
      <c r="Z20" t="s">
        <v>38</v>
      </c>
      <c r="AA20">
        <v>24.420674000000002</v>
      </c>
      <c r="AB20">
        <v>7.3738489999999999</v>
      </c>
      <c r="AC20">
        <v>4</v>
      </c>
      <c r="AD20">
        <v>1</v>
      </c>
      <c r="AE20" t="s">
        <v>92</v>
      </c>
    </row>
    <row r="21" spans="1:31">
      <c r="A21" s="3">
        <v>43936.544745370367</v>
      </c>
      <c r="B21" s="3">
        <v>43936.041666666664</v>
      </c>
      <c r="C21" t="s">
        <v>16</v>
      </c>
      <c r="D21" t="s">
        <v>93</v>
      </c>
      <c r="E21" t="s">
        <v>94</v>
      </c>
      <c r="F21">
        <v>5</v>
      </c>
      <c r="G21">
        <v>47.061787000000002</v>
      </c>
      <c r="H21">
        <v>8.7565849999999994</v>
      </c>
      <c r="I21">
        <v>10</v>
      </c>
      <c r="J21">
        <v>261</v>
      </c>
      <c r="K21">
        <v>261</v>
      </c>
      <c r="L21">
        <v>0</v>
      </c>
      <c r="M21">
        <v>1</v>
      </c>
      <c r="N21">
        <v>165.92</v>
      </c>
      <c r="O21">
        <v>8.2639999999999993</v>
      </c>
      <c r="P21">
        <v>144</v>
      </c>
      <c r="Q21">
        <v>0</v>
      </c>
      <c r="R21">
        <v>13</v>
      </c>
      <c r="W21" t="s">
        <v>38</v>
      </c>
      <c r="X21" t="s">
        <v>38</v>
      </c>
      <c r="Z21" t="s">
        <v>38</v>
      </c>
      <c r="AA21">
        <v>17.875456</v>
      </c>
      <c r="AB21">
        <v>13.209633999999999</v>
      </c>
      <c r="AC21">
        <v>3</v>
      </c>
      <c r="AD21">
        <v>0</v>
      </c>
      <c r="AE21" t="s">
        <v>487</v>
      </c>
    </row>
    <row r="22" spans="1:31">
      <c r="A22" s="3">
        <v>43936.544745370367</v>
      </c>
      <c r="B22" s="3">
        <v>43936.041666666664</v>
      </c>
      <c r="C22" t="s">
        <v>16</v>
      </c>
      <c r="D22" t="s">
        <v>96</v>
      </c>
      <c r="E22" t="s">
        <v>97</v>
      </c>
      <c r="F22">
        <v>1</v>
      </c>
      <c r="G22">
        <v>47.568714999999997</v>
      </c>
      <c r="H22">
        <v>9.0919570000000007</v>
      </c>
      <c r="I22">
        <v>276</v>
      </c>
      <c r="J22">
        <v>302</v>
      </c>
      <c r="K22">
        <v>302</v>
      </c>
      <c r="L22">
        <v>-7</v>
      </c>
      <c r="M22">
        <v>28</v>
      </c>
      <c r="N22">
        <v>110.3</v>
      </c>
      <c r="O22">
        <v>3.6520000000000001</v>
      </c>
      <c r="Q22">
        <v>0</v>
      </c>
      <c r="R22">
        <v>10</v>
      </c>
      <c r="S22">
        <v>14</v>
      </c>
      <c r="W22" t="s">
        <v>38</v>
      </c>
      <c r="X22" t="s">
        <v>38</v>
      </c>
      <c r="Z22" t="s">
        <v>38</v>
      </c>
      <c r="AA22">
        <v>25.771785000000001</v>
      </c>
      <c r="AB22">
        <v>15.531419</v>
      </c>
      <c r="AC22">
        <v>6</v>
      </c>
      <c r="AD22">
        <v>0</v>
      </c>
      <c r="AE22" t="s">
        <v>98</v>
      </c>
    </row>
    <row r="23" spans="1:31">
      <c r="A23" s="3">
        <v>43936.544745370367</v>
      </c>
      <c r="B23" s="3">
        <v>43936.25</v>
      </c>
      <c r="C23" t="s">
        <v>16</v>
      </c>
      <c r="D23" t="s">
        <v>99</v>
      </c>
      <c r="E23" t="s">
        <v>100</v>
      </c>
      <c r="F23">
        <v>21</v>
      </c>
      <c r="G23">
        <v>46.295617</v>
      </c>
      <c r="H23">
        <v>8.8089239999999993</v>
      </c>
      <c r="J23">
        <v>2927</v>
      </c>
      <c r="K23">
        <v>2927</v>
      </c>
      <c r="L23">
        <v>0</v>
      </c>
      <c r="M23">
        <v>274</v>
      </c>
      <c r="N23">
        <v>827.54</v>
      </c>
      <c r="O23">
        <v>74.356999999999999</v>
      </c>
      <c r="P23">
        <v>524</v>
      </c>
      <c r="Q23">
        <v>0</v>
      </c>
      <c r="R23">
        <v>263</v>
      </c>
      <c r="S23">
        <v>63</v>
      </c>
      <c r="T23">
        <v>54</v>
      </c>
      <c r="W23" t="s">
        <v>38</v>
      </c>
      <c r="X23" t="s">
        <v>38</v>
      </c>
      <c r="Z23" t="s">
        <v>38</v>
      </c>
      <c r="AA23">
        <v>65.432027000000005</v>
      </c>
      <c r="AB23">
        <v>23.543759000000001</v>
      </c>
      <c r="AC23">
        <v>15</v>
      </c>
      <c r="AD23">
        <v>5</v>
      </c>
      <c r="AE23" t="s">
        <v>482</v>
      </c>
    </row>
    <row r="24" spans="1:31">
      <c r="A24" s="3">
        <v>43936.544745370367</v>
      </c>
      <c r="B24" s="3">
        <v>43935.5</v>
      </c>
      <c r="C24" t="s">
        <v>16</v>
      </c>
      <c r="D24" t="s">
        <v>102</v>
      </c>
      <c r="E24" t="s">
        <v>103</v>
      </c>
      <c r="F24">
        <v>4</v>
      </c>
      <c r="G24">
        <v>46.771849000000003</v>
      </c>
      <c r="H24">
        <v>8.6285860000000003</v>
      </c>
      <c r="I24">
        <v>85</v>
      </c>
      <c r="J24">
        <v>78</v>
      </c>
      <c r="K24">
        <v>78</v>
      </c>
      <c r="L24">
        <v>-1</v>
      </c>
      <c r="M24">
        <v>3</v>
      </c>
      <c r="N24">
        <v>214.88</v>
      </c>
      <c r="O24">
        <v>11.019</v>
      </c>
      <c r="P24">
        <v>56</v>
      </c>
      <c r="Q24">
        <v>0</v>
      </c>
      <c r="R24">
        <v>4</v>
      </c>
      <c r="W24" t="s">
        <v>38</v>
      </c>
      <c r="X24" t="s">
        <v>38</v>
      </c>
      <c r="Z24" t="s">
        <v>38</v>
      </c>
      <c r="AA24">
        <v>43.298583999999998</v>
      </c>
      <c r="AC24">
        <v>0</v>
      </c>
      <c r="AD24">
        <v>0</v>
      </c>
      <c r="AE24" t="s">
        <v>104</v>
      </c>
    </row>
    <row r="25" spans="1:31">
      <c r="A25" s="3">
        <v>43936.544745370367</v>
      </c>
      <c r="B25" s="3">
        <v>43935.041666666664</v>
      </c>
      <c r="C25" t="s">
        <v>16</v>
      </c>
      <c r="D25" t="s">
        <v>105</v>
      </c>
      <c r="E25" t="s">
        <v>106</v>
      </c>
      <c r="F25">
        <v>22</v>
      </c>
      <c r="G25">
        <v>46.570090999999998</v>
      </c>
      <c r="H25">
        <v>6.5578090000000007</v>
      </c>
      <c r="J25">
        <v>4741</v>
      </c>
      <c r="K25">
        <v>4741</v>
      </c>
      <c r="L25">
        <v>-20</v>
      </c>
      <c r="M25">
        <v>297</v>
      </c>
      <c r="N25">
        <v>597.78</v>
      </c>
      <c r="O25">
        <v>32.026000000000003</v>
      </c>
      <c r="P25">
        <v>225</v>
      </c>
      <c r="Q25">
        <v>0</v>
      </c>
      <c r="R25">
        <v>254</v>
      </c>
      <c r="S25">
        <v>73</v>
      </c>
      <c r="W25" t="s">
        <v>38</v>
      </c>
      <c r="X25" t="s">
        <v>38</v>
      </c>
      <c r="Z25" t="s">
        <v>38</v>
      </c>
      <c r="AA25">
        <v>50.080123999999998</v>
      </c>
      <c r="AB25">
        <v>15.809810000000001</v>
      </c>
      <c r="AC25">
        <v>57</v>
      </c>
      <c r="AD25">
        <v>17</v>
      </c>
      <c r="AE25" t="s">
        <v>107</v>
      </c>
    </row>
    <row r="26" spans="1:31">
      <c r="A26" s="3">
        <v>43936.544745370367</v>
      </c>
      <c r="B26" s="3">
        <v>43935.541666666664</v>
      </c>
      <c r="C26" t="s">
        <v>16</v>
      </c>
      <c r="D26" t="s">
        <v>108</v>
      </c>
      <c r="E26" t="s">
        <v>109</v>
      </c>
      <c r="F26">
        <v>23</v>
      </c>
      <c r="G26">
        <v>46.209567</v>
      </c>
      <c r="H26">
        <v>7.6046589999999998</v>
      </c>
      <c r="J26">
        <v>1664</v>
      </c>
      <c r="K26">
        <v>1664</v>
      </c>
      <c r="L26">
        <v>-5</v>
      </c>
      <c r="M26">
        <v>115</v>
      </c>
      <c r="N26">
        <v>487.26</v>
      </c>
      <c r="O26">
        <v>26.353999999999999</v>
      </c>
      <c r="P26">
        <v>165</v>
      </c>
      <c r="Q26">
        <v>0</v>
      </c>
      <c r="R26">
        <v>90</v>
      </c>
      <c r="S26">
        <v>23</v>
      </c>
      <c r="T26">
        <v>16</v>
      </c>
      <c r="W26" t="s">
        <v>38</v>
      </c>
      <c r="X26" t="s">
        <v>38</v>
      </c>
      <c r="Z26" t="s">
        <v>38</v>
      </c>
      <c r="AA26">
        <v>39.73104</v>
      </c>
      <c r="AB26">
        <v>16.554727</v>
      </c>
      <c r="AC26">
        <v>22</v>
      </c>
      <c r="AD26">
        <v>2</v>
      </c>
      <c r="AE26" t="s">
        <v>483</v>
      </c>
    </row>
    <row r="27" spans="1:31">
      <c r="A27" s="3">
        <v>43936.544745370367</v>
      </c>
      <c r="B27" s="3">
        <v>43936.25</v>
      </c>
      <c r="C27" t="s">
        <v>16</v>
      </c>
      <c r="D27" t="s">
        <v>111</v>
      </c>
      <c r="E27" t="s">
        <v>112</v>
      </c>
      <c r="F27">
        <v>9</v>
      </c>
      <c r="G27">
        <v>47.157296000000002</v>
      </c>
      <c r="H27">
        <v>8.5372939999999993</v>
      </c>
      <c r="J27">
        <v>171</v>
      </c>
      <c r="K27">
        <v>171</v>
      </c>
      <c r="L27">
        <v>0</v>
      </c>
      <c r="M27">
        <v>13</v>
      </c>
      <c r="N27">
        <v>136.36000000000001</v>
      </c>
      <c r="O27">
        <v>3.9870000000000001</v>
      </c>
      <c r="P27">
        <v>92</v>
      </c>
      <c r="Q27">
        <v>0</v>
      </c>
      <c r="R27">
        <v>5</v>
      </c>
      <c r="S27">
        <v>9</v>
      </c>
      <c r="W27" t="s">
        <v>38</v>
      </c>
      <c r="X27" t="s">
        <v>38</v>
      </c>
      <c r="Z27" t="s">
        <v>38</v>
      </c>
      <c r="AA27">
        <v>195.808967</v>
      </c>
      <c r="AB27">
        <v>6.7845769999999996</v>
      </c>
      <c r="AC27">
        <v>0</v>
      </c>
      <c r="AD27">
        <v>0</v>
      </c>
      <c r="AE27" t="s">
        <v>113</v>
      </c>
    </row>
    <row r="28" spans="1:31">
      <c r="A28" s="3">
        <v>43936.544745370367</v>
      </c>
      <c r="B28" s="3">
        <v>43936.520833333336</v>
      </c>
      <c r="C28" t="s">
        <v>16</v>
      </c>
      <c r="D28" t="s">
        <v>114</v>
      </c>
      <c r="E28" t="s">
        <v>115</v>
      </c>
      <c r="F28">
        <v>1</v>
      </c>
      <c r="G28">
        <v>47.412750000000003</v>
      </c>
      <c r="H28">
        <v>8.6550799999999999</v>
      </c>
      <c r="J28">
        <v>3114</v>
      </c>
      <c r="K28">
        <v>3114</v>
      </c>
      <c r="L28">
        <v>-13</v>
      </c>
      <c r="M28">
        <v>136</v>
      </c>
      <c r="N28">
        <v>207.01</v>
      </c>
      <c r="O28">
        <v>5.65</v>
      </c>
      <c r="Q28">
        <v>0</v>
      </c>
      <c r="R28">
        <v>85</v>
      </c>
      <c r="S28">
        <v>50</v>
      </c>
      <c r="T28">
        <v>50</v>
      </c>
      <c r="W28" t="s">
        <v>38</v>
      </c>
      <c r="X28" t="s">
        <v>38</v>
      </c>
      <c r="Z28" t="s">
        <v>38</v>
      </c>
      <c r="AA28">
        <v>56.272472999999998</v>
      </c>
      <c r="AB28">
        <v>16.618668</v>
      </c>
      <c r="AC28">
        <v>47</v>
      </c>
      <c r="AD28">
        <v>2</v>
      </c>
      <c r="AE28" t="s">
        <v>116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3903-AADF-4B5C-878C-C41EAA6EB530}">
  <sheetPr codeName="Tabelle4"/>
  <dimension ref="A1:X942"/>
  <sheetViews>
    <sheetView topLeftCell="A2" workbookViewId="0">
      <selection sqref="A1:X934"/>
    </sheetView>
  </sheetViews>
  <sheetFormatPr baseColWidth="10" defaultRowHeight="14.5"/>
  <cols>
    <col min="1" max="1" width="9.90625" bestFit="1" customWidth="1"/>
    <col min="2" max="2" width="7.90625" bestFit="1" customWidth="1"/>
    <col min="3" max="3" width="20.6328125" bestFit="1" customWidth="1"/>
    <col min="4" max="4" width="17.1796875" bestFit="1" customWidth="1"/>
    <col min="5" max="5" width="20.1796875" bestFit="1" customWidth="1"/>
    <col min="6" max="6" width="11.7265625" bestFit="1" customWidth="1"/>
    <col min="7" max="7" width="18.26953125" bestFit="1" customWidth="1"/>
    <col min="8" max="8" width="15.1796875" bestFit="1" customWidth="1"/>
    <col min="9" max="9" width="14" bestFit="1" customWidth="1"/>
    <col min="10" max="10" width="10.1796875" bestFit="1" customWidth="1"/>
    <col min="11" max="11" width="8.81640625" bestFit="1" customWidth="1"/>
    <col min="12" max="12" width="80.7265625" bestFit="1" customWidth="1"/>
    <col min="13" max="13" width="31.26953125" bestFit="1" customWidth="1"/>
    <col min="14" max="14" width="26.7265625" bestFit="1" customWidth="1"/>
    <col min="15" max="15" width="15.7265625" bestFit="1" customWidth="1"/>
    <col min="16" max="16" width="16.6328125" bestFit="1" customWidth="1"/>
    <col min="17" max="17" width="12.81640625" bestFit="1" customWidth="1"/>
    <col min="18" max="18" width="25.6328125" bestFit="1" customWidth="1"/>
    <col min="19" max="19" width="9.81640625" bestFit="1" customWidth="1"/>
    <col min="20" max="20" width="8.81640625" bestFit="1" customWidth="1"/>
    <col min="21" max="21" width="21.36328125" bestFit="1" customWidth="1"/>
    <col min="22" max="22" width="16.54296875" bestFit="1" customWidth="1"/>
    <col min="23" max="23" width="32.26953125" bestFit="1" customWidth="1"/>
    <col min="24" max="24" width="17.6328125" bestFit="1" customWidth="1"/>
  </cols>
  <sheetData>
    <row r="1" spans="1:24">
      <c r="A1" t="s">
        <v>0</v>
      </c>
      <c r="B1" t="s">
        <v>117</v>
      </c>
      <c r="C1" t="s">
        <v>18</v>
      </c>
      <c r="D1" t="s">
        <v>3</v>
      </c>
      <c r="E1" t="s">
        <v>24</v>
      </c>
      <c r="F1" t="s">
        <v>371</v>
      </c>
      <c r="G1" t="s">
        <v>9</v>
      </c>
      <c r="H1" t="s">
        <v>11</v>
      </c>
      <c r="I1" t="s">
        <v>29</v>
      </c>
      <c r="J1" t="s">
        <v>12</v>
      </c>
      <c r="K1" t="s">
        <v>13</v>
      </c>
      <c r="L1" t="s">
        <v>35</v>
      </c>
      <c r="M1" t="s">
        <v>30</v>
      </c>
      <c r="N1" t="s">
        <v>477</v>
      </c>
      <c r="O1" t="s">
        <v>372</v>
      </c>
      <c r="P1" t="s">
        <v>32</v>
      </c>
      <c r="Q1" t="s">
        <v>33</v>
      </c>
      <c r="R1" t="s">
        <v>34</v>
      </c>
      <c r="S1" t="s">
        <v>21</v>
      </c>
      <c r="T1" t="s">
        <v>22</v>
      </c>
      <c r="U1" t="s">
        <v>19</v>
      </c>
      <c r="V1" t="s">
        <v>20</v>
      </c>
      <c r="W1" t="s">
        <v>26</v>
      </c>
      <c r="X1" t="s">
        <v>27</v>
      </c>
    </row>
    <row r="2" spans="1:24">
      <c r="A2" s="2">
        <v>43886</v>
      </c>
      <c r="B2" s="4">
        <v>0.125</v>
      </c>
      <c r="C2" s="1" t="s">
        <v>61</v>
      </c>
      <c r="D2">
        <v>72</v>
      </c>
      <c r="E2">
        <v>0</v>
      </c>
      <c r="F2" s="1" t="s">
        <v>38</v>
      </c>
      <c r="G2">
        <v>0</v>
      </c>
      <c r="H2">
        <v>0</v>
      </c>
      <c r="I2">
        <v>0</v>
      </c>
      <c r="L2" s="1" t="s">
        <v>63</v>
      </c>
      <c r="N2" s="1" t="s">
        <v>38</v>
      </c>
      <c r="P2" s="1" t="s">
        <v>38</v>
      </c>
      <c r="Q2">
        <v>0</v>
      </c>
      <c r="R2" s="1" t="s">
        <v>38</v>
      </c>
      <c r="S2">
        <v>46.220528000000002</v>
      </c>
      <c r="T2">
        <v>6.1329349999999998</v>
      </c>
      <c r="U2" s="1" t="s">
        <v>62</v>
      </c>
      <c r="V2">
        <v>25</v>
      </c>
      <c r="W2">
        <v>0</v>
      </c>
    </row>
    <row r="3" spans="1:24">
      <c r="A3" s="2">
        <v>43886</v>
      </c>
      <c r="B3" s="4">
        <v>0.125</v>
      </c>
      <c r="C3" s="1" t="s">
        <v>99</v>
      </c>
      <c r="E3">
        <v>1</v>
      </c>
      <c r="F3" s="1" t="s">
        <v>38</v>
      </c>
      <c r="L3" s="1" t="s">
        <v>118</v>
      </c>
      <c r="N3" s="1" t="s">
        <v>38</v>
      </c>
      <c r="P3" s="1" t="s">
        <v>38</v>
      </c>
      <c r="R3" s="1" t="s">
        <v>38</v>
      </c>
      <c r="S3">
        <v>46.295617</v>
      </c>
      <c r="T3">
        <v>8.8089239999999993</v>
      </c>
      <c r="U3" s="1" t="s">
        <v>100</v>
      </c>
      <c r="V3">
        <v>21</v>
      </c>
      <c r="W3">
        <v>0.28000000000000003</v>
      </c>
    </row>
    <row r="4" spans="1:24">
      <c r="A4" s="2">
        <v>43887</v>
      </c>
      <c r="B4" s="4">
        <v>0.125</v>
      </c>
      <c r="C4" s="1" t="s">
        <v>61</v>
      </c>
      <c r="D4">
        <v>178</v>
      </c>
      <c r="E4">
        <v>1</v>
      </c>
      <c r="F4" s="1" t="s">
        <v>38</v>
      </c>
      <c r="G4">
        <v>1</v>
      </c>
      <c r="H4">
        <v>0</v>
      </c>
      <c r="I4">
        <v>0</v>
      </c>
      <c r="L4" s="1" t="s">
        <v>63</v>
      </c>
      <c r="N4" s="1" t="s">
        <v>38</v>
      </c>
      <c r="P4" s="1" t="s">
        <v>38</v>
      </c>
      <c r="Q4">
        <v>0</v>
      </c>
      <c r="R4" s="1" t="s">
        <v>38</v>
      </c>
      <c r="S4">
        <v>46.220528000000002</v>
      </c>
      <c r="T4">
        <v>6.1329349999999998</v>
      </c>
      <c r="U4" s="1" t="s">
        <v>62</v>
      </c>
      <c r="V4">
        <v>25</v>
      </c>
      <c r="W4">
        <v>0.2</v>
      </c>
    </row>
    <row r="5" spans="1:24">
      <c r="A5" s="2">
        <v>43887</v>
      </c>
      <c r="B5" s="4">
        <v>0.125</v>
      </c>
      <c r="C5" s="1" t="s">
        <v>99</v>
      </c>
      <c r="E5">
        <v>1</v>
      </c>
      <c r="F5" s="1" t="s">
        <v>38</v>
      </c>
      <c r="L5" s="1" t="s">
        <v>118</v>
      </c>
      <c r="N5" s="1" t="s">
        <v>38</v>
      </c>
      <c r="P5" s="1" t="s">
        <v>38</v>
      </c>
      <c r="R5" s="1" t="s">
        <v>38</v>
      </c>
      <c r="S5">
        <v>46.295617</v>
      </c>
      <c r="T5">
        <v>8.8089239999999993</v>
      </c>
      <c r="U5" s="1" t="s">
        <v>100</v>
      </c>
      <c r="V5">
        <v>21</v>
      </c>
      <c r="W5">
        <v>0.28000000000000003</v>
      </c>
    </row>
    <row r="6" spans="1:24">
      <c r="A6" s="2">
        <v>43888</v>
      </c>
      <c r="B6" s="4">
        <v>0.80347222222222225</v>
      </c>
      <c r="C6" s="1" t="s">
        <v>52</v>
      </c>
      <c r="E6">
        <v>1</v>
      </c>
      <c r="F6" s="1" t="s">
        <v>38</v>
      </c>
      <c r="L6" s="1" t="s">
        <v>119</v>
      </c>
      <c r="M6">
        <v>1</v>
      </c>
      <c r="N6" s="1" t="s">
        <v>38</v>
      </c>
      <c r="P6" s="1" t="s">
        <v>38</v>
      </c>
      <c r="R6" s="1" t="s">
        <v>38</v>
      </c>
      <c r="S6">
        <v>47.564869000000002</v>
      </c>
      <c r="T6">
        <v>7.615259</v>
      </c>
      <c r="U6" s="1" t="s">
        <v>53</v>
      </c>
      <c r="V6">
        <v>12</v>
      </c>
      <c r="W6">
        <v>0.52</v>
      </c>
    </row>
    <row r="7" spans="1:24">
      <c r="A7" s="2">
        <v>43888</v>
      </c>
      <c r="B7" s="4">
        <v>0.125</v>
      </c>
      <c r="C7" s="1" t="s">
        <v>55</v>
      </c>
      <c r="D7">
        <v>3</v>
      </c>
      <c r="F7" s="1" t="s">
        <v>38</v>
      </c>
      <c r="L7" s="1" t="s">
        <v>120</v>
      </c>
      <c r="N7" s="1" t="s">
        <v>38</v>
      </c>
      <c r="P7" s="1" t="s">
        <v>38</v>
      </c>
      <c r="R7" s="1" t="s">
        <v>38</v>
      </c>
      <c r="S7">
        <v>47.166666999999997</v>
      </c>
      <c r="T7">
        <v>9.509722</v>
      </c>
      <c r="U7" s="1" t="s">
        <v>56</v>
      </c>
      <c r="V7">
        <v>0</v>
      </c>
    </row>
    <row r="8" spans="1:24">
      <c r="A8" s="2">
        <v>43888</v>
      </c>
      <c r="B8" s="4">
        <v>0.125</v>
      </c>
      <c r="C8" s="1" t="s">
        <v>61</v>
      </c>
      <c r="D8">
        <v>326</v>
      </c>
      <c r="E8">
        <v>1</v>
      </c>
      <c r="F8" s="1" t="s">
        <v>38</v>
      </c>
      <c r="G8">
        <v>1</v>
      </c>
      <c r="H8">
        <v>0</v>
      </c>
      <c r="I8">
        <v>0</v>
      </c>
      <c r="L8" s="1" t="s">
        <v>63</v>
      </c>
      <c r="N8" s="1" t="s">
        <v>38</v>
      </c>
      <c r="P8" s="1" t="s">
        <v>38</v>
      </c>
      <c r="Q8">
        <v>0</v>
      </c>
      <c r="R8" s="1" t="s">
        <v>38</v>
      </c>
      <c r="S8">
        <v>46.220528000000002</v>
      </c>
      <c r="T8">
        <v>6.1329349999999998</v>
      </c>
      <c r="U8" s="1" t="s">
        <v>62</v>
      </c>
      <c r="V8">
        <v>25</v>
      </c>
      <c r="W8">
        <v>0.2</v>
      </c>
    </row>
    <row r="9" spans="1:24">
      <c r="A9" s="2">
        <v>43888</v>
      </c>
      <c r="B9" s="4">
        <v>0.125</v>
      </c>
      <c r="C9" s="1" t="s">
        <v>70</v>
      </c>
      <c r="E9">
        <v>1</v>
      </c>
      <c r="F9" s="1" t="s">
        <v>38</v>
      </c>
      <c r="G9">
        <v>1</v>
      </c>
      <c r="L9" s="1" t="s">
        <v>302</v>
      </c>
      <c r="N9" s="1" t="s">
        <v>38</v>
      </c>
      <c r="P9" s="1" t="s">
        <v>38</v>
      </c>
      <c r="R9" s="1" t="s">
        <v>38</v>
      </c>
      <c r="S9">
        <v>47.350743999999999</v>
      </c>
      <c r="T9">
        <v>7.1561070000000004</v>
      </c>
      <c r="U9" s="1" t="s">
        <v>71</v>
      </c>
      <c r="V9">
        <v>26</v>
      </c>
      <c r="W9">
        <v>1.36</v>
      </c>
    </row>
    <row r="10" spans="1:24">
      <c r="A10" s="2">
        <v>43888</v>
      </c>
      <c r="B10" s="4">
        <v>0.125</v>
      </c>
      <c r="C10" s="1" t="s">
        <v>99</v>
      </c>
      <c r="E10">
        <v>1</v>
      </c>
      <c r="F10" s="1" t="s">
        <v>38</v>
      </c>
      <c r="L10" s="1" t="s">
        <v>118</v>
      </c>
      <c r="N10" s="1" t="s">
        <v>38</v>
      </c>
      <c r="P10" s="1" t="s">
        <v>38</v>
      </c>
      <c r="R10" s="1" t="s">
        <v>38</v>
      </c>
      <c r="S10">
        <v>46.295617</v>
      </c>
      <c r="T10">
        <v>8.8089239999999993</v>
      </c>
      <c r="U10" s="1" t="s">
        <v>100</v>
      </c>
      <c r="V10">
        <v>21</v>
      </c>
      <c r="W10">
        <v>0.28000000000000003</v>
      </c>
    </row>
    <row r="11" spans="1:24">
      <c r="A11" s="2">
        <v>43888</v>
      </c>
      <c r="B11" s="4">
        <v>0.60416666666666663</v>
      </c>
      <c r="C11" s="1" t="s">
        <v>114</v>
      </c>
      <c r="E11">
        <v>2</v>
      </c>
      <c r="F11" s="1" t="s">
        <v>38</v>
      </c>
      <c r="L11" s="1" t="s">
        <v>116</v>
      </c>
      <c r="N11" s="1" t="s">
        <v>38</v>
      </c>
      <c r="P11" s="1" t="s">
        <v>38</v>
      </c>
      <c r="R11" s="1" t="s">
        <v>38</v>
      </c>
      <c r="S11">
        <v>47.412750000000003</v>
      </c>
      <c r="T11">
        <v>8.6550799999999999</v>
      </c>
      <c r="U11" s="1" t="s">
        <v>115</v>
      </c>
      <c r="V11">
        <v>1</v>
      </c>
      <c r="W11">
        <v>0.13</v>
      </c>
    </row>
    <row r="12" spans="1:24">
      <c r="A12" s="2">
        <v>43889</v>
      </c>
      <c r="B12" s="4">
        <v>0.625</v>
      </c>
      <c r="C12" s="1" t="s">
        <v>36</v>
      </c>
      <c r="E12">
        <v>1</v>
      </c>
      <c r="F12" s="1" t="s">
        <v>38</v>
      </c>
      <c r="L12" s="1" t="s">
        <v>121</v>
      </c>
      <c r="N12" s="1" t="s">
        <v>38</v>
      </c>
      <c r="P12" s="1" t="s">
        <v>38</v>
      </c>
      <c r="R12" s="1" t="s">
        <v>38</v>
      </c>
      <c r="S12">
        <v>47.409660000000002</v>
      </c>
      <c r="T12">
        <v>8.1568799999999992</v>
      </c>
      <c r="U12" s="1" t="s">
        <v>37</v>
      </c>
      <c r="V12">
        <v>1</v>
      </c>
      <c r="W12">
        <v>0.15</v>
      </c>
    </row>
    <row r="13" spans="1:24">
      <c r="A13" s="2">
        <v>43889</v>
      </c>
      <c r="B13" s="4">
        <v>0.125</v>
      </c>
      <c r="C13" s="1" t="s">
        <v>46</v>
      </c>
      <c r="E13">
        <v>1</v>
      </c>
      <c r="F13" s="1" t="s">
        <v>38</v>
      </c>
      <c r="L13" s="1" t="s">
        <v>122</v>
      </c>
      <c r="N13" s="1" t="s">
        <v>38</v>
      </c>
      <c r="P13" s="1" t="s">
        <v>38</v>
      </c>
      <c r="R13" s="1" t="s">
        <v>38</v>
      </c>
      <c r="S13">
        <v>46.823608</v>
      </c>
      <c r="T13">
        <v>7.6366670000000001</v>
      </c>
      <c r="U13" s="1" t="s">
        <v>47</v>
      </c>
      <c r="V13">
        <v>2</v>
      </c>
      <c r="W13">
        <v>0.1</v>
      </c>
    </row>
    <row r="14" spans="1:24">
      <c r="A14" s="2">
        <v>43889</v>
      </c>
      <c r="B14" s="4">
        <v>0.125</v>
      </c>
      <c r="C14" s="1" t="s">
        <v>49</v>
      </c>
      <c r="E14">
        <v>1</v>
      </c>
      <c r="F14" s="1" t="s">
        <v>38</v>
      </c>
      <c r="L14" s="1" t="s">
        <v>123</v>
      </c>
      <c r="N14" s="1" t="s">
        <v>38</v>
      </c>
      <c r="P14" s="1" t="s">
        <v>38</v>
      </c>
      <c r="R14" s="1" t="s">
        <v>38</v>
      </c>
      <c r="S14">
        <v>47.45176</v>
      </c>
      <c r="T14">
        <v>7.7024140000000001</v>
      </c>
      <c r="U14" s="1" t="s">
        <v>50</v>
      </c>
      <c r="V14">
        <v>13</v>
      </c>
      <c r="W14">
        <v>0.35</v>
      </c>
    </row>
    <row r="15" spans="1:24">
      <c r="A15" s="2">
        <v>43889</v>
      </c>
      <c r="B15" s="4">
        <v>0.42708333333333331</v>
      </c>
      <c r="C15" s="1" t="s">
        <v>52</v>
      </c>
      <c r="E15">
        <v>1</v>
      </c>
      <c r="F15" s="1" t="s">
        <v>38</v>
      </c>
      <c r="L15" s="1" t="s">
        <v>124</v>
      </c>
      <c r="M15">
        <v>1</v>
      </c>
      <c r="N15" s="1" t="s">
        <v>38</v>
      </c>
      <c r="P15" s="1" t="s">
        <v>38</v>
      </c>
      <c r="R15" s="1" t="s">
        <v>38</v>
      </c>
      <c r="S15">
        <v>47.564869000000002</v>
      </c>
      <c r="T15">
        <v>7.615259</v>
      </c>
      <c r="U15" s="1" t="s">
        <v>53</v>
      </c>
      <c r="V15">
        <v>12</v>
      </c>
      <c r="W15">
        <v>0.52</v>
      </c>
    </row>
    <row r="16" spans="1:24">
      <c r="A16" s="2">
        <v>43889</v>
      </c>
      <c r="B16" s="4">
        <v>0.125</v>
      </c>
      <c r="C16" s="1" t="s">
        <v>61</v>
      </c>
      <c r="D16">
        <v>533</v>
      </c>
      <c r="E16">
        <v>3</v>
      </c>
      <c r="F16" s="1" t="s">
        <v>38</v>
      </c>
      <c r="G16">
        <v>2</v>
      </c>
      <c r="H16">
        <v>0</v>
      </c>
      <c r="I16">
        <v>0</v>
      </c>
      <c r="L16" s="1" t="s">
        <v>63</v>
      </c>
      <c r="N16" s="1" t="s">
        <v>38</v>
      </c>
      <c r="P16" s="1" t="s">
        <v>38</v>
      </c>
      <c r="Q16">
        <v>0</v>
      </c>
      <c r="R16" s="1" t="s">
        <v>38</v>
      </c>
      <c r="S16">
        <v>46.220528000000002</v>
      </c>
      <c r="T16">
        <v>6.1329349999999998</v>
      </c>
      <c r="U16" s="1" t="s">
        <v>62</v>
      </c>
      <c r="V16">
        <v>25</v>
      </c>
      <c r="W16">
        <v>0.61</v>
      </c>
    </row>
    <row r="17" spans="1:23">
      <c r="A17" s="2">
        <v>43889</v>
      </c>
      <c r="B17" s="4">
        <v>0.125</v>
      </c>
      <c r="C17" s="1" t="s">
        <v>70</v>
      </c>
      <c r="E17">
        <v>1</v>
      </c>
      <c r="F17" s="1" t="s">
        <v>38</v>
      </c>
      <c r="G17">
        <v>1</v>
      </c>
      <c r="L17" s="1" t="s">
        <v>302</v>
      </c>
      <c r="N17" s="1" t="s">
        <v>38</v>
      </c>
      <c r="P17" s="1" t="s">
        <v>38</v>
      </c>
      <c r="R17" s="1" t="s">
        <v>38</v>
      </c>
      <c r="S17">
        <v>47.350743999999999</v>
      </c>
      <c r="T17">
        <v>7.1561070000000004</v>
      </c>
      <c r="U17" s="1" t="s">
        <v>71</v>
      </c>
      <c r="V17">
        <v>26</v>
      </c>
      <c r="W17">
        <v>1.36</v>
      </c>
    </row>
    <row r="18" spans="1:23">
      <c r="A18" s="2">
        <v>43889</v>
      </c>
      <c r="B18" s="4">
        <v>0.125</v>
      </c>
      <c r="C18" s="1" t="s">
        <v>99</v>
      </c>
      <c r="E18">
        <v>1</v>
      </c>
      <c r="F18" s="1" t="s">
        <v>38</v>
      </c>
      <c r="L18" s="1" t="s">
        <v>118</v>
      </c>
      <c r="N18" s="1" t="s">
        <v>38</v>
      </c>
      <c r="P18" s="1" t="s">
        <v>38</v>
      </c>
      <c r="R18" s="1" t="s">
        <v>38</v>
      </c>
      <c r="S18">
        <v>46.295617</v>
      </c>
      <c r="T18">
        <v>8.8089239999999993</v>
      </c>
      <c r="U18" s="1" t="s">
        <v>100</v>
      </c>
      <c r="V18">
        <v>21</v>
      </c>
      <c r="W18">
        <v>0.28000000000000003</v>
      </c>
    </row>
    <row r="19" spans="1:23">
      <c r="A19" s="2">
        <v>43889</v>
      </c>
      <c r="B19" s="4">
        <v>0.125</v>
      </c>
      <c r="C19" s="1" t="s">
        <v>105</v>
      </c>
      <c r="F19" s="1" t="s">
        <v>38</v>
      </c>
      <c r="G19">
        <v>4</v>
      </c>
      <c r="L19" s="1" t="s">
        <v>125</v>
      </c>
      <c r="N19" s="1" t="s">
        <v>38</v>
      </c>
      <c r="P19" s="1" t="s">
        <v>38</v>
      </c>
      <c r="R19" s="1" t="s">
        <v>38</v>
      </c>
      <c r="S19">
        <v>46.570090999999998</v>
      </c>
      <c r="T19">
        <v>6.5578090000000007</v>
      </c>
      <c r="U19" s="1" t="s">
        <v>106</v>
      </c>
      <c r="V19">
        <v>22</v>
      </c>
    </row>
    <row r="20" spans="1:23">
      <c r="A20" s="2">
        <v>43889</v>
      </c>
      <c r="B20" s="4">
        <v>0.125</v>
      </c>
      <c r="C20" s="1" t="s">
        <v>108</v>
      </c>
      <c r="E20">
        <v>1</v>
      </c>
      <c r="F20" s="1" t="s">
        <v>38</v>
      </c>
      <c r="G20">
        <v>3</v>
      </c>
      <c r="L20" s="1" t="s">
        <v>126</v>
      </c>
      <c r="N20" s="1" t="s">
        <v>38</v>
      </c>
      <c r="P20" s="1" t="s">
        <v>38</v>
      </c>
      <c r="R20" s="1" t="s">
        <v>38</v>
      </c>
      <c r="S20">
        <v>46.209567</v>
      </c>
      <c r="T20">
        <v>7.6046589999999998</v>
      </c>
      <c r="U20" s="1" t="s">
        <v>109</v>
      </c>
      <c r="V20">
        <v>23</v>
      </c>
      <c r="W20">
        <v>0.28999999999999998</v>
      </c>
    </row>
    <row r="21" spans="1:23">
      <c r="A21" s="2">
        <v>43889</v>
      </c>
      <c r="B21" s="4">
        <v>0.60416666666666663</v>
      </c>
      <c r="C21" s="1" t="s">
        <v>114</v>
      </c>
      <c r="E21">
        <v>2</v>
      </c>
      <c r="F21" s="1" t="s">
        <v>38</v>
      </c>
      <c r="L21" s="1" t="s">
        <v>116</v>
      </c>
      <c r="N21" s="1" t="s">
        <v>38</v>
      </c>
      <c r="P21" s="1" t="s">
        <v>38</v>
      </c>
      <c r="R21" s="1" t="s">
        <v>38</v>
      </c>
      <c r="S21">
        <v>47.412750000000003</v>
      </c>
      <c r="T21">
        <v>8.6550799999999999</v>
      </c>
      <c r="U21" s="1" t="s">
        <v>115</v>
      </c>
      <c r="V21">
        <v>1</v>
      </c>
      <c r="W21">
        <v>0.13</v>
      </c>
    </row>
    <row r="22" spans="1:23">
      <c r="A22" s="2">
        <v>43890</v>
      </c>
      <c r="B22" s="4">
        <v>0.125</v>
      </c>
      <c r="C22" s="1" t="s">
        <v>49</v>
      </c>
      <c r="E22">
        <v>2</v>
      </c>
      <c r="F22" s="1" t="s">
        <v>38</v>
      </c>
      <c r="G22">
        <v>1</v>
      </c>
      <c r="L22" s="1" t="s">
        <v>127</v>
      </c>
      <c r="N22" s="1" t="s">
        <v>38</v>
      </c>
      <c r="P22" s="1" t="s">
        <v>38</v>
      </c>
      <c r="R22" s="1" t="s">
        <v>38</v>
      </c>
      <c r="S22">
        <v>47.45176</v>
      </c>
      <c r="T22">
        <v>7.7024140000000001</v>
      </c>
      <c r="U22" s="1" t="s">
        <v>50</v>
      </c>
      <c r="V22">
        <v>13</v>
      </c>
      <c r="W22">
        <v>0.7</v>
      </c>
    </row>
    <row r="23" spans="1:23">
      <c r="A23" s="2">
        <v>43890</v>
      </c>
      <c r="B23" s="4">
        <v>0.64097222222222228</v>
      </c>
      <c r="C23" s="1" t="s">
        <v>52</v>
      </c>
      <c r="E23">
        <v>1</v>
      </c>
      <c r="F23" s="1" t="s">
        <v>38</v>
      </c>
      <c r="L23" s="1" t="s">
        <v>128</v>
      </c>
      <c r="M23">
        <v>1</v>
      </c>
      <c r="N23" s="1" t="s">
        <v>38</v>
      </c>
      <c r="P23" s="1" t="s">
        <v>38</v>
      </c>
      <c r="R23" s="1" t="s">
        <v>38</v>
      </c>
      <c r="S23">
        <v>47.564869000000002</v>
      </c>
      <c r="T23">
        <v>7.615259</v>
      </c>
      <c r="U23" s="1" t="s">
        <v>53</v>
      </c>
      <c r="V23">
        <v>12</v>
      </c>
      <c r="W23">
        <v>0.52</v>
      </c>
    </row>
    <row r="24" spans="1:23">
      <c r="A24" s="2">
        <v>43890</v>
      </c>
      <c r="B24" s="4">
        <v>0.125</v>
      </c>
      <c r="C24" s="1" t="s">
        <v>61</v>
      </c>
      <c r="D24">
        <v>673</v>
      </c>
      <c r="E24">
        <v>5</v>
      </c>
      <c r="F24" s="1" t="s">
        <v>38</v>
      </c>
      <c r="G24">
        <v>3</v>
      </c>
      <c r="H24">
        <v>0</v>
      </c>
      <c r="I24">
        <v>0</v>
      </c>
      <c r="L24" s="1" t="s">
        <v>63</v>
      </c>
      <c r="N24" s="1" t="s">
        <v>38</v>
      </c>
      <c r="P24" s="1" t="s">
        <v>38</v>
      </c>
      <c r="Q24">
        <v>0</v>
      </c>
      <c r="R24" s="1" t="s">
        <v>38</v>
      </c>
      <c r="S24">
        <v>46.220528000000002</v>
      </c>
      <c r="T24">
        <v>6.1329349999999998</v>
      </c>
      <c r="U24" s="1" t="s">
        <v>62</v>
      </c>
      <c r="V24">
        <v>25</v>
      </c>
      <c r="W24">
        <v>1.01</v>
      </c>
    </row>
    <row r="25" spans="1:23">
      <c r="A25" s="2">
        <v>43890</v>
      </c>
      <c r="B25" s="4">
        <v>0.125</v>
      </c>
      <c r="C25" s="1" t="s">
        <v>70</v>
      </c>
      <c r="E25">
        <v>1</v>
      </c>
      <c r="F25" s="1" t="s">
        <v>38</v>
      </c>
      <c r="G25">
        <v>1</v>
      </c>
      <c r="L25" s="1" t="s">
        <v>302</v>
      </c>
      <c r="N25" s="1" t="s">
        <v>38</v>
      </c>
      <c r="P25" s="1" t="s">
        <v>38</v>
      </c>
      <c r="R25" s="1" t="s">
        <v>38</v>
      </c>
      <c r="S25">
        <v>47.350743999999999</v>
      </c>
      <c r="T25">
        <v>7.1561070000000004</v>
      </c>
      <c r="U25" s="1" t="s">
        <v>71</v>
      </c>
      <c r="V25">
        <v>26</v>
      </c>
      <c r="W25">
        <v>1.36</v>
      </c>
    </row>
    <row r="26" spans="1:23">
      <c r="A26" s="2">
        <v>43890</v>
      </c>
      <c r="B26" s="4">
        <v>0.125</v>
      </c>
      <c r="C26" s="1" t="s">
        <v>99</v>
      </c>
      <c r="E26">
        <v>1</v>
      </c>
      <c r="F26" s="1" t="s">
        <v>38</v>
      </c>
      <c r="L26" s="1" t="s">
        <v>118</v>
      </c>
      <c r="N26" s="1" t="s">
        <v>38</v>
      </c>
      <c r="P26" s="1" t="s">
        <v>38</v>
      </c>
      <c r="R26" s="1" t="s">
        <v>38</v>
      </c>
      <c r="S26">
        <v>46.295617</v>
      </c>
      <c r="T26">
        <v>8.8089239999999993</v>
      </c>
      <c r="U26" s="1" t="s">
        <v>100</v>
      </c>
      <c r="V26">
        <v>21</v>
      </c>
      <c r="W26">
        <v>0.28000000000000003</v>
      </c>
    </row>
    <row r="27" spans="1:23">
      <c r="A27" s="2">
        <v>43890</v>
      </c>
      <c r="B27" s="4">
        <v>0.125</v>
      </c>
      <c r="C27" s="1" t="s">
        <v>105</v>
      </c>
      <c r="F27" s="1" t="s">
        <v>38</v>
      </c>
      <c r="G27">
        <v>4</v>
      </c>
      <c r="L27" s="1" t="s">
        <v>125</v>
      </c>
      <c r="N27" s="1" t="s">
        <v>38</v>
      </c>
      <c r="P27" s="1" t="s">
        <v>38</v>
      </c>
      <c r="R27" s="1" t="s">
        <v>38</v>
      </c>
      <c r="S27">
        <v>46.570090999999998</v>
      </c>
      <c r="T27">
        <v>6.5578090000000007</v>
      </c>
      <c r="U27" s="1" t="s">
        <v>106</v>
      </c>
      <c r="V27">
        <v>22</v>
      </c>
    </row>
    <row r="28" spans="1:23">
      <c r="A28" s="2">
        <v>43890</v>
      </c>
      <c r="B28" s="4">
        <v>0.125</v>
      </c>
      <c r="C28" s="1" t="s">
        <v>108</v>
      </c>
      <c r="E28">
        <v>1</v>
      </c>
      <c r="F28" s="1" t="s">
        <v>38</v>
      </c>
      <c r="G28">
        <v>3</v>
      </c>
      <c r="L28" s="1" t="s">
        <v>129</v>
      </c>
      <c r="N28" s="1" t="s">
        <v>38</v>
      </c>
      <c r="P28" s="1" t="s">
        <v>38</v>
      </c>
      <c r="R28" s="1" t="s">
        <v>38</v>
      </c>
      <c r="S28">
        <v>46.209567</v>
      </c>
      <c r="T28">
        <v>7.6046589999999998</v>
      </c>
      <c r="U28" s="1" t="s">
        <v>109</v>
      </c>
      <c r="V28">
        <v>23</v>
      </c>
      <c r="W28">
        <v>0.28999999999999998</v>
      </c>
    </row>
    <row r="29" spans="1:23">
      <c r="A29" s="2">
        <v>43890</v>
      </c>
      <c r="B29" s="4">
        <v>0.60416666666666663</v>
      </c>
      <c r="C29" s="1" t="s">
        <v>114</v>
      </c>
      <c r="E29">
        <v>6</v>
      </c>
      <c r="F29" s="1" t="s">
        <v>38</v>
      </c>
      <c r="L29" s="1" t="s">
        <v>116</v>
      </c>
      <c r="N29" s="1" t="s">
        <v>38</v>
      </c>
      <c r="P29" s="1" t="s">
        <v>38</v>
      </c>
      <c r="R29" s="1" t="s">
        <v>38</v>
      </c>
      <c r="S29">
        <v>47.412750000000003</v>
      </c>
      <c r="T29">
        <v>8.6550799999999999</v>
      </c>
      <c r="U29" s="1" t="s">
        <v>115</v>
      </c>
      <c r="V29">
        <v>1</v>
      </c>
      <c r="W29">
        <v>0.4</v>
      </c>
    </row>
    <row r="30" spans="1:23">
      <c r="A30" s="2">
        <v>43891</v>
      </c>
      <c r="B30" s="4">
        <v>0.125</v>
      </c>
      <c r="C30" s="1" t="s">
        <v>46</v>
      </c>
      <c r="E30">
        <v>2</v>
      </c>
      <c r="F30" s="1" t="s">
        <v>38</v>
      </c>
      <c r="L30" s="1" t="s">
        <v>130</v>
      </c>
      <c r="N30" s="1" t="s">
        <v>38</v>
      </c>
      <c r="P30" s="1" t="s">
        <v>38</v>
      </c>
      <c r="R30" s="1" t="s">
        <v>38</v>
      </c>
      <c r="S30">
        <v>46.823608</v>
      </c>
      <c r="T30">
        <v>7.6366670000000001</v>
      </c>
      <c r="U30" s="1" t="s">
        <v>47</v>
      </c>
      <c r="V30">
        <v>2</v>
      </c>
      <c r="W30">
        <v>0.19</v>
      </c>
    </row>
    <row r="31" spans="1:23">
      <c r="A31" s="2">
        <v>43891</v>
      </c>
      <c r="B31" s="4">
        <v>0.125</v>
      </c>
      <c r="C31" s="1" t="s">
        <v>49</v>
      </c>
      <c r="E31">
        <v>2</v>
      </c>
      <c r="F31" s="1" t="s">
        <v>38</v>
      </c>
      <c r="G31">
        <v>1</v>
      </c>
      <c r="L31" s="1" t="s">
        <v>127</v>
      </c>
      <c r="N31" s="1" t="s">
        <v>38</v>
      </c>
      <c r="P31" s="1" t="s">
        <v>38</v>
      </c>
      <c r="R31" s="1" t="s">
        <v>38</v>
      </c>
      <c r="S31">
        <v>47.45176</v>
      </c>
      <c r="T31">
        <v>7.7024140000000001</v>
      </c>
      <c r="U31" s="1" t="s">
        <v>50</v>
      </c>
      <c r="V31">
        <v>13</v>
      </c>
      <c r="W31">
        <v>0.7</v>
      </c>
    </row>
    <row r="32" spans="1:23">
      <c r="A32" s="2">
        <v>43891</v>
      </c>
      <c r="B32" s="4">
        <v>0.72847222222222219</v>
      </c>
      <c r="C32" s="1" t="s">
        <v>52</v>
      </c>
      <c r="E32">
        <v>1</v>
      </c>
      <c r="F32" s="1" t="s">
        <v>38</v>
      </c>
      <c r="L32" s="1" t="s">
        <v>131</v>
      </c>
      <c r="M32">
        <v>1</v>
      </c>
      <c r="N32" s="1" t="s">
        <v>38</v>
      </c>
      <c r="P32" s="1" t="s">
        <v>38</v>
      </c>
      <c r="R32" s="1" t="s">
        <v>38</v>
      </c>
      <c r="S32">
        <v>47.564869000000002</v>
      </c>
      <c r="T32">
        <v>7.615259</v>
      </c>
      <c r="U32" s="1" t="s">
        <v>53</v>
      </c>
      <c r="V32">
        <v>12</v>
      </c>
      <c r="W32">
        <v>0.52</v>
      </c>
    </row>
    <row r="33" spans="1:23">
      <c r="A33" s="2">
        <v>43891</v>
      </c>
      <c r="B33" s="4">
        <v>0.125</v>
      </c>
      <c r="C33" s="1" t="s">
        <v>58</v>
      </c>
      <c r="D33">
        <v>30</v>
      </c>
      <c r="E33">
        <v>1</v>
      </c>
      <c r="F33" s="1" t="s">
        <v>38</v>
      </c>
      <c r="L33" s="1" t="s">
        <v>132</v>
      </c>
      <c r="N33" s="1" t="s">
        <v>38</v>
      </c>
      <c r="P33" s="1" t="s">
        <v>38</v>
      </c>
      <c r="R33" s="1" t="s">
        <v>38</v>
      </c>
      <c r="S33">
        <v>46.718390999999997</v>
      </c>
      <c r="T33">
        <v>7.0740080000000001</v>
      </c>
      <c r="U33" s="1" t="s">
        <v>59</v>
      </c>
      <c r="V33">
        <v>10</v>
      </c>
      <c r="W33">
        <v>0.32</v>
      </c>
    </row>
    <row r="34" spans="1:23">
      <c r="A34" s="2">
        <v>43891</v>
      </c>
      <c r="B34" s="4">
        <v>0.125</v>
      </c>
      <c r="C34" s="1" t="s">
        <v>61</v>
      </c>
      <c r="D34">
        <v>782</v>
      </c>
      <c r="E34">
        <v>7</v>
      </c>
      <c r="F34" s="1" t="s">
        <v>38</v>
      </c>
      <c r="G34">
        <v>3</v>
      </c>
      <c r="H34">
        <v>0</v>
      </c>
      <c r="I34">
        <v>0</v>
      </c>
      <c r="L34" s="1" t="s">
        <v>63</v>
      </c>
      <c r="N34" s="1" t="s">
        <v>38</v>
      </c>
      <c r="P34" s="1" t="s">
        <v>38</v>
      </c>
      <c r="Q34">
        <v>0</v>
      </c>
      <c r="R34" s="1" t="s">
        <v>38</v>
      </c>
      <c r="S34">
        <v>46.220528000000002</v>
      </c>
      <c r="T34">
        <v>6.1329349999999998</v>
      </c>
      <c r="U34" s="1" t="s">
        <v>62</v>
      </c>
      <c r="V34">
        <v>25</v>
      </c>
      <c r="W34">
        <v>1.41</v>
      </c>
    </row>
    <row r="35" spans="1:23">
      <c r="A35" s="2">
        <v>43891</v>
      </c>
      <c r="B35" s="4">
        <v>0.125</v>
      </c>
      <c r="C35" s="1" t="s">
        <v>64</v>
      </c>
      <c r="E35">
        <v>0</v>
      </c>
      <c r="F35" s="1" t="s">
        <v>38</v>
      </c>
      <c r="L35" s="1" t="s">
        <v>133</v>
      </c>
      <c r="N35" s="1" t="s">
        <v>38</v>
      </c>
      <c r="P35" s="1" t="s">
        <v>38</v>
      </c>
      <c r="R35" s="1" t="s">
        <v>38</v>
      </c>
      <c r="S35">
        <v>46.931042000000005</v>
      </c>
      <c r="T35">
        <v>9.0657510000000006</v>
      </c>
      <c r="U35" s="1" t="s">
        <v>65</v>
      </c>
      <c r="V35">
        <v>8</v>
      </c>
      <c r="W35">
        <v>0</v>
      </c>
    </row>
    <row r="36" spans="1:23">
      <c r="A36" s="2">
        <v>43891</v>
      </c>
      <c r="B36" s="4">
        <v>0.125</v>
      </c>
      <c r="C36" s="1" t="s">
        <v>70</v>
      </c>
      <c r="E36">
        <v>1</v>
      </c>
      <c r="F36" s="1" t="s">
        <v>38</v>
      </c>
      <c r="G36">
        <v>1</v>
      </c>
      <c r="L36" s="1" t="s">
        <v>302</v>
      </c>
      <c r="N36" s="1" t="s">
        <v>38</v>
      </c>
      <c r="P36" s="1" t="s">
        <v>38</v>
      </c>
      <c r="R36" s="1" t="s">
        <v>38</v>
      </c>
      <c r="S36">
        <v>47.350743999999999</v>
      </c>
      <c r="T36">
        <v>7.1561070000000004</v>
      </c>
      <c r="U36" s="1" t="s">
        <v>71</v>
      </c>
      <c r="V36">
        <v>26</v>
      </c>
      <c r="W36">
        <v>1.36</v>
      </c>
    </row>
    <row r="37" spans="1:23">
      <c r="A37" s="2">
        <v>43891</v>
      </c>
      <c r="B37" s="4">
        <v>0.125</v>
      </c>
      <c r="C37" s="1" t="s">
        <v>75</v>
      </c>
      <c r="E37">
        <v>1</v>
      </c>
      <c r="F37" s="1" t="s">
        <v>38</v>
      </c>
      <c r="L37" s="1" t="s">
        <v>77</v>
      </c>
      <c r="N37" s="1" t="s">
        <v>38</v>
      </c>
      <c r="P37" s="1" t="s">
        <v>38</v>
      </c>
      <c r="R37" s="1" t="s">
        <v>38</v>
      </c>
      <c r="S37">
        <v>46.995533999999999</v>
      </c>
      <c r="T37">
        <v>6.7801260000000001</v>
      </c>
      <c r="U37" s="1" t="s">
        <v>76</v>
      </c>
      <c r="V37">
        <v>24</v>
      </c>
      <c r="W37">
        <v>0.56000000000000005</v>
      </c>
    </row>
    <row r="38" spans="1:23">
      <c r="A38" s="2">
        <v>43891</v>
      </c>
      <c r="B38" s="4">
        <v>0.125</v>
      </c>
      <c r="C38" s="1" t="s">
        <v>99</v>
      </c>
      <c r="E38">
        <v>1</v>
      </c>
      <c r="F38" s="1" t="s">
        <v>38</v>
      </c>
      <c r="L38" s="1" t="s">
        <v>118</v>
      </c>
      <c r="N38" s="1" t="s">
        <v>38</v>
      </c>
      <c r="P38" s="1" t="s">
        <v>38</v>
      </c>
      <c r="R38" s="1" t="s">
        <v>38</v>
      </c>
      <c r="S38">
        <v>46.295617</v>
      </c>
      <c r="T38">
        <v>8.8089239999999993</v>
      </c>
      <c r="U38" s="1" t="s">
        <v>100</v>
      </c>
      <c r="V38">
        <v>21</v>
      </c>
      <c r="W38">
        <v>0.28000000000000003</v>
      </c>
    </row>
    <row r="39" spans="1:23">
      <c r="A39" s="2">
        <v>43891</v>
      </c>
      <c r="B39" s="4">
        <v>0.125</v>
      </c>
      <c r="C39" s="1" t="s">
        <v>105</v>
      </c>
      <c r="F39" s="1" t="s">
        <v>38</v>
      </c>
      <c r="G39">
        <v>4</v>
      </c>
      <c r="L39" s="1" t="s">
        <v>125</v>
      </c>
      <c r="N39" s="1" t="s">
        <v>38</v>
      </c>
      <c r="P39" s="1" t="s">
        <v>38</v>
      </c>
      <c r="R39" s="1" t="s">
        <v>38</v>
      </c>
      <c r="S39">
        <v>46.570090999999998</v>
      </c>
      <c r="T39">
        <v>6.5578090000000007</v>
      </c>
      <c r="U39" s="1" t="s">
        <v>106</v>
      </c>
      <c r="V39">
        <v>22</v>
      </c>
    </row>
    <row r="40" spans="1:23">
      <c r="A40" s="2">
        <v>43891</v>
      </c>
      <c r="B40" s="4">
        <v>0.125</v>
      </c>
      <c r="C40" s="1" t="s">
        <v>108</v>
      </c>
      <c r="E40">
        <v>2</v>
      </c>
      <c r="F40" s="1" t="s">
        <v>38</v>
      </c>
      <c r="G40">
        <v>4</v>
      </c>
      <c r="L40" s="1" t="s">
        <v>129</v>
      </c>
      <c r="N40" s="1" t="s">
        <v>38</v>
      </c>
      <c r="P40" s="1" t="s">
        <v>38</v>
      </c>
      <c r="R40" s="1" t="s">
        <v>38</v>
      </c>
      <c r="S40">
        <v>46.209567</v>
      </c>
      <c r="T40">
        <v>7.6046589999999998</v>
      </c>
      <c r="U40" s="1" t="s">
        <v>109</v>
      </c>
      <c r="V40">
        <v>23</v>
      </c>
      <c r="W40">
        <v>0.59</v>
      </c>
    </row>
    <row r="41" spans="1:23">
      <c r="A41" s="2">
        <v>43891</v>
      </c>
      <c r="B41" s="4">
        <v>0.60416666666666663</v>
      </c>
      <c r="C41" s="1" t="s">
        <v>114</v>
      </c>
      <c r="E41">
        <v>7</v>
      </c>
      <c r="F41" s="1" t="s">
        <v>38</v>
      </c>
      <c r="L41" s="1" t="s">
        <v>116</v>
      </c>
      <c r="N41" s="1" t="s">
        <v>38</v>
      </c>
      <c r="P41" s="1" t="s">
        <v>38</v>
      </c>
      <c r="R41" s="1" t="s">
        <v>38</v>
      </c>
      <c r="S41">
        <v>47.412750000000003</v>
      </c>
      <c r="T41">
        <v>8.6550799999999999</v>
      </c>
      <c r="U41" s="1" t="s">
        <v>115</v>
      </c>
      <c r="V41">
        <v>1</v>
      </c>
      <c r="W41">
        <v>0.47</v>
      </c>
    </row>
    <row r="42" spans="1:23">
      <c r="A42" s="2">
        <v>43892</v>
      </c>
      <c r="B42" s="4">
        <v>0.75</v>
      </c>
      <c r="C42" s="1" t="s">
        <v>36</v>
      </c>
      <c r="E42">
        <v>2</v>
      </c>
      <c r="F42" s="1" t="s">
        <v>38</v>
      </c>
      <c r="L42" s="1" t="s">
        <v>134</v>
      </c>
      <c r="N42" s="1" t="s">
        <v>38</v>
      </c>
      <c r="P42" s="1" t="s">
        <v>38</v>
      </c>
      <c r="R42" s="1" t="s">
        <v>38</v>
      </c>
      <c r="S42">
        <v>47.409660000000002</v>
      </c>
      <c r="T42">
        <v>8.1568799999999992</v>
      </c>
      <c r="U42" s="1" t="s">
        <v>37</v>
      </c>
      <c r="V42">
        <v>1</v>
      </c>
      <c r="W42">
        <v>0.3</v>
      </c>
    </row>
    <row r="43" spans="1:23">
      <c r="A43" s="2">
        <v>43892</v>
      </c>
      <c r="B43" s="4">
        <v>0.125</v>
      </c>
      <c r="C43" s="1" t="s">
        <v>46</v>
      </c>
      <c r="E43">
        <v>4</v>
      </c>
      <c r="F43" s="1" t="s">
        <v>38</v>
      </c>
      <c r="L43" s="1" t="s">
        <v>135</v>
      </c>
      <c r="N43" s="1" t="s">
        <v>38</v>
      </c>
      <c r="P43" s="1" t="s">
        <v>38</v>
      </c>
      <c r="R43" s="1" t="s">
        <v>38</v>
      </c>
      <c r="S43">
        <v>46.823608</v>
      </c>
      <c r="T43">
        <v>7.6366670000000001</v>
      </c>
      <c r="U43" s="1" t="s">
        <v>47</v>
      </c>
      <c r="V43">
        <v>2</v>
      </c>
      <c r="W43">
        <v>0.39</v>
      </c>
    </row>
    <row r="44" spans="1:23">
      <c r="A44" s="2">
        <v>43892</v>
      </c>
      <c r="B44" s="4">
        <v>0.125</v>
      </c>
      <c r="C44" s="1" t="s">
        <v>49</v>
      </c>
      <c r="E44">
        <v>2</v>
      </c>
      <c r="F44" s="1" t="s">
        <v>38</v>
      </c>
      <c r="G44">
        <v>1</v>
      </c>
      <c r="L44" s="1" t="s">
        <v>127</v>
      </c>
      <c r="N44" s="1" t="s">
        <v>38</v>
      </c>
      <c r="P44" s="1" t="s">
        <v>38</v>
      </c>
      <c r="R44" s="1" t="s">
        <v>38</v>
      </c>
      <c r="S44">
        <v>47.45176</v>
      </c>
      <c r="T44">
        <v>7.7024140000000001</v>
      </c>
      <c r="U44" s="1" t="s">
        <v>50</v>
      </c>
      <c r="V44">
        <v>13</v>
      </c>
      <c r="W44">
        <v>0.7</v>
      </c>
    </row>
    <row r="45" spans="1:23">
      <c r="A45" s="2">
        <v>43892</v>
      </c>
      <c r="B45" s="4">
        <v>0.71875</v>
      </c>
      <c r="C45" s="1" t="s">
        <v>52</v>
      </c>
      <c r="D45">
        <v>235</v>
      </c>
      <c r="E45">
        <v>1</v>
      </c>
      <c r="F45" s="1" t="s">
        <v>38</v>
      </c>
      <c r="L45" s="1" t="s">
        <v>136</v>
      </c>
      <c r="M45">
        <v>3</v>
      </c>
      <c r="N45" s="1" t="s">
        <v>38</v>
      </c>
      <c r="P45" s="1" t="s">
        <v>38</v>
      </c>
      <c r="R45" s="1" t="s">
        <v>38</v>
      </c>
      <c r="S45">
        <v>47.564869000000002</v>
      </c>
      <c r="T45">
        <v>7.615259</v>
      </c>
      <c r="U45" s="1" t="s">
        <v>53</v>
      </c>
      <c r="V45">
        <v>12</v>
      </c>
      <c r="W45">
        <v>0.52</v>
      </c>
    </row>
    <row r="46" spans="1:23">
      <c r="A46" s="2">
        <v>43892</v>
      </c>
      <c r="B46" s="4">
        <v>0.125</v>
      </c>
      <c r="C46" s="1" t="s">
        <v>58</v>
      </c>
      <c r="D46">
        <v>30</v>
      </c>
      <c r="E46">
        <v>2</v>
      </c>
      <c r="F46" s="1" t="s">
        <v>38</v>
      </c>
      <c r="L46" s="1" t="s">
        <v>137</v>
      </c>
      <c r="N46" s="1" t="s">
        <v>38</v>
      </c>
      <c r="P46" s="1" t="s">
        <v>38</v>
      </c>
      <c r="R46" s="1" t="s">
        <v>38</v>
      </c>
      <c r="S46">
        <v>46.718390999999997</v>
      </c>
      <c r="T46">
        <v>7.0740080000000001</v>
      </c>
      <c r="U46" s="1" t="s">
        <v>59</v>
      </c>
      <c r="V46">
        <v>10</v>
      </c>
      <c r="W46">
        <v>0.63</v>
      </c>
    </row>
    <row r="47" spans="1:23">
      <c r="A47" s="2">
        <v>43892</v>
      </c>
      <c r="B47" s="4">
        <v>0.125</v>
      </c>
      <c r="C47" s="1" t="s">
        <v>61</v>
      </c>
      <c r="D47">
        <v>870</v>
      </c>
      <c r="E47">
        <v>7</v>
      </c>
      <c r="F47" s="1" t="s">
        <v>38</v>
      </c>
      <c r="G47">
        <v>3</v>
      </c>
      <c r="H47">
        <v>0</v>
      </c>
      <c r="I47">
        <v>0</v>
      </c>
      <c r="L47" s="1" t="s">
        <v>63</v>
      </c>
      <c r="N47" s="1" t="s">
        <v>38</v>
      </c>
      <c r="P47" s="1" t="s">
        <v>38</v>
      </c>
      <c r="Q47">
        <v>0</v>
      </c>
      <c r="R47" s="1" t="s">
        <v>38</v>
      </c>
      <c r="S47">
        <v>46.220528000000002</v>
      </c>
      <c r="T47">
        <v>6.1329349999999998</v>
      </c>
      <c r="U47" s="1" t="s">
        <v>62</v>
      </c>
      <c r="V47">
        <v>25</v>
      </c>
      <c r="W47">
        <v>1.41</v>
      </c>
    </row>
    <row r="48" spans="1:23">
      <c r="A48" s="2">
        <v>43892</v>
      </c>
      <c r="B48" s="4">
        <v>0.125</v>
      </c>
      <c r="C48" s="1" t="s">
        <v>70</v>
      </c>
      <c r="E48">
        <v>1</v>
      </c>
      <c r="F48" s="1" t="s">
        <v>38</v>
      </c>
      <c r="G48">
        <v>1</v>
      </c>
      <c r="L48" s="1" t="s">
        <v>302</v>
      </c>
      <c r="N48" s="1" t="s">
        <v>38</v>
      </c>
      <c r="P48" s="1" t="s">
        <v>38</v>
      </c>
      <c r="R48" s="1" t="s">
        <v>38</v>
      </c>
      <c r="S48">
        <v>47.350743999999999</v>
      </c>
      <c r="T48">
        <v>7.1561070000000004</v>
      </c>
      <c r="U48" s="1" t="s">
        <v>71</v>
      </c>
      <c r="V48">
        <v>26</v>
      </c>
      <c r="W48">
        <v>1.36</v>
      </c>
    </row>
    <row r="49" spans="1:23">
      <c r="A49" s="2">
        <v>43892</v>
      </c>
      <c r="B49" s="4">
        <v>0.125</v>
      </c>
      <c r="C49" s="1" t="s">
        <v>75</v>
      </c>
      <c r="E49">
        <v>1</v>
      </c>
      <c r="F49" s="1" t="s">
        <v>38</v>
      </c>
      <c r="G49">
        <v>1</v>
      </c>
      <c r="L49" s="1" t="s">
        <v>77</v>
      </c>
      <c r="N49" s="1" t="s">
        <v>38</v>
      </c>
      <c r="P49" s="1" t="s">
        <v>38</v>
      </c>
      <c r="R49" s="1" t="s">
        <v>38</v>
      </c>
      <c r="S49">
        <v>46.995533999999999</v>
      </c>
      <c r="T49">
        <v>6.7801260000000001</v>
      </c>
      <c r="U49" s="1" t="s">
        <v>76</v>
      </c>
      <c r="V49">
        <v>24</v>
      </c>
      <c r="W49">
        <v>0.56000000000000005</v>
      </c>
    </row>
    <row r="50" spans="1:23">
      <c r="A50" s="2">
        <v>43892</v>
      </c>
      <c r="B50" s="4">
        <v>0.125</v>
      </c>
      <c r="C50" s="1" t="s">
        <v>84</v>
      </c>
      <c r="E50">
        <v>0</v>
      </c>
      <c r="F50" s="1" t="s">
        <v>38</v>
      </c>
      <c r="L50" s="1" t="s">
        <v>138</v>
      </c>
      <c r="N50" s="1" t="s">
        <v>38</v>
      </c>
      <c r="P50" s="1" t="s">
        <v>38</v>
      </c>
      <c r="R50" s="1" t="s">
        <v>38</v>
      </c>
      <c r="S50">
        <v>47.183199999999999</v>
      </c>
      <c r="T50">
        <v>9.2747440000000001</v>
      </c>
      <c r="U50" s="1" t="s">
        <v>85</v>
      </c>
      <c r="V50">
        <v>17</v>
      </c>
      <c r="W50">
        <v>0</v>
      </c>
    </row>
    <row r="51" spans="1:23">
      <c r="A51" s="2">
        <v>43892</v>
      </c>
      <c r="B51" s="4">
        <v>0.125</v>
      </c>
      <c r="C51" s="1" t="s">
        <v>99</v>
      </c>
      <c r="E51">
        <v>2</v>
      </c>
      <c r="F51" s="1" t="s">
        <v>38</v>
      </c>
      <c r="L51" s="1" t="s">
        <v>139</v>
      </c>
      <c r="N51" s="1" t="s">
        <v>38</v>
      </c>
      <c r="O51">
        <v>6</v>
      </c>
      <c r="P51" s="1" t="s">
        <v>38</v>
      </c>
      <c r="R51" s="1" t="s">
        <v>38</v>
      </c>
      <c r="S51">
        <v>46.295617</v>
      </c>
      <c r="T51">
        <v>8.8089239999999993</v>
      </c>
      <c r="U51" s="1" t="s">
        <v>100</v>
      </c>
      <c r="V51">
        <v>21</v>
      </c>
      <c r="W51">
        <v>0.56999999999999995</v>
      </c>
    </row>
    <row r="52" spans="1:23">
      <c r="A52" s="2">
        <v>43892</v>
      </c>
      <c r="B52" s="4">
        <v>0.125</v>
      </c>
      <c r="C52" s="1" t="s">
        <v>105</v>
      </c>
      <c r="F52" s="1" t="s">
        <v>38</v>
      </c>
      <c r="G52">
        <v>6</v>
      </c>
      <c r="L52" s="1" t="s">
        <v>125</v>
      </c>
      <c r="N52" s="1" t="s">
        <v>38</v>
      </c>
      <c r="P52" s="1" t="s">
        <v>38</v>
      </c>
      <c r="R52" s="1" t="s">
        <v>38</v>
      </c>
      <c r="S52">
        <v>46.570090999999998</v>
      </c>
      <c r="T52">
        <v>6.5578090000000007</v>
      </c>
      <c r="U52" s="1" t="s">
        <v>106</v>
      </c>
      <c r="V52">
        <v>22</v>
      </c>
    </row>
    <row r="53" spans="1:23">
      <c r="A53" s="2">
        <v>43892</v>
      </c>
      <c r="B53" s="4">
        <v>0.125</v>
      </c>
      <c r="C53" s="1" t="s">
        <v>108</v>
      </c>
      <c r="E53">
        <v>3</v>
      </c>
      <c r="F53" s="1" t="s">
        <v>38</v>
      </c>
      <c r="G53">
        <v>4</v>
      </c>
      <c r="L53" s="1" t="s">
        <v>129</v>
      </c>
      <c r="N53" s="1" t="s">
        <v>38</v>
      </c>
      <c r="P53" s="1" t="s">
        <v>38</v>
      </c>
      <c r="R53" s="1" t="s">
        <v>38</v>
      </c>
      <c r="S53">
        <v>46.209567</v>
      </c>
      <c r="T53">
        <v>7.6046589999999998</v>
      </c>
      <c r="U53" s="1" t="s">
        <v>109</v>
      </c>
      <c r="V53">
        <v>23</v>
      </c>
      <c r="W53">
        <v>0.88</v>
      </c>
    </row>
    <row r="54" spans="1:23">
      <c r="A54" s="2">
        <v>43892</v>
      </c>
      <c r="B54" s="4">
        <v>0.60416666666666663</v>
      </c>
      <c r="C54" s="1" t="s">
        <v>114</v>
      </c>
      <c r="E54">
        <v>11</v>
      </c>
      <c r="F54" s="1" t="s">
        <v>38</v>
      </c>
      <c r="L54" s="1" t="s">
        <v>116</v>
      </c>
      <c r="N54" s="1" t="s">
        <v>38</v>
      </c>
      <c r="P54" s="1" t="s">
        <v>38</v>
      </c>
      <c r="R54" s="1" t="s">
        <v>38</v>
      </c>
      <c r="S54">
        <v>47.412750000000003</v>
      </c>
      <c r="T54">
        <v>8.6550799999999999</v>
      </c>
      <c r="U54" s="1" t="s">
        <v>115</v>
      </c>
      <c r="V54">
        <v>1</v>
      </c>
      <c r="W54">
        <v>0.73</v>
      </c>
    </row>
    <row r="55" spans="1:23">
      <c r="A55" s="2">
        <v>43893</v>
      </c>
      <c r="B55" s="4">
        <v>0.625</v>
      </c>
      <c r="C55" s="1" t="s">
        <v>36</v>
      </c>
      <c r="E55">
        <v>6</v>
      </c>
      <c r="F55" s="1" t="s">
        <v>38</v>
      </c>
      <c r="L55" s="1" t="s">
        <v>140</v>
      </c>
      <c r="N55" s="1" t="s">
        <v>38</v>
      </c>
      <c r="P55" s="1" t="s">
        <v>38</v>
      </c>
      <c r="R55" s="1" t="s">
        <v>38</v>
      </c>
      <c r="S55">
        <v>47.409660000000002</v>
      </c>
      <c r="T55">
        <v>8.1568799999999992</v>
      </c>
      <c r="U55" s="1" t="s">
        <v>37</v>
      </c>
      <c r="V55">
        <v>1</v>
      </c>
      <c r="W55">
        <v>0.89</v>
      </c>
    </row>
    <row r="56" spans="1:23">
      <c r="A56" s="2">
        <v>43893</v>
      </c>
      <c r="B56" s="4">
        <v>0.125</v>
      </c>
      <c r="C56" s="1" t="s">
        <v>49</v>
      </c>
      <c r="E56">
        <v>2</v>
      </c>
      <c r="F56" s="1" t="s">
        <v>38</v>
      </c>
      <c r="G56">
        <v>1</v>
      </c>
      <c r="L56" s="1" t="s">
        <v>127</v>
      </c>
      <c r="N56" s="1" t="s">
        <v>38</v>
      </c>
      <c r="P56" s="1" t="s">
        <v>38</v>
      </c>
      <c r="R56" s="1" t="s">
        <v>38</v>
      </c>
      <c r="S56">
        <v>47.45176</v>
      </c>
      <c r="T56">
        <v>7.7024140000000001</v>
      </c>
      <c r="U56" s="1" t="s">
        <v>50</v>
      </c>
      <c r="V56">
        <v>13</v>
      </c>
      <c r="W56">
        <v>0.7</v>
      </c>
    </row>
    <row r="57" spans="1:23">
      <c r="A57" s="2">
        <v>43893</v>
      </c>
      <c r="B57" s="4">
        <v>0.72916666666666663</v>
      </c>
      <c r="C57" s="1" t="s">
        <v>52</v>
      </c>
      <c r="D57">
        <v>235</v>
      </c>
      <c r="E57">
        <v>3</v>
      </c>
      <c r="F57" s="1" t="s">
        <v>38</v>
      </c>
      <c r="L57" s="1" t="s">
        <v>141</v>
      </c>
      <c r="M57">
        <v>3</v>
      </c>
      <c r="N57" s="1" t="s">
        <v>38</v>
      </c>
      <c r="P57" s="1" t="s">
        <v>38</v>
      </c>
      <c r="R57" s="1" t="s">
        <v>38</v>
      </c>
      <c r="S57">
        <v>47.564869000000002</v>
      </c>
      <c r="T57">
        <v>7.615259</v>
      </c>
      <c r="U57" s="1" t="s">
        <v>53</v>
      </c>
      <c r="V57">
        <v>12</v>
      </c>
      <c r="W57">
        <v>1.55</v>
      </c>
    </row>
    <row r="58" spans="1:23">
      <c r="A58" s="2">
        <v>43893</v>
      </c>
      <c r="B58" s="4">
        <v>0.125</v>
      </c>
      <c r="C58" s="1" t="s">
        <v>55</v>
      </c>
      <c r="D58">
        <v>14</v>
      </c>
      <c r="F58" s="1" t="s">
        <v>38</v>
      </c>
      <c r="L58" s="1" t="s">
        <v>142</v>
      </c>
      <c r="N58" s="1" t="s">
        <v>38</v>
      </c>
      <c r="P58" s="1" t="s">
        <v>38</v>
      </c>
      <c r="R58" s="1" t="s">
        <v>38</v>
      </c>
      <c r="S58">
        <v>47.166666999999997</v>
      </c>
      <c r="T58">
        <v>9.509722</v>
      </c>
      <c r="U58" s="1" t="s">
        <v>56</v>
      </c>
      <c r="V58">
        <v>0</v>
      </c>
    </row>
    <row r="59" spans="1:23">
      <c r="A59" s="2">
        <v>43893</v>
      </c>
      <c r="B59" s="4">
        <v>0.125</v>
      </c>
      <c r="C59" s="1" t="s">
        <v>61</v>
      </c>
      <c r="D59">
        <v>978</v>
      </c>
      <c r="E59">
        <v>9</v>
      </c>
      <c r="F59" s="1" t="s">
        <v>38</v>
      </c>
      <c r="G59">
        <v>4</v>
      </c>
      <c r="H59">
        <v>0</v>
      </c>
      <c r="I59">
        <v>0</v>
      </c>
      <c r="L59" s="1" t="s">
        <v>63</v>
      </c>
      <c r="N59" s="1" t="s">
        <v>38</v>
      </c>
      <c r="P59" s="1" t="s">
        <v>38</v>
      </c>
      <c r="Q59">
        <v>0</v>
      </c>
      <c r="R59" s="1" t="s">
        <v>38</v>
      </c>
      <c r="S59">
        <v>46.220528000000002</v>
      </c>
      <c r="T59">
        <v>6.1329349999999998</v>
      </c>
      <c r="U59" s="1" t="s">
        <v>62</v>
      </c>
      <c r="V59">
        <v>25</v>
      </c>
      <c r="W59">
        <v>1.82</v>
      </c>
    </row>
    <row r="60" spans="1:23">
      <c r="A60" s="2">
        <v>43893</v>
      </c>
      <c r="B60" s="4">
        <v>0.125</v>
      </c>
      <c r="C60" s="1" t="s">
        <v>70</v>
      </c>
      <c r="E60">
        <v>2</v>
      </c>
      <c r="F60" s="1" t="s">
        <v>38</v>
      </c>
      <c r="G60">
        <v>1</v>
      </c>
      <c r="L60" s="1" t="s">
        <v>302</v>
      </c>
      <c r="N60" s="1" t="s">
        <v>38</v>
      </c>
      <c r="P60" s="1" t="s">
        <v>38</v>
      </c>
      <c r="R60" s="1" t="s">
        <v>38</v>
      </c>
      <c r="S60">
        <v>47.350743999999999</v>
      </c>
      <c r="T60">
        <v>7.1561070000000004</v>
      </c>
      <c r="U60" s="1" t="s">
        <v>71</v>
      </c>
      <c r="V60">
        <v>26</v>
      </c>
      <c r="W60">
        <v>2.73</v>
      </c>
    </row>
    <row r="61" spans="1:23">
      <c r="A61" s="2">
        <v>43893</v>
      </c>
      <c r="B61" s="4">
        <v>0.125</v>
      </c>
      <c r="C61" s="1" t="s">
        <v>75</v>
      </c>
      <c r="E61">
        <v>1</v>
      </c>
      <c r="F61" s="1" t="s">
        <v>38</v>
      </c>
      <c r="G61">
        <v>1</v>
      </c>
      <c r="L61" s="1" t="s">
        <v>77</v>
      </c>
      <c r="N61" s="1" t="s">
        <v>38</v>
      </c>
      <c r="P61" s="1" t="s">
        <v>38</v>
      </c>
      <c r="R61" s="1" t="s">
        <v>38</v>
      </c>
      <c r="S61">
        <v>46.995533999999999</v>
      </c>
      <c r="T61">
        <v>6.7801260000000001</v>
      </c>
      <c r="U61" s="1" t="s">
        <v>76</v>
      </c>
      <c r="V61">
        <v>24</v>
      </c>
      <c r="W61">
        <v>0.56000000000000005</v>
      </c>
    </row>
    <row r="62" spans="1:23">
      <c r="A62" s="2">
        <v>43893</v>
      </c>
      <c r="B62" s="4">
        <v>0.125</v>
      </c>
      <c r="C62" s="1" t="s">
        <v>93</v>
      </c>
      <c r="D62">
        <v>1</v>
      </c>
      <c r="E62">
        <v>1</v>
      </c>
      <c r="F62" s="1" t="s">
        <v>38</v>
      </c>
      <c r="L62" s="1" t="s">
        <v>143</v>
      </c>
      <c r="N62" s="1" t="s">
        <v>38</v>
      </c>
      <c r="P62" s="1" t="s">
        <v>38</v>
      </c>
      <c r="R62" s="1" t="s">
        <v>38</v>
      </c>
      <c r="S62">
        <v>47.061787000000002</v>
      </c>
      <c r="T62">
        <v>8.7565849999999994</v>
      </c>
      <c r="U62" s="1" t="s">
        <v>94</v>
      </c>
      <c r="V62">
        <v>5</v>
      </c>
      <c r="W62">
        <v>0.64</v>
      </c>
    </row>
    <row r="63" spans="1:23">
      <c r="A63" s="2">
        <v>43893</v>
      </c>
      <c r="B63" s="4">
        <v>0.125</v>
      </c>
      <c r="C63" s="1" t="s">
        <v>99</v>
      </c>
      <c r="E63">
        <v>4</v>
      </c>
      <c r="F63" s="1" t="s">
        <v>38</v>
      </c>
      <c r="L63" s="1" t="s">
        <v>144</v>
      </c>
      <c r="N63" s="1" t="s">
        <v>38</v>
      </c>
      <c r="P63" s="1" t="s">
        <v>38</v>
      </c>
      <c r="R63" s="1" t="s">
        <v>38</v>
      </c>
      <c r="S63">
        <v>46.295617</v>
      </c>
      <c r="T63">
        <v>8.8089239999999993</v>
      </c>
      <c r="U63" s="1" t="s">
        <v>100</v>
      </c>
      <c r="V63">
        <v>21</v>
      </c>
      <c r="W63">
        <v>1.1299999999999999</v>
      </c>
    </row>
    <row r="64" spans="1:23">
      <c r="A64" s="2">
        <v>43893</v>
      </c>
      <c r="B64" s="4">
        <v>0.125</v>
      </c>
      <c r="C64" s="1" t="s">
        <v>105</v>
      </c>
      <c r="F64" s="1" t="s">
        <v>38</v>
      </c>
      <c r="G64">
        <v>8</v>
      </c>
      <c r="L64" s="1" t="s">
        <v>125</v>
      </c>
      <c r="N64" s="1" t="s">
        <v>38</v>
      </c>
      <c r="P64" s="1" t="s">
        <v>38</v>
      </c>
      <c r="R64" s="1" t="s">
        <v>38</v>
      </c>
      <c r="S64">
        <v>46.570090999999998</v>
      </c>
      <c r="T64">
        <v>6.5578090000000007</v>
      </c>
      <c r="U64" s="1" t="s">
        <v>106</v>
      </c>
      <c r="V64">
        <v>22</v>
      </c>
    </row>
    <row r="65" spans="1:23">
      <c r="A65" s="2">
        <v>43893</v>
      </c>
      <c r="B65" s="4">
        <v>0.125</v>
      </c>
      <c r="C65" s="1" t="s">
        <v>108</v>
      </c>
      <c r="E65">
        <v>3</v>
      </c>
      <c r="F65" s="1" t="s">
        <v>38</v>
      </c>
      <c r="G65">
        <v>5</v>
      </c>
      <c r="L65" s="1" t="s">
        <v>145</v>
      </c>
      <c r="N65" s="1" t="s">
        <v>38</v>
      </c>
      <c r="P65" s="1" t="s">
        <v>38</v>
      </c>
      <c r="R65" s="1" t="s">
        <v>38</v>
      </c>
      <c r="S65">
        <v>46.209567</v>
      </c>
      <c r="T65">
        <v>7.6046589999999998</v>
      </c>
      <c r="U65" s="1" t="s">
        <v>109</v>
      </c>
      <c r="V65">
        <v>23</v>
      </c>
      <c r="W65">
        <v>0.88</v>
      </c>
    </row>
    <row r="66" spans="1:23">
      <c r="A66" s="2">
        <v>43893</v>
      </c>
      <c r="B66" s="4">
        <v>0.125</v>
      </c>
      <c r="C66" s="1" t="s">
        <v>111</v>
      </c>
      <c r="E66">
        <v>1</v>
      </c>
      <c r="F66" s="1" t="s">
        <v>38</v>
      </c>
      <c r="L66" s="1" t="s">
        <v>146</v>
      </c>
      <c r="N66" s="1" t="s">
        <v>38</v>
      </c>
      <c r="P66" s="1" t="s">
        <v>38</v>
      </c>
      <c r="R66" s="1" t="s">
        <v>38</v>
      </c>
      <c r="S66">
        <v>47.157296000000002</v>
      </c>
      <c r="T66">
        <v>8.5372939999999993</v>
      </c>
      <c r="U66" s="1" t="s">
        <v>112</v>
      </c>
      <c r="V66">
        <v>9</v>
      </c>
      <c r="W66">
        <v>0.8</v>
      </c>
    </row>
    <row r="67" spans="1:23">
      <c r="A67" s="2">
        <v>43893</v>
      </c>
      <c r="B67" s="4">
        <v>0.60416666666666663</v>
      </c>
      <c r="C67" s="1" t="s">
        <v>114</v>
      </c>
      <c r="E67">
        <v>14</v>
      </c>
      <c r="F67" s="1" t="s">
        <v>38</v>
      </c>
      <c r="L67" s="1" t="s">
        <v>116</v>
      </c>
      <c r="N67" s="1" t="s">
        <v>38</v>
      </c>
      <c r="P67" s="1" t="s">
        <v>38</v>
      </c>
      <c r="R67" s="1" t="s">
        <v>38</v>
      </c>
      <c r="S67">
        <v>47.412750000000003</v>
      </c>
      <c r="T67">
        <v>8.6550799999999999</v>
      </c>
      <c r="U67" s="1" t="s">
        <v>115</v>
      </c>
      <c r="V67">
        <v>1</v>
      </c>
      <c r="W67">
        <v>0.93</v>
      </c>
    </row>
    <row r="68" spans="1:23">
      <c r="A68" s="2">
        <v>43894</v>
      </c>
      <c r="B68" s="4">
        <v>0.625</v>
      </c>
      <c r="C68" s="1" t="s">
        <v>36</v>
      </c>
      <c r="E68">
        <v>7</v>
      </c>
      <c r="F68" s="1" t="s">
        <v>38</v>
      </c>
      <c r="L68" s="1" t="s">
        <v>147</v>
      </c>
      <c r="N68" s="1" t="s">
        <v>38</v>
      </c>
      <c r="P68" s="1" t="s">
        <v>38</v>
      </c>
      <c r="R68" s="1" t="s">
        <v>38</v>
      </c>
      <c r="S68">
        <v>47.409660000000002</v>
      </c>
      <c r="T68">
        <v>8.1568799999999992</v>
      </c>
      <c r="U68" s="1" t="s">
        <v>37</v>
      </c>
      <c r="V68">
        <v>1</v>
      </c>
      <c r="W68">
        <v>1.04</v>
      </c>
    </row>
    <row r="69" spans="1:23">
      <c r="A69" s="2">
        <v>43894</v>
      </c>
      <c r="B69" s="4">
        <v>0.125</v>
      </c>
      <c r="C69" s="1" t="s">
        <v>46</v>
      </c>
      <c r="E69">
        <v>6</v>
      </c>
      <c r="F69" s="1" t="s">
        <v>38</v>
      </c>
      <c r="L69" s="1" t="s">
        <v>148</v>
      </c>
      <c r="N69" s="1" t="s">
        <v>38</v>
      </c>
      <c r="P69" s="1" t="s">
        <v>38</v>
      </c>
      <c r="R69" s="1" t="s">
        <v>38</v>
      </c>
      <c r="S69">
        <v>46.823608</v>
      </c>
      <c r="T69">
        <v>7.6366670000000001</v>
      </c>
      <c r="U69" s="1" t="s">
        <v>47</v>
      </c>
      <c r="V69">
        <v>2</v>
      </c>
      <c r="W69">
        <v>0.57999999999999996</v>
      </c>
    </row>
    <row r="70" spans="1:23">
      <c r="A70" s="2">
        <v>43894</v>
      </c>
      <c r="B70" s="4">
        <v>0.125</v>
      </c>
      <c r="C70" s="1" t="s">
        <v>49</v>
      </c>
      <c r="E70">
        <v>2</v>
      </c>
      <c r="F70" s="1" t="s">
        <v>38</v>
      </c>
      <c r="G70">
        <v>1</v>
      </c>
      <c r="L70" s="1" t="s">
        <v>127</v>
      </c>
      <c r="N70" s="1" t="s">
        <v>38</v>
      </c>
      <c r="P70" s="1" t="s">
        <v>38</v>
      </c>
      <c r="R70" s="1" t="s">
        <v>38</v>
      </c>
      <c r="S70">
        <v>47.45176</v>
      </c>
      <c r="T70">
        <v>7.7024140000000001</v>
      </c>
      <c r="U70" s="1" t="s">
        <v>50</v>
      </c>
      <c r="V70">
        <v>13</v>
      </c>
      <c r="W70">
        <v>0.7</v>
      </c>
    </row>
    <row r="71" spans="1:23">
      <c r="A71" s="2">
        <v>43894</v>
      </c>
      <c r="B71" s="4">
        <v>0.72222222222222221</v>
      </c>
      <c r="C71" s="1" t="s">
        <v>52</v>
      </c>
      <c r="D71">
        <v>235</v>
      </c>
      <c r="E71">
        <v>3</v>
      </c>
      <c r="F71" s="1" t="s">
        <v>38</v>
      </c>
      <c r="L71" s="1" t="s">
        <v>149</v>
      </c>
      <c r="M71">
        <v>3</v>
      </c>
      <c r="N71" s="1" t="s">
        <v>38</v>
      </c>
      <c r="P71" s="1" t="s">
        <v>38</v>
      </c>
      <c r="R71" s="1" t="s">
        <v>38</v>
      </c>
      <c r="S71">
        <v>47.564869000000002</v>
      </c>
      <c r="T71">
        <v>7.615259</v>
      </c>
      <c r="U71" s="1" t="s">
        <v>53</v>
      </c>
      <c r="V71">
        <v>12</v>
      </c>
      <c r="W71">
        <v>1.55</v>
      </c>
    </row>
    <row r="72" spans="1:23">
      <c r="A72" s="2">
        <v>43894</v>
      </c>
      <c r="B72" s="4">
        <v>0.125</v>
      </c>
      <c r="C72" s="1" t="s">
        <v>55</v>
      </c>
      <c r="D72">
        <v>16</v>
      </c>
      <c r="E72">
        <v>1</v>
      </c>
      <c r="F72" s="1" t="s">
        <v>38</v>
      </c>
      <c r="L72" s="1" t="s">
        <v>150</v>
      </c>
      <c r="N72" s="1" t="s">
        <v>38</v>
      </c>
      <c r="P72" s="1" t="s">
        <v>38</v>
      </c>
      <c r="R72" s="1" t="s">
        <v>38</v>
      </c>
      <c r="S72">
        <v>47.166666999999997</v>
      </c>
      <c r="T72">
        <v>9.509722</v>
      </c>
      <c r="U72" s="1" t="s">
        <v>56</v>
      </c>
      <c r="V72">
        <v>0</v>
      </c>
      <c r="W72">
        <v>2.59</v>
      </c>
    </row>
    <row r="73" spans="1:23">
      <c r="A73" s="2">
        <v>43894</v>
      </c>
      <c r="B73" s="4">
        <v>0.125</v>
      </c>
      <c r="C73" s="1" t="s">
        <v>58</v>
      </c>
      <c r="D73">
        <v>30</v>
      </c>
      <c r="E73">
        <v>4</v>
      </c>
      <c r="F73" s="1" t="s">
        <v>38</v>
      </c>
      <c r="L73" s="1" t="s">
        <v>151</v>
      </c>
      <c r="N73" s="1" t="s">
        <v>38</v>
      </c>
      <c r="P73" s="1" t="s">
        <v>38</v>
      </c>
      <c r="R73" s="1" t="s">
        <v>38</v>
      </c>
      <c r="S73">
        <v>46.718390999999997</v>
      </c>
      <c r="T73">
        <v>7.0740080000000001</v>
      </c>
      <c r="U73" s="1" t="s">
        <v>59</v>
      </c>
      <c r="V73">
        <v>10</v>
      </c>
      <c r="W73">
        <v>1.27</v>
      </c>
    </row>
    <row r="74" spans="1:23">
      <c r="A74" s="2">
        <v>43894</v>
      </c>
      <c r="B74" s="4">
        <v>0.125</v>
      </c>
      <c r="C74" s="1" t="s">
        <v>61</v>
      </c>
      <c r="D74">
        <v>1085</v>
      </c>
      <c r="E74">
        <v>9</v>
      </c>
      <c r="F74" s="1" t="s">
        <v>38</v>
      </c>
      <c r="G74">
        <v>4</v>
      </c>
      <c r="H74">
        <v>0</v>
      </c>
      <c r="I74">
        <v>0</v>
      </c>
      <c r="L74" s="1" t="s">
        <v>63</v>
      </c>
      <c r="N74" s="1" t="s">
        <v>38</v>
      </c>
      <c r="P74" s="1" t="s">
        <v>38</v>
      </c>
      <c r="Q74">
        <v>0</v>
      </c>
      <c r="R74" s="1" t="s">
        <v>38</v>
      </c>
      <c r="S74">
        <v>46.220528000000002</v>
      </c>
      <c r="T74">
        <v>6.1329349999999998</v>
      </c>
      <c r="U74" s="1" t="s">
        <v>62</v>
      </c>
      <c r="V74">
        <v>25</v>
      </c>
      <c r="W74">
        <v>1.82</v>
      </c>
    </row>
    <row r="75" spans="1:23">
      <c r="A75" s="2">
        <v>43894</v>
      </c>
      <c r="B75" s="4">
        <v>0.125</v>
      </c>
      <c r="C75" s="1" t="s">
        <v>70</v>
      </c>
      <c r="E75">
        <v>2</v>
      </c>
      <c r="F75" s="1" t="s">
        <v>38</v>
      </c>
      <c r="G75">
        <v>1</v>
      </c>
      <c r="L75" s="1" t="s">
        <v>302</v>
      </c>
      <c r="N75" s="1" t="s">
        <v>38</v>
      </c>
      <c r="P75" s="1" t="s">
        <v>38</v>
      </c>
      <c r="R75" s="1" t="s">
        <v>38</v>
      </c>
      <c r="S75">
        <v>47.350743999999999</v>
      </c>
      <c r="T75">
        <v>7.1561070000000004</v>
      </c>
      <c r="U75" s="1" t="s">
        <v>71</v>
      </c>
      <c r="V75">
        <v>26</v>
      </c>
      <c r="W75">
        <v>2.73</v>
      </c>
    </row>
    <row r="76" spans="1:23">
      <c r="A76" s="2">
        <v>43894</v>
      </c>
      <c r="B76" s="4">
        <v>0.75</v>
      </c>
      <c r="C76" s="1" t="s">
        <v>72</v>
      </c>
      <c r="E76">
        <v>0</v>
      </c>
      <c r="F76" s="1" t="s">
        <v>38</v>
      </c>
      <c r="L76" s="1" t="s">
        <v>152</v>
      </c>
      <c r="N76" s="1" t="s">
        <v>38</v>
      </c>
      <c r="P76" s="1" t="s">
        <v>38</v>
      </c>
      <c r="R76" s="1" t="s">
        <v>38</v>
      </c>
      <c r="S76">
        <v>47.067762999999999</v>
      </c>
      <c r="T76">
        <v>8.1102000000000007</v>
      </c>
      <c r="U76" s="1" t="s">
        <v>73</v>
      </c>
      <c r="V76">
        <v>3</v>
      </c>
      <c r="W76">
        <v>0</v>
      </c>
    </row>
    <row r="77" spans="1:23">
      <c r="A77" s="2">
        <v>43894</v>
      </c>
      <c r="B77" s="4">
        <v>0.125</v>
      </c>
      <c r="C77" s="1" t="s">
        <v>75</v>
      </c>
      <c r="E77">
        <v>8</v>
      </c>
      <c r="F77" s="1" t="s">
        <v>38</v>
      </c>
      <c r="G77">
        <v>4</v>
      </c>
      <c r="L77" s="1" t="s">
        <v>77</v>
      </c>
      <c r="N77" s="1" t="s">
        <v>38</v>
      </c>
      <c r="P77" s="1" t="s">
        <v>38</v>
      </c>
      <c r="R77" s="1" t="s">
        <v>38</v>
      </c>
      <c r="S77">
        <v>46.995533999999999</v>
      </c>
      <c r="T77">
        <v>6.7801260000000001</v>
      </c>
      <c r="U77" s="1" t="s">
        <v>76</v>
      </c>
      <c r="V77">
        <v>24</v>
      </c>
      <c r="W77">
        <v>4.49</v>
      </c>
    </row>
    <row r="78" spans="1:23">
      <c r="A78" s="2">
        <v>43894</v>
      </c>
      <c r="B78" s="4">
        <v>0.27430555555555558</v>
      </c>
      <c r="C78" s="1" t="s">
        <v>84</v>
      </c>
      <c r="E78">
        <v>1</v>
      </c>
      <c r="F78" s="1" t="s">
        <v>38</v>
      </c>
      <c r="L78" s="1" t="s">
        <v>153</v>
      </c>
      <c r="N78" s="1" t="s">
        <v>38</v>
      </c>
      <c r="P78" s="1" t="s">
        <v>38</v>
      </c>
      <c r="R78" s="1" t="s">
        <v>38</v>
      </c>
      <c r="S78">
        <v>47.183199999999999</v>
      </c>
      <c r="T78">
        <v>9.2747440000000001</v>
      </c>
      <c r="U78" s="1" t="s">
        <v>85</v>
      </c>
      <c r="V78">
        <v>17</v>
      </c>
      <c r="W78">
        <v>0.2</v>
      </c>
    </row>
    <row r="79" spans="1:23">
      <c r="A79" s="2">
        <v>43894</v>
      </c>
      <c r="B79" s="4">
        <v>0.125</v>
      </c>
      <c r="C79" s="1" t="s">
        <v>93</v>
      </c>
      <c r="D79">
        <v>3</v>
      </c>
      <c r="E79">
        <v>3</v>
      </c>
      <c r="F79" s="1" t="s">
        <v>38</v>
      </c>
      <c r="G79">
        <v>1</v>
      </c>
      <c r="L79" s="1" t="s">
        <v>143</v>
      </c>
      <c r="N79" s="1" t="s">
        <v>38</v>
      </c>
      <c r="P79" s="1" t="s">
        <v>38</v>
      </c>
      <c r="R79" s="1" t="s">
        <v>38</v>
      </c>
      <c r="S79">
        <v>47.061787000000002</v>
      </c>
      <c r="T79">
        <v>8.7565849999999994</v>
      </c>
      <c r="U79" s="1" t="s">
        <v>94</v>
      </c>
      <c r="V79">
        <v>5</v>
      </c>
      <c r="W79">
        <v>1.91</v>
      </c>
    </row>
    <row r="80" spans="1:23">
      <c r="A80" s="2">
        <v>43894</v>
      </c>
      <c r="B80" s="4">
        <v>0.125</v>
      </c>
      <c r="C80" s="1" t="s">
        <v>99</v>
      </c>
      <c r="E80">
        <v>5</v>
      </c>
      <c r="F80" s="1" t="s">
        <v>38</v>
      </c>
      <c r="L80" s="1" t="s">
        <v>154</v>
      </c>
      <c r="N80" s="1" t="s">
        <v>38</v>
      </c>
      <c r="O80">
        <v>18</v>
      </c>
      <c r="P80" s="1" t="s">
        <v>38</v>
      </c>
      <c r="R80" s="1" t="s">
        <v>38</v>
      </c>
      <c r="S80">
        <v>46.295617</v>
      </c>
      <c r="T80">
        <v>8.8089239999999993</v>
      </c>
      <c r="U80" s="1" t="s">
        <v>100</v>
      </c>
      <c r="V80">
        <v>21</v>
      </c>
      <c r="W80">
        <v>1.41</v>
      </c>
    </row>
    <row r="81" spans="1:23">
      <c r="A81" s="2">
        <v>43894</v>
      </c>
      <c r="B81" s="4">
        <v>0.125</v>
      </c>
      <c r="C81" s="1" t="s">
        <v>105</v>
      </c>
      <c r="F81" s="1" t="s">
        <v>38</v>
      </c>
      <c r="G81">
        <v>11</v>
      </c>
      <c r="H81">
        <v>1</v>
      </c>
      <c r="L81" s="1" t="s">
        <v>125</v>
      </c>
      <c r="N81" s="1" t="s">
        <v>38</v>
      </c>
      <c r="P81" s="1" t="s">
        <v>38</v>
      </c>
      <c r="R81" s="1" t="s">
        <v>38</v>
      </c>
      <c r="S81">
        <v>46.570090999999998</v>
      </c>
      <c r="T81">
        <v>6.5578090000000007</v>
      </c>
      <c r="U81" s="1" t="s">
        <v>106</v>
      </c>
      <c r="V81">
        <v>22</v>
      </c>
    </row>
    <row r="82" spans="1:23">
      <c r="A82" s="2">
        <v>43894</v>
      </c>
      <c r="B82" s="4">
        <v>0.125</v>
      </c>
      <c r="C82" s="1" t="s">
        <v>108</v>
      </c>
      <c r="E82">
        <v>4</v>
      </c>
      <c r="F82" s="1" t="s">
        <v>38</v>
      </c>
      <c r="G82">
        <v>6</v>
      </c>
      <c r="L82" s="1" t="s">
        <v>129</v>
      </c>
      <c r="N82" s="1" t="s">
        <v>38</v>
      </c>
      <c r="P82" s="1" t="s">
        <v>38</v>
      </c>
      <c r="R82" s="1" t="s">
        <v>38</v>
      </c>
      <c r="S82">
        <v>46.209567</v>
      </c>
      <c r="T82">
        <v>7.6046589999999998</v>
      </c>
      <c r="U82" s="1" t="s">
        <v>109</v>
      </c>
      <c r="V82">
        <v>23</v>
      </c>
      <c r="W82">
        <v>1.17</v>
      </c>
    </row>
    <row r="83" spans="1:23">
      <c r="A83" s="2">
        <v>43894</v>
      </c>
      <c r="B83" s="4">
        <v>0.60416666666666663</v>
      </c>
      <c r="C83" s="1" t="s">
        <v>114</v>
      </c>
      <c r="E83">
        <v>16</v>
      </c>
      <c r="F83" s="1" t="s">
        <v>38</v>
      </c>
      <c r="L83" s="1" t="s">
        <v>116</v>
      </c>
      <c r="N83" s="1" t="s">
        <v>38</v>
      </c>
      <c r="P83" s="1" t="s">
        <v>38</v>
      </c>
      <c r="R83" s="1" t="s">
        <v>38</v>
      </c>
      <c r="S83">
        <v>47.412750000000003</v>
      </c>
      <c r="T83">
        <v>8.6550799999999999</v>
      </c>
      <c r="U83" s="1" t="s">
        <v>115</v>
      </c>
      <c r="V83">
        <v>1</v>
      </c>
      <c r="W83">
        <v>1.06</v>
      </c>
    </row>
    <row r="84" spans="1:23">
      <c r="A84" s="2">
        <v>43895</v>
      </c>
      <c r="B84" s="4">
        <v>0.625</v>
      </c>
      <c r="C84" s="1" t="s">
        <v>36</v>
      </c>
      <c r="E84">
        <v>9</v>
      </c>
      <c r="F84" s="1" t="s">
        <v>38</v>
      </c>
      <c r="L84" s="1" t="s">
        <v>155</v>
      </c>
      <c r="N84" s="1" t="s">
        <v>38</v>
      </c>
      <c r="P84" s="1" t="s">
        <v>38</v>
      </c>
      <c r="R84" s="1" t="s">
        <v>38</v>
      </c>
      <c r="S84">
        <v>47.409660000000002</v>
      </c>
      <c r="T84">
        <v>8.1568799999999992</v>
      </c>
      <c r="U84" s="1" t="s">
        <v>37</v>
      </c>
      <c r="V84">
        <v>1</v>
      </c>
      <c r="W84">
        <v>1.34</v>
      </c>
    </row>
    <row r="85" spans="1:23">
      <c r="A85" s="2">
        <v>43895</v>
      </c>
      <c r="B85" s="4">
        <v>0.125</v>
      </c>
      <c r="C85" s="1" t="s">
        <v>43</v>
      </c>
      <c r="E85">
        <v>1</v>
      </c>
      <c r="F85" s="1" t="s">
        <v>38</v>
      </c>
      <c r="L85" s="1" t="s">
        <v>156</v>
      </c>
      <c r="N85" s="1" t="s">
        <v>38</v>
      </c>
      <c r="P85" s="1" t="s">
        <v>38</v>
      </c>
      <c r="R85" s="1" t="s">
        <v>38</v>
      </c>
      <c r="S85">
        <v>47.416351999999996</v>
      </c>
      <c r="T85">
        <v>9.3679100000000002</v>
      </c>
      <c r="U85" s="1" t="s">
        <v>44</v>
      </c>
      <c r="V85">
        <v>15</v>
      </c>
      <c r="W85">
        <v>1.81</v>
      </c>
    </row>
    <row r="86" spans="1:23">
      <c r="A86" s="2">
        <v>43895</v>
      </c>
      <c r="B86" s="4">
        <v>0.125</v>
      </c>
      <c r="C86" s="1" t="s">
        <v>49</v>
      </c>
      <c r="E86">
        <v>6</v>
      </c>
      <c r="F86" s="1" t="s">
        <v>38</v>
      </c>
      <c r="G86">
        <v>1</v>
      </c>
      <c r="L86" s="1" t="s">
        <v>157</v>
      </c>
      <c r="N86" s="1" t="s">
        <v>38</v>
      </c>
      <c r="P86" s="1" t="s">
        <v>38</v>
      </c>
      <c r="R86" s="1" t="s">
        <v>38</v>
      </c>
      <c r="S86">
        <v>47.45176</v>
      </c>
      <c r="T86">
        <v>7.7024140000000001</v>
      </c>
      <c r="U86" s="1" t="s">
        <v>50</v>
      </c>
      <c r="V86">
        <v>13</v>
      </c>
      <c r="W86">
        <v>2.09</v>
      </c>
    </row>
    <row r="87" spans="1:23">
      <c r="A87" s="2">
        <v>43895</v>
      </c>
      <c r="B87" s="4">
        <v>0.71875</v>
      </c>
      <c r="C87" s="1" t="s">
        <v>52</v>
      </c>
      <c r="D87">
        <v>235</v>
      </c>
      <c r="E87">
        <v>8</v>
      </c>
      <c r="F87" s="1" t="s">
        <v>38</v>
      </c>
      <c r="G87">
        <v>1</v>
      </c>
      <c r="L87" s="1" t="s">
        <v>158</v>
      </c>
      <c r="M87">
        <v>3</v>
      </c>
      <c r="N87" s="1" t="s">
        <v>38</v>
      </c>
      <c r="P87" s="1" t="s">
        <v>38</v>
      </c>
      <c r="R87" s="1" t="s">
        <v>38</v>
      </c>
      <c r="S87">
        <v>47.564869000000002</v>
      </c>
      <c r="T87">
        <v>7.615259</v>
      </c>
      <c r="U87" s="1" t="s">
        <v>53</v>
      </c>
      <c r="V87">
        <v>12</v>
      </c>
      <c r="W87">
        <v>4.13</v>
      </c>
    </row>
    <row r="88" spans="1:23">
      <c r="A88" s="2">
        <v>43895</v>
      </c>
      <c r="B88" s="4">
        <v>0.125</v>
      </c>
      <c r="C88" s="1" t="s">
        <v>55</v>
      </c>
      <c r="D88">
        <v>18</v>
      </c>
      <c r="E88">
        <v>1</v>
      </c>
      <c r="F88" s="1" t="s">
        <v>38</v>
      </c>
      <c r="L88" s="1" t="s">
        <v>159</v>
      </c>
      <c r="N88" s="1" t="s">
        <v>38</v>
      </c>
      <c r="P88" s="1" t="s">
        <v>38</v>
      </c>
      <c r="R88" s="1" t="s">
        <v>38</v>
      </c>
      <c r="S88">
        <v>47.166666999999997</v>
      </c>
      <c r="T88">
        <v>9.509722</v>
      </c>
      <c r="U88" s="1" t="s">
        <v>56</v>
      </c>
      <c r="V88">
        <v>0</v>
      </c>
      <c r="W88">
        <v>2.59</v>
      </c>
    </row>
    <row r="89" spans="1:23">
      <c r="A89" s="2">
        <v>43895</v>
      </c>
      <c r="B89" s="4">
        <v>0.125</v>
      </c>
      <c r="C89" s="1" t="s">
        <v>58</v>
      </c>
      <c r="D89">
        <v>30</v>
      </c>
      <c r="E89">
        <v>6</v>
      </c>
      <c r="F89" s="1" t="s">
        <v>38</v>
      </c>
      <c r="L89" s="1" t="s">
        <v>160</v>
      </c>
      <c r="N89" s="1" t="s">
        <v>38</v>
      </c>
      <c r="P89" s="1" t="s">
        <v>38</v>
      </c>
      <c r="R89" s="1" t="s">
        <v>38</v>
      </c>
      <c r="S89">
        <v>46.718390999999997</v>
      </c>
      <c r="T89">
        <v>7.0740080000000001</v>
      </c>
      <c r="U89" s="1" t="s">
        <v>59</v>
      </c>
      <c r="V89">
        <v>10</v>
      </c>
      <c r="W89">
        <v>1.9</v>
      </c>
    </row>
    <row r="90" spans="1:23">
      <c r="A90" s="2">
        <v>43895</v>
      </c>
      <c r="B90" s="4">
        <v>0.125</v>
      </c>
      <c r="C90" s="1" t="s">
        <v>61</v>
      </c>
      <c r="D90">
        <v>1149</v>
      </c>
      <c r="E90">
        <v>13</v>
      </c>
      <c r="F90" s="1" t="s">
        <v>38</v>
      </c>
      <c r="G90">
        <v>5</v>
      </c>
      <c r="H90">
        <v>0</v>
      </c>
      <c r="I90">
        <v>0</v>
      </c>
      <c r="L90" s="1" t="s">
        <v>63</v>
      </c>
      <c r="N90" s="1" t="s">
        <v>38</v>
      </c>
      <c r="P90" s="1" t="s">
        <v>38</v>
      </c>
      <c r="Q90">
        <v>0</v>
      </c>
      <c r="R90" s="1" t="s">
        <v>38</v>
      </c>
      <c r="S90">
        <v>46.220528000000002</v>
      </c>
      <c r="T90">
        <v>6.1329349999999998</v>
      </c>
      <c r="U90" s="1" t="s">
        <v>62</v>
      </c>
      <c r="V90">
        <v>25</v>
      </c>
      <c r="W90">
        <v>2.63</v>
      </c>
    </row>
    <row r="91" spans="1:23">
      <c r="A91" s="2">
        <v>43895</v>
      </c>
      <c r="B91" s="4">
        <v>0.125</v>
      </c>
      <c r="C91" s="1" t="s">
        <v>70</v>
      </c>
      <c r="E91">
        <v>4</v>
      </c>
      <c r="F91" s="1" t="s">
        <v>38</v>
      </c>
      <c r="G91">
        <v>2</v>
      </c>
      <c r="L91" s="1" t="s">
        <v>302</v>
      </c>
      <c r="N91" s="1" t="s">
        <v>38</v>
      </c>
      <c r="P91" s="1" t="s">
        <v>38</v>
      </c>
      <c r="R91" s="1" t="s">
        <v>38</v>
      </c>
      <c r="S91">
        <v>47.350743999999999</v>
      </c>
      <c r="T91">
        <v>7.1561070000000004</v>
      </c>
      <c r="U91" s="1" t="s">
        <v>71</v>
      </c>
      <c r="V91">
        <v>26</v>
      </c>
      <c r="W91">
        <v>5.46</v>
      </c>
    </row>
    <row r="92" spans="1:23">
      <c r="A92" s="2">
        <v>43895</v>
      </c>
      <c r="B92" s="4">
        <v>0.125</v>
      </c>
      <c r="C92" s="1" t="s">
        <v>75</v>
      </c>
      <c r="E92">
        <v>9</v>
      </c>
      <c r="F92" s="1" t="s">
        <v>38</v>
      </c>
      <c r="G92">
        <v>4</v>
      </c>
      <c r="L92" s="1" t="s">
        <v>77</v>
      </c>
      <c r="N92" s="1" t="s">
        <v>38</v>
      </c>
      <c r="P92" s="1" t="s">
        <v>38</v>
      </c>
      <c r="R92" s="1" t="s">
        <v>38</v>
      </c>
      <c r="S92">
        <v>46.995533999999999</v>
      </c>
      <c r="T92">
        <v>6.7801260000000001</v>
      </c>
      <c r="U92" s="1" t="s">
        <v>76</v>
      </c>
      <c r="V92">
        <v>24</v>
      </c>
      <c r="W92">
        <v>5.0599999999999996</v>
      </c>
    </row>
    <row r="93" spans="1:23">
      <c r="A93" s="2">
        <v>43895</v>
      </c>
      <c r="B93" s="4">
        <v>0.125</v>
      </c>
      <c r="C93" s="1" t="s">
        <v>99</v>
      </c>
      <c r="E93">
        <v>18</v>
      </c>
      <c r="F93" s="1" t="s">
        <v>38</v>
      </c>
      <c r="L93" s="1" t="s">
        <v>161</v>
      </c>
      <c r="N93" s="1" t="s">
        <v>38</v>
      </c>
      <c r="P93" s="1" t="s">
        <v>38</v>
      </c>
      <c r="R93" s="1" t="s">
        <v>38</v>
      </c>
      <c r="S93">
        <v>46.295617</v>
      </c>
      <c r="T93">
        <v>8.8089239999999993</v>
      </c>
      <c r="U93" s="1" t="s">
        <v>100</v>
      </c>
      <c r="V93">
        <v>21</v>
      </c>
      <c r="W93">
        <v>5.09</v>
      </c>
    </row>
    <row r="94" spans="1:23">
      <c r="A94" s="2">
        <v>43895</v>
      </c>
      <c r="B94" s="4">
        <v>0.125</v>
      </c>
      <c r="C94" s="1" t="s">
        <v>105</v>
      </c>
      <c r="F94" s="1" t="s">
        <v>38</v>
      </c>
      <c r="G94">
        <v>14</v>
      </c>
      <c r="H94">
        <v>1</v>
      </c>
      <c r="L94" s="1" t="s">
        <v>125</v>
      </c>
      <c r="N94" s="1" t="s">
        <v>38</v>
      </c>
      <c r="P94" s="1" t="s">
        <v>38</v>
      </c>
      <c r="R94" s="1" t="s">
        <v>38</v>
      </c>
      <c r="S94">
        <v>46.570090999999998</v>
      </c>
      <c r="T94">
        <v>6.5578090000000007</v>
      </c>
      <c r="U94" s="1" t="s">
        <v>106</v>
      </c>
      <c r="V94">
        <v>22</v>
      </c>
    </row>
    <row r="95" spans="1:23">
      <c r="A95" s="2">
        <v>43895</v>
      </c>
      <c r="B95" s="4">
        <v>0.125</v>
      </c>
      <c r="C95" s="1" t="s">
        <v>108</v>
      </c>
      <c r="E95">
        <v>5</v>
      </c>
      <c r="F95" s="1" t="s">
        <v>38</v>
      </c>
      <c r="G95">
        <v>3</v>
      </c>
      <c r="L95" s="1" t="s">
        <v>162</v>
      </c>
      <c r="N95" s="1" t="s">
        <v>38</v>
      </c>
      <c r="P95" s="1" t="s">
        <v>38</v>
      </c>
      <c r="R95" s="1" t="s">
        <v>38</v>
      </c>
      <c r="S95">
        <v>46.209567</v>
      </c>
      <c r="T95">
        <v>7.6046589999999998</v>
      </c>
      <c r="U95" s="1" t="s">
        <v>109</v>
      </c>
      <c r="V95">
        <v>23</v>
      </c>
      <c r="W95">
        <v>1.46</v>
      </c>
    </row>
    <row r="96" spans="1:23">
      <c r="A96" s="2">
        <v>43895</v>
      </c>
      <c r="B96" s="4">
        <v>0.125</v>
      </c>
      <c r="C96" s="1" t="s">
        <v>111</v>
      </c>
      <c r="E96">
        <v>3</v>
      </c>
      <c r="F96" s="1" t="s">
        <v>38</v>
      </c>
      <c r="L96" s="1" t="s">
        <v>163</v>
      </c>
      <c r="N96" s="1" t="s">
        <v>38</v>
      </c>
      <c r="P96" s="1" t="s">
        <v>38</v>
      </c>
      <c r="R96" s="1" t="s">
        <v>38</v>
      </c>
      <c r="S96">
        <v>47.157296000000002</v>
      </c>
      <c r="T96">
        <v>8.5372939999999993</v>
      </c>
      <c r="U96" s="1" t="s">
        <v>112</v>
      </c>
      <c r="V96">
        <v>9</v>
      </c>
      <c r="W96">
        <v>2.39</v>
      </c>
    </row>
    <row r="97" spans="1:24">
      <c r="A97" s="2">
        <v>43895</v>
      </c>
      <c r="B97" s="4">
        <v>0.60416666666666663</v>
      </c>
      <c r="C97" s="1" t="s">
        <v>114</v>
      </c>
      <c r="E97">
        <v>24</v>
      </c>
      <c r="F97" s="1" t="s">
        <v>38</v>
      </c>
      <c r="L97" s="1" t="s">
        <v>116</v>
      </c>
      <c r="N97" s="1" t="s">
        <v>38</v>
      </c>
      <c r="P97" s="1" t="s">
        <v>38</v>
      </c>
      <c r="R97" s="1" t="s">
        <v>38</v>
      </c>
      <c r="S97">
        <v>47.412750000000003</v>
      </c>
      <c r="T97">
        <v>8.6550799999999999</v>
      </c>
      <c r="U97" s="1" t="s">
        <v>115</v>
      </c>
      <c r="V97">
        <v>1</v>
      </c>
      <c r="W97">
        <v>1.6</v>
      </c>
    </row>
    <row r="98" spans="1:24">
      <c r="A98" s="2">
        <v>43896</v>
      </c>
      <c r="B98" s="4">
        <v>0.625</v>
      </c>
      <c r="C98" s="1" t="s">
        <v>36</v>
      </c>
      <c r="E98">
        <v>12</v>
      </c>
      <c r="F98" s="1" t="s">
        <v>38</v>
      </c>
      <c r="J98">
        <v>1</v>
      </c>
      <c r="L98" s="1" t="s">
        <v>164</v>
      </c>
      <c r="N98" s="1" t="s">
        <v>38</v>
      </c>
      <c r="P98" s="1" t="s">
        <v>38</v>
      </c>
      <c r="R98" s="1" t="s">
        <v>38</v>
      </c>
      <c r="S98">
        <v>47.409660000000002</v>
      </c>
      <c r="T98">
        <v>8.1568799999999992</v>
      </c>
      <c r="U98" s="1" t="s">
        <v>37</v>
      </c>
      <c r="V98">
        <v>1</v>
      </c>
      <c r="W98">
        <v>1.79</v>
      </c>
    </row>
    <row r="99" spans="1:24">
      <c r="A99" s="2">
        <v>43896</v>
      </c>
      <c r="B99" s="4">
        <v>0.125</v>
      </c>
      <c r="C99" s="1" t="s">
        <v>46</v>
      </c>
      <c r="E99">
        <v>17</v>
      </c>
      <c r="F99" s="1" t="s">
        <v>38</v>
      </c>
      <c r="L99" s="1" t="s">
        <v>165</v>
      </c>
      <c r="N99" s="1" t="s">
        <v>38</v>
      </c>
      <c r="P99" s="1" t="s">
        <v>38</v>
      </c>
      <c r="R99" s="1" t="s">
        <v>38</v>
      </c>
      <c r="S99">
        <v>46.823608</v>
      </c>
      <c r="T99">
        <v>7.6366670000000001</v>
      </c>
      <c r="U99" s="1" t="s">
        <v>47</v>
      </c>
      <c r="V99">
        <v>2</v>
      </c>
      <c r="W99">
        <v>1.65</v>
      </c>
    </row>
    <row r="100" spans="1:24">
      <c r="A100" s="2">
        <v>43896</v>
      </c>
      <c r="B100" s="4">
        <v>0.125</v>
      </c>
      <c r="C100" s="1" t="s">
        <v>49</v>
      </c>
      <c r="E100">
        <v>6</v>
      </c>
      <c r="F100" s="1" t="s">
        <v>38</v>
      </c>
      <c r="G100">
        <v>4</v>
      </c>
      <c r="H100">
        <v>2</v>
      </c>
      <c r="L100" s="1" t="s">
        <v>157</v>
      </c>
      <c r="N100" s="1" t="s">
        <v>38</v>
      </c>
      <c r="P100" s="1" t="s">
        <v>38</v>
      </c>
      <c r="R100" s="1" t="s">
        <v>38</v>
      </c>
      <c r="S100">
        <v>47.45176</v>
      </c>
      <c r="T100">
        <v>7.7024140000000001</v>
      </c>
      <c r="U100" s="1" t="s">
        <v>50</v>
      </c>
      <c r="V100">
        <v>13</v>
      </c>
      <c r="W100">
        <v>2.09</v>
      </c>
    </row>
    <row r="101" spans="1:24">
      <c r="A101" s="2">
        <v>43896</v>
      </c>
      <c r="B101" s="4">
        <v>0.58333333333333337</v>
      </c>
      <c r="C101" s="1" t="s">
        <v>52</v>
      </c>
      <c r="D101">
        <v>235</v>
      </c>
      <c r="E101">
        <v>15</v>
      </c>
      <c r="F101" s="1" t="s">
        <v>38</v>
      </c>
      <c r="G101">
        <v>1</v>
      </c>
      <c r="L101" s="1" t="s">
        <v>166</v>
      </c>
      <c r="M101">
        <v>3</v>
      </c>
      <c r="N101" s="1" t="s">
        <v>38</v>
      </c>
      <c r="P101" s="1" t="s">
        <v>38</v>
      </c>
      <c r="R101" s="1" t="s">
        <v>38</v>
      </c>
      <c r="S101">
        <v>47.564869000000002</v>
      </c>
      <c r="T101">
        <v>7.615259</v>
      </c>
      <c r="U101" s="1" t="s">
        <v>53</v>
      </c>
      <c r="V101">
        <v>12</v>
      </c>
      <c r="W101">
        <v>7.74</v>
      </c>
    </row>
    <row r="102" spans="1:24">
      <c r="A102" s="2">
        <v>43896</v>
      </c>
      <c r="B102" s="4">
        <v>0.125</v>
      </c>
      <c r="C102" s="1" t="s">
        <v>55</v>
      </c>
      <c r="D102">
        <v>22</v>
      </c>
      <c r="E102">
        <v>1</v>
      </c>
      <c r="F102" s="1" t="s">
        <v>38</v>
      </c>
      <c r="L102" s="1" t="s">
        <v>167</v>
      </c>
      <c r="N102" s="1" t="s">
        <v>38</v>
      </c>
      <c r="P102" s="1" t="s">
        <v>38</v>
      </c>
      <c r="R102" s="1" t="s">
        <v>38</v>
      </c>
      <c r="S102">
        <v>47.166666999999997</v>
      </c>
      <c r="T102">
        <v>9.509722</v>
      </c>
      <c r="U102" s="1" t="s">
        <v>56</v>
      </c>
      <c r="V102">
        <v>0</v>
      </c>
      <c r="W102">
        <v>2.59</v>
      </c>
    </row>
    <row r="103" spans="1:24">
      <c r="A103" s="2">
        <v>43896</v>
      </c>
      <c r="B103" s="4">
        <v>0.125</v>
      </c>
      <c r="C103" s="1" t="s">
        <v>61</v>
      </c>
      <c r="D103">
        <v>1246</v>
      </c>
      <c r="E103">
        <v>18</v>
      </c>
      <c r="F103" s="1" t="s">
        <v>38</v>
      </c>
      <c r="G103">
        <v>7</v>
      </c>
      <c r="H103">
        <v>0</v>
      </c>
      <c r="I103">
        <v>0</v>
      </c>
      <c r="L103" s="1" t="s">
        <v>63</v>
      </c>
      <c r="N103" s="1" t="s">
        <v>38</v>
      </c>
      <c r="P103" s="1" t="s">
        <v>38</v>
      </c>
      <c r="Q103">
        <v>0</v>
      </c>
      <c r="R103" s="1" t="s">
        <v>38</v>
      </c>
      <c r="S103">
        <v>46.220528000000002</v>
      </c>
      <c r="T103">
        <v>6.1329349999999998</v>
      </c>
      <c r="U103" s="1" t="s">
        <v>62</v>
      </c>
      <c r="V103">
        <v>25</v>
      </c>
      <c r="W103">
        <v>3.63</v>
      </c>
    </row>
    <row r="104" spans="1:24">
      <c r="A104" s="2">
        <v>43896</v>
      </c>
      <c r="B104" s="4">
        <v>0.125</v>
      </c>
      <c r="C104" s="1" t="s">
        <v>70</v>
      </c>
      <c r="E104">
        <v>4</v>
      </c>
      <c r="F104" s="1" t="s">
        <v>38</v>
      </c>
      <c r="G104">
        <v>5</v>
      </c>
      <c r="L104" s="1" t="s">
        <v>302</v>
      </c>
      <c r="N104" s="1" t="s">
        <v>38</v>
      </c>
      <c r="P104" s="1" t="s">
        <v>38</v>
      </c>
      <c r="R104" s="1" t="s">
        <v>38</v>
      </c>
      <c r="S104">
        <v>47.350743999999999</v>
      </c>
      <c r="T104">
        <v>7.1561070000000004</v>
      </c>
      <c r="U104" s="1" t="s">
        <v>71</v>
      </c>
      <c r="V104">
        <v>26</v>
      </c>
      <c r="W104">
        <v>5.46</v>
      </c>
    </row>
    <row r="105" spans="1:24">
      <c r="A105" s="2">
        <v>43896</v>
      </c>
      <c r="B105" s="4">
        <v>0.125</v>
      </c>
      <c r="C105" s="1" t="s">
        <v>75</v>
      </c>
      <c r="E105">
        <v>13</v>
      </c>
      <c r="F105" s="1" t="s">
        <v>38</v>
      </c>
      <c r="G105">
        <v>2</v>
      </c>
      <c r="L105" s="1" t="s">
        <v>77</v>
      </c>
      <c r="N105" s="1" t="s">
        <v>38</v>
      </c>
      <c r="P105" s="1" t="s">
        <v>38</v>
      </c>
      <c r="R105" s="1" t="s">
        <v>38</v>
      </c>
      <c r="S105">
        <v>46.995533999999999</v>
      </c>
      <c r="T105">
        <v>6.7801260000000001</v>
      </c>
      <c r="U105" s="1" t="s">
        <v>76</v>
      </c>
      <c r="V105">
        <v>24</v>
      </c>
      <c r="W105">
        <v>7.3</v>
      </c>
    </row>
    <row r="106" spans="1:24">
      <c r="A106" s="2">
        <v>43896</v>
      </c>
      <c r="B106" s="4">
        <v>0.65138888888888891</v>
      </c>
      <c r="C106" s="1" t="s">
        <v>84</v>
      </c>
      <c r="E106">
        <v>2</v>
      </c>
      <c r="F106" s="1" t="s">
        <v>38</v>
      </c>
      <c r="L106" s="1" t="s">
        <v>168</v>
      </c>
      <c r="N106" s="1" t="s">
        <v>38</v>
      </c>
      <c r="P106" s="1" t="s">
        <v>38</v>
      </c>
      <c r="R106" s="1" t="s">
        <v>38</v>
      </c>
      <c r="S106">
        <v>47.183199999999999</v>
      </c>
      <c r="T106">
        <v>9.2747440000000001</v>
      </c>
      <c r="U106" s="1" t="s">
        <v>85</v>
      </c>
      <c r="V106">
        <v>17</v>
      </c>
      <c r="W106">
        <v>0.4</v>
      </c>
    </row>
    <row r="107" spans="1:24">
      <c r="A107" s="2">
        <v>43896</v>
      </c>
      <c r="B107" s="4">
        <v>0.5</v>
      </c>
      <c r="C107" s="1" t="s">
        <v>90</v>
      </c>
      <c r="E107">
        <v>1</v>
      </c>
      <c r="F107" s="1" t="s">
        <v>38</v>
      </c>
      <c r="L107" s="1" t="s">
        <v>169</v>
      </c>
      <c r="N107" s="1" t="s">
        <v>38</v>
      </c>
      <c r="P107" s="1" t="s">
        <v>38</v>
      </c>
      <c r="R107" s="1" t="s">
        <v>38</v>
      </c>
      <c r="S107">
        <v>47.304135000000002</v>
      </c>
      <c r="T107">
        <v>7.6393880000000003</v>
      </c>
      <c r="U107" s="1" t="s">
        <v>91</v>
      </c>
      <c r="V107">
        <v>11</v>
      </c>
      <c r="W107">
        <v>0.37</v>
      </c>
    </row>
    <row r="108" spans="1:24">
      <c r="A108" s="2">
        <v>43896</v>
      </c>
      <c r="B108" s="4">
        <v>0.125</v>
      </c>
      <c r="C108" s="1" t="s">
        <v>93</v>
      </c>
      <c r="D108">
        <v>6</v>
      </c>
      <c r="E108">
        <v>6</v>
      </c>
      <c r="F108" s="1" t="s">
        <v>38</v>
      </c>
      <c r="G108">
        <v>1</v>
      </c>
      <c r="L108" s="1" t="s">
        <v>170</v>
      </c>
      <c r="N108" s="1" t="s">
        <v>38</v>
      </c>
      <c r="P108" s="1" t="s">
        <v>38</v>
      </c>
      <c r="R108" s="1" t="s">
        <v>38</v>
      </c>
      <c r="S108">
        <v>47.061787000000002</v>
      </c>
      <c r="T108">
        <v>8.7565849999999994</v>
      </c>
      <c r="U108" s="1" t="s">
        <v>94</v>
      </c>
      <c r="V108">
        <v>5</v>
      </c>
      <c r="W108">
        <v>3.81</v>
      </c>
    </row>
    <row r="109" spans="1:24">
      <c r="A109" s="2">
        <v>43896</v>
      </c>
      <c r="B109" s="4">
        <v>0.125</v>
      </c>
      <c r="C109" s="1" t="s">
        <v>99</v>
      </c>
      <c r="E109">
        <v>18</v>
      </c>
      <c r="F109" s="1" t="s">
        <v>38</v>
      </c>
      <c r="L109" s="1" t="s">
        <v>161</v>
      </c>
      <c r="N109" s="1" t="s">
        <v>38</v>
      </c>
      <c r="O109">
        <v>45</v>
      </c>
      <c r="P109" s="1" t="s">
        <v>38</v>
      </c>
      <c r="R109" s="1" t="s">
        <v>38</v>
      </c>
      <c r="S109">
        <v>46.295617</v>
      </c>
      <c r="T109">
        <v>8.8089239999999993</v>
      </c>
      <c r="U109" s="1" t="s">
        <v>100</v>
      </c>
      <c r="V109">
        <v>21</v>
      </c>
      <c r="W109">
        <v>5.09</v>
      </c>
    </row>
    <row r="110" spans="1:24">
      <c r="A110" s="2">
        <v>43896</v>
      </c>
      <c r="B110" s="4">
        <v>0.125</v>
      </c>
      <c r="C110" s="1" t="s">
        <v>105</v>
      </c>
      <c r="E110">
        <v>23</v>
      </c>
      <c r="F110" s="1" t="s">
        <v>38</v>
      </c>
      <c r="G110">
        <v>15</v>
      </c>
      <c r="H110">
        <v>2</v>
      </c>
      <c r="K110">
        <v>1</v>
      </c>
      <c r="L110" s="1" t="s">
        <v>125</v>
      </c>
      <c r="N110" s="1" t="s">
        <v>38</v>
      </c>
      <c r="P110" s="1" t="s">
        <v>38</v>
      </c>
      <c r="R110" s="1" t="s">
        <v>38</v>
      </c>
      <c r="S110">
        <v>46.570090999999998</v>
      </c>
      <c r="T110">
        <v>6.5578090000000007</v>
      </c>
      <c r="U110" s="1" t="s">
        <v>106</v>
      </c>
      <c r="V110">
        <v>22</v>
      </c>
      <c r="W110">
        <v>2.9</v>
      </c>
      <c r="X110">
        <v>0.126</v>
      </c>
    </row>
    <row r="111" spans="1:24">
      <c r="A111" s="2">
        <v>43896</v>
      </c>
      <c r="B111" s="4">
        <v>0.125</v>
      </c>
      <c r="C111" s="1" t="s">
        <v>108</v>
      </c>
      <c r="E111">
        <v>6</v>
      </c>
      <c r="F111" s="1" t="s">
        <v>38</v>
      </c>
      <c r="G111">
        <v>3</v>
      </c>
      <c r="L111" s="1" t="s">
        <v>171</v>
      </c>
      <c r="N111" s="1" t="s">
        <v>38</v>
      </c>
      <c r="P111" s="1" t="s">
        <v>38</v>
      </c>
      <c r="R111" s="1" t="s">
        <v>38</v>
      </c>
      <c r="S111">
        <v>46.209567</v>
      </c>
      <c r="T111">
        <v>7.6046589999999998</v>
      </c>
      <c r="U111" s="1" t="s">
        <v>109</v>
      </c>
      <c r="V111">
        <v>23</v>
      </c>
      <c r="W111">
        <v>1.76</v>
      </c>
    </row>
    <row r="112" spans="1:24">
      <c r="A112" s="2">
        <v>43896</v>
      </c>
      <c r="B112" s="4">
        <v>0.60416666666666663</v>
      </c>
      <c r="C112" s="1" t="s">
        <v>114</v>
      </c>
      <c r="E112">
        <v>30</v>
      </c>
      <c r="F112" s="1" t="s">
        <v>38</v>
      </c>
      <c r="L112" s="1" t="s">
        <v>116</v>
      </c>
      <c r="N112" s="1" t="s">
        <v>38</v>
      </c>
      <c r="P112" s="1" t="s">
        <v>38</v>
      </c>
      <c r="R112" s="1" t="s">
        <v>38</v>
      </c>
      <c r="S112">
        <v>47.412750000000003</v>
      </c>
      <c r="T112">
        <v>8.6550799999999999</v>
      </c>
      <c r="U112" s="1" t="s">
        <v>115</v>
      </c>
      <c r="V112">
        <v>1</v>
      </c>
      <c r="W112">
        <v>1.99</v>
      </c>
    </row>
    <row r="113" spans="1:24">
      <c r="A113" s="2">
        <v>43897</v>
      </c>
      <c r="B113" s="4">
        <v>0.125</v>
      </c>
      <c r="C113" s="1" t="s">
        <v>49</v>
      </c>
      <c r="E113">
        <v>15</v>
      </c>
      <c r="F113" s="1" t="s">
        <v>38</v>
      </c>
      <c r="G113">
        <v>4</v>
      </c>
      <c r="H113">
        <v>2</v>
      </c>
      <c r="L113" s="1" t="s">
        <v>172</v>
      </c>
      <c r="N113" s="1" t="s">
        <v>38</v>
      </c>
      <c r="P113" s="1" t="s">
        <v>38</v>
      </c>
      <c r="R113" s="1" t="s">
        <v>38</v>
      </c>
      <c r="S113">
        <v>47.45176</v>
      </c>
      <c r="T113">
        <v>7.7024140000000001</v>
      </c>
      <c r="U113" s="1" t="s">
        <v>50</v>
      </c>
      <c r="V113">
        <v>13</v>
      </c>
      <c r="W113">
        <v>5.23</v>
      </c>
    </row>
    <row r="114" spans="1:24">
      <c r="A114" s="2">
        <v>43897</v>
      </c>
      <c r="B114" s="4">
        <v>0.5</v>
      </c>
      <c r="C114" s="1" t="s">
        <v>52</v>
      </c>
      <c r="D114">
        <v>235</v>
      </c>
      <c r="E114">
        <v>21</v>
      </c>
      <c r="F114" s="1" t="s">
        <v>38</v>
      </c>
      <c r="G114">
        <v>1</v>
      </c>
      <c r="L114" s="1" t="s">
        <v>173</v>
      </c>
      <c r="M114">
        <v>3</v>
      </c>
      <c r="N114" s="1" t="s">
        <v>38</v>
      </c>
      <c r="P114" s="1" t="s">
        <v>38</v>
      </c>
      <c r="R114" s="1" t="s">
        <v>38</v>
      </c>
      <c r="S114">
        <v>47.564869000000002</v>
      </c>
      <c r="T114">
        <v>7.615259</v>
      </c>
      <c r="U114" s="1" t="s">
        <v>53</v>
      </c>
      <c r="V114">
        <v>12</v>
      </c>
      <c r="W114">
        <v>10.83</v>
      </c>
    </row>
    <row r="115" spans="1:24">
      <c r="A115" s="2">
        <v>43897</v>
      </c>
      <c r="B115" s="4">
        <v>0.125</v>
      </c>
      <c r="C115" s="1" t="s">
        <v>61</v>
      </c>
      <c r="D115">
        <v>1323</v>
      </c>
      <c r="E115">
        <v>30</v>
      </c>
      <c r="F115" s="1" t="s">
        <v>38</v>
      </c>
      <c r="G115">
        <v>7</v>
      </c>
      <c r="H115">
        <v>0</v>
      </c>
      <c r="I115">
        <v>0</v>
      </c>
      <c r="L115" s="1" t="s">
        <v>63</v>
      </c>
      <c r="N115" s="1" t="s">
        <v>38</v>
      </c>
      <c r="P115" s="1" t="s">
        <v>38</v>
      </c>
      <c r="Q115">
        <v>0</v>
      </c>
      <c r="R115" s="1" t="s">
        <v>38</v>
      </c>
      <c r="S115">
        <v>46.220528000000002</v>
      </c>
      <c r="T115">
        <v>6.1329349999999998</v>
      </c>
      <c r="U115" s="1" t="s">
        <v>62</v>
      </c>
      <c r="V115">
        <v>25</v>
      </c>
      <c r="W115">
        <v>6.06</v>
      </c>
    </row>
    <row r="116" spans="1:24">
      <c r="A116" s="2">
        <v>43897</v>
      </c>
      <c r="B116" s="4">
        <v>0.125</v>
      </c>
      <c r="C116" s="1" t="s">
        <v>70</v>
      </c>
      <c r="E116">
        <v>5</v>
      </c>
      <c r="F116" s="1" t="s">
        <v>38</v>
      </c>
      <c r="G116">
        <v>5</v>
      </c>
      <c r="L116" s="1" t="s">
        <v>302</v>
      </c>
      <c r="N116" s="1" t="s">
        <v>38</v>
      </c>
      <c r="P116" s="1" t="s">
        <v>38</v>
      </c>
      <c r="R116" s="1" t="s">
        <v>38</v>
      </c>
      <c r="S116">
        <v>47.350743999999999</v>
      </c>
      <c r="T116">
        <v>7.1561070000000004</v>
      </c>
      <c r="U116" s="1" t="s">
        <v>71</v>
      </c>
      <c r="V116">
        <v>26</v>
      </c>
      <c r="W116">
        <v>6.82</v>
      </c>
    </row>
    <row r="117" spans="1:24">
      <c r="A117" s="2">
        <v>43897</v>
      </c>
      <c r="B117" s="4">
        <v>0.125</v>
      </c>
      <c r="C117" s="1" t="s">
        <v>75</v>
      </c>
      <c r="E117">
        <v>18</v>
      </c>
      <c r="F117" s="1" t="s">
        <v>38</v>
      </c>
      <c r="G117">
        <v>2</v>
      </c>
      <c r="L117" s="1" t="s">
        <v>77</v>
      </c>
      <c r="N117" s="1" t="s">
        <v>38</v>
      </c>
      <c r="P117" s="1" t="s">
        <v>38</v>
      </c>
      <c r="R117" s="1" t="s">
        <v>38</v>
      </c>
      <c r="S117">
        <v>46.995533999999999</v>
      </c>
      <c r="T117">
        <v>6.7801260000000001</v>
      </c>
      <c r="U117" s="1" t="s">
        <v>76</v>
      </c>
      <c r="V117">
        <v>24</v>
      </c>
      <c r="W117">
        <v>10.11</v>
      </c>
    </row>
    <row r="118" spans="1:24">
      <c r="A118" s="2">
        <v>43897</v>
      </c>
      <c r="B118" s="4">
        <v>0.125</v>
      </c>
      <c r="C118" s="1" t="s">
        <v>99</v>
      </c>
      <c r="E118">
        <v>45</v>
      </c>
      <c r="F118" s="1" t="s">
        <v>38</v>
      </c>
      <c r="L118" s="1" t="s">
        <v>174</v>
      </c>
      <c r="N118" s="1" t="s">
        <v>38</v>
      </c>
      <c r="O118">
        <v>58</v>
      </c>
      <c r="P118" s="1" t="s">
        <v>38</v>
      </c>
      <c r="R118" s="1" t="s">
        <v>38</v>
      </c>
      <c r="S118">
        <v>46.295617</v>
      </c>
      <c r="T118">
        <v>8.8089239999999993</v>
      </c>
      <c r="U118" s="1" t="s">
        <v>100</v>
      </c>
      <c r="V118">
        <v>21</v>
      </c>
      <c r="W118">
        <v>12.72</v>
      </c>
    </row>
    <row r="119" spans="1:24">
      <c r="A119" s="2">
        <v>43897</v>
      </c>
      <c r="B119" s="4">
        <v>0.125</v>
      </c>
      <c r="C119" s="1" t="s">
        <v>105</v>
      </c>
      <c r="E119">
        <v>30</v>
      </c>
      <c r="F119" s="1" t="s">
        <v>38</v>
      </c>
      <c r="G119">
        <v>16</v>
      </c>
      <c r="H119">
        <v>4</v>
      </c>
      <c r="K119">
        <v>1</v>
      </c>
      <c r="L119" s="1" t="s">
        <v>125</v>
      </c>
      <c r="N119" s="1" t="s">
        <v>38</v>
      </c>
      <c r="P119" s="1" t="s">
        <v>38</v>
      </c>
      <c r="R119" s="1" t="s">
        <v>38</v>
      </c>
      <c r="S119">
        <v>46.570090999999998</v>
      </c>
      <c r="T119">
        <v>6.5578090000000007</v>
      </c>
      <c r="U119" s="1" t="s">
        <v>106</v>
      </c>
      <c r="V119">
        <v>22</v>
      </c>
      <c r="W119">
        <v>3.78</v>
      </c>
      <c r="X119">
        <v>0.126</v>
      </c>
    </row>
    <row r="120" spans="1:24">
      <c r="A120" s="2">
        <v>43897</v>
      </c>
      <c r="B120" s="4">
        <v>0.60416666666666663</v>
      </c>
      <c r="C120" s="1" t="s">
        <v>114</v>
      </c>
      <c r="E120">
        <v>35</v>
      </c>
      <c r="F120" s="1" t="s">
        <v>38</v>
      </c>
      <c r="L120" s="1" t="s">
        <v>116</v>
      </c>
      <c r="N120" s="1" t="s">
        <v>38</v>
      </c>
      <c r="P120" s="1" t="s">
        <v>38</v>
      </c>
      <c r="R120" s="1" t="s">
        <v>38</v>
      </c>
      <c r="S120">
        <v>47.412750000000003</v>
      </c>
      <c r="T120">
        <v>8.6550799999999999</v>
      </c>
      <c r="U120" s="1" t="s">
        <v>115</v>
      </c>
      <c r="V120">
        <v>1</v>
      </c>
      <c r="W120">
        <v>2.33</v>
      </c>
    </row>
    <row r="121" spans="1:24">
      <c r="A121" s="2">
        <v>43898</v>
      </c>
      <c r="B121" s="4">
        <v>0.125</v>
      </c>
      <c r="C121" s="1" t="s">
        <v>49</v>
      </c>
      <c r="E121">
        <v>19</v>
      </c>
      <c r="F121" s="1" t="s">
        <v>38</v>
      </c>
      <c r="G121">
        <v>4</v>
      </c>
      <c r="H121">
        <v>2</v>
      </c>
      <c r="K121">
        <v>1</v>
      </c>
      <c r="L121" s="1" t="s">
        <v>175</v>
      </c>
      <c r="N121" s="1" t="s">
        <v>38</v>
      </c>
      <c r="P121" s="1" t="s">
        <v>38</v>
      </c>
      <c r="R121" s="1" t="s">
        <v>38</v>
      </c>
      <c r="S121">
        <v>47.45176</v>
      </c>
      <c r="T121">
        <v>7.7024140000000001</v>
      </c>
      <c r="U121" s="1" t="s">
        <v>50</v>
      </c>
      <c r="V121">
        <v>13</v>
      </c>
      <c r="W121">
        <v>6.62</v>
      </c>
      <c r="X121">
        <v>0.34799999999999998</v>
      </c>
    </row>
    <row r="122" spans="1:24">
      <c r="A122" s="2">
        <v>43898</v>
      </c>
      <c r="B122" s="4">
        <v>0.5</v>
      </c>
      <c r="C122" s="1" t="s">
        <v>52</v>
      </c>
      <c r="D122">
        <v>235</v>
      </c>
      <c r="E122">
        <v>24</v>
      </c>
      <c r="F122" s="1" t="s">
        <v>38</v>
      </c>
      <c r="G122">
        <v>1</v>
      </c>
      <c r="L122" s="1" t="s">
        <v>176</v>
      </c>
      <c r="M122">
        <v>3</v>
      </c>
      <c r="N122" s="1" t="s">
        <v>38</v>
      </c>
      <c r="P122" s="1" t="s">
        <v>38</v>
      </c>
      <c r="R122" s="1" t="s">
        <v>38</v>
      </c>
      <c r="S122">
        <v>47.564869000000002</v>
      </c>
      <c r="T122">
        <v>7.615259</v>
      </c>
      <c r="U122" s="1" t="s">
        <v>53</v>
      </c>
      <c r="V122">
        <v>12</v>
      </c>
      <c r="W122">
        <v>12.38</v>
      </c>
    </row>
    <row r="123" spans="1:24">
      <c r="A123" s="2">
        <v>43898</v>
      </c>
      <c r="B123" s="4">
        <v>0.125</v>
      </c>
      <c r="C123" s="1" t="s">
        <v>58</v>
      </c>
      <c r="D123">
        <v>30</v>
      </c>
      <c r="E123">
        <v>8</v>
      </c>
      <c r="F123" s="1" t="s">
        <v>38</v>
      </c>
      <c r="L123" s="1" t="s">
        <v>160</v>
      </c>
      <c r="N123" s="1" t="s">
        <v>38</v>
      </c>
      <c r="P123" s="1" t="s">
        <v>38</v>
      </c>
      <c r="R123" s="1" t="s">
        <v>38</v>
      </c>
      <c r="S123">
        <v>46.718390999999997</v>
      </c>
      <c r="T123">
        <v>7.0740080000000001</v>
      </c>
      <c r="U123" s="1" t="s">
        <v>59</v>
      </c>
      <c r="V123">
        <v>10</v>
      </c>
      <c r="W123">
        <v>2.54</v>
      </c>
    </row>
    <row r="124" spans="1:24">
      <c r="A124" s="2">
        <v>43898</v>
      </c>
      <c r="B124" s="4">
        <v>0.125</v>
      </c>
      <c r="C124" s="1" t="s">
        <v>61</v>
      </c>
      <c r="D124">
        <v>1396</v>
      </c>
      <c r="E124">
        <v>40</v>
      </c>
      <c r="F124" s="1" t="s">
        <v>38</v>
      </c>
      <c r="G124">
        <v>9</v>
      </c>
      <c r="H124">
        <v>0</v>
      </c>
      <c r="I124">
        <v>0</v>
      </c>
      <c r="L124" s="1" t="s">
        <v>63</v>
      </c>
      <c r="N124" s="1" t="s">
        <v>38</v>
      </c>
      <c r="P124" s="1" t="s">
        <v>38</v>
      </c>
      <c r="Q124">
        <v>0</v>
      </c>
      <c r="R124" s="1" t="s">
        <v>38</v>
      </c>
      <c r="S124">
        <v>46.220528000000002</v>
      </c>
      <c r="T124">
        <v>6.1329349999999998</v>
      </c>
      <c r="U124" s="1" t="s">
        <v>62</v>
      </c>
      <c r="V124">
        <v>25</v>
      </c>
      <c r="W124">
        <v>8.08</v>
      </c>
    </row>
    <row r="125" spans="1:24">
      <c r="A125" s="2">
        <v>43898</v>
      </c>
      <c r="B125" s="4">
        <v>0.125</v>
      </c>
      <c r="C125" s="1" t="s">
        <v>70</v>
      </c>
      <c r="E125">
        <v>5</v>
      </c>
      <c r="F125" s="1" t="s">
        <v>38</v>
      </c>
      <c r="G125">
        <v>5</v>
      </c>
      <c r="L125" s="1" t="s">
        <v>302</v>
      </c>
      <c r="N125" s="1" t="s">
        <v>38</v>
      </c>
      <c r="P125" s="1" t="s">
        <v>38</v>
      </c>
      <c r="R125" s="1" t="s">
        <v>38</v>
      </c>
      <c r="S125">
        <v>47.350743999999999</v>
      </c>
      <c r="T125">
        <v>7.1561070000000004</v>
      </c>
      <c r="U125" s="1" t="s">
        <v>71</v>
      </c>
      <c r="V125">
        <v>26</v>
      </c>
      <c r="W125">
        <v>6.82</v>
      </c>
    </row>
    <row r="126" spans="1:24">
      <c r="A126" s="2">
        <v>43898</v>
      </c>
      <c r="B126" s="4">
        <v>0.125</v>
      </c>
      <c r="C126" s="1" t="s">
        <v>75</v>
      </c>
      <c r="E126">
        <v>24</v>
      </c>
      <c r="F126" s="1" t="s">
        <v>38</v>
      </c>
      <c r="G126">
        <v>3</v>
      </c>
      <c r="L126" s="1" t="s">
        <v>77</v>
      </c>
      <c r="N126" s="1" t="s">
        <v>38</v>
      </c>
      <c r="P126" s="1" t="s">
        <v>38</v>
      </c>
      <c r="R126" s="1" t="s">
        <v>38</v>
      </c>
      <c r="S126">
        <v>46.995533999999999</v>
      </c>
      <c r="T126">
        <v>6.7801260000000001</v>
      </c>
      <c r="U126" s="1" t="s">
        <v>76</v>
      </c>
      <c r="V126">
        <v>24</v>
      </c>
      <c r="W126">
        <v>13.48</v>
      </c>
    </row>
    <row r="127" spans="1:24">
      <c r="A127" s="2">
        <v>43898</v>
      </c>
      <c r="B127" s="4">
        <v>0.125</v>
      </c>
      <c r="C127" s="1" t="s">
        <v>99</v>
      </c>
      <c r="E127">
        <v>58</v>
      </c>
      <c r="F127" s="1" t="s">
        <v>38</v>
      </c>
      <c r="L127" s="1" t="s">
        <v>177</v>
      </c>
      <c r="N127" s="1" t="s">
        <v>38</v>
      </c>
      <c r="O127">
        <v>68</v>
      </c>
      <c r="P127" s="1" t="s">
        <v>38</v>
      </c>
      <c r="R127" s="1" t="s">
        <v>38</v>
      </c>
      <c r="S127">
        <v>46.295617</v>
      </c>
      <c r="T127">
        <v>8.8089239999999993</v>
      </c>
      <c r="U127" s="1" t="s">
        <v>100</v>
      </c>
      <c r="V127">
        <v>21</v>
      </c>
      <c r="W127">
        <v>16.399999999999999</v>
      </c>
    </row>
    <row r="128" spans="1:24">
      <c r="A128" s="2">
        <v>43898</v>
      </c>
      <c r="B128" s="4">
        <v>0.125</v>
      </c>
      <c r="C128" s="1" t="s">
        <v>105</v>
      </c>
      <c r="E128">
        <v>40</v>
      </c>
      <c r="F128" s="1" t="s">
        <v>38</v>
      </c>
      <c r="G128">
        <v>22</v>
      </c>
      <c r="H128">
        <v>3</v>
      </c>
      <c r="K128">
        <v>1</v>
      </c>
      <c r="L128" s="1" t="s">
        <v>125</v>
      </c>
      <c r="N128" s="1" t="s">
        <v>38</v>
      </c>
      <c r="P128" s="1" t="s">
        <v>38</v>
      </c>
      <c r="R128" s="1" t="s">
        <v>38</v>
      </c>
      <c r="S128">
        <v>46.570090999999998</v>
      </c>
      <c r="T128">
        <v>6.5578090000000007</v>
      </c>
      <c r="U128" s="1" t="s">
        <v>106</v>
      </c>
      <c r="V128">
        <v>22</v>
      </c>
      <c r="W128">
        <v>5.04</v>
      </c>
      <c r="X128">
        <v>0.126</v>
      </c>
    </row>
    <row r="129" spans="1:24">
      <c r="A129" s="2">
        <v>43898</v>
      </c>
      <c r="B129" s="4">
        <v>0.125</v>
      </c>
      <c r="C129" s="1" t="s">
        <v>108</v>
      </c>
      <c r="E129">
        <v>7</v>
      </c>
      <c r="F129" s="1" t="s">
        <v>38</v>
      </c>
      <c r="G129">
        <v>3</v>
      </c>
      <c r="L129" s="1" t="s">
        <v>178</v>
      </c>
      <c r="N129" s="1" t="s">
        <v>38</v>
      </c>
      <c r="P129" s="1" t="s">
        <v>38</v>
      </c>
      <c r="R129" s="1" t="s">
        <v>38</v>
      </c>
      <c r="S129">
        <v>46.209567</v>
      </c>
      <c r="T129">
        <v>7.6046589999999998</v>
      </c>
      <c r="U129" s="1" t="s">
        <v>109</v>
      </c>
      <c r="V129">
        <v>23</v>
      </c>
      <c r="W129">
        <v>2.0499999999999998</v>
      </c>
    </row>
    <row r="130" spans="1:24">
      <c r="A130" s="2">
        <v>43898</v>
      </c>
      <c r="B130" s="4">
        <v>0.60416666666666663</v>
      </c>
      <c r="C130" s="1" t="s">
        <v>114</v>
      </c>
      <c r="E130">
        <v>41</v>
      </c>
      <c r="F130" s="1" t="s">
        <v>38</v>
      </c>
      <c r="L130" s="1" t="s">
        <v>116</v>
      </c>
      <c r="N130" s="1" t="s">
        <v>38</v>
      </c>
      <c r="P130" s="1" t="s">
        <v>38</v>
      </c>
      <c r="R130" s="1" t="s">
        <v>38</v>
      </c>
      <c r="S130">
        <v>47.412750000000003</v>
      </c>
      <c r="T130">
        <v>8.6550799999999999</v>
      </c>
      <c r="U130" s="1" t="s">
        <v>115</v>
      </c>
      <c r="V130">
        <v>1</v>
      </c>
      <c r="W130">
        <v>2.73</v>
      </c>
    </row>
    <row r="131" spans="1:24">
      <c r="A131" s="2">
        <v>43899</v>
      </c>
      <c r="B131" s="4">
        <v>0.625</v>
      </c>
      <c r="C131" s="1" t="s">
        <v>36</v>
      </c>
      <c r="E131">
        <v>14</v>
      </c>
      <c r="F131" s="1" t="s">
        <v>38</v>
      </c>
      <c r="J131">
        <v>2</v>
      </c>
      <c r="L131" s="1" t="s">
        <v>179</v>
      </c>
      <c r="N131" s="1" t="s">
        <v>38</v>
      </c>
      <c r="P131" s="1" t="s">
        <v>38</v>
      </c>
      <c r="R131" s="1" t="s">
        <v>38</v>
      </c>
      <c r="S131">
        <v>47.409660000000002</v>
      </c>
      <c r="T131">
        <v>8.1568799999999992</v>
      </c>
      <c r="U131" s="1" t="s">
        <v>37</v>
      </c>
      <c r="V131">
        <v>1</v>
      </c>
      <c r="W131">
        <v>2.09</v>
      </c>
    </row>
    <row r="132" spans="1:24">
      <c r="A132" s="2">
        <v>43899</v>
      </c>
      <c r="B132" s="4">
        <v>0.125</v>
      </c>
      <c r="C132" s="1" t="s">
        <v>43</v>
      </c>
      <c r="E132">
        <v>2</v>
      </c>
      <c r="F132" s="1" t="s">
        <v>38</v>
      </c>
      <c r="L132" s="1" t="s">
        <v>180</v>
      </c>
      <c r="N132" s="1" t="s">
        <v>38</v>
      </c>
      <c r="P132" s="1" t="s">
        <v>38</v>
      </c>
      <c r="R132" s="1" t="s">
        <v>38</v>
      </c>
      <c r="S132">
        <v>47.416351999999996</v>
      </c>
      <c r="T132">
        <v>9.3679100000000002</v>
      </c>
      <c r="U132" s="1" t="s">
        <v>44</v>
      </c>
      <c r="V132">
        <v>15</v>
      </c>
      <c r="W132">
        <v>3.62</v>
      </c>
    </row>
    <row r="133" spans="1:24">
      <c r="A133" s="2">
        <v>43899</v>
      </c>
      <c r="B133" s="4">
        <v>0.125</v>
      </c>
      <c r="C133" s="1" t="s">
        <v>46</v>
      </c>
      <c r="E133">
        <v>34</v>
      </c>
      <c r="F133" s="1" t="s">
        <v>38</v>
      </c>
      <c r="L133" s="1" t="s">
        <v>181</v>
      </c>
      <c r="N133" s="1" t="s">
        <v>38</v>
      </c>
      <c r="P133" s="1" t="s">
        <v>38</v>
      </c>
      <c r="R133" s="1" t="s">
        <v>38</v>
      </c>
      <c r="S133">
        <v>46.823608</v>
      </c>
      <c r="T133">
        <v>7.6366670000000001</v>
      </c>
      <c r="U133" s="1" t="s">
        <v>47</v>
      </c>
      <c r="V133">
        <v>2</v>
      </c>
      <c r="W133">
        <v>3.3</v>
      </c>
    </row>
    <row r="134" spans="1:24">
      <c r="A134" s="2">
        <v>43899</v>
      </c>
      <c r="B134" s="4">
        <v>0.125</v>
      </c>
      <c r="C134" s="1" t="s">
        <v>49</v>
      </c>
      <c r="E134">
        <v>20</v>
      </c>
      <c r="F134" s="1" t="s">
        <v>38</v>
      </c>
      <c r="G134">
        <v>4</v>
      </c>
      <c r="H134">
        <v>4</v>
      </c>
      <c r="J134">
        <v>1</v>
      </c>
      <c r="K134">
        <v>1</v>
      </c>
      <c r="L134" s="1" t="s">
        <v>182</v>
      </c>
      <c r="N134" s="1" t="s">
        <v>38</v>
      </c>
      <c r="P134" s="1" t="s">
        <v>38</v>
      </c>
      <c r="R134" s="1" t="s">
        <v>38</v>
      </c>
      <c r="S134">
        <v>47.45176</v>
      </c>
      <c r="T134">
        <v>7.7024140000000001</v>
      </c>
      <c r="U134" s="1" t="s">
        <v>50</v>
      </c>
      <c r="V134">
        <v>13</v>
      </c>
      <c r="W134">
        <v>6.97</v>
      </c>
      <c r="X134">
        <v>0.34799999999999998</v>
      </c>
    </row>
    <row r="135" spans="1:24">
      <c r="A135" s="2">
        <v>43899</v>
      </c>
      <c r="B135" s="4">
        <v>0.5</v>
      </c>
      <c r="C135" s="1" t="s">
        <v>52</v>
      </c>
      <c r="D135">
        <v>235</v>
      </c>
      <c r="E135">
        <v>28</v>
      </c>
      <c r="F135" s="1" t="s">
        <v>38</v>
      </c>
      <c r="G135">
        <v>1</v>
      </c>
      <c r="L135" s="1" t="s">
        <v>183</v>
      </c>
      <c r="M135">
        <v>3</v>
      </c>
      <c r="N135" s="1" t="s">
        <v>38</v>
      </c>
      <c r="P135" s="1" t="s">
        <v>38</v>
      </c>
      <c r="R135" s="1" t="s">
        <v>38</v>
      </c>
      <c r="S135">
        <v>47.564869000000002</v>
      </c>
      <c r="T135">
        <v>7.615259</v>
      </c>
      <c r="U135" s="1" t="s">
        <v>53</v>
      </c>
      <c r="V135">
        <v>12</v>
      </c>
      <c r="W135">
        <v>14.44</v>
      </c>
    </row>
    <row r="136" spans="1:24">
      <c r="A136" s="2">
        <v>43899</v>
      </c>
      <c r="B136" s="4">
        <v>0.125</v>
      </c>
      <c r="C136" s="1" t="s">
        <v>55</v>
      </c>
      <c r="D136">
        <v>24</v>
      </c>
      <c r="E136">
        <v>1</v>
      </c>
      <c r="F136" s="1" t="s">
        <v>38</v>
      </c>
      <c r="L136" s="1" t="s">
        <v>184</v>
      </c>
      <c r="N136" s="1" t="s">
        <v>38</v>
      </c>
      <c r="P136" s="1" t="s">
        <v>38</v>
      </c>
      <c r="R136" s="1" t="s">
        <v>38</v>
      </c>
      <c r="S136">
        <v>47.166666999999997</v>
      </c>
      <c r="T136">
        <v>9.509722</v>
      </c>
      <c r="U136" s="1" t="s">
        <v>56</v>
      </c>
      <c r="V136">
        <v>0</v>
      </c>
      <c r="W136">
        <v>2.59</v>
      </c>
    </row>
    <row r="137" spans="1:24">
      <c r="A137" s="2">
        <v>43899</v>
      </c>
      <c r="B137" s="4">
        <v>0.125</v>
      </c>
      <c r="C137" s="1" t="s">
        <v>58</v>
      </c>
      <c r="D137">
        <v>30</v>
      </c>
      <c r="E137">
        <v>11</v>
      </c>
      <c r="F137" s="1" t="s">
        <v>38</v>
      </c>
      <c r="L137" s="1" t="s">
        <v>160</v>
      </c>
      <c r="N137" s="1" t="s">
        <v>38</v>
      </c>
      <c r="P137" s="1" t="s">
        <v>38</v>
      </c>
      <c r="R137" s="1" t="s">
        <v>38</v>
      </c>
      <c r="S137">
        <v>46.718390999999997</v>
      </c>
      <c r="T137">
        <v>7.0740080000000001</v>
      </c>
      <c r="U137" s="1" t="s">
        <v>59</v>
      </c>
      <c r="V137">
        <v>10</v>
      </c>
      <c r="W137">
        <v>3.49</v>
      </c>
    </row>
    <row r="138" spans="1:24">
      <c r="A138" s="2">
        <v>43899</v>
      </c>
      <c r="B138" s="4">
        <v>0.125</v>
      </c>
      <c r="C138" s="1" t="s">
        <v>61</v>
      </c>
      <c r="D138">
        <v>1509</v>
      </c>
      <c r="E138">
        <v>49</v>
      </c>
      <c r="F138" s="1" t="s">
        <v>38</v>
      </c>
      <c r="G138">
        <v>13</v>
      </c>
      <c r="H138">
        <v>3</v>
      </c>
      <c r="I138">
        <v>1</v>
      </c>
      <c r="K138">
        <v>0</v>
      </c>
      <c r="L138" s="1" t="s">
        <v>63</v>
      </c>
      <c r="N138" s="1" t="s">
        <v>38</v>
      </c>
      <c r="P138" s="1" t="s">
        <v>38</v>
      </c>
      <c r="Q138">
        <v>0</v>
      </c>
      <c r="R138" s="1" t="s">
        <v>38</v>
      </c>
      <c r="S138">
        <v>46.220528000000002</v>
      </c>
      <c r="T138">
        <v>6.1329349999999998</v>
      </c>
      <c r="U138" s="1" t="s">
        <v>62</v>
      </c>
      <c r="V138">
        <v>25</v>
      </c>
      <c r="W138">
        <v>9.89</v>
      </c>
      <c r="X138">
        <v>0</v>
      </c>
    </row>
    <row r="139" spans="1:24">
      <c r="A139" s="2">
        <v>43899</v>
      </c>
      <c r="B139" s="4">
        <v>0.125</v>
      </c>
      <c r="C139" s="1" t="s">
        <v>70</v>
      </c>
      <c r="E139">
        <v>7</v>
      </c>
      <c r="F139" s="1" t="s">
        <v>38</v>
      </c>
      <c r="G139">
        <v>5</v>
      </c>
      <c r="L139" s="1" t="s">
        <v>302</v>
      </c>
      <c r="N139" s="1" t="s">
        <v>38</v>
      </c>
      <c r="P139" s="1" t="s">
        <v>38</v>
      </c>
      <c r="R139" s="1" t="s">
        <v>38</v>
      </c>
      <c r="S139">
        <v>47.350743999999999</v>
      </c>
      <c r="T139">
        <v>7.1561070000000004</v>
      </c>
      <c r="U139" s="1" t="s">
        <v>71</v>
      </c>
      <c r="V139">
        <v>26</v>
      </c>
      <c r="W139">
        <v>9.5500000000000007</v>
      </c>
    </row>
    <row r="140" spans="1:24">
      <c r="A140" s="2">
        <v>43899</v>
      </c>
      <c r="B140" s="4">
        <v>0.125</v>
      </c>
      <c r="C140" s="1" t="s">
        <v>75</v>
      </c>
      <c r="E140">
        <v>27</v>
      </c>
      <c r="F140" s="1" t="s">
        <v>38</v>
      </c>
      <c r="G140">
        <v>4</v>
      </c>
      <c r="L140" s="1" t="s">
        <v>77</v>
      </c>
      <c r="N140" s="1" t="s">
        <v>38</v>
      </c>
      <c r="P140" s="1" t="s">
        <v>38</v>
      </c>
      <c r="R140" s="1" t="s">
        <v>38</v>
      </c>
      <c r="S140">
        <v>46.995533999999999</v>
      </c>
      <c r="T140">
        <v>6.7801260000000001</v>
      </c>
      <c r="U140" s="1" t="s">
        <v>76</v>
      </c>
      <c r="V140">
        <v>24</v>
      </c>
      <c r="W140">
        <v>15.17</v>
      </c>
    </row>
    <row r="141" spans="1:24">
      <c r="A141" s="2">
        <v>43899</v>
      </c>
      <c r="B141" s="4">
        <v>0.125</v>
      </c>
      <c r="C141" s="1" t="s">
        <v>99</v>
      </c>
      <c r="E141">
        <v>68</v>
      </c>
      <c r="F141" s="1" t="s">
        <v>38</v>
      </c>
      <c r="L141" s="1" t="s">
        <v>185</v>
      </c>
      <c r="N141" s="1" t="s">
        <v>38</v>
      </c>
      <c r="P141" s="1" t="s">
        <v>38</v>
      </c>
      <c r="R141" s="1" t="s">
        <v>38</v>
      </c>
      <c r="S141">
        <v>46.295617</v>
      </c>
      <c r="T141">
        <v>8.8089239999999993</v>
      </c>
      <c r="U141" s="1" t="s">
        <v>100</v>
      </c>
      <c r="V141">
        <v>21</v>
      </c>
      <c r="W141">
        <v>19.23</v>
      </c>
    </row>
    <row r="142" spans="1:24">
      <c r="A142" s="2">
        <v>43899</v>
      </c>
      <c r="B142" s="4">
        <v>0.125</v>
      </c>
      <c r="C142" s="1" t="s">
        <v>105</v>
      </c>
      <c r="E142">
        <v>51</v>
      </c>
      <c r="F142" s="1" t="s">
        <v>38</v>
      </c>
      <c r="G142">
        <v>29</v>
      </c>
      <c r="H142">
        <v>5</v>
      </c>
      <c r="K142">
        <v>1</v>
      </c>
      <c r="L142" s="1" t="s">
        <v>125</v>
      </c>
      <c r="N142" s="1" t="s">
        <v>38</v>
      </c>
      <c r="P142" s="1" t="s">
        <v>38</v>
      </c>
      <c r="R142" s="1" t="s">
        <v>38</v>
      </c>
      <c r="S142">
        <v>46.570090999999998</v>
      </c>
      <c r="T142">
        <v>6.5578090000000007</v>
      </c>
      <c r="U142" s="1" t="s">
        <v>106</v>
      </c>
      <c r="V142">
        <v>22</v>
      </c>
      <c r="W142">
        <v>6.43</v>
      </c>
      <c r="X142">
        <v>0.126</v>
      </c>
    </row>
    <row r="143" spans="1:24">
      <c r="A143" s="2">
        <v>43899</v>
      </c>
      <c r="B143" s="4">
        <v>0.125</v>
      </c>
      <c r="C143" s="1" t="s">
        <v>108</v>
      </c>
      <c r="E143">
        <v>12</v>
      </c>
      <c r="F143" s="1" t="s">
        <v>38</v>
      </c>
      <c r="G143">
        <v>7</v>
      </c>
      <c r="H143">
        <v>1</v>
      </c>
      <c r="I143">
        <v>1</v>
      </c>
      <c r="L143" s="1" t="s">
        <v>186</v>
      </c>
      <c r="N143" s="1" t="s">
        <v>38</v>
      </c>
      <c r="P143" s="1" t="s">
        <v>38</v>
      </c>
      <c r="R143" s="1" t="s">
        <v>38</v>
      </c>
      <c r="S143">
        <v>46.209567</v>
      </c>
      <c r="T143">
        <v>7.6046589999999998</v>
      </c>
      <c r="U143" s="1" t="s">
        <v>109</v>
      </c>
      <c r="V143">
        <v>23</v>
      </c>
      <c r="W143">
        <v>3.51</v>
      </c>
    </row>
    <row r="144" spans="1:24">
      <c r="A144" s="2">
        <v>43899</v>
      </c>
      <c r="B144" s="4">
        <v>0.60416666666666663</v>
      </c>
      <c r="C144" s="1" t="s">
        <v>114</v>
      </c>
      <c r="E144">
        <v>50</v>
      </c>
      <c r="F144" s="1" t="s">
        <v>38</v>
      </c>
      <c r="L144" s="1" t="s">
        <v>116</v>
      </c>
      <c r="N144" s="1" t="s">
        <v>38</v>
      </c>
      <c r="P144" s="1" t="s">
        <v>38</v>
      </c>
      <c r="R144" s="1" t="s">
        <v>38</v>
      </c>
      <c r="S144">
        <v>47.412750000000003</v>
      </c>
      <c r="T144">
        <v>8.6550799999999999</v>
      </c>
      <c r="U144" s="1" t="s">
        <v>115</v>
      </c>
      <c r="V144">
        <v>1</v>
      </c>
      <c r="W144">
        <v>3.32</v>
      </c>
    </row>
    <row r="145" spans="1:24">
      <c r="A145" s="2">
        <v>43900</v>
      </c>
      <c r="B145" s="4">
        <v>0.625</v>
      </c>
      <c r="C145" s="1" t="s">
        <v>36</v>
      </c>
      <c r="E145">
        <v>17</v>
      </c>
      <c r="F145" s="1" t="s">
        <v>38</v>
      </c>
      <c r="J145">
        <v>2</v>
      </c>
      <c r="L145" s="1" t="s">
        <v>187</v>
      </c>
      <c r="N145" s="1" t="s">
        <v>38</v>
      </c>
      <c r="P145" s="1" t="s">
        <v>38</v>
      </c>
      <c r="R145" s="1" t="s">
        <v>38</v>
      </c>
      <c r="S145">
        <v>47.409660000000002</v>
      </c>
      <c r="T145">
        <v>8.1568799999999992</v>
      </c>
      <c r="U145" s="1" t="s">
        <v>37</v>
      </c>
      <c r="V145">
        <v>1</v>
      </c>
      <c r="W145">
        <v>2.5299999999999998</v>
      </c>
    </row>
    <row r="146" spans="1:24">
      <c r="A146" s="2">
        <v>43900</v>
      </c>
      <c r="B146" s="4">
        <v>0.125</v>
      </c>
      <c r="C146" s="1" t="s">
        <v>49</v>
      </c>
      <c r="E146">
        <v>22</v>
      </c>
      <c r="F146" s="1" t="s">
        <v>38</v>
      </c>
      <c r="G146">
        <v>5</v>
      </c>
      <c r="H146">
        <v>1</v>
      </c>
      <c r="J146">
        <v>2</v>
      </c>
      <c r="K146">
        <v>1</v>
      </c>
      <c r="L146" s="1" t="s">
        <v>188</v>
      </c>
      <c r="N146" s="1" t="s">
        <v>38</v>
      </c>
      <c r="P146" s="1" t="s">
        <v>38</v>
      </c>
      <c r="R146" s="1" t="s">
        <v>38</v>
      </c>
      <c r="S146">
        <v>47.45176</v>
      </c>
      <c r="T146">
        <v>7.7024140000000001</v>
      </c>
      <c r="U146" s="1" t="s">
        <v>50</v>
      </c>
      <c r="V146">
        <v>13</v>
      </c>
      <c r="W146">
        <v>7.67</v>
      </c>
      <c r="X146">
        <v>0.34799999999999998</v>
      </c>
    </row>
    <row r="147" spans="1:24">
      <c r="A147" s="2">
        <v>43900</v>
      </c>
      <c r="B147" s="4">
        <v>0.5</v>
      </c>
      <c r="C147" s="1" t="s">
        <v>52</v>
      </c>
      <c r="D147">
        <v>235</v>
      </c>
      <c r="E147">
        <v>33</v>
      </c>
      <c r="F147" s="1" t="s">
        <v>38</v>
      </c>
      <c r="G147">
        <v>1</v>
      </c>
      <c r="L147" s="1" t="s">
        <v>189</v>
      </c>
      <c r="M147">
        <v>3</v>
      </c>
      <c r="N147" s="1" t="s">
        <v>38</v>
      </c>
      <c r="P147" s="1" t="s">
        <v>38</v>
      </c>
      <c r="R147" s="1" t="s">
        <v>38</v>
      </c>
      <c r="S147">
        <v>47.564869000000002</v>
      </c>
      <c r="T147">
        <v>7.615259</v>
      </c>
      <c r="U147" s="1" t="s">
        <v>53</v>
      </c>
      <c r="V147">
        <v>12</v>
      </c>
      <c r="W147">
        <v>17.02</v>
      </c>
    </row>
    <row r="148" spans="1:24">
      <c r="A148" s="2">
        <v>43900</v>
      </c>
      <c r="B148" s="4">
        <v>0.125</v>
      </c>
      <c r="C148" s="1" t="s">
        <v>55</v>
      </c>
      <c r="D148">
        <v>37</v>
      </c>
      <c r="E148">
        <v>1</v>
      </c>
      <c r="F148" s="1" t="s">
        <v>38</v>
      </c>
      <c r="L148" s="1" t="s">
        <v>190</v>
      </c>
      <c r="N148" s="1" t="s">
        <v>38</v>
      </c>
      <c r="P148" s="1" t="s">
        <v>38</v>
      </c>
      <c r="R148" s="1" t="s">
        <v>38</v>
      </c>
      <c r="S148">
        <v>47.166666999999997</v>
      </c>
      <c r="T148">
        <v>9.509722</v>
      </c>
      <c r="U148" s="1" t="s">
        <v>56</v>
      </c>
      <c r="V148">
        <v>0</v>
      </c>
      <c r="W148">
        <v>2.59</v>
      </c>
    </row>
    <row r="149" spans="1:24">
      <c r="A149" s="2">
        <v>43900</v>
      </c>
      <c r="B149" s="4">
        <v>0.125</v>
      </c>
      <c r="C149" s="1" t="s">
        <v>61</v>
      </c>
      <c r="D149">
        <v>1721</v>
      </c>
      <c r="E149">
        <v>79</v>
      </c>
      <c r="F149" s="1" t="s">
        <v>38</v>
      </c>
      <c r="G149">
        <v>18</v>
      </c>
      <c r="H149">
        <v>4</v>
      </c>
      <c r="I149">
        <v>1</v>
      </c>
      <c r="K149">
        <v>1</v>
      </c>
      <c r="L149" s="1" t="s">
        <v>63</v>
      </c>
      <c r="N149" s="1" t="s">
        <v>38</v>
      </c>
      <c r="P149" s="1" t="s">
        <v>38</v>
      </c>
      <c r="Q149">
        <v>0</v>
      </c>
      <c r="R149" s="1" t="s">
        <v>38</v>
      </c>
      <c r="S149">
        <v>46.220528000000002</v>
      </c>
      <c r="T149">
        <v>6.1329349999999998</v>
      </c>
      <c r="U149" s="1" t="s">
        <v>62</v>
      </c>
      <c r="V149">
        <v>25</v>
      </c>
      <c r="W149">
        <v>15.95</v>
      </c>
      <c r="X149">
        <v>0.20200000000000001</v>
      </c>
    </row>
    <row r="150" spans="1:24">
      <c r="A150" s="2">
        <v>43900</v>
      </c>
      <c r="B150" s="4">
        <v>0.125</v>
      </c>
      <c r="C150" s="1" t="s">
        <v>70</v>
      </c>
      <c r="E150">
        <v>7</v>
      </c>
      <c r="F150" s="1" t="s">
        <v>38</v>
      </c>
      <c r="G150">
        <v>5</v>
      </c>
      <c r="L150" s="1" t="s">
        <v>302</v>
      </c>
      <c r="N150" s="1" t="s">
        <v>38</v>
      </c>
      <c r="P150" s="1" t="s">
        <v>38</v>
      </c>
      <c r="R150" s="1" t="s">
        <v>38</v>
      </c>
      <c r="S150">
        <v>47.350743999999999</v>
      </c>
      <c r="T150">
        <v>7.1561070000000004</v>
      </c>
      <c r="U150" s="1" t="s">
        <v>71</v>
      </c>
      <c r="V150">
        <v>26</v>
      </c>
      <c r="W150">
        <v>9.5500000000000007</v>
      </c>
    </row>
    <row r="151" spans="1:24">
      <c r="A151" s="2">
        <v>43900</v>
      </c>
      <c r="B151" s="4">
        <v>0.125</v>
      </c>
      <c r="C151" s="1" t="s">
        <v>75</v>
      </c>
      <c r="E151">
        <v>31</v>
      </c>
      <c r="F151" s="1" t="s">
        <v>38</v>
      </c>
      <c r="G151">
        <v>4</v>
      </c>
      <c r="H151">
        <v>1</v>
      </c>
      <c r="L151" s="1" t="s">
        <v>77</v>
      </c>
      <c r="N151" s="1" t="s">
        <v>38</v>
      </c>
      <c r="P151" s="1" t="s">
        <v>38</v>
      </c>
      <c r="R151" s="1" t="s">
        <v>38</v>
      </c>
      <c r="S151">
        <v>46.995533999999999</v>
      </c>
      <c r="T151">
        <v>6.7801260000000001</v>
      </c>
      <c r="U151" s="1" t="s">
        <v>76</v>
      </c>
      <c r="V151">
        <v>24</v>
      </c>
      <c r="W151">
        <v>17.420000000000002</v>
      </c>
    </row>
    <row r="152" spans="1:24">
      <c r="A152" s="2">
        <v>43900</v>
      </c>
      <c r="B152" s="4">
        <v>0.125</v>
      </c>
      <c r="C152" s="1" t="s">
        <v>99</v>
      </c>
      <c r="E152">
        <v>68</v>
      </c>
      <c r="F152" s="1" t="s">
        <v>38</v>
      </c>
      <c r="K152">
        <v>1</v>
      </c>
      <c r="L152" s="1" t="s">
        <v>191</v>
      </c>
      <c r="N152" s="1" t="s">
        <v>38</v>
      </c>
      <c r="P152" s="1" t="s">
        <v>38</v>
      </c>
      <c r="R152" s="1" t="s">
        <v>38</v>
      </c>
      <c r="S152">
        <v>46.295617</v>
      </c>
      <c r="T152">
        <v>8.8089239999999993</v>
      </c>
      <c r="U152" s="1" t="s">
        <v>100</v>
      </c>
      <c r="V152">
        <v>21</v>
      </c>
      <c r="W152">
        <v>19.23</v>
      </c>
      <c r="X152">
        <v>0.28299999999999997</v>
      </c>
    </row>
    <row r="153" spans="1:24">
      <c r="A153" s="2">
        <v>43900</v>
      </c>
      <c r="B153" s="4">
        <v>0.125</v>
      </c>
      <c r="C153" s="1" t="s">
        <v>105</v>
      </c>
      <c r="E153">
        <v>77</v>
      </c>
      <c r="F153" s="1" t="s">
        <v>38</v>
      </c>
      <c r="G153">
        <v>36</v>
      </c>
      <c r="H153">
        <v>6</v>
      </c>
      <c r="K153">
        <v>1</v>
      </c>
      <c r="L153" s="1" t="s">
        <v>125</v>
      </c>
      <c r="N153" s="1" t="s">
        <v>38</v>
      </c>
      <c r="P153" s="1" t="s">
        <v>38</v>
      </c>
      <c r="R153" s="1" t="s">
        <v>38</v>
      </c>
      <c r="S153">
        <v>46.570090999999998</v>
      </c>
      <c r="T153">
        <v>6.5578090000000007</v>
      </c>
      <c r="U153" s="1" t="s">
        <v>106</v>
      </c>
      <c r="V153">
        <v>22</v>
      </c>
      <c r="W153">
        <v>9.7100000000000009</v>
      </c>
      <c r="X153">
        <v>0.126</v>
      </c>
    </row>
    <row r="154" spans="1:24">
      <c r="A154" s="2">
        <v>43900</v>
      </c>
      <c r="B154" s="4">
        <v>0.125</v>
      </c>
      <c r="C154" s="1" t="s">
        <v>108</v>
      </c>
      <c r="E154">
        <v>17</v>
      </c>
      <c r="F154" s="1" t="s">
        <v>38</v>
      </c>
      <c r="G154">
        <v>8</v>
      </c>
      <c r="H154">
        <v>1</v>
      </c>
      <c r="I154">
        <v>1</v>
      </c>
      <c r="J154">
        <v>3</v>
      </c>
      <c r="L154" s="1" t="s">
        <v>192</v>
      </c>
      <c r="N154" s="1" t="s">
        <v>38</v>
      </c>
      <c r="P154" s="1" t="s">
        <v>38</v>
      </c>
      <c r="R154" s="1" t="s">
        <v>38</v>
      </c>
      <c r="S154">
        <v>46.209567</v>
      </c>
      <c r="T154">
        <v>7.6046589999999998</v>
      </c>
      <c r="U154" s="1" t="s">
        <v>109</v>
      </c>
      <c r="V154">
        <v>23</v>
      </c>
      <c r="W154">
        <v>4.9800000000000004</v>
      </c>
    </row>
    <row r="155" spans="1:24">
      <c r="A155" s="2">
        <v>43900</v>
      </c>
      <c r="B155" s="4">
        <v>0.60416666666666663</v>
      </c>
      <c r="C155" s="1" t="s">
        <v>114</v>
      </c>
      <c r="E155">
        <v>63</v>
      </c>
      <c r="F155" s="1" t="s">
        <v>38</v>
      </c>
      <c r="L155" s="1" t="s">
        <v>116</v>
      </c>
      <c r="N155" s="1" t="s">
        <v>38</v>
      </c>
      <c r="P155" s="1" t="s">
        <v>38</v>
      </c>
      <c r="R155" s="1" t="s">
        <v>38</v>
      </c>
      <c r="S155">
        <v>47.412750000000003</v>
      </c>
      <c r="T155">
        <v>8.6550799999999999</v>
      </c>
      <c r="U155" s="1" t="s">
        <v>115</v>
      </c>
      <c r="V155">
        <v>1</v>
      </c>
      <c r="W155">
        <v>4.1900000000000004</v>
      </c>
    </row>
    <row r="156" spans="1:24">
      <c r="A156" s="2">
        <v>43901</v>
      </c>
      <c r="B156" s="4">
        <v>0.625</v>
      </c>
      <c r="C156" s="1" t="s">
        <v>36</v>
      </c>
      <c r="E156">
        <v>18</v>
      </c>
      <c r="F156" s="1" t="s">
        <v>38</v>
      </c>
      <c r="J156">
        <v>2</v>
      </c>
      <c r="L156" s="1" t="s">
        <v>193</v>
      </c>
      <c r="N156" s="1" t="s">
        <v>38</v>
      </c>
      <c r="P156" s="1" t="s">
        <v>38</v>
      </c>
      <c r="R156" s="1" t="s">
        <v>38</v>
      </c>
      <c r="S156">
        <v>47.409660000000002</v>
      </c>
      <c r="T156">
        <v>8.1568799999999992</v>
      </c>
      <c r="U156" s="1" t="s">
        <v>37</v>
      </c>
      <c r="V156">
        <v>1</v>
      </c>
      <c r="W156">
        <v>2.68</v>
      </c>
    </row>
    <row r="157" spans="1:24">
      <c r="A157" s="2">
        <v>43901</v>
      </c>
      <c r="B157" s="4">
        <v>0.125</v>
      </c>
      <c r="C157" s="1" t="s">
        <v>49</v>
      </c>
      <c r="E157">
        <v>26</v>
      </c>
      <c r="F157" s="1" t="s">
        <v>38</v>
      </c>
      <c r="G157">
        <v>3</v>
      </c>
      <c r="H157">
        <v>1</v>
      </c>
      <c r="J157">
        <v>2</v>
      </c>
      <c r="K157">
        <v>2</v>
      </c>
      <c r="L157" s="1" t="s">
        <v>194</v>
      </c>
      <c r="N157" s="1" t="s">
        <v>38</v>
      </c>
      <c r="P157" s="1" t="s">
        <v>38</v>
      </c>
      <c r="R157" s="1" t="s">
        <v>38</v>
      </c>
      <c r="S157">
        <v>47.45176</v>
      </c>
      <c r="T157">
        <v>7.7024140000000001</v>
      </c>
      <c r="U157" s="1" t="s">
        <v>50</v>
      </c>
      <c r="V157">
        <v>13</v>
      </c>
      <c r="W157">
        <v>9.06</v>
      </c>
      <c r="X157">
        <v>0.69699999999999995</v>
      </c>
    </row>
    <row r="158" spans="1:24">
      <c r="A158" s="2">
        <v>43901</v>
      </c>
      <c r="B158" s="4">
        <v>0.5</v>
      </c>
      <c r="C158" s="1" t="s">
        <v>52</v>
      </c>
      <c r="D158">
        <v>235</v>
      </c>
      <c r="E158">
        <v>49</v>
      </c>
      <c r="F158" s="1" t="s">
        <v>38</v>
      </c>
      <c r="G158">
        <v>13</v>
      </c>
      <c r="H158">
        <v>2</v>
      </c>
      <c r="J158">
        <v>4</v>
      </c>
      <c r="L158" s="1" t="s">
        <v>195</v>
      </c>
      <c r="M158">
        <v>3</v>
      </c>
      <c r="N158" s="1" t="s">
        <v>38</v>
      </c>
      <c r="P158" s="1" t="s">
        <v>38</v>
      </c>
      <c r="R158" s="1" t="s">
        <v>38</v>
      </c>
      <c r="S158">
        <v>47.564869000000002</v>
      </c>
      <c r="T158">
        <v>7.615259</v>
      </c>
      <c r="U158" s="1" t="s">
        <v>53</v>
      </c>
      <c r="V158">
        <v>12</v>
      </c>
      <c r="W158">
        <v>25.27</v>
      </c>
    </row>
    <row r="159" spans="1:24">
      <c r="A159" s="2">
        <v>43901</v>
      </c>
      <c r="B159" s="4">
        <v>0.125</v>
      </c>
      <c r="C159" s="1" t="s">
        <v>55</v>
      </c>
      <c r="D159">
        <v>50</v>
      </c>
      <c r="E159">
        <v>3</v>
      </c>
      <c r="F159" s="1" t="s">
        <v>38</v>
      </c>
      <c r="J159">
        <v>1</v>
      </c>
      <c r="L159" s="1" t="s">
        <v>196</v>
      </c>
      <c r="N159" s="1" t="s">
        <v>38</v>
      </c>
      <c r="P159" s="1" t="s">
        <v>38</v>
      </c>
      <c r="R159" s="1" t="s">
        <v>38</v>
      </c>
      <c r="S159">
        <v>47.166666999999997</v>
      </c>
      <c r="T159">
        <v>9.509722</v>
      </c>
      <c r="U159" s="1" t="s">
        <v>56</v>
      </c>
      <c r="V159">
        <v>0</v>
      </c>
      <c r="W159">
        <v>7.77</v>
      </c>
    </row>
    <row r="160" spans="1:24">
      <c r="A160" s="2">
        <v>43901</v>
      </c>
      <c r="B160" s="4">
        <v>0.125</v>
      </c>
      <c r="C160" s="1" t="s">
        <v>58</v>
      </c>
      <c r="D160">
        <v>30</v>
      </c>
      <c r="E160">
        <v>16</v>
      </c>
      <c r="F160" s="1" t="s">
        <v>38</v>
      </c>
      <c r="L160" s="1" t="s">
        <v>60</v>
      </c>
      <c r="N160" s="1" t="s">
        <v>38</v>
      </c>
      <c r="P160" s="1" t="s">
        <v>38</v>
      </c>
      <c r="R160" s="1" t="s">
        <v>38</v>
      </c>
      <c r="S160">
        <v>46.718390999999997</v>
      </c>
      <c r="T160">
        <v>7.0740080000000001</v>
      </c>
      <c r="U160" s="1" t="s">
        <v>59</v>
      </c>
      <c r="V160">
        <v>10</v>
      </c>
      <c r="W160">
        <v>5.08</v>
      </c>
    </row>
    <row r="161" spans="1:24">
      <c r="A161" s="2">
        <v>43901</v>
      </c>
      <c r="B161" s="4">
        <v>0.125</v>
      </c>
      <c r="C161" s="1" t="s">
        <v>61</v>
      </c>
      <c r="D161">
        <v>1967</v>
      </c>
      <c r="E161">
        <v>90</v>
      </c>
      <c r="F161" s="1" t="s">
        <v>38</v>
      </c>
      <c r="G161">
        <v>20</v>
      </c>
      <c r="H161">
        <v>6</v>
      </c>
      <c r="I161">
        <v>4</v>
      </c>
      <c r="K161">
        <v>1</v>
      </c>
      <c r="L161" s="1" t="s">
        <v>63</v>
      </c>
      <c r="N161" s="1" t="s">
        <v>38</v>
      </c>
      <c r="P161" s="1" t="s">
        <v>38</v>
      </c>
      <c r="Q161">
        <v>0</v>
      </c>
      <c r="R161" s="1" t="s">
        <v>38</v>
      </c>
      <c r="S161">
        <v>46.220528000000002</v>
      </c>
      <c r="T161">
        <v>6.1329349999999998</v>
      </c>
      <c r="U161" s="1" t="s">
        <v>62</v>
      </c>
      <c r="V161">
        <v>25</v>
      </c>
      <c r="W161">
        <v>18.170000000000002</v>
      </c>
      <c r="X161">
        <v>0.20200000000000001</v>
      </c>
    </row>
    <row r="162" spans="1:24">
      <c r="A162" s="2">
        <v>43901</v>
      </c>
      <c r="B162" s="4">
        <v>0.125</v>
      </c>
      <c r="C162" s="1" t="s">
        <v>70</v>
      </c>
      <c r="E162">
        <v>7</v>
      </c>
      <c r="F162" s="1" t="s">
        <v>38</v>
      </c>
      <c r="G162">
        <v>6</v>
      </c>
      <c r="L162" s="1" t="s">
        <v>302</v>
      </c>
      <c r="N162" s="1" t="s">
        <v>38</v>
      </c>
      <c r="P162" s="1" t="s">
        <v>38</v>
      </c>
      <c r="R162" s="1" t="s">
        <v>38</v>
      </c>
      <c r="S162">
        <v>47.350743999999999</v>
      </c>
      <c r="T162">
        <v>7.1561070000000004</v>
      </c>
      <c r="U162" s="1" t="s">
        <v>71</v>
      </c>
      <c r="V162">
        <v>26</v>
      </c>
      <c r="W162">
        <v>9.5500000000000007</v>
      </c>
    </row>
    <row r="163" spans="1:24">
      <c r="A163" s="2">
        <v>43901</v>
      </c>
      <c r="B163" s="4">
        <v>0.125</v>
      </c>
      <c r="C163" s="1" t="s">
        <v>75</v>
      </c>
      <c r="E163">
        <v>37</v>
      </c>
      <c r="F163" s="1" t="s">
        <v>38</v>
      </c>
      <c r="G163">
        <v>6</v>
      </c>
      <c r="H163">
        <v>1</v>
      </c>
      <c r="L163" s="1" t="s">
        <v>77</v>
      </c>
      <c r="N163" s="1" t="s">
        <v>38</v>
      </c>
      <c r="P163" s="1" t="s">
        <v>38</v>
      </c>
      <c r="R163" s="1" t="s">
        <v>38</v>
      </c>
      <c r="S163">
        <v>46.995533999999999</v>
      </c>
      <c r="T163">
        <v>6.7801260000000001</v>
      </c>
      <c r="U163" s="1" t="s">
        <v>76</v>
      </c>
      <c r="V163">
        <v>24</v>
      </c>
      <c r="W163">
        <v>20.79</v>
      </c>
    </row>
    <row r="164" spans="1:24">
      <c r="A164" s="2">
        <v>43901</v>
      </c>
      <c r="B164" s="4">
        <v>0.125</v>
      </c>
      <c r="C164" s="1" t="s">
        <v>78</v>
      </c>
      <c r="E164">
        <v>4</v>
      </c>
      <c r="F164" s="1" t="s">
        <v>38</v>
      </c>
      <c r="L164" s="1" t="s">
        <v>197</v>
      </c>
      <c r="N164" s="1" t="s">
        <v>38</v>
      </c>
      <c r="P164" s="1" t="s">
        <v>38</v>
      </c>
      <c r="R164" s="1" t="s">
        <v>38</v>
      </c>
      <c r="S164">
        <v>46.926755</v>
      </c>
      <c r="T164">
        <v>8.4053020000000007</v>
      </c>
      <c r="U164" s="1" t="s">
        <v>79</v>
      </c>
      <c r="V164">
        <v>7</v>
      </c>
      <c r="W164">
        <v>9.3000000000000007</v>
      </c>
    </row>
    <row r="165" spans="1:24">
      <c r="A165" s="2">
        <v>43901</v>
      </c>
      <c r="B165" s="4">
        <v>0.125</v>
      </c>
      <c r="C165" s="1" t="s">
        <v>99</v>
      </c>
      <c r="E165">
        <v>68</v>
      </c>
      <c r="F165" s="1" t="s">
        <v>38</v>
      </c>
      <c r="K165">
        <v>1</v>
      </c>
      <c r="L165" s="1" t="s">
        <v>191</v>
      </c>
      <c r="N165" s="1" t="s">
        <v>38</v>
      </c>
      <c r="P165" s="1" t="s">
        <v>38</v>
      </c>
      <c r="R165" s="1" t="s">
        <v>38</v>
      </c>
      <c r="S165">
        <v>46.295617</v>
      </c>
      <c r="T165">
        <v>8.8089239999999993</v>
      </c>
      <c r="U165" s="1" t="s">
        <v>100</v>
      </c>
      <c r="V165">
        <v>21</v>
      </c>
      <c r="W165">
        <v>19.23</v>
      </c>
      <c r="X165">
        <v>0.28299999999999997</v>
      </c>
    </row>
    <row r="166" spans="1:24">
      <c r="A166" s="2">
        <v>43901</v>
      </c>
      <c r="B166" s="4">
        <v>0.125</v>
      </c>
      <c r="C166" s="1" t="s">
        <v>105</v>
      </c>
      <c r="E166">
        <v>108</v>
      </c>
      <c r="F166" s="1" t="s">
        <v>38</v>
      </c>
      <c r="G166">
        <v>38</v>
      </c>
      <c r="H166">
        <v>7</v>
      </c>
      <c r="K166">
        <v>1</v>
      </c>
      <c r="L166" s="1" t="s">
        <v>125</v>
      </c>
      <c r="N166" s="1" t="s">
        <v>38</v>
      </c>
      <c r="P166" s="1" t="s">
        <v>38</v>
      </c>
      <c r="R166" s="1" t="s">
        <v>38</v>
      </c>
      <c r="S166">
        <v>46.570090999999998</v>
      </c>
      <c r="T166">
        <v>6.5578090000000007</v>
      </c>
      <c r="U166" s="1" t="s">
        <v>106</v>
      </c>
      <c r="V166">
        <v>22</v>
      </c>
      <c r="W166">
        <v>13.62</v>
      </c>
      <c r="X166">
        <v>0.126</v>
      </c>
    </row>
    <row r="167" spans="1:24">
      <c r="A167" s="2">
        <v>43901</v>
      </c>
      <c r="B167" s="4">
        <v>0.125</v>
      </c>
      <c r="C167" s="1" t="s">
        <v>108</v>
      </c>
      <c r="E167">
        <v>22</v>
      </c>
      <c r="F167" s="1" t="s">
        <v>38</v>
      </c>
      <c r="G167">
        <v>11</v>
      </c>
      <c r="H167">
        <v>1</v>
      </c>
      <c r="I167">
        <v>1</v>
      </c>
      <c r="J167">
        <v>3</v>
      </c>
      <c r="L167" s="1" t="s">
        <v>198</v>
      </c>
      <c r="N167" s="1" t="s">
        <v>38</v>
      </c>
      <c r="P167" s="1" t="s">
        <v>38</v>
      </c>
      <c r="R167" s="1" t="s">
        <v>38</v>
      </c>
      <c r="S167">
        <v>46.209567</v>
      </c>
      <c r="T167">
        <v>7.6046589999999998</v>
      </c>
      <c r="U167" s="1" t="s">
        <v>109</v>
      </c>
      <c r="V167">
        <v>23</v>
      </c>
      <c r="W167">
        <v>6.44</v>
      </c>
    </row>
    <row r="168" spans="1:24">
      <c r="A168" s="2">
        <v>43901</v>
      </c>
      <c r="B168" s="4">
        <v>0.60416666666666663</v>
      </c>
      <c r="C168" s="1" t="s">
        <v>114</v>
      </c>
      <c r="E168">
        <v>102</v>
      </c>
      <c r="F168" s="1" t="s">
        <v>38</v>
      </c>
      <c r="L168" s="1" t="s">
        <v>116</v>
      </c>
      <c r="N168" s="1" t="s">
        <v>38</v>
      </c>
      <c r="P168" s="1" t="s">
        <v>38</v>
      </c>
      <c r="R168" s="1" t="s">
        <v>38</v>
      </c>
      <c r="S168">
        <v>47.412750000000003</v>
      </c>
      <c r="T168">
        <v>8.6550799999999999</v>
      </c>
      <c r="U168" s="1" t="s">
        <v>115</v>
      </c>
      <c r="V168">
        <v>1</v>
      </c>
      <c r="W168">
        <v>6.78</v>
      </c>
    </row>
    <row r="169" spans="1:24">
      <c r="A169" s="2">
        <v>43902</v>
      </c>
      <c r="B169" s="4">
        <v>0.625</v>
      </c>
      <c r="C169" s="1" t="s">
        <v>36</v>
      </c>
      <c r="E169">
        <v>27</v>
      </c>
      <c r="F169" s="1" t="s">
        <v>38</v>
      </c>
      <c r="G169">
        <v>1</v>
      </c>
      <c r="J169">
        <v>3</v>
      </c>
      <c r="L169" s="1" t="s">
        <v>199</v>
      </c>
      <c r="N169" s="1" t="s">
        <v>38</v>
      </c>
      <c r="P169" s="1" t="s">
        <v>38</v>
      </c>
      <c r="R169" s="1" t="s">
        <v>38</v>
      </c>
      <c r="S169">
        <v>47.409660000000002</v>
      </c>
      <c r="T169">
        <v>8.1568799999999992</v>
      </c>
      <c r="U169" s="1" t="s">
        <v>37</v>
      </c>
      <c r="V169">
        <v>1</v>
      </c>
      <c r="W169">
        <v>4.0199999999999996</v>
      </c>
    </row>
    <row r="170" spans="1:24">
      <c r="A170" s="2">
        <v>43902</v>
      </c>
      <c r="B170" s="4">
        <v>0.125</v>
      </c>
      <c r="C170" s="1" t="s">
        <v>43</v>
      </c>
      <c r="E170">
        <v>5</v>
      </c>
      <c r="F170" s="1" t="s">
        <v>38</v>
      </c>
      <c r="L170" s="1" t="s">
        <v>200</v>
      </c>
      <c r="N170" s="1" t="s">
        <v>38</v>
      </c>
      <c r="P170" s="1" t="s">
        <v>38</v>
      </c>
      <c r="R170" s="1" t="s">
        <v>38</v>
      </c>
      <c r="S170">
        <v>47.416351999999996</v>
      </c>
      <c r="T170">
        <v>9.3679100000000002</v>
      </c>
      <c r="U170" s="1" t="s">
        <v>44</v>
      </c>
      <c r="V170">
        <v>15</v>
      </c>
      <c r="W170">
        <v>9.06</v>
      </c>
    </row>
    <row r="171" spans="1:24">
      <c r="A171" s="2">
        <v>43902</v>
      </c>
      <c r="B171" s="4">
        <v>0.125</v>
      </c>
      <c r="C171" s="1" t="s">
        <v>49</v>
      </c>
      <c r="E171">
        <v>26</v>
      </c>
      <c r="F171" s="1" t="s">
        <v>38</v>
      </c>
      <c r="G171">
        <v>9</v>
      </c>
      <c r="H171">
        <v>3</v>
      </c>
      <c r="J171">
        <v>2</v>
      </c>
      <c r="K171">
        <v>2</v>
      </c>
      <c r="L171" s="1" t="s">
        <v>194</v>
      </c>
      <c r="N171" s="1" t="s">
        <v>38</v>
      </c>
      <c r="P171" s="1" t="s">
        <v>38</v>
      </c>
      <c r="R171" s="1" t="s">
        <v>38</v>
      </c>
      <c r="S171">
        <v>47.45176</v>
      </c>
      <c r="T171">
        <v>7.7024140000000001</v>
      </c>
      <c r="U171" s="1" t="s">
        <v>50</v>
      </c>
      <c r="V171">
        <v>13</v>
      </c>
      <c r="W171">
        <v>9.06</v>
      </c>
      <c r="X171">
        <v>0.69699999999999995</v>
      </c>
    </row>
    <row r="172" spans="1:24">
      <c r="A172" s="2">
        <v>43902</v>
      </c>
      <c r="B172" s="4">
        <v>0.5</v>
      </c>
      <c r="C172" s="1" t="s">
        <v>52</v>
      </c>
      <c r="D172">
        <v>235</v>
      </c>
      <c r="E172">
        <v>73</v>
      </c>
      <c r="F172" s="1" t="s">
        <v>38</v>
      </c>
      <c r="G172">
        <v>13</v>
      </c>
      <c r="H172">
        <v>2</v>
      </c>
      <c r="J172">
        <v>4</v>
      </c>
      <c r="K172">
        <v>1</v>
      </c>
      <c r="L172" s="1" t="s">
        <v>201</v>
      </c>
      <c r="M172">
        <v>3</v>
      </c>
      <c r="N172" s="1" t="s">
        <v>38</v>
      </c>
      <c r="P172" s="1" t="s">
        <v>38</v>
      </c>
      <c r="R172" s="1" t="s">
        <v>38</v>
      </c>
      <c r="S172">
        <v>47.564869000000002</v>
      </c>
      <c r="T172">
        <v>7.615259</v>
      </c>
      <c r="U172" s="1" t="s">
        <v>53</v>
      </c>
      <c r="V172">
        <v>12</v>
      </c>
      <c r="W172">
        <v>37.65</v>
      </c>
      <c r="X172">
        <v>0.51600000000000001</v>
      </c>
    </row>
    <row r="173" spans="1:24">
      <c r="A173" s="2">
        <v>43902</v>
      </c>
      <c r="B173" s="4">
        <v>0.125</v>
      </c>
      <c r="C173" s="1" t="s">
        <v>55</v>
      </c>
      <c r="D173">
        <v>57</v>
      </c>
      <c r="E173">
        <v>3</v>
      </c>
      <c r="F173" s="1" t="s">
        <v>38</v>
      </c>
      <c r="J173">
        <v>1</v>
      </c>
      <c r="L173" s="1" t="s">
        <v>202</v>
      </c>
      <c r="N173" s="1" t="s">
        <v>38</v>
      </c>
      <c r="P173" s="1" t="s">
        <v>38</v>
      </c>
      <c r="R173" s="1" t="s">
        <v>38</v>
      </c>
      <c r="S173">
        <v>47.166666999999997</v>
      </c>
      <c r="T173">
        <v>9.509722</v>
      </c>
      <c r="U173" s="1" t="s">
        <v>56</v>
      </c>
      <c r="V173">
        <v>0</v>
      </c>
      <c r="W173">
        <v>7.77</v>
      </c>
    </row>
    <row r="174" spans="1:24">
      <c r="A174" s="2">
        <v>43902</v>
      </c>
      <c r="B174" s="4">
        <v>0.125</v>
      </c>
      <c r="C174" s="1" t="s">
        <v>58</v>
      </c>
      <c r="D174">
        <v>30</v>
      </c>
      <c r="E174">
        <v>22</v>
      </c>
      <c r="F174" s="1" t="s">
        <v>38</v>
      </c>
      <c r="L174" s="1" t="s">
        <v>60</v>
      </c>
      <c r="N174" s="1" t="s">
        <v>38</v>
      </c>
      <c r="P174" s="1" t="s">
        <v>38</v>
      </c>
      <c r="R174" s="1" t="s">
        <v>38</v>
      </c>
      <c r="S174">
        <v>46.718390999999997</v>
      </c>
      <c r="T174">
        <v>7.0740080000000001</v>
      </c>
      <c r="U174" s="1" t="s">
        <v>59</v>
      </c>
      <c r="V174">
        <v>10</v>
      </c>
      <c r="W174">
        <v>6.98</v>
      </c>
    </row>
    <row r="175" spans="1:24">
      <c r="A175" s="2">
        <v>43902</v>
      </c>
      <c r="B175" s="4">
        <v>0.125</v>
      </c>
      <c r="C175" s="1" t="s">
        <v>61</v>
      </c>
      <c r="D175">
        <v>2332</v>
      </c>
      <c r="E175">
        <v>121</v>
      </c>
      <c r="F175" s="1" t="s">
        <v>38</v>
      </c>
      <c r="G175">
        <v>23</v>
      </c>
      <c r="H175">
        <v>6</v>
      </c>
      <c r="I175">
        <v>4</v>
      </c>
      <c r="K175">
        <v>1</v>
      </c>
      <c r="L175" s="1" t="s">
        <v>63</v>
      </c>
      <c r="N175" s="1" t="s">
        <v>38</v>
      </c>
      <c r="P175" s="1" t="s">
        <v>38</v>
      </c>
      <c r="Q175">
        <v>0</v>
      </c>
      <c r="R175" s="1" t="s">
        <v>38</v>
      </c>
      <c r="S175">
        <v>46.220528000000002</v>
      </c>
      <c r="T175">
        <v>6.1329349999999998</v>
      </c>
      <c r="U175" s="1" t="s">
        <v>62</v>
      </c>
      <c r="V175">
        <v>25</v>
      </c>
      <c r="W175">
        <v>24.43</v>
      </c>
      <c r="X175">
        <v>0.20200000000000001</v>
      </c>
    </row>
    <row r="176" spans="1:24">
      <c r="A176" s="2">
        <v>43902</v>
      </c>
      <c r="B176" s="4">
        <v>0.125</v>
      </c>
      <c r="C176" s="1" t="s">
        <v>70</v>
      </c>
      <c r="E176">
        <v>12</v>
      </c>
      <c r="F176" s="1" t="s">
        <v>38</v>
      </c>
      <c r="G176">
        <v>6</v>
      </c>
      <c r="L176" s="1" t="s">
        <v>302</v>
      </c>
      <c r="N176" s="1" t="s">
        <v>38</v>
      </c>
      <c r="P176" s="1" t="s">
        <v>38</v>
      </c>
      <c r="R176" s="1" t="s">
        <v>38</v>
      </c>
      <c r="S176">
        <v>47.350743999999999</v>
      </c>
      <c r="T176">
        <v>7.1561070000000004</v>
      </c>
      <c r="U176" s="1" t="s">
        <v>71</v>
      </c>
      <c r="V176">
        <v>26</v>
      </c>
      <c r="W176">
        <v>16.37</v>
      </c>
    </row>
    <row r="177" spans="1:24">
      <c r="A177" s="2">
        <v>43902</v>
      </c>
      <c r="B177" s="4">
        <v>0.125</v>
      </c>
      <c r="C177" s="1" t="s">
        <v>75</v>
      </c>
      <c r="E177">
        <v>46</v>
      </c>
      <c r="F177" s="1" t="s">
        <v>38</v>
      </c>
      <c r="G177">
        <v>6</v>
      </c>
      <c r="H177">
        <v>1</v>
      </c>
      <c r="L177" s="1" t="s">
        <v>77</v>
      </c>
      <c r="N177" s="1" t="s">
        <v>38</v>
      </c>
      <c r="P177" s="1" t="s">
        <v>38</v>
      </c>
      <c r="R177" s="1" t="s">
        <v>38</v>
      </c>
      <c r="S177">
        <v>46.995533999999999</v>
      </c>
      <c r="T177">
        <v>6.7801260000000001</v>
      </c>
      <c r="U177" s="1" t="s">
        <v>76</v>
      </c>
      <c r="V177">
        <v>24</v>
      </c>
      <c r="W177">
        <v>25.84</v>
      </c>
    </row>
    <row r="178" spans="1:24">
      <c r="A178" s="2">
        <v>43902</v>
      </c>
      <c r="B178" s="4">
        <v>0.125</v>
      </c>
      <c r="C178" s="1" t="s">
        <v>84</v>
      </c>
      <c r="E178">
        <v>15</v>
      </c>
      <c r="F178" s="1" t="s">
        <v>38</v>
      </c>
      <c r="L178" s="1" t="s">
        <v>86</v>
      </c>
      <c r="N178" s="1" t="s">
        <v>38</v>
      </c>
      <c r="P178" s="1" t="s">
        <v>38</v>
      </c>
      <c r="R178" s="1" t="s">
        <v>38</v>
      </c>
      <c r="S178">
        <v>47.183199999999999</v>
      </c>
      <c r="T178">
        <v>9.2747440000000001</v>
      </c>
      <c r="U178" s="1" t="s">
        <v>85</v>
      </c>
      <c r="V178">
        <v>17</v>
      </c>
      <c r="W178">
        <v>2.97</v>
      </c>
    </row>
    <row r="179" spans="1:24">
      <c r="A179" s="2">
        <v>43902</v>
      </c>
      <c r="B179" s="4">
        <v>0.125</v>
      </c>
      <c r="C179" s="1" t="s">
        <v>99</v>
      </c>
      <c r="E179">
        <v>180</v>
      </c>
      <c r="F179" s="1" t="s">
        <v>38</v>
      </c>
      <c r="K179">
        <v>1</v>
      </c>
      <c r="L179" s="1" t="s">
        <v>203</v>
      </c>
      <c r="N179" s="1" t="s">
        <v>38</v>
      </c>
      <c r="P179" s="1" t="s">
        <v>38</v>
      </c>
      <c r="R179" s="1" t="s">
        <v>38</v>
      </c>
      <c r="S179">
        <v>46.295617</v>
      </c>
      <c r="T179">
        <v>8.8089239999999993</v>
      </c>
      <c r="U179" s="1" t="s">
        <v>100</v>
      </c>
      <c r="V179">
        <v>21</v>
      </c>
      <c r="W179">
        <v>50.89</v>
      </c>
      <c r="X179">
        <v>0.28299999999999997</v>
      </c>
    </row>
    <row r="180" spans="1:24">
      <c r="A180" s="2">
        <v>43902</v>
      </c>
      <c r="B180" s="4">
        <v>0.125</v>
      </c>
      <c r="C180" s="1" t="s">
        <v>102</v>
      </c>
      <c r="E180">
        <v>2</v>
      </c>
      <c r="F180" s="1" t="s">
        <v>38</v>
      </c>
      <c r="L180" s="1" t="s">
        <v>38</v>
      </c>
      <c r="N180" s="1" t="s">
        <v>38</v>
      </c>
      <c r="P180" s="1" t="s">
        <v>38</v>
      </c>
      <c r="R180" s="1" t="s">
        <v>38</v>
      </c>
      <c r="S180">
        <v>46.771849000000003</v>
      </c>
      <c r="T180">
        <v>8.6285860000000003</v>
      </c>
      <c r="U180" s="1" t="s">
        <v>103</v>
      </c>
      <c r="V180">
        <v>4</v>
      </c>
      <c r="W180">
        <v>5.51</v>
      </c>
    </row>
    <row r="181" spans="1:24">
      <c r="A181" s="2">
        <v>43902</v>
      </c>
      <c r="B181" s="4">
        <v>0.125</v>
      </c>
      <c r="C181" s="1" t="s">
        <v>105</v>
      </c>
      <c r="E181">
        <v>156</v>
      </c>
      <c r="F181" s="1" t="s">
        <v>38</v>
      </c>
      <c r="G181">
        <v>43</v>
      </c>
      <c r="H181">
        <v>8</v>
      </c>
      <c r="K181">
        <v>1</v>
      </c>
      <c r="L181" s="1" t="s">
        <v>125</v>
      </c>
      <c r="N181" s="1" t="s">
        <v>38</v>
      </c>
      <c r="P181" s="1" t="s">
        <v>38</v>
      </c>
      <c r="R181" s="1" t="s">
        <v>38</v>
      </c>
      <c r="S181">
        <v>46.570090999999998</v>
      </c>
      <c r="T181">
        <v>6.5578090000000007</v>
      </c>
      <c r="U181" s="1" t="s">
        <v>106</v>
      </c>
      <c r="V181">
        <v>22</v>
      </c>
      <c r="W181">
        <v>19.670000000000002</v>
      </c>
      <c r="X181">
        <v>0.126</v>
      </c>
    </row>
    <row r="182" spans="1:24">
      <c r="A182" s="2">
        <v>43902</v>
      </c>
      <c r="B182" s="4">
        <v>0.125</v>
      </c>
      <c r="C182" s="1" t="s">
        <v>108</v>
      </c>
      <c r="E182">
        <v>30</v>
      </c>
      <c r="F182" s="1" t="s">
        <v>38</v>
      </c>
      <c r="G182">
        <v>12</v>
      </c>
      <c r="H182">
        <v>1</v>
      </c>
      <c r="I182">
        <v>1</v>
      </c>
      <c r="J182">
        <v>3</v>
      </c>
      <c r="L182" s="1" t="s">
        <v>129</v>
      </c>
      <c r="N182" s="1" t="s">
        <v>38</v>
      </c>
      <c r="P182" s="1" t="s">
        <v>38</v>
      </c>
      <c r="R182" s="1" t="s">
        <v>38</v>
      </c>
      <c r="S182">
        <v>46.209567</v>
      </c>
      <c r="T182">
        <v>7.6046589999999998</v>
      </c>
      <c r="U182" s="1" t="s">
        <v>109</v>
      </c>
      <c r="V182">
        <v>23</v>
      </c>
      <c r="W182">
        <v>8.7799999999999994</v>
      </c>
    </row>
    <row r="183" spans="1:24">
      <c r="A183" s="2">
        <v>43902</v>
      </c>
      <c r="B183" s="4">
        <v>0.60416666666666663</v>
      </c>
      <c r="C183" s="1" t="s">
        <v>114</v>
      </c>
      <c r="E183">
        <v>141</v>
      </c>
      <c r="F183" s="1" t="s">
        <v>38</v>
      </c>
      <c r="L183" s="1" t="s">
        <v>116</v>
      </c>
      <c r="N183" s="1" t="s">
        <v>38</v>
      </c>
      <c r="P183" s="1" t="s">
        <v>38</v>
      </c>
      <c r="R183" s="1" t="s">
        <v>38</v>
      </c>
      <c r="S183">
        <v>47.412750000000003</v>
      </c>
      <c r="T183">
        <v>8.6550799999999999</v>
      </c>
      <c r="U183" s="1" t="s">
        <v>115</v>
      </c>
      <c r="V183">
        <v>1</v>
      </c>
      <c r="W183">
        <v>9.3699999999999992</v>
      </c>
    </row>
    <row r="184" spans="1:24">
      <c r="A184" s="2">
        <v>43903</v>
      </c>
      <c r="B184" s="4">
        <v>0.54166666666666663</v>
      </c>
      <c r="C184" s="1" t="s">
        <v>36</v>
      </c>
      <c r="E184">
        <v>32</v>
      </c>
      <c r="F184" s="1" t="s">
        <v>38</v>
      </c>
      <c r="G184">
        <v>1</v>
      </c>
      <c r="J184">
        <v>3</v>
      </c>
      <c r="L184" s="1" t="s">
        <v>204</v>
      </c>
      <c r="N184" s="1" t="s">
        <v>38</v>
      </c>
      <c r="P184" s="1" t="s">
        <v>38</v>
      </c>
      <c r="R184" s="1" t="s">
        <v>38</v>
      </c>
      <c r="S184">
        <v>47.409660000000002</v>
      </c>
      <c r="T184">
        <v>8.1568799999999992</v>
      </c>
      <c r="U184" s="1" t="s">
        <v>37</v>
      </c>
      <c r="V184">
        <v>1</v>
      </c>
      <c r="W184">
        <v>4.7699999999999996</v>
      </c>
    </row>
    <row r="185" spans="1:24">
      <c r="A185" s="2">
        <v>43903</v>
      </c>
      <c r="B185" s="4">
        <v>0.125</v>
      </c>
      <c r="C185" s="1" t="s">
        <v>49</v>
      </c>
      <c r="E185">
        <v>42</v>
      </c>
      <c r="F185" s="1" t="s">
        <v>38</v>
      </c>
      <c r="G185">
        <v>12</v>
      </c>
      <c r="H185">
        <v>3</v>
      </c>
      <c r="J185">
        <v>2</v>
      </c>
      <c r="K185">
        <v>2</v>
      </c>
      <c r="L185" s="1" t="s">
        <v>205</v>
      </c>
      <c r="N185" s="1" t="s">
        <v>38</v>
      </c>
      <c r="P185" s="1" t="s">
        <v>38</v>
      </c>
      <c r="R185" s="1" t="s">
        <v>38</v>
      </c>
      <c r="S185">
        <v>47.45176</v>
      </c>
      <c r="T185">
        <v>7.7024140000000001</v>
      </c>
      <c r="U185" s="1" t="s">
        <v>50</v>
      </c>
      <c r="V185">
        <v>13</v>
      </c>
      <c r="W185">
        <v>14.63</v>
      </c>
      <c r="X185">
        <v>0.69699999999999995</v>
      </c>
    </row>
    <row r="186" spans="1:24">
      <c r="A186" s="2">
        <v>43903</v>
      </c>
      <c r="B186" s="4">
        <v>0.52083333333333337</v>
      </c>
      <c r="C186" s="1" t="s">
        <v>52</v>
      </c>
      <c r="D186">
        <v>235</v>
      </c>
      <c r="E186">
        <v>92</v>
      </c>
      <c r="F186" s="1" t="s">
        <v>38</v>
      </c>
      <c r="G186">
        <v>13</v>
      </c>
      <c r="H186">
        <v>2</v>
      </c>
      <c r="J186">
        <v>4</v>
      </c>
      <c r="K186">
        <v>1</v>
      </c>
      <c r="L186" s="1" t="s">
        <v>206</v>
      </c>
      <c r="M186">
        <v>3</v>
      </c>
      <c r="N186" s="1" t="s">
        <v>38</v>
      </c>
      <c r="P186" s="1" t="s">
        <v>38</v>
      </c>
      <c r="R186" s="1" t="s">
        <v>38</v>
      </c>
      <c r="S186">
        <v>47.564869000000002</v>
      </c>
      <c r="T186">
        <v>7.615259</v>
      </c>
      <c r="U186" s="1" t="s">
        <v>53</v>
      </c>
      <c r="V186">
        <v>12</v>
      </c>
      <c r="W186">
        <v>47.45</v>
      </c>
      <c r="X186">
        <v>0.51600000000000001</v>
      </c>
    </row>
    <row r="187" spans="1:24">
      <c r="A187" s="2">
        <v>43903</v>
      </c>
      <c r="B187" s="4">
        <v>0.125</v>
      </c>
      <c r="C187" s="1" t="s">
        <v>58</v>
      </c>
      <c r="D187">
        <v>30</v>
      </c>
      <c r="E187">
        <v>29</v>
      </c>
      <c r="F187" s="1" t="s">
        <v>38</v>
      </c>
      <c r="L187" s="1" t="s">
        <v>60</v>
      </c>
      <c r="N187" s="1" t="s">
        <v>38</v>
      </c>
      <c r="P187" s="1" t="s">
        <v>38</v>
      </c>
      <c r="R187" s="1" t="s">
        <v>38</v>
      </c>
      <c r="S187">
        <v>46.718390999999997</v>
      </c>
      <c r="T187">
        <v>7.0740080000000001</v>
      </c>
      <c r="U187" s="1" t="s">
        <v>59</v>
      </c>
      <c r="V187">
        <v>10</v>
      </c>
      <c r="W187">
        <v>9.1999999999999993</v>
      </c>
    </row>
    <row r="188" spans="1:24">
      <c r="A188" s="2">
        <v>43903</v>
      </c>
      <c r="B188" s="4">
        <v>0.125</v>
      </c>
      <c r="C188" s="1" t="s">
        <v>61</v>
      </c>
      <c r="D188">
        <v>2800</v>
      </c>
      <c r="E188">
        <v>188</v>
      </c>
      <c r="F188" s="1" t="s">
        <v>38</v>
      </c>
      <c r="G188">
        <v>33</v>
      </c>
      <c r="H188">
        <v>7</v>
      </c>
      <c r="I188">
        <v>5</v>
      </c>
      <c r="K188">
        <v>1</v>
      </c>
      <c r="L188" s="1" t="s">
        <v>63</v>
      </c>
      <c r="N188" s="1" t="s">
        <v>38</v>
      </c>
      <c r="P188" s="1" t="s">
        <v>38</v>
      </c>
      <c r="Q188">
        <v>0</v>
      </c>
      <c r="R188" s="1" t="s">
        <v>38</v>
      </c>
      <c r="S188">
        <v>46.220528000000002</v>
      </c>
      <c r="T188">
        <v>6.1329349999999998</v>
      </c>
      <c r="U188" s="1" t="s">
        <v>62</v>
      </c>
      <c r="V188">
        <v>25</v>
      </c>
      <c r="W188">
        <v>37.96</v>
      </c>
      <c r="X188">
        <v>0.20200000000000001</v>
      </c>
    </row>
    <row r="189" spans="1:24">
      <c r="A189" s="2">
        <v>43903</v>
      </c>
      <c r="B189" s="4">
        <v>0.125</v>
      </c>
      <c r="C189" s="1" t="s">
        <v>70</v>
      </c>
      <c r="E189">
        <v>17</v>
      </c>
      <c r="F189" s="1" t="s">
        <v>38</v>
      </c>
      <c r="G189">
        <v>8</v>
      </c>
      <c r="L189" s="1" t="s">
        <v>302</v>
      </c>
      <c r="N189" s="1" t="s">
        <v>38</v>
      </c>
      <c r="P189" s="1" t="s">
        <v>38</v>
      </c>
      <c r="R189" s="1" t="s">
        <v>38</v>
      </c>
      <c r="S189">
        <v>47.350743999999999</v>
      </c>
      <c r="T189">
        <v>7.1561070000000004</v>
      </c>
      <c r="U189" s="1" t="s">
        <v>71</v>
      </c>
      <c r="V189">
        <v>26</v>
      </c>
      <c r="W189">
        <v>23.19</v>
      </c>
    </row>
    <row r="190" spans="1:24">
      <c r="A190" s="2">
        <v>43903</v>
      </c>
      <c r="B190" s="4">
        <v>0.125</v>
      </c>
      <c r="C190" s="1" t="s">
        <v>75</v>
      </c>
      <c r="E190">
        <v>59</v>
      </c>
      <c r="F190" s="1" t="s">
        <v>38</v>
      </c>
      <c r="G190">
        <v>9</v>
      </c>
      <c r="H190">
        <v>1</v>
      </c>
      <c r="L190" s="1" t="s">
        <v>77</v>
      </c>
      <c r="N190" s="1" t="s">
        <v>38</v>
      </c>
      <c r="P190" s="1" t="s">
        <v>38</v>
      </c>
      <c r="R190" s="1" t="s">
        <v>38</v>
      </c>
      <c r="S190">
        <v>46.995533999999999</v>
      </c>
      <c r="T190">
        <v>6.7801260000000001</v>
      </c>
      <c r="U190" s="1" t="s">
        <v>76</v>
      </c>
      <c r="V190">
        <v>24</v>
      </c>
      <c r="W190">
        <v>33.15</v>
      </c>
    </row>
    <row r="191" spans="1:24">
      <c r="A191" s="2">
        <v>43903</v>
      </c>
      <c r="B191" s="4">
        <v>0.5</v>
      </c>
      <c r="C191" s="1" t="s">
        <v>81</v>
      </c>
      <c r="D191">
        <v>6</v>
      </c>
      <c r="E191">
        <v>1</v>
      </c>
      <c r="F191" s="1" t="s">
        <v>38</v>
      </c>
      <c r="L191" s="1" t="s">
        <v>207</v>
      </c>
      <c r="N191" s="1" t="s">
        <v>38</v>
      </c>
      <c r="P191" s="1" t="s">
        <v>38</v>
      </c>
      <c r="R191" s="1" t="s">
        <v>38</v>
      </c>
      <c r="S191">
        <v>46.804527</v>
      </c>
      <c r="T191">
        <v>8.1443170000000009</v>
      </c>
      <c r="U191" s="1" t="s">
        <v>82</v>
      </c>
      <c r="V191">
        <v>6</v>
      </c>
      <c r="W191">
        <v>2.66</v>
      </c>
    </row>
    <row r="192" spans="1:24">
      <c r="A192" s="2">
        <v>43903</v>
      </c>
      <c r="B192" s="4">
        <v>0.5</v>
      </c>
      <c r="C192" s="1" t="s">
        <v>93</v>
      </c>
      <c r="D192">
        <v>10</v>
      </c>
      <c r="E192">
        <v>9</v>
      </c>
      <c r="F192" s="1" t="s">
        <v>38</v>
      </c>
      <c r="G192">
        <v>1</v>
      </c>
      <c r="L192" s="1" t="s">
        <v>208</v>
      </c>
      <c r="N192" s="1" t="s">
        <v>38</v>
      </c>
      <c r="P192" s="1" t="s">
        <v>38</v>
      </c>
      <c r="R192" s="1" t="s">
        <v>38</v>
      </c>
      <c r="S192">
        <v>47.061787000000002</v>
      </c>
      <c r="T192">
        <v>8.7565849999999994</v>
      </c>
      <c r="U192" s="1" t="s">
        <v>94</v>
      </c>
      <c r="V192">
        <v>5</v>
      </c>
      <c r="W192">
        <v>5.72</v>
      </c>
    </row>
    <row r="193" spans="1:24">
      <c r="A193" s="2">
        <v>43903</v>
      </c>
      <c r="B193" s="4">
        <v>0.125</v>
      </c>
      <c r="C193" s="1" t="s">
        <v>99</v>
      </c>
      <c r="E193">
        <v>258</v>
      </c>
      <c r="F193" s="1" t="s">
        <v>38</v>
      </c>
      <c r="G193">
        <v>65</v>
      </c>
      <c r="H193">
        <v>13</v>
      </c>
      <c r="K193">
        <v>1</v>
      </c>
      <c r="L193" s="1" t="s">
        <v>209</v>
      </c>
      <c r="N193" s="1" t="s">
        <v>38</v>
      </c>
      <c r="P193" s="1" t="s">
        <v>38</v>
      </c>
      <c r="R193" s="1" t="s">
        <v>38</v>
      </c>
      <c r="S193">
        <v>46.295617</v>
      </c>
      <c r="T193">
        <v>8.8089239999999993</v>
      </c>
      <c r="U193" s="1" t="s">
        <v>100</v>
      </c>
      <c r="V193">
        <v>21</v>
      </c>
      <c r="W193">
        <v>72.94</v>
      </c>
      <c r="X193">
        <v>0.28299999999999997</v>
      </c>
    </row>
    <row r="194" spans="1:24">
      <c r="A194" s="2">
        <v>43903</v>
      </c>
      <c r="B194" s="4">
        <v>0.125</v>
      </c>
      <c r="C194" s="1" t="s">
        <v>105</v>
      </c>
      <c r="E194">
        <v>204</v>
      </c>
      <c r="F194" s="1" t="s">
        <v>38</v>
      </c>
      <c r="G194">
        <v>52</v>
      </c>
      <c r="H194">
        <v>10</v>
      </c>
      <c r="J194">
        <v>5</v>
      </c>
      <c r="K194">
        <v>2</v>
      </c>
      <c r="L194" s="1" t="s">
        <v>125</v>
      </c>
      <c r="N194" s="1" t="s">
        <v>38</v>
      </c>
      <c r="P194" s="1" t="s">
        <v>38</v>
      </c>
      <c r="R194" s="1" t="s">
        <v>38</v>
      </c>
      <c r="S194">
        <v>46.570090999999998</v>
      </c>
      <c r="T194">
        <v>6.5578090000000007</v>
      </c>
      <c r="U194" s="1" t="s">
        <v>106</v>
      </c>
      <c r="V194">
        <v>22</v>
      </c>
      <c r="W194">
        <v>25.72</v>
      </c>
      <c r="X194">
        <v>0.252</v>
      </c>
    </row>
    <row r="195" spans="1:24">
      <c r="A195" s="2">
        <v>43903</v>
      </c>
      <c r="B195" s="4">
        <v>0.125</v>
      </c>
      <c r="C195" s="1" t="s">
        <v>108</v>
      </c>
      <c r="E195">
        <v>53</v>
      </c>
      <c r="F195" s="1" t="s">
        <v>38</v>
      </c>
      <c r="G195">
        <v>17</v>
      </c>
      <c r="H195">
        <v>1</v>
      </c>
      <c r="I195">
        <v>1</v>
      </c>
      <c r="J195">
        <v>3</v>
      </c>
      <c r="L195" s="1" t="s">
        <v>210</v>
      </c>
      <c r="N195" s="1" t="s">
        <v>38</v>
      </c>
      <c r="P195" s="1" t="s">
        <v>38</v>
      </c>
      <c r="R195" s="1" t="s">
        <v>38</v>
      </c>
      <c r="S195">
        <v>46.209567</v>
      </c>
      <c r="T195">
        <v>7.6046589999999998</v>
      </c>
      <c r="U195" s="1" t="s">
        <v>109</v>
      </c>
      <c r="V195">
        <v>23</v>
      </c>
      <c r="W195">
        <v>15.52</v>
      </c>
    </row>
    <row r="196" spans="1:24">
      <c r="A196" s="2">
        <v>43903</v>
      </c>
      <c r="B196" s="4">
        <v>0.125</v>
      </c>
      <c r="C196" s="1" t="s">
        <v>111</v>
      </c>
      <c r="E196">
        <v>13</v>
      </c>
      <c r="F196" s="1" t="s">
        <v>38</v>
      </c>
      <c r="L196" s="1" t="s">
        <v>211</v>
      </c>
      <c r="N196" s="1" t="s">
        <v>38</v>
      </c>
      <c r="P196" s="1" t="s">
        <v>38</v>
      </c>
      <c r="R196" s="1" t="s">
        <v>38</v>
      </c>
      <c r="S196">
        <v>47.157296000000002</v>
      </c>
      <c r="T196">
        <v>8.5372939999999993</v>
      </c>
      <c r="U196" s="1" t="s">
        <v>112</v>
      </c>
      <c r="V196">
        <v>9</v>
      </c>
      <c r="W196">
        <v>10.37</v>
      </c>
    </row>
    <row r="197" spans="1:24">
      <c r="A197" s="2">
        <v>43903</v>
      </c>
      <c r="B197" s="4">
        <v>0.60416666666666663</v>
      </c>
      <c r="C197" s="1" t="s">
        <v>114</v>
      </c>
      <c r="E197">
        <v>164</v>
      </c>
      <c r="F197" s="1" t="s">
        <v>38</v>
      </c>
      <c r="L197" s="1" t="s">
        <v>116</v>
      </c>
      <c r="N197" s="1" t="s">
        <v>38</v>
      </c>
      <c r="P197" s="1" t="s">
        <v>38</v>
      </c>
      <c r="R197" s="1" t="s">
        <v>38</v>
      </c>
      <c r="S197">
        <v>47.412750000000003</v>
      </c>
      <c r="T197">
        <v>8.6550799999999999</v>
      </c>
      <c r="U197" s="1" t="s">
        <v>115</v>
      </c>
      <c r="V197">
        <v>1</v>
      </c>
      <c r="W197">
        <v>10.9</v>
      </c>
    </row>
    <row r="198" spans="1:24">
      <c r="A198" s="2">
        <v>43904</v>
      </c>
      <c r="B198" s="4">
        <v>0.125</v>
      </c>
      <c r="C198" s="1" t="s">
        <v>40</v>
      </c>
      <c r="E198">
        <v>2</v>
      </c>
      <c r="F198" s="1" t="s">
        <v>38</v>
      </c>
      <c r="L198" s="1" t="s">
        <v>212</v>
      </c>
      <c r="N198" s="1" t="s">
        <v>38</v>
      </c>
      <c r="P198" s="1" t="s">
        <v>38</v>
      </c>
      <c r="R198" s="1" t="s">
        <v>38</v>
      </c>
      <c r="S198">
        <v>47.317264000000002</v>
      </c>
      <c r="T198">
        <v>9.4167539999999992</v>
      </c>
      <c r="U198" s="1" t="s">
        <v>41</v>
      </c>
      <c r="V198">
        <v>16</v>
      </c>
      <c r="W198">
        <v>12.42</v>
      </c>
    </row>
    <row r="199" spans="1:24">
      <c r="A199" s="2">
        <v>43904</v>
      </c>
      <c r="B199" s="4">
        <v>0.125</v>
      </c>
      <c r="C199" s="1" t="s">
        <v>49</v>
      </c>
      <c r="E199">
        <v>47</v>
      </c>
      <c r="F199" s="1" t="s">
        <v>38</v>
      </c>
      <c r="G199">
        <v>8</v>
      </c>
      <c r="H199">
        <v>2</v>
      </c>
      <c r="J199">
        <v>2</v>
      </c>
      <c r="K199">
        <v>2</v>
      </c>
      <c r="L199" s="1" t="s">
        <v>213</v>
      </c>
      <c r="N199" s="1" t="s">
        <v>38</v>
      </c>
      <c r="P199" s="1" t="s">
        <v>38</v>
      </c>
      <c r="R199" s="1" t="s">
        <v>38</v>
      </c>
      <c r="S199">
        <v>47.45176</v>
      </c>
      <c r="T199">
        <v>7.7024140000000001</v>
      </c>
      <c r="U199" s="1" t="s">
        <v>50</v>
      </c>
      <c r="V199">
        <v>13</v>
      </c>
      <c r="W199">
        <v>16.38</v>
      </c>
      <c r="X199">
        <v>0.69699999999999995</v>
      </c>
    </row>
    <row r="200" spans="1:24">
      <c r="A200" s="2">
        <v>43904</v>
      </c>
      <c r="B200" s="4">
        <v>0.47708333333333336</v>
      </c>
      <c r="C200" s="1" t="s">
        <v>52</v>
      </c>
      <c r="D200">
        <v>235</v>
      </c>
      <c r="E200">
        <v>100</v>
      </c>
      <c r="F200" s="1" t="s">
        <v>38</v>
      </c>
      <c r="G200">
        <v>13</v>
      </c>
      <c r="H200">
        <v>2</v>
      </c>
      <c r="J200">
        <v>4</v>
      </c>
      <c r="K200">
        <v>1</v>
      </c>
      <c r="L200" s="1" t="s">
        <v>214</v>
      </c>
      <c r="M200">
        <v>3</v>
      </c>
      <c r="N200" s="1" t="s">
        <v>38</v>
      </c>
      <c r="P200" s="1" t="s">
        <v>38</v>
      </c>
      <c r="R200" s="1" t="s">
        <v>38</v>
      </c>
      <c r="S200">
        <v>47.564869000000002</v>
      </c>
      <c r="T200">
        <v>7.615259</v>
      </c>
      <c r="U200" s="1" t="s">
        <v>53</v>
      </c>
      <c r="V200">
        <v>12</v>
      </c>
      <c r="W200">
        <v>51.57</v>
      </c>
      <c r="X200">
        <v>0.51600000000000001</v>
      </c>
    </row>
    <row r="201" spans="1:24">
      <c r="A201" s="2">
        <v>43904</v>
      </c>
      <c r="B201" s="4">
        <v>0.125</v>
      </c>
      <c r="C201" s="1" t="s">
        <v>55</v>
      </c>
      <c r="D201">
        <v>99</v>
      </c>
      <c r="E201">
        <v>3</v>
      </c>
      <c r="F201" s="1" t="s">
        <v>38</v>
      </c>
      <c r="J201">
        <v>1</v>
      </c>
      <c r="L201" s="1" t="s">
        <v>215</v>
      </c>
      <c r="N201" s="1" t="s">
        <v>38</v>
      </c>
      <c r="P201" s="1" t="s">
        <v>38</v>
      </c>
      <c r="R201" s="1" t="s">
        <v>38</v>
      </c>
      <c r="S201">
        <v>47.166666999999997</v>
      </c>
      <c r="T201">
        <v>9.509722</v>
      </c>
      <c r="U201" s="1" t="s">
        <v>56</v>
      </c>
      <c r="V201">
        <v>0</v>
      </c>
      <c r="W201">
        <v>7.77</v>
      </c>
    </row>
    <row r="202" spans="1:24">
      <c r="A202" s="2">
        <v>43904</v>
      </c>
      <c r="B202" s="4">
        <v>0.125</v>
      </c>
      <c r="C202" s="1" t="s">
        <v>58</v>
      </c>
      <c r="D202">
        <v>30</v>
      </c>
      <c r="E202">
        <v>36</v>
      </c>
      <c r="F202" s="1" t="s">
        <v>38</v>
      </c>
      <c r="L202" s="1" t="s">
        <v>60</v>
      </c>
      <c r="N202" s="1" t="s">
        <v>38</v>
      </c>
      <c r="P202" s="1" t="s">
        <v>38</v>
      </c>
      <c r="R202" s="1" t="s">
        <v>38</v>
      </c>
      <c r="S202">
        <v>46.718390999999997</v>
      </c>
      <c r="T202">
        <v>7.0740080000000001</v>
      </c>
      <c r="U202" s="1" t="s">
        <v>59</v>
      </c>
      <c r="V202">
        <v>10</v>
      </c>
      <c r="W202">
        <v>11.42</v>
      </c>
    </row>
    <row r="203" spans="1:24">
      <c r="A203" s="2">
        <v>43904</v>
      </c>
      <c r="B203" s="4">
        <v>0.125</v>
      </c>
      <c r="C203" s="1" t="s">
        <v>61</v>
      </c>
      <c r="D203">
        <v>3450</v>
      </c>
      <c r="E203">
        <v>298</v>
      </c>
      <c r="F203" s="1" t="s">
        <v>38</v>
      </c>
      <c r="G203">
        <v>43</v>
      </c>
      <c r="H203">
        <v>8</v>
      </c>
      <c r="I203">
        <v>5</v>
      </c>
      <c r="K203">
        <v>1</v>
      </c>
      <c r="L203" s="1" t="s">
        <v>63</v>
      </c>
      <c r="N203" s="1" t="s">
        <v>38</v>
      </c>
      <c r="P203" s="1" t="s">
        <v>38</v>
      </c>
      <c r="Q203">
        <v>2</v>
      </c>
      <c r="R203" s="1" t="s">
        <v>38</v>
      </c>
      <c r="S203">
        <v>46.220528000000002</v>
      </c>
      <c r="T203">
        <v>6.1329349999999998</v>
      </c>
      <c r="U203" s="1" t="s">
        <v>62</v>
      </c>
      <c r="V203">
        <v>25</v>
      </c>
      <c r="W203">
        <v>60.18</v>
      </c>
      <c r="X203">
        <v>0.20200000000000001</v>
      </c>
    </row>
    <row r="204" spans="1:24">
      <c r="A204" s="2">
        <v>43904</v>
      </c>
      <c r="B204" s="4">
        <v>0.125</v>
      </c>
      <c r="C204" s="1" t="s">
        <v>70</v>
      </c>
      <c r="E204">
        <v>18</v>
      </c>
      <c r="F204" s="1" t="s">
        <v>38</v>
      </c>
      <c r="G204">
        <v>8</v>
      </c>
      <c r="L204" s="1" t="s">
        <v>302</v>
      </c>
      <c r="N204" s="1" t="s">
        <v>38</v>
      </c>
      <c r="P204" s="1" t="s">
        <v>38</v>
      </c>
      <c r="R204" s="1" t="s">
        <v>38</v>
      </c>
      <c r="S204">
        <v>47.350743999999999</v>
      </c>
      <c r="T204">
        <v>7.1561070000000004</v>
      </c>
      <c r="U204" s="1" t="s">
        <v>71</v>
      </c>
      <c r="V204">
        <v>26</v>
      </c>
      <c r="W204">
        <v>24.56</v>
      </c>
    </row>
    <row r="205" spans="1:24">
      <c r="A205" s="2">
        <v>43904</v>
      </c>
      <c r="B205" s="4">
        <v>0.125</v>
      </c>
      <c r="C205" s="1" t="s">
        <v>75</v>
      </c>
      <c r="E205">
        <v>68</v>
      </c>
      <c r="F205" s="1" t="s">
        <v>38</v>
      </c>
      <c r="G205">
        <v>10</v>
      </c>
      <c r="H205">
        <v>1</v>
      </c>
      <c r="L205" s="1" t="s">
        <v>77</v>
      </c>
      <c r="N205" s="1" t="s">
        <v>38</v>
      </c>
      <c r="P205" s="1" t="s">
        <v>38</v>
      </c>
      <c r="R205" s="1" t="s">
        <v>38</v>
      </c>
      <c r="S205">
        <v>46.995533999999999</v>
      </c>
      <c r="T205">
        <v>6.7801260000000001</v>
      </c>
      <c r="U205" s="1" t="s">
        <v>76</v>
      </c>
      <c r="V205">
        <v>24</v>
      </c>
      <c r="W205">
        <v>38.200000000000003</v>
      </c>
    </row>
    <row r="206" spans="1:24">
      <c r="A206" s="2">
        <v>43904</v>
      </c>
      <c r="B206" s="4">
        <v>0.12708333333333333</v>
      </c>
      <c r="C206" s="1" t="s">
        <v>93</v>
      </c>
      <c r="D206">
        <v>10</v>
      </c>
      <c r="E206">
        <v>12</v>
      </c>
      <c r="F206" s="1" t="s">
        <v>38</v>
      </c>
      <c r="G206">
        <v>1</v>
      </c>
      <c r="L206" s="1" t="s">
        <v>216</v>
      </c>
      <c r="N206" s="1" t="s">
        <v>38</v>
      </c>
      <c r="P206" s="1" t="s">
        <v>38</v>
      </c>
      <c r="R206" s="1" t="s">
        <v>38</v>
      </c>
      <c r="S206">
        <v>47.061787000000002</v>
      </c>
      <c r="T206">
        <v>8.7565849999999994</v>
      </c>
      <c r="U206" s="1" t="s">
        <v>94</v>
      </c>
      <c r="V206">
        <v>5</v>
      </c>
      <c r="W206">
        <v>7.63</v>
      </c>
    </row>
    <row r="207" spans="1:24">
      <c r="A207" s="2">
        <v>43904</v>
      </c>
      <c r="B207" s="4">
        <v>0.125</v>
      </c>
      <c r="C207" s="1" t="s">
        <v>99</v>
      </c>
      <c r="E207">
        <v>265</v>
      </c>
      <c r="F207" s="1" t="s">
        <v>38</v>
      </c>
      <c r="G207">
        <v>65</v>
      </c>
      <c r="H207">
        <v>13</v>
      </c>
      <c r="K207">
        <v>3</v>
      </c>
      <c r="L207" s="1" t="s">
        <v>217</v>
      </c>
      <c r="N207" s="1" t="s">
        <v>38</v>
      </c>
      <c r="P207" s="1" t="s">
        <v>38</v>
      </c>
      <c r="R207" s="1" t="s">
        <v>38</v>
      </c>
      <c r="S207">
        <v>46.295617</v>
      </c>
      <c r="T207">
        <v>8.8089239999999993</v>
      </c>
      <c r="U207" s="1" t="s">
        <v>100</v>
      </c>
      <c r="V207">
        <v>21</v>
      </c>
      <c r="W207">
        <v>74.92</v>
      </c>
      <c r="X207">
        <v>0.84799999999999998</v>
      </c>
    </row>
    <row r="208" spans="1:24">
      <c r="A208" s="2">
        <v>43904</v>
      </c>
      <c r="B208" s="4">
        <v>0.125</v>
      </c>
      <c r="C208" s="1" t="s">
        <v>105</v>
      </c>
      <c r="E208">
        <v>350</v>
      </c>
      <c r="F208" s="1" t="s">
        <v>38</v>
      </c>
      <c r="G208">
        <v>43</v>
      </c>
      <c r="H208">
        <v>14</v>
      </c>
      <c r="J208">
        <v>5</v>
      </c>
      <c r="K208">
        <v>3</v>
      </c>
      <c r="L208" s="1" t="s">
        <v>125</v>
      </c>
      <c r="N208" s="1" t="s">
        <v>38</v>
      </c>
      <c r="P208" s="1" t="s">
        <v>38</v>
      </c>
      <c r="R208" s="1" t="s">
        <v>38</v>
      </c>
      <c r="S208">
        <v>46.570090999999998</v>
      </c>
      <c r="T208">
        <v>6.5578090000000007</v>
      </c>
      <c r="U208" s="1" t="s">
        <v>106</v>
      </c>
      <c r="V208">
        <v>22</v>
      </c>
      <c r="W208">
        <v>44.13</v>
      </c>
      <c r="X208">
        <v>0.378</v>
      </c>
    </row>
    <row r="209" spans="1:24">
      <c r="A209" s="2">
        <v>43904</v>
      </c>
      <c r="B209" s="4">
        <v>0.125</v>
      </c>
      <c r="C209" s="1" t="s">
        <v>108</v>
      </c>
      <c r="E209">
        <v>76</v>
      </c>
      <c r="F209" s="1" t="s">
        <v>38</v>
      </c>
      <c r="G209">
        <v>17</v>
      </c>
      <c r="H209">
        <v>1</v>
      </c>
      <c r="I209">
        <v>1</v>
      </c>
      <c r="J209">
        <v>3</v>
      </c>
      <c r="K209">
        <v>1</v>
      </c>
      <c r="L209" s="1" t="s">
        <v>129</v>
      </c>
      <c r="N209" s="1" t="s">
        <v>38</v>
      </c>
      <c r="P209" s="1" t="s">
        <v>38</v>
      </c>
      <c r="R209" s="1" t="s">
        <v>38</v>
      </c>
      <c r="S209">
        <v>46.209567</v>
      </c>
      <c r="T209">
        <v>7.6046589999999998</v>
      </c>
      <c r="U209" s="1" t="s">
        <v>109</v>
      </c>
      <c r="V209">
        <v>23</v>
      </c>
      <c r="W209">
        <v>22.25</v>
      </c>
      <c r="X209">
        <v>0.29299999999999998</v>
      </c>
    </row>
    <row r="210" spans="1:24">
      <c r="A210" s="2">
        <v>43904</v>
      </c>
      <c r="B210" s="4">
        <v>0.125</v>
      </c>
      <c r="C210" s="1" t="s">
        <v>111</v>
      </c>
      <c r="E210">
        <v>13</v>
      </c>
      <c r="F210" s="1" t="s">
        <v>38</v>
      </c>
      <c r="L210" s="1" t="s">
        <v>218</v>
      </c>
      <c r="N210" s="1" t="s">
        <v>38</v>
      </c>
      <c r="P210" s="1" t="s">
        <v>38</v>
      </c>
      <c r="R210" s="1" t="s">
        <v>38</v>
      </c>
      <c r="S210">
        <v>47.157296000000002</v>
      </c>
      <c r="T210">
        <v>8.5372939999999993</v>
      </c>
      <c r="U210" s="1" t="s">
        <v>112</v>
      </c>
      <c r="V210">
        <v>9</v>
      </c>
      <c r="W210">
        <v>10.37</v>
      </c>
    </row>
    <row r="211" spans="1:24">
      <c r="A211" s="2">
        <v>43904</v>
      </c>
      <c r="B211" s="4">
        <v>0.60416666666666663</v>
      </c>
      <c r="C211" s="1" t="s">
        <v>114</v>
      </c>
      <c r="E211">
        <v>219</v>
      </c>
      <c r="F211" s="1" t="s">
        <v>38</v>
      </c>
      <c r="L211" s="1" t="s">
        <v>116</v>
      </c>
      <c r="N211" s="1" t="s">
        <v>38</v>
      </c>
      <c r="P211" s="1" t="s">
        <v>38</v>
      </c>
      <c r="R211" s="1" t="s">
        <v>38</v>
      </c>
      <c r="S211">
        <v>47.412750000000003</v>
      </c>
      <c r="T211">
        <v>8.6550799999999999</v>
      </c>
      <c r="U211" s="1" t="s">
        <v>115</v>
      </c>
      <c r="V211">
        <v>1</v>
      </c>
      <c r="W211">
        <v>14.56</v>
      </c>
    </row>
    <row r="212" spans="1:24">
      <c r="A212" s="2">
        <v>43905</v>
      </c>
      <c r="B212" s="4">
        <v>0.125</v>
      </c>
      <c r="C212" s="1" t="s">
        <v>49</v>
      </c>
      <c r="E212">
        <v>54</v>
      </c>
      <c r="F212" s="1" t="s">
        <v>38</v>
      </c>
      <c r="G212">
        <v>12</v>
      </c>
      <c r="H212">
        <v>2</v>
      </c>
      <c r="J212">
        <v>5</v>
      </c>
      <c r="K212">
        <v>2</v>
      </c>
      <c r="L212" s="1" t="s">
        <v>219</v>
      </c>
      <c r="N212" s="1" t="s">
        <v>38</v>
      </c>
      <c r="P212" s="1" t="s">
        <v>38</v>
      </c>
      <c r="R212" s="1" t="s">
        <v>38</v>
      </c>
      <c r="S212">
        <v>47.45176</v>
      </c>
      <c r="T212">
        <v>7.7024140000000001</v>
      </c>
      <c r="U212" s="1" t="s">
        <v>50</v>
      </c>
      <c r="V212">
        <v>13</v>
      </c>
      <c r="W212">
        <v>18.82</v>
      </c>
      <c r="X212">
        <v>0.69699999999999995</v>
      </c>
    </row>
    <row r="213" spans="1:24">
      <c r="A213" s="2">
        <v>43905</v>
      </c>
      <c r="B213" s="4">
        <v>0.125</v>
      </c>
      <c r="C213" s="1" t="s">
        <v>55</v>
      </c>
      <c r="D213">
        <v>99</v>
      </c>
      <c r="E213">
        <v>7</v>
      </c>
      <c r="F213" s="1" t="s">
        <v>38</v>
      </c>
      <c r="J213">
        <v>1</v>
      </c>
      <c r="L213" s="1" t="s">
        <v>220</v>
      </c>
      <c r="N213" s="1" t="s">
        <v>38</v>
      </c>
      <c r="P213" s="1" t="s">
        <v>38</v>
      </c>
      <c r="R213" s="1" t="s">
        <v>38</v>
      </c>
      <c r="S213">
        <v>47.166666999999997</v>
      </c>
      <c r="T213">
        <v>9.509722</v>
      </c>
      <c r="U213" s="1" t="s">
        <v>56</v>
      </c>
      <c r="V213">
        <v>0</v>
      </c>
      <c r="W213">
        <v>18.13</v>
      </c>
    </row>
    <row r="214" spans="1:24">
      <c r="A214" s="2">
        <v>43905</v>
      </c>
      <c r="B214" s="4">
        <v>0.125</v>
      </c>
      <c r="C214" s="1" t="s">
        <v>58</v>
      </c>
      <c r="D214">
        <v>30</v>
      </c>
      <c r="E214">
        <v>40</v>
      </c>
      <c r="F214" s="1" t="s">
        <v>38</v>
      </c>
      <c r="L214" s="1" t="s">
        <v>60</v>
      </c>
      <c r="N214" s="1" t="s">
        <v>38</v>
      </c>
      <c r="P214" s="1" t="s">
        <v>38</v>
      </c>
      <c r="R214" s="1" t="s">
        <v>38</v>
      </c>
      <c r="S214">
        <v>46.718390999999997</v>
      </c>
      <c r="T214">
        <v>7.0740080000000001</v>
      </c>
      <c r="U214" s="1" t="s">
        <v>59</v>
      </c>
      <c r="V214">
        <v>10</v>
      </c>
      <c r="W214">
        <v>12.69</v>
      </c>
    </row>
    <row r="215" spans="1:24">
      <c r="A215" s="2">
        <v>43905</v>
      </c>
      <c r="B215" s="4">
        <v>0.125</v>
      </c>
      <c r="C215" s="1" t="s">
        <v>61</v>
      </c>
      <c r="D215">
        <v>3894</v>
      </c>
      <c r="E215">
        <v>401</v>
      </c>
      <c r="F215" s="1" t="s">
        <v>38</v>
      </c>
      <c r="G215">
        <v>46</v>
      </c>
      <c r="H215">
        <v>12</v>
      </c>
      <c r="I215">
        <v>8</v>
      </c>
      <c r="K215">
        <v>3</v>
      </c>
      <c r="L215" s="1" t="s">
        <v>63</v>
      </c>
      <c r="N215" s="1" t="s">
        <v>38</v>
      </c>
      <c r="P215" s="1" t="s">
        <v>38</v>
      </c>
      <c r="Q215">
        <v>2</v>
      </c>
      <c r="R215" s="1" t="s">
        <v>38</v>
      </c>
      <c r="S215">
        <v>46.220528000000002</v>
      </c>
      <c r="T215">
        <v>6.1329349999999998</v>
      </c>
      <c r="U215" s="1" t="s">
        <v>62</v>
      </c>
      <c r="V215">
        <v>25</v>
      </c>
      <c r="W215">
        <v>80.98</v>
      </c>
      <c r="X215">
        <v>0.60599999999999998</v>
      </c>
    </row>
    <row r="216" spans="1:24">
      <c r="A216" s="2">
        <v>43905</v>
      </c>
      <c r="B216" s="4">
        <v>0.125</v>
      </c>
      <c r="C216" s="1" t="s">
        <v>70</v>
      </c>
      <c r="E216">
        <v>19</v>
      </c>
      <c r="F216" s="1" t="s">
        <v>38</v>
      </c>
      <c r="G216">
        <v>9</v>
      </c>
      <c r="L216" s="1" t="s">
        <v>302</v>
      </c>
      <c r="N216" s="1" t="s">
        <v>38</v>
      </c>
      <c r="P216" s="1" t="s">
        <v>38</v>
      </c>
      <c r="R216" s="1" t="s">
        <v>38</v>
      </c>
      <c r="S216">
        <v>47.350743999999999</v>
      </c>
      <c r="T216">
        <v>7.1561070000000004</v>
      </c>
      <c r="U216" s="1" t="s">
        <v>71</v>
      </c>
      <c r="V216">
        <v>26</v>
      </c>
      <c r="W216">
        <v>25.92</v>
      </c>
    </row>
    <row r="217" spans="1:24">
      <c r="A217" s="2">
        <v>43905</v>
      </c>
      <c r="B217" s="4">
        <v>0.125</v>
      </c>
      <c r="C217" s="1" t="s">
        <v>75</v>
      </c>
      <c r="E217">
        <v>74</v>
      </c>
      <c r="F217" s="1" t="s">
        <v>38</v>
      </c>
      <c r="G217">
        <v>9</v>
      </c>
      <c r="H217">
        <v>1</v>
      </c>
      <c r="L217" s="1" t="s">
        <v>77</v>
      </c>
      <c r="N217" s="1" t="s">
        <v>38</v>
      </c>
      <c r="P217" s="1" t="s">
        <v>38</v>
      </c>
      <c r="R217" s="1" t="s">
        <v>38</v>
      </c>
      <c r="S217">
        <v>46.995533999999999</v>
      </c>
      <c r="T217">
        <v>6.7801260000000001</v>
      </c>
      <c r="U217" s="1" t="s">
        <v>76</v>
      </c>
      <c r="V217">
        <v>24</v>
      </c>
      <c r="W217">
        <v>41.57</v>
      </c>
    </row>
    <row r="218" spans="1:24">
      <c r="A218" s="2">
        <v>43905</v>
      </c>
      <c r="B218" s="4">
        <v>0.125</v>
      </c>
      <c r="C218" s="1" t="s">
        <v>93</v>
      </c>
      <c r="D218">
        <v>10</v>
      </c>
      <c r="E218">
        <v>13</v>
      </c>
      <c r="F218" s="1" t="s">
        <v>38</v>
      </c>
      <c r="G218">
        <v>1</v>
      </c>
      <c r="L218" s="1" t="s">
        <v>221</v>
      </c>
      <c r="N218" s="1" t="s">
        <v>38</v>
      </c>
      <c r="P218" s="1" t="s">
        <v>38</v>
      </c>
      <c r="R218" s="1" t="s">
        <v>38</v>
      </c>
      <c r="S218">
        <v>47.061787000000002</v>
      </c>
      <c r="T218">
        <v>8.7565849999999994</v>
      </c>
      <c r="U218" s="1" t="s">
        <v>94</v>
      </c>
      <c r="V218">
        <v>5</v>
      </c>
      <c r="W218">
        <v>8.26</v>
      </c>
    </row>
    <row r="219" spans="1:24">
      <c r="A219" s="2">
        <v>43905</v>
      </c>
      <c r="B219" s="4">
        <v>0.125</v>
      </c>
      <c r="C219" s="1" t="s">
        <v>99</v>
      </c>
      <c r="E219">
        <v>291</v>
      </c>
      <c r="F219" s="1" t="s">
        <v>38</v>
      </c>
      <c r="G219">
        <v>65</v>
      </c>
      <c r="H219">
        <v>13</v>
      </c>
      <c r="K219">
        <v>6</v>
      </c>
      <c r="L219" s="1" t="s">
        <v>222</v>
      </c>
      <c r="N219" s="1" t="s">
        <v>38</v>
      </c>
      <c r="P219" s="1" t="s">
        <v>38</v>
      </c>
      <c r="R219" s="1" t="s">
        <v>38</v>
      </c>
      <c r="S219">
        <v>46.295617</v>
      </c>
      <c r="T219">
        <v>8.8089239999999993</v>
      </c>
      <c r="U219" s="1" t="s">
        <v>100</v>
      </c>
      <c r="V219">
        <v>21</v>
      </c>
      <c r="W219">
        <v>82.27</v>
      </c>
      <c r="X219">
        <v>1.696</v>
      </c>
    </row>
    <row r="220" spans="1:24">
      <c r="A220" s="2">
        <v>43905</v>
      </c>
      <c r="B220" s="4">
        <v>0.125</v>
      </c>
      <c r="C220" s="1" t="s">
        <v>105</v>
      </c>
      <c r="E220">
        <v>406</v>
      </c>
      <c r="F220" s="1" t="s">
        <v>38</v>
      </c>
      <c r="G220">
        <v>62</v>
      </c>
      <c r="H220">
        <v>19</v>
      </c>
      <c r="J220">
        <v>5</v>
      </c>
      <c r="K220">
        <v>4</v>
      </c>
      <c r="L220" s="1" t="s">
        <v>125</v>
      </c>
      <c r="N220" s="1" t="s">
        <v>38</v>
      </c>
      <c r="P220" s="1" t="s">
        <v>38</v>
      </c>
      <c r="R220" s="1" t="s">
        <v>38</v>
      </c>
      <c r="S220">
        <v>46.570090999999998</v>
      </c>
      <c r="T220">
        <v>6.5578090000000007</v>
      </c>
      <c r="U220" s="1" t="s">
        <v>106</v>
      </c>
      <c r="V220">
        <v>22</v>
      </c>
      <c r="W220">
        <v>51.19</v>
      </c>
      <c r="X220">
        <v>0.504</v>
      </c>
    </row>
    <row r="221" spans="1:24">
      <c r="A221" s="2">
        <v>43905</v>
      </c>
      <c r="B221" s="4">
        <v>0.125</v>
      </c>
      <c r="C221" s="1" t="s">
        <v>108</v>
      </c>
      <c r="E221">
        <v>98</v>
      </c>
      <c r="F221" s="1" t="s">
        <v>38</v>
      </c>
      <c r="G221">
        <v>22</v>
      </c>
      <c r="H221">
        <v>1</v>
      </c>
      <c r="I221">
        <v>1</v>
      </c>
      <c r="J221">
        <v>3</v>
      </c>
      <c r="K221">
        <v>1</v>
      </c>
      <c r="L221" s="1" t="s">
        <v>129</v>
      </c>
      <c r="N221" s="1" t="s">
        <v>38</v>
      </c>
      <c r="P221" s="1" t="s">
        <v>38</v>
      </c>
      <c r="R221" s="1" t="s">
        <v>38</v>
      </c>
      <c r="S221">
        <v>46.209567</v>
      </c>
      <c r="T221">
        <v>7.6046589999999998</v>
      </c>
      <c r="U221" s="1" t="s">
        <v>109</v>
      </c>
      <c r="V221">
        <v>23</v>
      </c>
      <c r="W221">
        <v>28.7</v>
      </c>
      <c r="X221">
        <v>0.29299999999999998</v>
      </c>
    </row>
    <row r="222" spans="1:24">
      <c r="A222" s="2">
        <v>43905</v>
      </c>
      <c r="B222" s="4">
        <v>0.60416666666666663</v>
      </c>
      <c r="C222" s="1" t="s">
        <v>114</v>
      </c>
      <c r="E222">
        <v>251</v>
      </c>
      <c r="F222" s="1" t="s">
        <v>38</v>
      </c>
      <c r="K222">
        <v>1</v>
      </c>
      <c r="L222" s="1" t="s">
        <v>116</v>
      </c>
      <c r="N222" s="1" t="s">
        <v>38</v>
      </c>
      <c r="P222" s="1" t="s">
        <v>38</v>
      </c>
      <c r="R222" s="1" t="s">
        <v>38</v>
      </c>
      <c r="S222">
        <v>47.412750000000003</v>
      </c>
      <c r="T222">
        <v>8.6550799999999999</v>
      </c>
      <c r="U222" s="1" t="s">
        <v>115</v>
      </c>
      <c r="V222">
        <v>1</v>
      </c>
      <c r="W222">
        <v>16.690000000000001</v>
      </c>
      <c r="X222">
        <v>6.6000000000000003E-2</v>
      </c>
    </row>
    <row r="223" spans="1:24">
      <c r="A223" s="2">
        <v>43906</v>
      </c>
      <c r="B223" s="4">
        <v>0.625</v>
      </c>
      <c r="C223" s="1" t="s">
        <v>36</v>
      </c>
      <c r="E223">
        <v>52</v>
      </c>
      <c r="F223" s="1" t="s">
        <v>38</v>
      </c>
      <c r="G223">
        <v>2</v>
      </c>
      <c r="J223">
        <v>4</v>
      </c>
      <c r="L223" s="1" t="s">
        <v>223</v>
      </c>
      <c r="N223" s="1" t="s">
        <v>38</v>
      </c>
      <c r="P223" s="1" t="s">
        <v>38</v>
      </c>
      <c r="R223" s="1" t="s">
        <v>38</v>
      </c>
      <c r="S223">
        <v>47.409660000000002</v>
      </c>
      <c r="T223">
        <v>8.1568799999999992</v>
      </c>
      <c r="U223" s="1" t="s">
        <v>37</v>
      </c>
      <c r="V223">
        <v>1</v>
      </c>
      <c r="W223">
        <v>7.75</v>
      </c>
    </row>
    <row r="224" spans="1:24">
      <c r="A224" s="2">
        <v>43906</v>
      </c>
      <c r="B224" s="4">
        <v>0.125</v>
      </c>
      <c r="C224" s="1" t="s">
        <v>40</v>
      </c>
      <c r="E224">
        <v>4</v>
      </c>
      <c r="F224" s="1" t="s">
        <v>38</v>
      </c>
      <c r="L224" s="1" t="s">
        <v>224</v>
      </c>
      <c r="N224" s="1" t="s">
        <v>38</v>
      </c>
      <c r="P224" s="1" t="s">
        <v>38</v>
      </c>
      <c r="R224" s="1" t="s">
        <v>38</v>
      </c>
      <c r="S224">
        <v>47.317264000000002</v>
      </c>
      <c r="T224">
        <v>9.4167539999999992</v>
      </c>
      <c r="U224" s="1" t="s">
        <v>41</v>
      </c>
      <c r="V224">
        <v>16</v>
      </c>
      <c r="W224">
        <v>24.84</v>
      </c>
    </row>
    <row r="225" spans="1:24">
      <c r="A225" s="2">
        <v>43906</v>
      </c>
      <c r="B225" s="4">
        <v>0.125</v>
      </c>
      <c r="C225" s="1" t="s">
        <v>46</v>
      </c>
      <c r="E225">
        <v>123</v>
      </c>
      <c r="F225" s="1" t="s">
        <v>38</v>
      </c>
      <c r="K225">
        <v>1</v>
      </c>
      <c r="L225" s="1" t="s">
        <v>48</v>
      </c>
      <c r="N225" s="1" t="s">
        <v>38</v>
      </c>
      <c r="P225" s="1" t="s">
        <v>38</v>
      </c>
      <c r="R225" s="1" t="s">
        <v>38</v>
      </c>
      <c r="S225">
        <v>46.823608</v>
      </c>
      <c r="T225">
        <v>7.6366670000000001</v>
      </c>
      <c r="U225" s="1" t="s">
        <v>47</v>
      </c>
      <c r="V225">
        <v>2</v>
      </c>
      <c r="W225">
        <v>11.93</v>
      </c>
      <c r="X225">
        <v>9.7000000000000003E-2</v>
      </c>
    </row>
    <row r="226" spans="1:24">
      <c r="A226" s="2">
        <v>43906</v>
      </c>
      <c r="B226" s="4">
        <v>0.125</v>
      </c>
      <c r="C226" s="1" t="s">
        <v>49</v>
      </c>
      <c r="E226">
        <v>76</v>
      </c>
      <c r="F226" s="1" t="s">
        <v>38</v>
      </c>
      <c r="G226">
        <v>17</v>
      </c>
      <c r="H226">
        <v>4</v>
      </c>
      <c r="J226">
        <v>5</v>
      </c>
      <c r="K226">
        <v>2</v>
      </c>
      <c r="L226" s="1" t="s">
        <v>225</v>
      </c>
      <c r="N226" s="1" t="s">
        <v>38</v>
      </c>
      <c r="P226" s="1" t="s">
        <v>38</v>
      </c>
      <c r="R226" s="1" t="s">
        <v>38</v>
      </c>
      <c r="S226">
        <v>47.45176</v>
      </c>
      <c r="T226">
        <v>7.7024140000000001</v>
      </c>
      <c r="U226" s="1" t="s">
        <v>50</v>
      </c>
      <c r="V226">
        <v>13</v>
      </c>
      <c r="W226">
        <v>26.48</v>
      </c>
      <c r="X226">
        <v>0.69699999999999995</v>
      </c>
    </row>
    <row r="227" spans="1:24">
      <c r="A227" s="2">
        <v>43906</v>
      </c>
      <c r="B227" s="4">
        <v>0.5</v>
      </c>
      <c r="C227" s="1" t="s">
        <v>52</v>
      </c>
      <c r="D227">
        <v>235</v>
      </c>
      <c r="E227">
        <v>144</v>
      </c>
      <c r="F227" s="1" t="s">
        <v>38</v>
      </c>
      <c r="G227">
        <v>13</v>
      </c>
      <c r="H227">
        <v>2</v>
      </c>
      <c r="J227">
        <v>4</v>
      </c>
      <c r="K227">
        <v>4</v>
      </c>
      <c r="L227" s="1" t="s">
        <v>226</v>
      </c>
      <c r="M227">
        <v>126</v>
      </c>
      <c r="N227" s="1" t="s">
        <v>38</v>
      </c>
      <c r="P227" s="1" t="s">
        <v>38</v>
      </c>
      <c r="R227" s="1" t="s">
        <v>38</v>
      </c>
      <c r="S227">
        <v>47.564869000000002</v>
      </c>
      <c r="T227">
        <v>7.615259</v>
      </c>
      <c r="U227" s="1" t="s">
        <v>53</v>
      </c>
      <c r="V227">
        <v>12</v>
      </c>
      <c r="W227">
        <v>74.27</v>
      </c>
      <c r="X227">
        <v>2.0630000000000002</v>
      </c>
    </row>
    <row r="228" spans="1:24">
      <c r="A228" s="2">
        <v>43906</v>
      </c>
      <c r="B228" s="4">
        <v>0.125</v>
      </c>
      <c r="C228" s="1" t="s">
        <v>58</v>
      </c>
      <c r="D228">
        <v>30</v>
      </c>
      <c r="E228">
        <v>45</v>
      </c>
      <c r="F228" s="1" t="s">
        <v>38</v>
      </c>
      <c r="L228" s="1" t="s">
        <v>60</v>
      </c>
      <c r="N228" s="1" t="s">
        <v>38</v>
      </c>
      <c r="P228" s="1" t="s">
        <v>38</v>
      </c>
      <c r="R228" s="1" t="s">
        <v>38</v>
      </c>
      <c r="S228">
        <v>46.718390999999997</v>
      </c>
      <c r="T228">
        <v>7.0740080000000001</v>
      </c>
      <c r="U228" s="1" t="s">
        <v>59</v>
      </c>
      <c r="V228">
        <v>10</v>
      </c>
      <c r="W228">
        <v>14.28</v>
      </c>
    </row>
    <row r="229" spans="1:24">
      <c r="A229" s="2">
        <v>43906</v>
      </c>
      <c r="B229" s="4">
        <v>0.125</v>
      </c>
      <c r="C229" s="1" t="s">
        <v>61</v>
      </c>
      <c r="D229">
        <v>4359</v>
      </c>
      <c r="E229">
        <v>490</v>
      </c>
      <c r="F229" s="1" t="s">
        <v>38</v>
      </c>
      <c r="G229">
        <v>66</v>
      </c>
      <c r="H229">
        <v>10</v>
      </c>
      <c r="I229">
        <v>9</v>
      </c>
      <c r="K229">
        <v>3</v>
      </c>
      <c r="L229" s="1" t="s">
        <v>63</v>
      </c>
      <c r="N229" s="1" t="s">
        <v>38</v>
      </c>
      <c r="P229" s="1" t="s">
        <v>38</v>
      </c>
      <c r="Q229">
        <v>4</v>
      </c>
      <c r="R229" s="1" t="s">
        <v>38</v>
      </c>
      <c r="S229">
        <v>46.220528000000002</v>
      </c>
      <c r="T229">
        <v>6.1329349999999998</v>
      </c>
      <c r="U229" s="1" t="s">
        <v>62</v>
      </c>
      <c r="V229">
        <v>25</v>
      </c>
      <c r="W229">
        <v>98.95</v>
      </c>
      <c r="X229">
        <v>0.60599999999999998</v>
      </c>
    </row>
    <row r="230" spans="1:24">
      <c r="A230" s="2">
        <v>43906</v>
      </c>
      <c r="B230" s="4">
        <v>0.125</v>
      </c>
      <c r="C230" s="1" t="s">
        <v>70</v>
      </c>
      <c r="E230">
        <v>25</v>
      </c>
      <c r="F230" s="1" t="s">
        <v>38</v>
      </c>
      <c r="G230">
        <v>9</v>
      </c>
      <c r="L230" s="1" t="s">
        <v>302</v>
      </c>
      <c r="N230" s="1" t="s">
        <v>38</v>
      </c>
      <c r="P230" s="1" t="s">
        <v>38</v>
      </c>
      <c r="R230" s="1" t="s">
        <v>38</v>
      </c>
      <c r="S230">
        <v>47.350743999999999</v>
      </c>
      <c r="T230">
        <v>7.1561070000000004</v>
      </c>
      <c r="U230" s="1" t="s">
        <v>71</v>
      </c>
      <c r="V230">
        <v>26</v>
      </c>
      <c r="W230">
        <v>34.11</v>
      </c>
    </row>
    <row r="231" spans="1:24">
      <c r="A231" s="2">
        <v>43906</v>
      </c>
      <c r="B231" s="4">
        <v>0.125</v>
      </c>
      <c r="C231" s="1" t="s">
        <v>75</v>
      </c>
      <c r="E231">
        <v>93</v>
      </c>
      <c r="F231" s="1" t="s">
        <v>38</v>
      </c>
      <c r="G231">
        <v>13</v>
      </c>
      <c r="H231">
        <v>2</v>
      </c>
      <c r="L231" s="1" t="s">
        <v>77</v>
      </c>
      <c r="N231" s="1" t="s">
        <v>38</v>
      </c>
      <c r="P231" s="1" t="s">
        <v>38</v>
      </c>
      <c r="R231" s="1" t="s">
        <v>38</v>
      </c>
      <c r="S231">
        <v>46.995533999999999</v>
      </c>
      <c r="T231">
        <v>6.7801260000000001</v>
      </c>
      <c r="U231" s="1" t="s">
        <v>76</v>
      </c>
      <c r="V231">
        <v>24</v>
      </c>
      <c r="W231">
        <v>52.25</v>
      </c>
    </row>
    <row r="232" spans="1:24">
      <c r="A232" s="2">
        <v>43906</v>
      </c>
      <c r="B232" s="4">
        <v>0.125</v>
      </c>
      <c r="C232" s="1" t="s">
        <v>96</v>
      </c>
      <c r="D232">
        <v>246</v>
      </c>
      <c r="E232">
        <v>17</v>
      </c>
      <c r="F232" s="1" t="s">
        <v>38</v>
      </c>
      <c r="L232" s="1" t="s">
        <v>38</v>
      </c>
      <c r="N232" s="1" t="s">
        <v>38</v>
      </c>
      <c r="P232" s="1" t="s">
        <v>38</v>
      </c>
      <c r="R232" s="1" t="s">
        <v>38</v>
      </c>
      <c r="S232">
        <v>47.568714999999997</v>
      </c>
      <c r="T232">
        <v>9.0919570000000007</v>
      </c>
      <c r="U232" s="1" t="s">
        <v>97</v>
      </c>
      <c r="V232">
        <v>1</v>
      </c>
      <c r="W232">
        <v>6.21</v>
      </c>
    </row>
    <row r="233" spans="1:24">
      <c r="A233" s="2">
        <v>43906</v>
      </c>
      <c r="B233" s="4">
        <v>0.125</v>
      </c>
      <c r="C233" s="1" t="s">
        <v>99</v>
      </c>
      <c r="E233">
        <v>330</v>
      </c>
      <c r="F233" s="1" t="s">
        <v>38</v>
      </c>
      <c r="G233">
        <v>65</v>
      </c>
      <c r="H233">
        <v>13</v>
      </c>
      <c r="K233">
        <v>8</v>
      </c>
      <c r="L233" s="1" t="s">
        <v>227</v>
      </c>
      <c r="N233" s="1" t="s">
        <v>38</v>
      </c>
      <c r="P233" s="1" t="s">
        <v>38</v>
      </c>
      <c r="R233" s="1" t="s">
        <v>38</v>
      </c>
      <c r="S233">
        <v>46.295617</v>
      </c>
      <c r="T233">
        <v>8.8089239999999993</v>
      </c>
      <c r="U233" s="1" t="s">
        <v>100</v>
      </c>
      <c r="V233">
        <v>21</v>
      </c>
      <c r="W233">
        <v>93.3</v>
      </c>
      <c r="X233">
        <v>2.262</v>
      </c>
    </row>
    <row r="234" spans="1:24">
      <c r="A234" s="2">
        <v>43906</v>
      </c>
      <c r="B234" s="4">
        <v>0.125</v>
      </c>
      <c r="C234" s="1" t="s">
        <v>105</v>
      </c>
      <c r="E234">
        <v>508</v>
      </c>
      <c r="F234" s="1" t="s">
        <v>38</v>
      </c>
      <c r="G234">
        <v>66</v>
      </c>
      <c r="H234">
        <v>27</v>
      </c>
      <c r="J234">
        <v>5</v>
      </c>
      <c r="K234">
        <v>5</v>
      </c>
      <c r="L234" s="1" t="s">
        <v>125</v>
      </c>
      <c r="N234" s="1" t="s">
        <v>38</v>
      </c>
      <c r="P234" s="1" t="s">
        <v>38</v>
      </c>
      <c r="R234" s="1" t="s">
        <v>38</v>
      </c>
      <c r="S234">
        <v>46.570090999999998</v>
      </c>
      <c r="T234">
        <v>6.5578090000000007</v>
      </c>
      <c r="U234" s="1" t="s">
        <v>106</v>
      </c>
      <c r="V234">
        <v>22</v>
      </c>
      <c r="W234">
        <v>64.05</v>
      </c>
      <c r="X234">
        <v>0.63</v>
      </c>
    </row>
    <row r="235" spans="1:24">
      <c r="A235" s="2">
        <v>43906</v>
      </c>
      <c r="B235" s="4">
        <v>0.125</v>
      </c>
      <c r="C235" s="1" t="s">
        <v>108</v>
      </c>
      <c r="E235">
        <v>116</v>
      </c>
      <c r="F235" s="1" t="s">
        <v>38</v>
      </c>
      <c r="G235">
        <v>24</v>
      </c>
      <c r="H235">
        <v>1</v>
      </c>
      <c r="I235">
        <v>1</v>
      </c>
      <c r="J235">
        <v>3</v>
      </c>
      <c r="K235">
        <v>2</v>
      </c>
      <c r="L235" s="1" t="s">
        <v>129</v>
      </c>
      <c r="N235" s="1" t="s">
        <v>38</v>
      </c>
      <c r="P235" s="1" t="s">
        <v>38</v>
      </c>
      <c r="R235" s="1" t="s">
        <v>38</v>
      </c>
      <c r="S235">
        <v>46.209567</v>
      </c>
      <c r="T235">
        <v>7.6046589999999998</v>
      </c>
      <c r="U235" s="1" t="s">
        <v>109</v>
      </c>
      <c r="V235">
        <v>23</v>
      </c>
      <c r="W235">
        <v>33.97</v>
      </c>
      <c r="X235">
        <v>0.58599999999999997</v>
      </c>
    </row>
    <row r="236" spans="1:24">
      <c r="A236" s="2">
        <v>43906</v>
      </c>
      <c r="B236" s="4">
        <v>0.125</v>
      </c>
      <c r="C236" s="1" t="s">
        <v>111</v>
      </c>
      <c r="E236">
        <v>24</v>
      </c>
      <c r="F236" s="1" t="s">
        <v>38</v>
      </c>
      <c r="L236" s="1" t="s">
        <v>228</v>
      </c>
      <c r="N236" s="1" t="s">
        <v>38</v>
      </c>
      <c r="P236" s="1" t="s">
        <v>38</v>
      </c>
      <c r="R236" s="1" t="s">
        <v>38</v>
      </c>
      <c r="S236">
        <v>47.157296000000002</v>
      </c>
      <c r="T236">
        <v>8.5372939999999993</v>
      </c>
      <c r="U236" s="1" t="s">
        <v>112</v>
      </c>
      <c r="V236">
        <v>9</v>
      </c>
      <c r="W236">
        <v>19.14</v>
      </c>
    </row>
    <row r="237" spans="1:24">
      <c r="A237" s="2">
        <v>43906</v>
      </c>
      <c r="B237" s="4">
        <v>0.60416666666666663</v>
      </c>
      <c r="C237" s="1" t="s">
        <v>114</v>
      </c>
      <c r="E237">
        <v>327</v>
      </c>
      <c r="F237" s="1" t="s">
        <v>38</v>
      </c>
      <c r="K237">
        <v>1</v>
      </c>
      <c r="L237" s="1" t="s">
        <v>116</v>
      </c>
      <c r="N237" s="1" t="s">
        <v>38</v>
      </c>
      <c r="P237" s="1" t="s">
        <v>38</v>
      </c>
      <c r="R237" s="1" t="s">
        <v>38</v>
      </c>
      <c r="S237">
        <v>47.412750000000003</v>
      </c>
      <c r="T237">
        <v>8.6550799999999999</v>
      </c>
      <c r="U237" s="1" t="s">
        <v>115</v>
      </c>
      <c r="V237">
        <v>1</v>
      </c>
      <c r="W237">
        <v>21.74</v>
      </c>
      <c r="X237">
        <v>6.6000000000000003E-2</v>
      </c>
    </row>
    <row r="238" spans="1:24">
      <c r="A238" s="2">
        <v>43907</v>
      </c>
      <c r="B238" s="4">
        <v>0.66666666666666663</v>
      </c>
      <c r="C238" s="1" t="s">
        <v>36</v>
      </c>
      <c r="E238">
        <v>67</v>
      </c>
      <c r="F238" s="1" t="s">
        <v>38</v>
      </c>
      <c r="G238">
        <v>2</v>
      </c>
      <c r="J238">
        <v>4</v>
      </c>
      <c r="L238" s="1" t="s">
        <v>229</v>
      </c>
      <c r="N238" s="1" t="s">
        <v>38</v>
      </c>
      <c r="P238" s="1" t="s">
        <v>38</v>
      </c>
      <c r="R238" s="1" t="s">
        <v>38</v>
      </c>
      <c r="S238">
        <v>47.409660000000002</v>
      </c>
      <c r="T238">
        <v>8.1568799999999992</v>
      </c>
      <c r="U238" s="1" t="s">
        <v>37</v>
      </c>
      <c r="V238">
        <v>1</v>
      </c>
      <c r="W238">
        <v>9.99</v>
      </c>
    </row>
    <row r="239" spans="1:24">
      <c r="A239" s="2">
        <v>43907</v>
      </c>
      <c r="B239" s="4">
        <v>0.125</v>
      </c>
      <c r="C239" s="1" t="s">
        <v>40</v>
      </c>
      <c r="E239">
        <v>5</v>
      </c>
      <c r="F239" s="1" t="s">
        <v>38</v>
      </c>
      <c r="L239" s="1" t="s">
        <v>224</v>
      </c>
      <c r="N239" s="1" t="s">
        <v>38</v>
      </c>
      <c r="P239" s="1" t="s">
        <v>38</v>
      </c>
      <c r="R239" s="1" t="s">
        <v>38</v>
      </c>
      <c r="S239">
        <v>47.317264000000002</v>
      </c>
      <c r="T239">
        <v>9.4167539999999992</v>
      </c>
      <c r="U239" s="1" t="s">
        <v>41</v>
      </c>
      <c r="V239">
        <v>16</v>
      </c>
      <c r="W239">
        <v>31.06</v>
      </c>
    </row>
    <row r="240" spans="1:24">
      <c r="A240" s="2">
        <v>43907</v>
      </c>
      <c r="B240" s="4">
        <v>0.125</v>
      </c>
      <c r="C240" s="1" t="s">
        <v>49</v>
      </c>
      <c r="E240">
        <v>89</v>
      </c>
      <c r="F240" s="1" t="s">
        <v>38</v>
      </c>
      <c r="G240">
        <v>26</v>
      </c>
      <c r="H240">
        <v>5</v>
      </c>
      <c r="J240">
        <v>13</v>
      </c>
      <c r="K240">
        <v>2</v>
      </c>
      <c r="L240" s="1" t="s">
        <v>230</v>
      </c>
      <c r="N240" s="1" t="s">
        <v>38</v>
      </c>
      <c r="P240" s="1" t="s">
        <v>38</v>
      </c>
      <c r="R240" s="1" t="s">
        <v>38</v>
      </c>
      <c r="S240">
        <v>47.45176</v>
      </c>
      <c r="T240">
        <v>7.7024140000000001</v>
      </c>
      <c r="U240" s="1" t="s">
        <v>50</v>
      </c>
      <c r="V240">
        <v>13</v>
      </c>
      <c r="W240">
        <v>31.01</v>
      </c>
      <c r="X240">
        <v>0.69699999999999995</v>
      </c>
    </row>
    <row r="241" spans="1:24">
      <c r="A241" s="2">
        <v>43907</v>
      </c>
      <c r="B241" s="4">
        <v>0.5</v>
      </c>
      <c r="C241" s="1" t="s">
        <v>52</v>
      </c>
      <c r="D241">
        <v>235</v>
      </c>
      <c r="E241">
        <v>165</v>
      </c>
      <c r="F241" s="1" t="s">
        <v>38</v>
      </c>
      <c r="G241">
        <v>30</v>
      </c>
      <c r="H241">
        <v>2</v>
      </c>
      <c r="J241">
        <v>25</v>
      </c>
      <c r="K241">
        <v>4</v>
      </c>
      <c r="L241" s="1" t="s">
        <v>231</v>
      </c>
      <c r="M241">
        <v>145</v>
      </c>
      <c r="N241" s="1" t="s">
        <v>38</v>
      </c>
      <c r="P241" s="1" t="s">
        <v>38</v>
      </c>
      <c r="R241" s="1" t="s">
        <v>38</v>
      </c>
      <c r="S241">
        <v>47.564869000000002</v>
      </c>
      <c r="T241">
        <v>7.615259</v>
      </c>
      <c r="U241" s="1" t="s">
        <v>53</v>
      </c>
      <c r="V241">
        <v>12</v>
      </c>
      <c r="W241">
        <v>85.1</v>
      </c>
      <c r="X241">
        <v>2.0630000000000002</v>
      </c>
    </row>
    <row r="242" spans="1:24">
      <c r="A242" s="2">
        <v>43907</v>
      </c>
      <c r="B242" s="4">
        <v>0.125</v>
      </c>
      <c r="C242" s="1" t="s">
        <v>55</v>
      </c>
      <c r="D242">
        <v>99</v>
      </c>
      <c r="E242">
        <v>19</v>
      </c>
      <c r="F242" s="1" t="s">
        <v>38</v>
      </c>
      <c r="J242">
        <v>1</v>
      </c>
      <c r="L242" s="1" t="s">
        <v>232</v>
      </c>
      <c r="N242" s="1" t="s">
        <v>38</v>
      </c>
      <c r="P242" s="1" t="s">
        <v>38</v>
      </c>
      <c r="R242" s="1" t="s">
        <v>38</v>
      </c>
      <c r="S242">
        <v>47.166666999999997</v>
      </c>
      <c r="T242">
        <v>9.509722</v>
      </c>
      <c r="U242" s="1" t="s">
        <v>56</v>
      </c>
      <c r="V242">
        <v>0</v>
      </c>
      <c r="W242">
        <v>49.22</v>
      </c>
    </row>
    <row r="243" spans="1:24">
      <c r="A243" s="2">
        <v>43907</v>
      </c>
      <c r="B243" s="4">
        <v>0.125</v>
      </c>
      <c r="C243" s="1" t="s">
        <v>58</v>
      </c>
      <c r="D243">
        <v>30</v>
      </c>
      <c r="E243">
        <v>59</v>
      </c>
      <c r="F243" s="1" t="s">
        <v>38</v>
      </c>
      <c r="L243" s="1" t="s">
        <v>60</v>
      </c>
      <c r="N243" s="1" t="s">
        <v>38</v>
      </c>
      <c r="P243" s="1" t="s">
        <v>38</v>
      </c>
      <c r="R243" s="1" t="s">
        <v>38</v>
      </c>
      <c r="S243">
        <v>46.718390999999997</v>
      </c>
      <c r="T243">
        <v>7.0740080000000001</v>
      </c>
      <c r="U243" s="1" t="s">
        <v>59</v>
      </c>
      <c r="V243">
        <v>10</v>
      </c>
      <c r="W243">
        <v>18.72</v>
      </c>
    </row>
    <row r="244" spans="1:24">
      <c r="A244" s="2">
        <v>43907</v>
      </c>
      <c r="B244" s="4">
        <v>0.125</v>
      </c>
      <c r="C244" s="1" t="s">
        <v>61</v>
      </c>
      <c r="D244">
        <v>4976</v>
      </c>
      <c r="E244">
        <v>623</v>
      </c>
      <c r="F244" s="1" t="s">
        <v>38</v>
      </c>
      <c r="G244">
        <v>75</v>
      </c>
      <c r="H244">
        <v>19</v>
      </c>
      <c r="I244">
        <v>17</v>
      </c>
      <c r="K244">
        <v>4</v>
      </c>
      <c r="L244" s="1" t="s">
        <v>63</v>
      </c>
      <c r="N244" s="1" t="s">
        <v>38</v>
      </c>
      <c r="P244" s="1" t="s">
        <v>38</v>
      </c>
      <c r="Q244">
        <v>2</v>
      </c>
      <c r="R244" s="1" t="s">
        <v>38</v>
      </c>
      <c r="S244">
        <v>46.220528000000002</v>
      </c>
      <c r="T244">
        <v>6.1329349999999998</v>
      </c>
      <c r="U244" s="1" t="s">
        <v>62</v>
      </c>
      <c r="V244">
        <v>25</v>
      </c>
      <c r="W244">
        <v>125.81</v>
      </c>
      <c r="X244">
        <v>0.80800000000000005</v>
      </c>
    </row>
    <row r="245" spans="1:24">
      <c r="A245" s="2">
        <v>43907</v>
      </c>
      <c r="B245" s="4">
        <v>0.125</v>
      </c>
      <c r="C245" s="1" t="s">
        <v>64</v>
      </c>
      <c r="E245">
        <v>10</v>
      </c>
      <c r="F245" s="1" t="s">
        <v>38</v>
      </c>
      <c r="L245" s="1" t="s">
        <v>233</v>
      </c>
      <c r="N245" s="1" t="s">
        <v>38</v>
      </c>
      <c r="P245" s="1" t="s">
        <v>38</v>
      </c>
      <c r="R245" s="1" t="s">
        <v>38</v>
      </c>
      <c r="S245">
        <v>46.931042000000005</v>
      </c>
      <c r="T245">
        <v>9.0657510000000006</v>
      </c>
      <c r="U245" s="1" t="s">
        <v>65</v>
      </c>
      <c r="V245">
        <v>8</v>
      </c>
      <c r="W245">
        <v>24.81</v>
      </c>
    </row>
    <row r="246" spans="1:24">
      <c r="A246" s="2">
        <v>43907</v>
      </c>
      <c r="B246" s="4">
        <v>0.125</v>
      </c>
      <c r="C246" s="1" t="s">
        <v>70</v>
      </c>
      <c r="E246">
        <v>29</v>
      </c>
      <c r="F246" s="1" t="s">
        <v>38</v>
      </c>
      <c r="G246">
        <v>11</v>
      </c>
      <c r="L246" s="1" t="s">
        <v>302</v>
      </c>
      <c r="N246" s="1" t="s">
        <v>38</v>
      </c>
      <c r="P246" s="1" t="s">
        <v>38</v>
      </c>
      <c r="R246" s="1" t="s">
        <v>38</v>
      </c>
      <c r="S246">
        <v>47.350743999999999</v>
      </c>
      <c r="T246">
        <v>7.1561070000000004</v>
      </c>
      <c r="U246" s="1" t="s">
        <v>71</v>
      </c>
      <c r="V246">
        <v>26</v>
      </c>
      <c r="W246">
        <v>39.56</v>
      </c>
    </row>
    <row r="247" spans="1:24">
      <c r="A247" s="2">
        <v>43907</v>
      </c>
      <c r="B247" s="4">
        <v>0.125</v>
      </c>
      <c r="C247" s="1" t="s">
        <v>75</v>
      </c>
      <c r="E247">
        <v>114</v>
      </c>
      <c r="F247" s="1" t="s">
        <v>38</v>
      </c>
      <c r="G247">
        <v>16</v>
      </c>
      <c r="H247">
        <v>4</v>
      </c>
      <c r="K247">
        <v>1</v>
      </c>
      <c r="L247" s="1" t="s">
        <v>77</v>
      </c>
      <c r="N247" s="1" t="s">
        <v>38</v>
      </c>
      <c r="P247" s="1" t="s">
        <v>38</v>
      </c>
      <c r="R247" s="1" t="s">
        <v>38</v>
      </c>
      <c r="S247">
        <v>46.995533999999999</v>
      </c>
      <c r="T247">
        <v>6.7801260000000001</v>
      </c>
      <c r="U247" s="1" t="s">
        <v>76</v>
      </c>
      <c r="V247">
        <v>24</v>
      </c>
      <c r="W247">
        <v>64.040000000000006</v>
      </c>
      <c r="X247">
        <v>0.56200000000000006</v>
      </c>
    </row>
    <row r="248" spans="1:24">
      <c r="A248" s="2">
        <v>43907</v>
      </c>
      <c r="B248" s="4">
        <v>0.125</v>
      </c>
      <c r="C248" s="1" t="s">
        <v>84</v>
      </c>
      <c r="E248">
        <v>47</v>
      </c>
      <c r="F248" s="1" t="s">
        <v>38</v>
      </c>
      <c r="L248" s="1" t="s">
        <v>86</v>
      </c>
      <c r="N248" s="1" t="s">
        <v>38</v>
      </c>
      <c r="P248" s="1" t="s">
        <v>38</v>
      </c>
      <c r="R248" s="1" t="s">
        <v>38</v>
      </c>
      <c r="S248">
        <v>47.183199999999999</v>
      </c>
      <c r="T248">
        <v>9.2747440000000001</v>
      </c>
      <c r="U248" s="1" t="s">
        <v>85</v>
      </c>
      <c r="V248">
        <v>17</v>
      </c>
      <c r="W248">
        <v>9.31</v>
      </c>
    </row>
    <row r="249" spans="1:24">
      <c r="A249" s="2">
        <v>43907</v>
      </c>
      <c r="B249" s="4">
        <v>0.125</v>
      </c>
      <c r="C249" s="1" t="s">
        <v>96</v>
      </c>
      <c r="D249">
        <v>276</v>
      </c>
      <c r="E249">
        <v>23</v>
      </c>
      <c r="F249" s="1" t="s">
        <v>38</v>
      </c>
      <c r="L249" s="1" t="s">
        <v>38</v>
      </c>
      <c r="N249" s="1" t="s">
        <v>38</v>
      </c>
      <c r="P249" s="1" t="s">
        <v>38</v>
      </c>
      <c r="R249" s="1" t="s">
        <v>38</v>
      </c>
      <c r="S249">
        <v>47.568714999999997</v>
      </c>
      <c r="T249">
        <v>9.0919570000000007</v>
      </c>
      <c r="U249" s="1" t="s">
        <v>97</v>
      </c>
      <c r="V249">
        <v>1</v>
      </c>
      <c r="W249">
        <v>8.4</v>
      </c>
    </row>
    <row r="250" spans="1:24">
      <c r="A250" s="2">
        <v>43907</v>
      </c>
      <c r="B250" s="4">
        <v>0.125</v>
      </c>
      <c r="C250" s="1" t="s">
        <v>99</v>
      </c>
      <c r="E250">
        <v>422</v>
      </c>
      <c r="F250" s="1" t="s">
        <v>38</v>
      </c>
      <c r="G250">
        <v>65</v>
      </c>
      <c r="H250">
        <v>13</v>
      </c>
      <c r="K250">
        <v>10</v>
      </c>
      <c r="L250" s="1" t="s">
        <v>234</v>
      </c>
      <c r="N250" s="1" t="s">
        <v>38</v>
      </c>
      <c r="P250" s="1" t="s">
        <v>38</v>
      </c>
      <c r="R250" s="1" t="s">
        <v>38</v>
      </c>
      <c r="S250">
        <v>46.295617</v>
      </c>
      <c r="T250">
        <v>8.8089239999999993</v>
      </c>
      <c r="U250" s="1" t="s">
        <v>100</v>
      </c>
      <c r="V250">
        <v>21</v>
      </c>
      <c r="W250">
        <v>119.31</v>
      </c>
      <c r="X250">
        <v>2.827</v>
      </c>
    </row>
    <row r="251" spans="1:24">
      <c r="A251" s="2">
        <v>43907</v>
      </c>
      <c r="B251" s="4">
        <v>0.125</v>
      </c>
      <c r="C251" s="1" t="s">
        <v>105</v>
      </c>
      <c r="E251">
        <v>608</v>
      </c>
      <c r="F251" s="1" t="s">
        <v>38</v>
      </c>
      <c r="G251">
        <v>95</v>
      </c>
      <c r="H251">
        <v>35</v>
      </c>
      <c r="J251">
        <v>9</v>
      </c>
      <c r="K251">
        <v>5</v>
      </c>
      <c r="L251" s="1" t="s">
        <v>125</v>
      </c>
      <c r="N251" s="1" t="s">
        <v>38</v>
      </c>
      <c r="P251" s="1" t="s">
        <v>38</v>
      </c>
      <c r="R251" s="1" t="s">
        <v>38</v>
      </c>
      <c r="S251">
        <v>46.570090999999998</v>
      </c>
      <c r="T251">
        <v>6.5578090000000007</v>
      </c>
      <c r="U251" s="1" t="s">
        <v>106</v>
      </c>
      <c r="V251">
        <v>22</v>
      </c>
      <c r="W251">
        <v>76.66</v>
      </c>
      <c r="X251">
        <v>0.63</v>
      </c>
    </row>
    <row r="252" spans="1:24">
      <c r="A252" s="2">
        <v>43907</v>
      </c>
      <c r="B252" s="4">
        <v>0.125</v>
      </c>
      <c r="C252" s="1" t="s">
        <v>108</v>
      </c>
      <c r="E252">
        <v>173</v>
      </c>
      <c r="F252" s="1" t="s">
        <v>38</v>
      </c>
      <c r="G252">
        <v>29</v>
      </c>
      <c r="H252">
        <v>2</v>
      </c>
      <c r="I252">
        <v>1</v>
      </c>
      <c r="J252">
        <v>3</v>
      </c>
      <c r="K252">
        <v>3</v>
      </c>
      <c r="L252" s="1" t="s">
        <v>235</v>
      </c>
      <c r="N252" s="1" t="s">
        <v>38</v>
      </c>
      <c r="P252" s="1" t="s">
        <v>38</v>
      </c>
      <c r="R252" s="1" t="s">
        <v>38</v>
      </c>
      <c r="S252">
        <v>46.209567</v>
      </c>
      <c r="T252">
        <v>7.6046589999999998</v>
      </c>
      <c r="U252" s="1" t="s">
        <v>109</v>
      </c>
      <c r="V252">
        <v>23</v>
      </c>
      <c r="W252">
        <v>50.66</v>
      </c>
      <c r="X252">
        <v>0.878</v>
      </c>
    </row>
    <row r="253" spans="1:24">
      <c r="A253" s="2">
        <v>43907</v>
      </c>
      <c r="B253" s="4">
        <v>0.60416666666666663</v>
      </c>
      <c r="C253" s="1" t="s">
        <v>114</v>
      </c>
      <c r="E253">
        <v>430</v>
      </c>
      <c r="F253" s="1" t="s">
        <v>38</v>
      </c>
      <c r="K253">
        <v>1</v>
      </c>
      <c r="L253" s="1" t="s">
        <v>116</v>
      </c>
      <c r="N253" s="1" t="s">
        <v>38</v>
      </c>
      <c r="P253" s="1" t="s">
        <v>38</v>
      </c>
      <c r="R253" s="1" t="s">
        <v>38</v>
      </c>
      <c r="S253">
        <v>47.412750000000003</v>
      </c>
      <c r="T253">
        <v>8.6550799999999999</v>
      </c>
      <c r="U253" s="1" t="s">
        <v>115</v>
      </c>
      <c r="V253">
        <v>1</v>
      </c>
      <c r="W253">
        <v>28.58</v>
      </c>
      <c r="X253">
        <v>6.6000000000000003E-2</v>
      </c>
    </row>
    <row r="254" spans="1:24">
      <c r="A254" s="2">
        <v>43908</v>
      </c>
      <c r="B254" s="4">
        <v>0.66666666666666663</v>
      </c>
      <c r="C254" s="1" t="s">
        <v>36</v>
      </c>
      <c r="E254">
        <v>101</v>
      </c>
      <c r="F254" s="1" t="s">
        <v>38</v>
      </c>
      <c r="G254">
        <v>6</v>
      </c>
      <c r="J254">
        <v>4</v>
      </c>
      <c r="L254" s="1" t="s">
        <v>236</v>
      </c>
      <c r="N254" s="1" t="s">
        <v>38</v>
      </c>
      <c r="P254" s="1" t="s">
        <v>38</v>
      </c>
      <c r="R254" s="1" t="s">
        <v>38</v>
      </c>
      <c r="S254">
        <v>47.409660000000002</v>
      </c>
      <c r="T254">
        <v>8.1568799999999992</v>
      </c>
      <c r="U254" s="1" t="s">
        <v>37</v>
      </c>
      <c r="V254">
        <v>1</v>
      </c>
      <c r="W254">
        <v>15.05</v>
      </c>
    </row>
    <row r="255" spans="1:24">
      <c r="A255" s="2">
        <v>43908</v>
      </c>
      <c r="B255" s="4">
        <v>0.125</v>
      </c>
      <c r="C255" s="1" t="s">
        <v>43</v>
      </c>
      <c r="E255">
        <v>11</v>
      </c>
      <c r="F255" s="1" t="s">
        <v>38</v>
      </c>
      <c r="G255">
        <v>3</v>
      </c>
      <c r="L255" s="1" t="s">
        <v>237</v>
      </c>
      <c r="N255" s="1" t="s">
        <v>38</v>
      </c>
      <c r="P255" s="1" t="s">
        <v>38</v>
      </c>
      <c r="R255" s="1" t="s">
        <v>38</v>
      </c>
      <c r="S255">
        <v>47.416351999999996</v>
      </c>
      <c r="T255">
        <v>9.3679100000000002</v>
      </c>
      <c r="U255" s="1" t="s">
        <v>44</v>
      </c>
      <c r="V255">
        <v>15</v>
      </c>
      <c r="W255">
        <v>19.93</v>
      </c>
    </row>
    <row r="256" spans="1:24">
      <c r="A256" s="2">
        <v>43908</v>
      </c>
      <c r="B256" s="4">
        <v>0.125</v>
      </c>
      <c r="C256" s="1" t="s">
        <v>46</v>
      </c>
      <c r="E256">
        <v>193</v>
      </c>
      <c r="F256" s="1" t="s">
        <v>38</v>
      </c>
      <c r="K256">
        <v>1</v>
      </c>
      <c r="L256" s="1" t="s">
        <v>48</v>
      </c>
      <c r="N256" s="1" t="s">
        <v>38</v>
      </c>
      <c r="P256" s="1" t="s">
        <v>38</v>
      </c>
      <c r="R256" s="1" t="s">
        <v>38</v>
      </c>
      <c r="S256">
        <v>46.823608</v>
      </c>
      <c r="T256">
        <v>7.6366670000000001</v>
      </c>
      <c r="U256" s="1" t="s">
        <v>47</v>
      </c>
      <c r="V256">
        <v>2</v>
      </c>
      <c r="W256">
        <v>18.72</v>
      </c>
      <c r="X256">
        <v>9.7000000000000003E-2</v>
      </c>
    </row>
    <row r="257" spans="1:24">
      <c r="A257" s="2">
        <v>43908</v>
      </c>
      <c r="B257" s="4">
        <v>0.125</v>
      </c>
      <c r="C257" s="1" t="s">
        <v>49</v>
      </c>
      <c r="E257">
        <v>116</v>
      </c>
      <c r="F257" s="1" t="s">
        <v>38</v>
      </c>
      <c r="G257">
        <v>27</v>
      </c>
      <c r="H257">
        <v>2</v>
      </c>
      <c r="J257">
        <v>16</v>
      </c>
      <c r="K257">
        <v>2</v>
      </c>
      <c r="L257" s="1" t="s">
        <v>238</v>
      </c>
      <c r="N257" s="1" t="s">
        <v>38</v>
      </c>
      <c r="P257" s="1" t="s">
        <v>38</v>
      </c>
      <c r="R257" s="1" t="s">
        <v>38</v>
      </c>
      <c r="S257">
        <v>47.45176</v>
      </c>
      <c r="T257">
        <v>7.7024140000000001</v>
      </c>
      <c r="U257" s="1" t="s">
        <v>50</v>
      </c>
      <c r="V257">
        <v>13</v>
      </c>
      <c r="W257">
        <v>40.42</v>
      </c>
      <c r="X257">
        <v>0.69699999999999995</v>
      </c>
    </row>
    <row r="258" spans="1:24">
      <c r="A258" s="2">
        <v>43908</v>
      </c>
      <c r="B258" s="4">
        <v>0.46875</v>
      </c>
      <c r="C258" s="1" t="s">
        <v>52</v>
      </c>
      <c r="D258">
        <v>235</v>
      </c>
      <c r="E258">
        <v>182</v>
      </c>
      <c r="F258" s="1" t="s">
        <v>38</v>
      </c>
      <c r="G258">
        <v>40</v>
      </c>
      <c r="H258">
        <v>2</v>
      </c>
      <c r="J258">
        <v>36</v>
      </c>
      <c r="K258">
        <v>4</v>
      </c>
      <c r="L258" s="1" t="s">
        <v>239</v>
      </c>
      <c r="M258">
        <v>164</v>
      </c>
      <c r="N258" s="1" t="s">
        <v>38</v>
      </c>
      <c r="P258" s="1" t="s">
        <v>38</v>
      </c>
      <c r="R258" s="1" t="s">
        <v>38</v>
      </c>
      <c r="S258">
        <v>47.564869000000002</v>
      </c>
      <c r="T258">
        <v>7.615259</v>
      </c>
      <c r="U258" s="1" t="s">
        <v>53</v>
      </c>
      <c r="V258">
        <v>12</v>
      </c>
      <c r="W258">
        <v>93.86</v>
      </c>
      <c r="X258">
        <v>2.0630000000000002</v>
      </c>
    </row>
    <row r="259" spans="1:24">
      <c r="A259" s="2">
        <v>43908</v>
      </c>
      <c r="B259" s="4">
        <v>0.125</v>
      </c>
      <c r="C259" s="1" t="s">
        <v>55</v>
      </c>
      <c r="D259">
        <v>99</v>
      </c>
      <c r="E259">
        <v>28</v>
      </c>
      <c r="F259" s="1" t="s">
        <v>38</v>
      </c>
      <c r="J259">
        <v>1</v>
      </c>
      <c r="L259" s="1" t="s">
        <v>240</v>
      </c>
      <c r="N259" s="1" t="s">
        <v>38</v>
      </c>
      <c r="P259" s="1" t="s">
        <v>38</v>
      </c>
      <c r="R259" s="1" t="s">
        <v>38</v>
      </c>
      <c r="S259">
        <v>47.166666999999997</v>
      </c>
      <c r="T259">
        <v>9.509722</v>
      </c>
      <c r="U259" s="1" t="s">
        <v>56</v>
      </c>
      <c r="V259">
        <v>0</v>
      </c>
      <c r="W259">
        <v>72.540000000000006</v>
      </c>
    </row>
    <row r="260" spans="1:24">
      <c r="A260" s="2">
        <v>43908</v>
      </c>
      <c r="B260" s="4">
        <v>0.70833333333333337</v>
      </c>
      <c r="C260" s="1" t="s">
        <v>58</v>
      </c>
      <c r="D260">
        <v>30</v>
      </c>
      <c r="E260">
        <v>86</v>
      </c>
      <c r="F260" s="1" t="s">
        <v>38</v>
      </c>
      <c r="G260">
        <v>11</v>
      </c>
      <c r="H260">
        <v>5</v>
      </c>
      <c r="K260">
        <v>1</v>
      </c>
      <c r="L260" s="1" t="s">
        <v>241</v>
      </c>
      <c r="N260" s="1" t="s">
        <v>38</v>
      </c>
      <c r="P260" s="1" t="s">
        <v>38</v>
      </c>
      <c r="R260" s="1" t="s">
        <v>38</v>
      </c>
      <c r="S260">
        <v>46.718390999999997</v>
      </c>
      <c r="T260">
        <v>7.0740080000000001</v>
      </c>
      <c r="U260" s="1" t="s">
        <v>59</v>
      </c>
      <c r="V260">
        <v>10</v>
      </c>
      <c r="W260">
        <v>27.29</v>
      </c>
      <c r="X260">
        <v>0.317</v>
      </c>
    </row>
    <row r="261" spans="1:24">
      <c r="A261" s="2">
        <v>43908</v>
      </c>
      <c r="B261" s="4">
        <v>0.125</v>
      </c>
      <c r="C261" s="1" t="s">
        <v>61</v>
      </c>
      <c r="D261">
        <v>5631</v>
      </c>
      <c r="E261">
        <v>769</v>
      </c>
      <c r="F261" s="1" t="s">
        <v>38</v>
      </c>
      <c r="G261">
        <v>78</v>
      </c>
      <c r="H261">
        <v>20</v>
      </c>
      <c r="I261">
        <v>17</v>
      </c>
      <c r="K261">
        <v>5</v>
      </c>
      <c r="L261" s="1" t="s">
        <v>63</v>
      </c>
      <c r="N261" s="1" t="s">
        <v>38</v>
      </c>
      <c r="P261" s="1" t="s">
        <v>38</v>
      </c>
      <c r="Q261">
        <v>2</v>
      </c>
      <c r="R261" s="1" t="s">
        <v>38</v>
      </c>
      <c r="S261">
        <v>46.220528000000002</v>
      </c>
      <c r="T261">
        <v>6.1329349999999998</v>
      </c>
      <c r="U261" s="1" t="s">
        <v>62</v>
      </c>
      <c r="V261">
        <v>25</v>
      </c>
      <c r="W261">
        <v>155.29</v>
      </c>
      <c r="X261">
        <v>1.01</v>
      </c>
    </row>
    <row r="262" spans="1:24">
      <c r="A262" s="2">
        <v>43908</v>
      </c>
      <c r="B262" s="4">
        <v>0.125</v>
      </c>
      <c r="C262" s="1" t="s">
        <v>67</v>
      </c>
      <c r="E262">
        <v>116</v>
      </c>
      <c r="F262" s="1" t="s">
        <v>38</v>
      </c>
      <c r="G262">
        <v>13</v>
      </c>
      <c r="K262">
        <v>1</v>
      </c>
      <c r="L262" s="1" t="s">
        <v>69</v>
      </c>
      <c r="N262" s="1" t="s">
        <v>38</v>
      </c>
      <c r="P262" s="1" t="s">
        <v>38</v>
      </c>
      <c r="R262" s="1" t="s">
        <v>38</v>
      </c>
      <c r="S262">
        <v>46.656247999999998</v>
      </c>
      <c r="T262">
        <v>9.6281979999999994</v>
      </c>
      <c r="U262" s="1" t="s">
        <v>68</v>
      </c>
      <c r="V262">
        <v>1</v>
      </c>
      <c r="W262">
        <v>58.62</v>
      </c>
      <c r="X262">
        <v>0.505</v>
      </c>
    </row>
    <row r="263" spans="1:24">
      <c r="A263" s="2">
        <v>43908</v>
      </c>
      <c r="B263" s="4">
        <v>0.125</v>
      </c>
      <c r="C263" s="1" t="s">
        <v>70</v>
      </c>
      <c r="E263">
        <v>32</v>
      </c>
      <c r="F263" s="1" t="s">
        <v>38</v>
      </c>
      <c r="G263">
        <v>11</v>
      </c>
      <c r="L263" s="1" t="s">
        <v>302</v>
      </c>
      <c r="N263" s="1" t="s">
        <v>38</v>
      </c>
      <c r="P263" s="1" t="s">
        <v>38</v>
      </c>
      <c r="R263" s="1" t="s">
        <v>38</v>
      </c>
      <c r="S263">
        <v>47.350743999999999</v>
      </c>
      <c r="T263">
        <v>7.1561070000000004</v>
      </c>
      <c r="U263" s="1" t="s">
        <v>71</v>
      </c>
      <c r="V263">
        <v>26</v>
      </c>
      <c r="W263">
        <v>43.66</v>
      </c>
    </row>
    <row r="264" spans="1:24">
      <c r="A264" s="2">
        <v>43908</v>
      </c>
      <c r="B264" s="4">
        <v>0.66666666666666663</v>
      </c>
      <c r="C264" s="1" t="s">
        <v>72</v>
      </c>
      <c r="E264">
        <v>65</v>
      </c>
      <c r="F264" s="1" t="s">
        <v>38</v>
      </c>
      <c r="L264" s="1" t="s">
        <v>242</v>
      </c>
      <c r="N264" s="1" t="s">
        <v>38</v>
      </c>
      <c r="P264" s="1" t="s">
        <v>38</v>
      </c>
      <c r="R264" s="1" t="s">
        <v>38</v>
      </c>
      <c r="S264">
        <v>47.067762999999999</v>
      </c>
      <c r="T264">
        <v>8.1102000000000007</v>
      </c>
      <c r="U264" s="1" t="s">
        <v>73</v>
      </c>
      <c r="V264">
        <v>3</v>
      </c>
      <c r="W264">
        <v>15.99</v>
      </c>
    </row>
    <row r="265" spans="1:24">
      <c r="A265" s="2">
        <v>43908</v>
      </c>
      <c r="B265" s="4">
        <v>0.125</v>
      </c>
      <c r="C265" s="1" t="s">
        <v>75</v>
      </c>
      <c r="E265">
        <v>146</v>
      </c>
      <c r="F265" s="1" t="s">
        <v>38</v>
      </c>
      <c r="G265">
        <v>18</v>
      </c>
      <c r="H265">
        <v>3</v>
      </c>
      <c r="K265">
        <v>2</v>
      </c>
      <c r="L265" s="1" t="s">
        <v>77</v>
      </c>
      <c r="N265" s="1" t="s">
        <v>38</v>
      </c>
      <c r="P265" s="1" t="s">
        <v>38</v>
      </c>
      <c r="R265" s="1" t="s">
        <v>38</v>
      </c>
      <c r="S265">
        <v>46.995533999999999</v>
      </c>
      <c r="T265">
        <v>6.7801260000000001</v>
      </c>
      <c r="U265" s="1" t="s">
        <v>76</v>
      </c>
      <c r="V265">
        <v>24</v>
      </c>
      <c r="W265">
        <v>82.02</v>
      </c>
      <c r="X265">
        <v>1.1240000000000001</v>
      </c>
    </row>
    <row r="266" spans="1:24">
      <c r="A266" s="2">
        <v>43908</v>
      </c>
      <c r="B266" s="4">
        <v>0.125</v>
      </c>
      <c r="C266" s="1" t="s">
        <v>84</v>
      </c>
      <c r="E266">
        <v>61</v>
      </c>
      <c r="F266" s="1" t="s">
        <v>38</v>
      </c>
      <c r="L266" s="1" t="s">
        <v>86</v>
      </c>
      <c r="N266" s="1" t="s">
        <v>38</v>
      </c>
      <c r="P266" s="1" t="s">
        <v>38</v>
      </c>
      <c r="R266" s="1" t="s">
        <v>38</v>
      </c>
      <c r="S266">
        <v>47.183199999999999</v>
      </c>
      <c r="T266">
        <v>9.2747440000000001</v>
      </c>
      <c r="U266" s="1" t="s">
        <v>85</v>
      </c>
      <c r="V266">
        <v>17</v>
      </c>
      <c r="W266">
        <v>12.09</v>
      </c>
    </row>
    <row r="267" spans="1:24">
      <c r="A267" s="2">
        <v>43908</v>
      </c>
      <c r="B267" s="4">
        <v>0.125</v>
      </c>
      <c r="C267" s="1" t="s">
        <v>90</v>
      </c>
      <c r="E267">
        <v>43</v>
      </c>
      <c r="F267" s="1" t="s">
        <v>38</v>
      </c>
      <c r="L267" s="1" t="s">
        <v>243</v>
      </c>
      <c r="N267" s="1" t="s">
        <v>38</v>
      </c>
      <c r="P267" s="1" t="s">
        <v>38</v>
      </c>
      <c r="R267" s="1" t="s">
        <v>38</v>
      </c>
      <c r="S267">
        <v>47.304135000000002</v>
      </c>
      <c r="T267">
        <v>7.6393880000000003</v>
      </c>
      <c r="U267" s="1" t="s">
        <v>91</v>
      </c>
      <c r="V267">
        <v>11</v>
      </c>
      <c r="W267">
        <v>15.84</v>
      </c>
    </row>
    <row r="268" spans="1:24">
      <c r="A268" s="2">
        <v>43908</v>
      </c>
      <c r="B268" s="4">
        <v>0.125</v>
      </c>
      <c r="C268" s="1" t="s">
        <v>96</v>
      </c>
      <c r="D268">
        <v>276</v>
      </c>
      <c r="E268">
        <v>32</v>
      </c>
      <c r="F268" s="1" t="s">
        <v>38</v>
      </c>
      <c r="L268" s="1" t="s">
        <v>98</v>
      </c>
      <c r="N268" s="1" t="s">
        <v>38</v>
      </c>
      <c r="P268" s="1" t="s">
        <v>38</v>
      </c>
      <c r="R268" s="1" t="s">
        <v>38</v>
      </c>
      <c r="S268">
        <v>47.568714999999997</v>
      </c>
      <c r="T268">
        <v>9.0919570000000007</v>
      </c>
      <c r="U268" s="1" t="s">
        <v>97</v>
      </c>
      <c r="V268">
        <v>1</v>
      </c>
      <c r="W268">
        <v>11.69</v>
      </c>
    </row>
    <row r="269" spans="1:24">
      <c r="A269" s="2">
        <v>43908</v>
      </c>
      <c r="B269" s="4">
        <v>0.125</v>
      </c>
      <c r="C269" s="1" t="s">
        <v>99</v>
      </c>
      <c r="E269">
        <v>511</v>
      </c>
      <c r="F269" s="1" t="s">
        <v>38</v>
      </c>
      <c r="G269">
        <v>65</v>
      </c>
      <c r="H269">
        <v>13</v>
      </c>
      <c r="K269">
        <v>14</v>
      </c>
      <c r="L269" s="1" t="s">
        <v>244</v>
      </c>
      <c r="N269" s="1" t="s">
        <v>38</v>
      </c>
      <c r="P269" s="1" t="s">
        <v>38</v>
      </c>
      <c r="R269" s="1" t="s">
        <v>38</v>
      </c>
      <c r="S269">
        <v>46.295617</v>
      </c>
      <c r="T269">
        <v>8.8089239999999993</v>
      </c>
      <c r="U269" s="1" t="s">
        <v>100</v>
      </c>
      <c r="V269">
        <v>21</v>
      </c>
      <c r="W269">
        <v>144.47</v>
      </c>
      <c r="X269">
        <v>3.9580000000000002</v>
      </c>
    </row>
    <row r="270" spans="1:24">
      <c r="A270" s="2">
        <v>43908</v>
      </c>
      <c r="B270" s="4">
        <v>0.125</v>
      </c>
      <c r="C270" s="1" t="s">
        <v>102</v>
      </c>
      <c r="D270">
        <v>85</v>
      </c>
      <c r="E270">
        <v>5</v>
      </c>
      <c r="F270" s="1" t="s">
        <v>38</v>
      </c>
      <c r="L270" s="1" t="s">
        <v>245</v>
      </c>
      <c r="N270" s="1" t="s">
        <v>38</v>
      </c>
      <c r="P270" s="1" t="s">
        <v>38</v>
      </c>
      <c r="R270" s="1" t="s">
        <v>38</v>
      </c>
      <c r="S270">
        <v>46.771849000000003</v>
      </c>
      <c r="T270">
        <v>8.6285860000000003</v>
      </c>
      <c r="U270" s="1" t="s">
        <v>103</v>
      </c>
      <c r="V270">
        <v>4</v>
      </c>
      <c r="W270">
        <v>13.77</v>
      </c>
    </row>
    <row r="271" spans="1:24">
      <c r="A271" s="2">
        <v>43908</v>
      </c>
      <c r="B271" s="4">
        <v>0.125</v>
      </c>
      <c r="C271" s="1" t="s">
        <v>105</v>
      </c>
      <c r="E271">
        <v>796</v>
      </c>
      <c r="F271" s="1" t="s">
        <v>38</v>
      </c>
      <c r="G271">
        <v>128</v>
      </c>
      <c r="H271">
        <v>34</v>
      </c>
      <c r="J271">
        <v>16</v>
      </c>
      <c r="K271">
        <v>5</v>
      </c>
      <c r="L271" s="1" t="s">
        <v>125</v>
      </c>
      <c r="N271" s="1" t="s">
        <v>38</v>
      </c>
      <c r="P271" s="1" t="s">
        <v>38</v>
      </c>
      <c r="R271" s="1" t="s">
        <v>38</v>
      </c>
      <c r="S271">
        <v>46.570090999999998</v>
      </c>
      <c r="T271">
        <v>6.5578090000000007</v>
      </c>
      <c r="U271" s="1" t="s">
        <v>106</v>
      </c>
      <c r="V271">
        <v>22</v>
      </c>
      <c r="W271">
        <v>100.37</v>
      </c>
      <c r="X271">
        <v>0.63</v>
      </c>
    </row>
    <row r="272" spans="1:24">
      <c r="A272" s="2">
        <v>43908</v>
      </c>
      <c r="B272" s="4">
        <v>0.125</v>
      </c>
      <c r="C272" s="1" t="s">
        <v>108</v>
      </c>
      <c r="E272">
        <v>225</v>
      </c>
      <c r="F272" s="1" t="s">
        <v>38</v>
      </c>
      <c r="G272">
        <v>33</v>
      </c>
      <c r="H272">
        <v>2</v>
      </c>
      <c r="I272">
        <v>2</v>
      </c>
      <c r="J272">
        <v>3</v>
      </c>
      <c r="K272">
        <v>3</v>
      </c>
      <c r="L272" s="1" t="s">
        <v>129</v>
      </c>
      <c r="N272" s="1" t="s">
        <v>38</v>
      </c>
      <c r="P272" s="1" t="s">
        <v>38</v>
      </c>
      <c r="R272" s="1" t="s">
        <v>38</v>
      </c>
      <c r="S272">
        <v>46.209567</v>
      </c>
      <c r="T272">
        <v>7.6046589999999998</v>
      </c>
      <c r="U272" s="1" t="s">
        <v>109</v>
      </c>
      <c r="V272">
        <v>23</v>
      </c>
      <c r="W272">
        <v>65.89</v>
      </c>
      <c r="X272">
        <v>0.878</v>
      </c>
    </row>
    <row r="273" spans="1:24">
      <c r="A273" s="2">
        <v>43908</v>
      </c>
      <c r="B273" s="4">
        <v>0.60416666666666663</v>
      </c>
      <c r="C273" s="1" t="s">
        <v>114</v>
      </c>
      <c r="E273">
        <v>569</v>
      </c>
      <c r="F273" s="1" t="s">
        <v>38</v>
      </c>
      <c r="K273">
        <v>2</v>
      </c>
      <c r="L273" s="1" t="s">
        <v>116</v>
      </c>
      <c r="N273" s="1" t="s">
        <v>38</v>
      </c>
      <c r="P273" s="1" t="s">
        <v>38</v>
      </c>
      <c r="R273" s="1" t="s">
        <v>38</v>
      </c>
      <c r="S273">
        <v>47.412750000000003</v>
      </c>
      <c r="T273">
        <v>8.6550799999999999</v>
      </c>
      <c r="U273" s="1" t="s">
        <v>115</v>
      </c>
      <c r="V273">
        <v>1</v>
      </c>
      <c r="W273">
        <v>37.82</v>
      </c>
      <c r="X273">
        <v>0.13300000000000001</v>
      </c>
    </row>
    <row r="274" spans="1:24">
      <c r="A274" s="2">
        <v>43909</v>
      </c>
      <c r="B274" s="4">
        <v>0.625</v>
      </c>
      <c r="C274" s="1" t="s">
        <v>36</v>
      </c>
      <c r="E274">
        <v>118</v>
      </c>
      <c r="F274" s="1" t="s">
        <v>38</v>
      </c>
      <c r="G274">
        <v>17</v>
      </c>
      <c r="H274">
        <v>6</v>
      </c>
      <c r="I274">
        <v>3</v>
      </c>
      <c r="J274">
        <v>4</v>
      </c>
      <c r="L274" s="1" t="s">
        <v>246</v>
      </c>
      <c r="N274" s="1" t="s">
        <v>38</v>
      </c>
      <c r="P274" s="1" t="s">
        <v>38</v>
      </c>
      <c r="R274" s="1" t="s">
        <v>38</v>
      </c>
      <c r="S274">
        <v>47.409660000000002</v>
      </c>
      <c r="T274">
        <v>8.1568799999999992</v>
      </c>
      <c r="U274" s="1" t="s">
        <v>37</v>
      </c>
      <c r="V274">
        <v>1</v>
      </c>
      <c r="W274">
        <v>17.59</v>
      </c>
    </row>
    <row r="275" spans="1:24">
      <c r="A275" s="2">
        <v>43909</v>
      </c>
      <c r="B275" s="4">
        <v>0.125</v>
      </c>
      <c r="C275" s="1" t="s">
        <v>40</v>
      </c>
      <c r="E275">
        <v>6</v>
      </c>
      <c r="F275" s="1" t="s">
        <v>38</v>
      </c>
      <c r="G275">
        <v>1</v>
      </c>
      <c r="L275" s="1" t="s">
        <v>224</v>
      </c>
      <c r="N275" s="1" t="s">
        <v>38</v>
      </c>
      <c r="P275" s="1" t="s">
        <v>38</v>
      </c>
      <c r="R275" s="1" t="s">
        <v>38</v>
      </c>
      <c r="S275">
        <v>47.317264000000002</v>
      </c>
      <c r="T275">
        <v>9.4167539999999992</v>
      </c>
      <c r="U275" s="1" t="s">
        <v>41</v>
      </c>
      <c r="V275">
        <v>16</v>
      </c>
      <c r="W275">
        <v>37.270000000000003</v>
      </c>
    </row>
    <row r="276" spans="1:24">
      <c r="A276" s="2">
        <v>43909</v>
      </c>
      <c r="B276" s="4">
        <v>0.125</v>
      </c>
      <c r="C276" s="1" t="s">
        <v>46</v>
      </c>
      <c r="E276">
        <v>282</v>
      </c>
      <c r="F276" s="1" t="s">
        <v>38</v>
      </c>
      <c r="K276">
        <v>1</v>
      </c>
      <c r="L276" s="1" t="s">
        <v>48</v>
      </c>
      <c r="N276" s="1" t="s">
        <v>38</v>
      </c>
      <c r="P276" s="1" t="s">
        <v>38</v>
      </c>
      <c r="R276" s="1" t="s">
        <v>38</v>
      </c>
      <c r="S276">
        <v>46.823608</v>
      </c>
      <c r="T276">
        <v>7.6366670000000001</v>
      </c>
      <c r="U276" s="1" t="s">
        <v>47</v>
      </c>
      <c r="V276">
        <v>2</v>
      </c>
      <c r="W276">
        <v>27.35</v>
      </c>
      <c r="X276">
        <v>9.7000000000000003E-2</v>
      </c>
    </row>
    <row r="277" spans="1:24">
      <c r="A277" s="2">
        <v>43909</v>
      </c>
      <c r="B277" s="4">
        <v>0.125</v>
      </c>
      <c r="C277" s="1" t="s">
        <v>49</v>
      </c>
      <c r="E277">
        <v>134</v>
      </c>
      <c r="F277" s="1" t="s">
        <v>38</v>
      </c>
      <c r="G277">
        <v>19</v>
      </c>
      <c r="H277">
        <v>2</v>
      </c>
      <c r="J277">
        <v>16</v>
      </c>
      <c r="K277">
        <v>2</v>
      </c>
      <c r="L277" s="1" t="s">
        <v>247</v>
      </c>
      <c r="N277" s="1" t="s">
        <v>38</v>
      </c>
      <c r="P277" s="1" t="s">
        <v>38</v>
      </c>
      <c r="R277" s="1" t="s">
        <v>38</v>
      </c>
      <c r="S277">
        <v>47.45176</v>
      </c>
      <c r="T277">
        <v>7.7024140000000001</v>
      </c>
      <c r="U277" s="1" t="s">
        <v>50</v>
      </c>
      <c r="V277">
        <v>13</v>
      </c>
      <c r="W277">
        <v>46.69</v>
      </c>
      <c r="X277">
        <v>0.69699999999999995</v>
      </c>
    </row>
    <row r="278" spans="1:24">
      <c r="A278" s="2">
        <v>43909</v>
      </c>
      <c r="B278" s="4">
        <v>0.45833333333333331</v>
      </c>
      <c r="C278" s="1" t="s">
        <v>52</v>
      </c>
      <c r="D278">
        <v>235</v>
      </c>
      <c r="E278">
        <v>222</v>
      </c>
      <c r="F278" s="1" t="s">
        <v>38</v>
      </c>
      <c r="G278">
        <v>40</v>
      </c>
      <c r="H278">
        <v>2</v>
      </c>
      <c r="J278">
        <v>44</v>
      </c>
      <c r="K278">
        <v>4</v>
      </c>
      <c r="L278" s="1" t="s">
        <v>248</v>
      </c>
      <c r="M278">
        <v>199</v>
      </c>
      <c r="N278" s="1" t="s">
        <v>38</v>
      </c>
      <c r="P278" s="1" t="s">
        <v>38</v>
      </c>
      <c r="R278" s="1" t="s">
        <v>38</v>
      </c>
      <c r="S278">
        <v>47.564869000000002</v>
      </c>
      <c r="T278">
        <v>7.615259</v>
      </c>
      <c r="U278" s="1" t="s">
        <v>53</v>
      </c>
      <c r="V278">
        <v>12</v>
      </c>
      <c r="W278">
        <v>114.49</v>
      </c>
      <c r="X278">
        <v>2.0630000000000002</v>
      </c>
    </row>
    <row r="279" spans="1:24">
      <c r="A279" s="2">
        <v>43909</v>
      </c>
      <c r="B279" s="4">
        <v>0.125</v>
      </c>
      <c r="C279" s="1" t="s">
        <v>58</v>
      </c>
      <c r="D279">
        <v>30</v>
      </c>
      <c r="E279">
        <v>111</v>
      </c>
      <c r="F279" s="1" t="s">
        <v>38</v>
      </c>
      <c r="G279">
        <v>12</v>
      </c>
      <c r="H279">
        <v>5</v>
      </c>
      <c r="K279">
        <v>1</v>
      </c>
      <c r="L279" s="1" t="s">
        <v>60</v>
      </c>
      <c r="N279" s="1" t="s">
        <v>38</v>
      </c>
      <c r="P279" s="1" t="s">
        <v>38</v>
      </c>
      <c r="R279" s="1" t="s">
        <v>38</v>
      </c>
      <c r="S279">
        <v>46.718390999999997</v>
      </c>
      <c r="T279">
        <v>7.0740080000000001</v>
      </c>
      <c r="U279" s="1" t="s">
        <v>59</v>
      </c>
      <c r="V279">
        <v>10</v>
      </c>
      <c r="W279">
        <v>35.229999999999997</v>
      </c>
      <c r="X279">
        <v>0.317</v>
      </c>
    </row>
    <row r="280" spans="1:24">
      <c r="A280" s="2">
        <v>43909</v>
      </c>
      <c r="B280" s="4">
        <v>0.125</v>
      </c>
      <c r="C280" s="1" t="s">
        <v>61</v>
      </c>
      <c r="D280">
        <v>6345</v>
      </c>
      <c r="E280">
        <v>991</v>
      </c>
      <c r="F280" s="1" t="s">
        <v>38</v>
      </c>
      <c r="G280">
        <v>92</v>
      </c>
      <c r="H280">
        <v>19</v>
      </c>
      <c r="I280">
        <v>18</v>
      </c>
      <c r="K280">
        <v>6</v>
      </c>
      <c r="L280" s="1" t="s">
        <v>63</v>
      </c>
      <c r="N280" s="1" t="s">
        <v>38</v>
      </c>
      <c r="P280" s="1" t="s">
        <v>38</v>
      </c>
      <c r="Q280">
        <v>5</v>
      </c>
      <c r="R280" s="1" t="s">
        <v>38</v>
      </c>
      <c r="S280">
        <v>46.220528000000002</v>
      </c>
      <c r="T280">
        <v>6.1329349999999998</v>
      </c>
      <c r="U280" s="1" t="s">
        <v>62</v>
      </c>
      <c r="V280">
        <v>25</v>
      </c>
      <c r="W280">
        <v>200.12</v>
      </c>
      <c r="X280">
        <v>1.212</v>
      </c>
    </row>
    <row r="281" spans="1:24">
      <c r="A281" s="2">
        <v>43909</v>
      </c>
      <c r="B281" s="4">
        <v>0.125</v>
      </c>
      <c r="C281" s="1" t="s">
        <v>64</v>
      </c>
      <c r="E281">
        <v>17</v>
      </c>
      <c r="F281" s="1" t="s">
        <v>38</v>
      </c>
      <c r="L281" s="1" t="s">
        <v>233</v>
      </c>
      <c r="N281" s="1" t="s">
        <v>38</v>
      </c>
      <c r="P281" s="1" t="s">
        <v>38</v>
      </c>
      <c r="R281" s="1" t="s">
        <v>38</v>
      </c>
      <c r="S281">
        <v>46.931042000000005</v>
      </c>
      <c r="T281">
        <v>9.0657510000000006</v>
      </c>
      <c r="U281" s="1" t="s">
        <v>65</v>
      </c>
      <c r="V281">
        <v>8</v>
      </c>
      <c r="W281">
        <v>42.18</v>
      </c>
    </row>
    <row r="282" spans="1:24">
      <c r="A282" s="2">
        <v>43909</v>
      </c>
      <c r="B282" s="4">
        <v>0.125</v>
      </c>
      <c r="C282" s="1" t="s">
        <v>67</v>
      </c>
      <c r="E282">
        <v>145</v>
      </c>
      <c r="F282" s="1" t="s">
        <v>38</v>
      </c>
      <c r="G282">
        <v>18</v>
      </c>
      <c r="K282">
        <v>1</v>
      </c>
      <c r="L282" s="1" t="s">
        <v>69</v>
      </c>
      <c r="N282" s="1" t="s">
        <v>38</v>
      </c>
      <c r="P282" s="1" t="s">
        <v>38</v>
      </c>
      <c r="R282" s="1" t="s">
        <v>38</v>
      </c>
      <c r="S282">
        <v>46.656247999999998</v>
      </c>
      <c r="T282">
        <v>9.6281979999999994</v>
      </c>
      <c r="U282" s="1" t="s">
        <v>68</v>
      </c>
      <c r="V282">
        <v>1</v>
      </c>
      <c r="W282">
        <v>73.27</v>
      </c>
      <c r="X282">
        <v>0.505</v>
      </c>
    </row>
    <row r="283" spans="1:24">
      <c r="A283" s="2">
        <v>43909</v>
      </c>
      <c r="B283" s="4">
        <v>0.66666666666666663</v>
      </c>
      <c r="C283" s="1" t="s">
        <v>70</v>
      </c>
      <c r="E283">
        <v>36</v>
      </c>
      <c r="F283" s="1" t="s">
        <v>38</v>
      </c>
      <c r="G283">
        <v>12</v>
      </c>
      <c r="L283" s="1" t="s">
        <v>302</v>
      </c>
      <c r="N283" s="1" t="s">
        <v>38</v>
      </c>
      <c r="P283" s="1" t="s">
        <v>38</v>
      </c>
      <c r="R283" s="1" t="s">
        <v>38</v>
      </c>
      <c r="S283">
        <v>47.350743999999999</v>
      </c>
      <c r="T283">
        <v>7.1561070000000004</v>
      </c>
      <c r="U283" s="1" t="s">
        <v>71</v>
      </c>
      <c r="V283">
        <v>26</v>
      </c>
      <c r="W283">
        <v>49.11</v>
      </c>
    </row>
    <row r="284" spans="1:24">
      <c r="A284" s="2">
        <v>43909</v>
      </c>
      <c r="B284" s="4">
        <v>0.125</v>
      </c>
      <c r="C284" s="1" t="s">
        <v>75</v>
      </c>
      <c r="E284">
        <v>175</v>
      </c>
      <c r="F284" s="1" t="s">
        <v>38</v>
      </c>
      <c r="G284">
        <v>19</v>
      </c>
      <c r="H284">
        <v>3</v>
      </c>
      <c r="K284">
        <v>3</v>
      </c>
      <c r="L284" s="1" t="s">
        <v>77</v>
      </c>
      <c r="N284" s="1" t="s">
        <v>38</v>
      </c>
      <c r="P284" s="1" t="s">
        <v>38</v>
      </c>
      <c r="R284" s="1" t="s">
        <v>38</v>
      </c>
      <c r="S284">
        <v>46.995533999999999</v>
      </c>
      <c r="T284">
        <v>6.7801260000000001</v>
      </c>
      <c r="U284" s="1" t="s">
        <v>76</v>
      </c>
      <c r="V284">
        <v>24</v>
      </c>
      <c r="W284">
        <v>98.31</v>
      </c>
      <c r="X284">
        <v>1.6850000000000001</v>
      </c>
    </row>
    <row r="285" spans="1:24">
      <c r="A285" s="2">
        <v>43909</v>
      </c>
      <c r="B285" s="4">
        <v>0.125</v>
      </c>
      <c r="C285" s="1" t="s">
        <v>78</v>
      </c>
      <c r="E285">
        <v>25</v>
      </c>
      <c r="F285" s="1" t="s">
        <v>38</v>
      </c>
      <c r="L285" s="1" t="s">
        <v>80</v>
      </c>
      <c r="N285" s="1" t="s">
        <v>38</v>
      </c>
      <c r="P285" s="1" t="s">
        <v>38</v>
      </c>
      <c r="R285" s="1" t="s">
        <v>38</v>
      </c>
      <c r="S285">
        <v>46.926755</v>
      </c>
      <c r="T285">
        <v>8.4053020000000007</v>
      </c>
      <c r="U285" s="1" t="s">
        <v>79</v>
      </c>
      <c r="V285">
        <v>7</v>
      </c>
      <c r="W285">
        <v>58.14</v>
      </c>
    </row>
    <row r="286" spans="1:24">
      <c r="A286" s="2">
        <v>43909</v>
      </c>
      <c r="B286" s="4">
        <v>0.125</v>
      </c>
      <c r="C286" s="1" t="s">
        <v>84</v>
      </c>
      <c r="E286">
        <v>85</v>
      </c>
      <c r="F286" s="1" t="s">
        <v>38</v>
      </c>
      <c r="L286" s="1" t="s">
        <v>86</v>
      </c>
      <c r="N286" s="1" t="s">
        <v>38</v>
      </c>
      <c r="P286" s="1" t="s">
        <v>38</v>
      </c>
      <c r="R286" s="1" t="s">
        <v>38</v>
      </c>
      <c r="S286">
        <v>47.183199999999999</v>
      </c>
      <c r="T286">
        <v>9.2747440000000001</v>
      </c>
      <c r="U286" s="1" t="s">
        <v>85</v>
      </c>
      <c r="V286">
        <v>17</v>
      </c>
      <c r="W286">
        <v>16.84</v>
      </c>
    </row>
    <row r="287" spans="1:24">
      <c r="A287" s="2">
        <v>43909</v>
      </c>
      <c r="B287" s="4">
        <v>0.125</v>
      </c>
      <c r="C287" s="1" t="s">
        <v>96</v>
      </c>
      <c r="D287">
        <v>276</v>
      </c>
      <c r="E287">
        <v>36</v>
      </c>
      <c r="F287" s="1" t="s">
        <v>38</v>
      </c>
      <c r="L287" s="1" t="s">
        <v>98</v>
      </c>
      <c r="N287" s="1" t="s">
        <v>38</v>
      </c>
      <c r="P287" s="1" t="s">
        <v>38</v>
      </c>
      <c r="R287" s="1" t="s">
        <v>38</v>
      </c>
      <c r="S287">
        <v>47.568714999999997</v>
      </c>
      <c r="T287">
        <v>9.0919570000000007</v>
      </c>
      <c r="U287" s="1" t="s">
        <v>97</v>
      </c>
      <c r="V287">
        <v>1</v>
      </c>
      <c r="W287">
        <v>13.15</v>
      </c>
    </row>
    <row r="288" spans="1:24">
      <c r="A288" s="2">
        <v>43909</v>
      </c>
      <c r="B288" s="4">
        <v>0.125</v>
      </c>
      <c r="C288" s="1" t="s">
        <v>99</v>
      </c>
      <c r="E288">
        <v>638</v>
      </c>
      <c r="F288" s="1" t="s">
        <v>38</v>
      </c>
      <c r="G288">
        <v>155</v>
      </c>
      <c r="H288">
        <v>33</v>
      </c>
      <c r="K288">
        <v>15</v>
      </c>
      <c r="L288" s="1" t="s">
        <v>249</v>
      </c>
      <c r="N288" s="1" t="s">
        <v>38</v>
      </c>
      <c r="P288" s="1" t="s">
        <v>38</v>
      </c>
      <c r="R288" s="1" t="s">
        <v>38</v>
      </c>
      <c r="S288">
        <v>46.295617</v>
      </c>
      <c r="T288">
        <v>8.8089239999999993</v>
      </c>
      <c r="U288" s="1" t="s">
        <v>100</v>
      </c>
      <c r="V288">
        <v>21</v>
      </c>
      <c r="W288">
        <v>180.38</v>
      </c>
      <c r="X288">
        <v>4.2409999999999997</v>
      </c>
    </row>
    <row r="289" spans="1:24">
      <c r="A289" s="2">
        <v>43909</v>
      </c>
      <c r="B289" s="4">
        <v>0.125</v>
      </c>
      <c r="C289" s="1" t="s">
        <v>102</v>
      </c>
      <c r="D289">
        <v>85</v>
      </c>
      <c r="E289">
        <v>7</v>
      </c>
      <c r="F289" s="1" t="s">
        <v>38</v>
      </c>
      <c r="L289" s="1" t="s">
        <v>250</v>
      </c>
      <c r="N289" s="1" t="s">
        <v>38</v>
      </c>
      <c r="P289" s="1" t="s">
        <v>38</v>
      </c>
      <c r="R289" s="1" t="s">
        <v>38</v>
      </c>
      <c r="S289">
        <v>46.771849000000003</v>
      </c>
      <c r="T289">
        <v>8.6285860000000003</v>
      </c>
      <c r="U289" s="1" t="s">
        <v>103</v>
      </c>
      <c r="V289">
        <v>4</v>
      </c>
      <c r="W289">
        <v>19.28</v>
      </c>
    </row>
    <row r="290" spans="1:24">
      <c r="A290" s="2">
        <v>43909</v>
      </c>
      <c r="B290" s="4">
        <v>0.125</v>
      </c>
      <c r="C290" s="1" t="s">
        <v>105</v>
      </c>
      <c r="E290">
        <v>1212</v>
      </c>
      <c r="F290" s="1" t="s">
        <v>38</v>
      </c>
      <c r="G290">
        <v>140</v>
      </c>
      <c r="H290">
        <v>32</v>
      </c>
      <c r="J290">
        <v>52</v>
      </c>
      <c r="K290">
        <v>7</v>
      </c>
      <c r="L290" s="1" t="s">
        <v>125</v>
      </c>
      <c r="N290" s="1" t="s">
        <v>38</v>
      </c>
      <c r="P290" s="1" t="s">
        <v>38</v>
      </c>
      <c r="R290" s="1" t="s">
        <v>38</v>
      </c>
      <c r="S290">
        <v>46.570090999999998</v>
      </c>
      <c r="T290">
        <v>6.5578090000000007</v>
      </c>
      <c r="U290" s="1" t="s">
        <v>106</v>
      </c>
      <c r="V290">
        <v>22</v>
      </c>
      <c r="W290">
        <v>152.82</v>
      </c>
      <c r="X290">
        <v>0.88300000000000001</v>
      </c>
    </row>
    <row r="291" spans="1:24">
      <c r="A291" s="2">
        <v>43909</v>
      </c>
      <c r="B291" s="4">
        <v>0.125</v>
      </c>
      <c r="C291" s="1" t="s">
        <v>108</v>
      </c>
      <c r="E291">
        <v>311</v>
      </c>
      <c r="F291" s="1" t="s">
        <v>38</v>
      </c>
      <c r="G291">
        <v>42</v>
      </c>
      <c r="H291">
        <v>2</v>
      </c>
      <c r="I291">
        <v>2</v>
      </c>
      <c r="J291">
        <v>3</v>
      </c>
      <c r="K291">
        <v>4</v>
      </c>
      <c r="L291" s="1" t="s">
        <v>251</v>
      </c>
      <c r="N291" s="1" t="s">
        <v>38</v>
      </c>
      <c r="P291" s="1" t="s">
        <v>38</v>
      </c>
      <c r="R291" s="1" t="s">
        <v>38</v>
      </c>
      <c r="S291">
        <v>46.209567</v>
      </c>
      <c r="T291">
        <v>7.6046589999999998</v>
      </c>
      <c r="U291" s="1" t="s">
        <v>109</v>
      </c>
      <c r="V291">
        <v>23</v>
      </c>
      <c r="W291">
        <v>91.07</v>
      </c>
      <c r="X291">
        <v>1.171</v>
      </c>
    </row>
    <row r="292" spans="1:24">
      <c r="A292" s="2">
        <v>43909</v>
      </c>
      <c r="B292" s="4">
        <v>0.60416666666666663</v>
      </c>
      <c r="C292" s="1" t="s">
        <v>114</v>
      </c>
      <c r="E292">
        <v>680</v>
      </c>
      <c r="F292" s="1" t="s">
        <v>38</v>
      </c>
      <c r="G292">
        <v>60</v>
      </c>
      <c r="I292">
        <v>12</v>
      </c>
      <c r="K292">
        <v>3</v>
      </c>
      <c r="L292" s="1" t="s">
        <v>116</v>
      </c>
      <c r="N292" s="1" t="s">
        <v>38</v>
      </c>
      <c r="P292" s="1" t="s">
        <v>38</v>
      </c>
      <c r="R292" s="1" t="s">
        <v>38</v>
      </c>
      <c r="S292">
        <v>47.412750000000003</v>
      </c>
      <c r="T292">
        <v>8.6550799999999999</v>
      </c>
      <c r="U292" s="1" t="s">
        <v>115</v>
      </c>
      <c r="V292">
        <v>1</v>
      </c>
      <c r="W292">
        <v>45.2</v>
      </c>
      <c r="X292">
        <v>0.19900000000000001</v>
      </c>
    </row>
    <row r="293" spans="1:24">
      <c r="A293" s="2">
        <v>43910</v>
      </c>
      <c r="B293" s="4">
        <v>0.625</v>
      </c>
      <c r="C293" s="1" t="s">
        <v>36</v>
      </c>
      <c r="E293">
        <v>168</v>
      </c>
      <c r="F293" s="1" t="s">
        <v>38</v>
      </c>
      <c r="G293">
        <v>25</v>
      </c>
      <c r="H293">
        <v>4</v>
      </c>
      <c r="I293">
        <v>2</v>
      </c>
      <c r="J293">
        <v>4</v>
      </c>
      <c r="K293">
        <v>1</v>
      </c>
      <c r="L293" s="1" t="s">
        <v>252</v>
      </c>
      <c r="N293" s="1" t="s">
        <v>38</v>
      </c>
      <c r="P293" s="1" t="s">
        <v>38</v>
      </c>
      <c r="R293" s="1" t="s">
        <v>38</v>
      </c>
      <c r="S293">
        <v>47.409660000000002</v>
      </c>
      <c r="T293">
        <v>8.1568799999999992</v>
      </c>
      <c r="U293" s="1" t="s">
        <v>37</v>
      </c>
      <c r="V293">
        <v>1</v>
      </c>
      <c r="W293">
        <v>25.04</v>
      </c>
      <c r="X293">
        <v>0.14899999999999999</v>
      </c>
    </row>
    <row r="294" spans="1:24">
      <c r="A294" s="2">
        <v>43910</v>
      </c>
      <c r="B294" s="4">
        <v>0.125</v>
      </c>
      <c r="C294" s="1" t="s">
        <v>46</v>
      </c>
      <c r="E294">
        <v>377</v>
      </c>
      <c r="F294" s="1" t="s">
        <v>38</v>
      </c>
      <c r="K294">
        <v>2</v>
      </c>
      <c r="L294" s="1" t="s">
        <v>48</v>
      </c>
      <c r="N294" s="1" t="s">
        <v>38</v>
      </c>
      <c r="P294" s="1" t="s">
        <v>38</v>
      </c>
      <c r="R294" s="1" t="s">
        <v>38</v>
      </c>
      <c r="S294">
        <v>46.823608</v>
      </c>
      <c r="T294">
        <v>7.6366670000000001</v>
      </c>
      <c r="U294" s="1" t="s">
        <v>47</v>
      </c>
      <c r="V294">
        <v>2</v>
      </c>
      <c r="W294">
        <v>36.56</v>
      </c>
      <c r="X294">
        <v>0.19400000000000001</v>
      </c>
    </row>
    <row r="295" spans="1:24">
      <c r="A295" s="2">
        <v>43910</v>
      </c>
      <c r="B295" s="4">
        <v>0.125</v>
      </c>
      <c r="C295" s="1" t="s">
        <v>49</v>
      </c>
      <c r="E295">
        <v>184</v>
      </c>
      <c r="F295" s="1" t="s">
        <v>38</v>
      </c>
      <c r="G295">
        <v>27</v>
      </c>
      <c r="H295">
        <v>2</v>
      </c>
      <c r="J295">
        <v>18</v>
      </c>
      <c r="K295">
        <v>3</v>
      </c>
      <c r="L295" s="1" t="s">
        <v>253</v>
      </c>
      <c r="N295" s="1" t="s">
        <v>38</v>
      </c>
      <c r="P295" s="1" t="s">
        <v>38</v>
      </c>
      <c r="R295" s="1" t="s">
        <v>38</v>
      </c>
      <c r="S295">
        <v>47.45176</v>
      </c>
      <c r="T295">
        <v>7.7024140000000001</v>
      </c>
      <c r="U295" s="1" t="s">
        <v>50</v>
      </c>
      <c r="V295">
        <v>13</v>
      </c>
      <c r="W295">
        <v>64.11</v>
      </c>
      <c r="X295">
        <v>1.0449999999999999</v>
      </c>
    </row>
    <row r="296" spans="1:24">
      <c r="A296" s="2">
        <v>43910</v>
      </c>
      <c r="B296" s="4">
        <v>0.41666666666666669</v>
      </c>
      <c r="C296" s="1" t="s">
        <v>52</v>
      </c>
      <c r="D296">
        <v>235</v>
      </c>
      <c r="E296">
        <v>272</v>
      </c>
      <c r="F296" s="1" t="s">
        <v>38</v>
      </c>
      <c r="G296">
        <v>45</v>
      </c>
      <c r="H296">
        <v>2</v>
      </c>
      <c r="J296">
        <v>46</v>
      </c>
      <c r="K296">
        <v>4</v>
      </c>
      <c r="L296" s="1" t="s">
        <v>254</v>
      </c>
      <c r="M296">
        <v>232</v>
      </c>
      <c r="N296" s="1" t="s">
        <v>38</v>
      </c>
      <c r="P296" s="1" t="s">
        <v>38</v>
      </c>
      <c r="R296" s="1" t="s">
        <v>38</v>
      </c>
      <c r="S296">
        <v>47.564869000000002</v>
      </c>
      <c r="T296">
        <v>7.615259</v>
      </c>
      <c r="U296" s="1" t="s">
        <v>53</v>
      </c>
      <c r="V296">
        <v>12</v>
      </c>
      <c r="W296">
        <v>140.28</v>
      </c>
      <c r="X296">
        <v>2.0630000000000002</v>
      </c>
    </row>
    <row r="297" spans="1:24">
      <c r="A297" s="2">
        <v>43910</v>
      </c>
      <c r="B297" s="4">
        <v>0.125</v>
      </c>
      <c r="C297" s="1" t="s">
        <v>55</v>
      </c>
      <c r="D297">
        <v>99</v>
      </c>
      <c r="E297">
        <v>37</v>
      </c>
      <c r="F297" s="1" t="s">
        <v>38</v>
      </c>
      <c r="J297">
        <v>1</v>
      </c>
      <c r="L297" s="1" t="s">
        <v>255</v>
      </c>
      <c r="N297" s="1" t="s">
        <v>38</v>
      </c>
      <c r="P297" s="1" t="s">
        <v>38</v>
      </c>
      <c r="R297" s="1" t="s">
        <v>38</v>
      </c>
      <c r="S297">
        <v>47.166666999999997</v>
      </c>
      <c r="T297">
        <v>9.509722</v>
      </c>
      <c r="U297" s="1" t="s">
        <v>56</v>
      </c>
      <c r="V297">
        <v>0</v>
      </c>
      <c r="W297">
        <v>95.85</v>
      </c>
    </row>
    <row r="298" spans="1:24">
      <c r="A298" s="2">
        <v>43910</v>
      </c>
      <c r="B298" s="4">
        <v>0.125</v>
      </c>
      <c r="C298" s="1" t="s">
        <v>58</v>
      </c>
      <c r="D298">
        <v>30</v>
      </c>
      <c r="E298">
        <v>145</v>
      </c>
      <c r="F298" s="1" t="s">
        <v>38</v>
      </c>
      <c r="G298">
        <v>20</v>
      </c>
      <c r="H298">
        <v>6</v>
      </c>
      <c r="K298">
        <v>1</v>
      </c>
      <c r="L298" s="1" t="s">
        <v>60</v>
      </c>
      <c r="N298" s="1" t="s">
        <v>38</v>
      </c>
      <c r="P298" s="1" t="s">
        <v>38</v>
      </c>
      <c r="R298" s="1" t="s">
        <v>38</v>
      </c>
      <c r="S298">
        <v>46.718390999999997</v>
      </c>
      <c r="T298">
        <v>7.0740080000000001</v>
      </c>
      <c r="U298" s="1" t="s">
        <v>59</v>
      </c>
      <c r="V298">
        <v>10</v>
      </c>
      <c r="W298">
        <v>46.02</v>
      </c>
      <c r="X298">
        <v>0.317</v>
      </c>
    </row>
    <row r="299" spans="1:24">
      <c r="A299" s="2">
        <v>43910</v>
      </c>
      <c r="B299" s="4">
        <v>0.125</v>
      </c>
      <c r="C299" s="1" t="s">
        <v>61</v>
      </c>
      <c r="D299">
        <v>6871</v>
      </c>
      <c r="E299">
        <v>1150</v>
      </c>
      <c r="F299" s="1" t="s">
        <v>38</v>
      </c>
      <c r="G299">
        <v>109</v>
      </c>
      <c r="H299">
        <v>22</v>
      </c>
      <c r="I299">
        <v>21</v>
      </c>
      <c r="K299">
        <v>8</v>
      </c>
      <c r="L299" s="1" t="s">
        <v>63</v>
      </c>
      <c r="N299" s="1" t="s">
        <v>38</v>
      </c>
      <c r="P299" s="1" t="s">
        <v>38</v>
      </c>
      <c r="Q299">
        <v>5</v>
      </c>
      <c r="R299" s="1" t="s">
        <v>38</v>
      </c>
      <c r="S299">
        <v>46.220528000000002</v>
      </c>
      <c r="T299">
        <v>6.1329349999999998</v>
      </c>
      <c r="U299" s="1" t="s">
        <v>62</v>
      </c>
      <c r="V299">
        <v>25</v>
      </c>
      <c r="W299">
        <v>232.23</v>
      </c>
      <c r="X299">
        <v>1.6160000000000001</v>
      </c>
    </row>
    <row r="300" spans="1:24">
      <c r="A300" s="2">
        <v>43910</v>
      </c>
      <c r="B300" s="4">
        <v>0.125</v>
      </c>
      <c r="C300" s="1" t="s">
        <v>67</v>
      </c>
      <c r="E300">
        <v>213</v>
      </c>
      <c r="F300" s="1" t="s">
        <v>38</v>
      </c>
      <c r="G300">
        <v>24</v>
      </c>
      <c r="K300">
        <v>3</v>
      </c>
      <c r="L300" s="1" t="s">
        <v>69</v>
      </c>
      <c r="N300" s="1" t="s">
        <v>38</v>
      </c>
      <c r="P300" s="1" t="s">
        <v>38</v>
      </c>
      <c r="R300" s="1" t="s">
        <v>38</v>
      </c>
      <c r="S300">
        <v>46.656247999999998</v>
      </c>
      <c r="T300">
        <v>9.6281979999999994</v>
      </c>
      <c r="U300" s="1" t="s">
        <v>68</v>
      </c>
      <c r="V300">
        <v>1</v>
      </c>
      <c r="W300">
        <v>107.63</v>
      </c>
      <c r="X300">
        <v>1.516</v>
      </c>
    </row>
    <row r="301" spans="1:24">
      <c r="A301" s="2">
        <v>43910</v>
      </c>
      <c r="B301" s="4">
        <v>0.66666666666666663</v>
      </c>
      <c r="C301" s="1" t="s">
        <v>70</v>
      </c>
      <c r="E301">
        <v>44</v>
      </c>
      <c r="F301" s="1" t="s">
        <v>38</v>
      </c>
      <c r="G301">
        <v>14</v>
      </c>
      <c r="H301">
        <v>1</v>
      </c>
      <c r="L301" s="1" t="s">
        <v>302</v>
      </c>
      <c r="N301" s="1" t="s">
        <v>38</v>
      </c>
      <c r="P301" s="1" t="s">
        <v>38</v>
      </c>
      <c r="R301" s="1" t="s">
        <v>38</v>
      </c>
      <c r="S301">
        <v>47.350743999999999</v>
      </c>
      <c r="T301">
        <v>7.1561070000000004</v>
      </c>
      <c r="U301" s="1" t="s">
        <v>71</v>
      </c>
      <c r="V301">
        <v>26</v>
      </c>
      <c r="W301">
        <v>60.03</v>
      </c>
    </row>
    <row r="302" spans="1:24">
      <c r="A302" s="2">
        <v>43910</v>
      </c>
      <c r="B302" s="4">
        <v>0.40277777777777779</v>
      </c>
      <c r="C302" s="1" t="s">
        <v>72</v>
      </c>
      <c r="E302">
        <v>92</v>
      </c>
      <c r="F302" s="1" t="s">
        <v>38</v>
      </c>
      <c r="L302" s="1" t="s">
        <v>74</v>
      </c>
      <c r="N302" s="1" t="s">
        <v>38</v>
      </c>
      <c r="P302" s="1" t="s">
        <v>38</v>
      </c>
      <c r="R302" s="1" t="s">
        <v>38</v>
      </c>
      <c r="S302">
        <v>47.067762999999999</v>
      </c>
      <c r="T302">
        <v>8.1102000000000007</v>
      </c>
      <c r="U302" s="1" t="s">
        <v>73</v>
      </c>
      <c r="V302">
        <v>3</v>
      </c>
      <c r="W302">
        <v>22.63</v>
      </c>
    </row>
    <row r="303" spans="1:24">
      <c r="A303" s="2">
        <v>43910</v>
      </c>
      <c r="B303" s="4">
        <v>0.66666666666666663</v>
      </c>
      <c r="C303" s="1" t="s">
        <v>75</v>
      </c>
      <c r="E303">
        <v>188</v>
      </c>
      <c r="F303" s="1" t="s">
        <v>38</v>
      </c>
      <c r="G303">
        <v>21</v>
      </c>
      <c r="H303">
        <v>4</v>
      </c>
      <c r="K303">
        <v>3</v>
      </c>
      <c r="L303" s="1" t="s">
        <v>77</v>
      </c>
      <c r="N303" s="1" t="s">
        <v>38</v>
      </c>
      <c r="P303" s="1" t="s">
        <v>38</v>
      </c>
      <c r="R303" s="1" t="s">
        <v>38</v>
      </c>
      <c r="S303">
        <v>46.995533999999999</v>
      </c>
      <c r="T303">
        <v>6.7801260000000001</v>
      </c>
      <c r="U303" s="1" t="s">
        <v>76</v>
      </c>
      <c r="V303">
        <v>24</v>
      </c>
      <c r="W303">
        <v>105.62</v>
      </c>
      <c r="X303">
        <v>1.6850000000000001</v>
      </c>
    </row>
    <row r="304" spans="1:24">
      <c r="A304" s="2">
        <v>43910</v>
      </c>
      <c r="B304" s="4">
        <v>0.63888888888888884</v>
      </c>
      <c r="C304" s="1" t="s">
        <v>78</v>
      </c>
      <c r="E304">
        <v>28</v>
      </c>
      <c r="F304" s="1" t="s">
        <v>38</v>
      </c>
      <c r="L304" s="1" t="s">
        <v>80</v>
      </c>
      <c r="N304" s="1" t="s">
        <v>38</v>
      </c>
      <c r="P304" s="1" t="s">
        <v>38</v>
      </c>
      <c r="R304" s="1" t="s">
        <v>38</v>
      </c>
      <c r="S304">
        <v>46.926755</v>
      </c>
      <c r="T304">
        <v>8.4053020000000007</v>
      </c>
      <c r="U304" s="1" t="s">
        <v>79</v>
      </c>
      <c r="V304">
        <v>7</v>
      </c>
      <c r="W304">
        <v>65.12</v>
      </c>
    </row>
    <row r="305" spans="1:24">
      <c r="A305" s="2">
        <v>43910</v>
      </c>
      <c r="B305" s="4">
        <v>0.125</v>
      </c>
      <c r="C305" s="1" t="s">
        <v>84</v>
      </c>
      <c r="E305">
        <v>98</v>
      </c>
      <c r="F305" s="1" t="s">
        <v>38</v>
      </c>
      <c r="L305" s="1" t="s">
        <v>86</v>
      </c>
      <c r="N305" s="1" t="s">
        <v>38</v>
      </c>
      <c r="P305" s="1" t="s">
        <v>38</v>
      </c>
      <c r="R305" s="1" t="s">
        <v>38</v>
      </c>
      <c r="S305">
        <v>47.183199999999999</v>
      </c>
      <c r="T305">
        <v>9.2747440000000001</v>
      </c>
      <c r="U305" s="1" t="s">
        <v>85</v>
      </c>
      <c r="V305">
        <v>17</v>
      </c>
      <c r="W305">
        <v>19.420000000000002</v>
      </c>
    </row>
    <row r="306" spans="1:24">
      <c r="A306" s="2">
        <v>43910</v>
      </c>
      <c r="B306" s="4">
        <v>0.125</v>
      </c>
      <c r="C306" s="1" t="s">
        <v>87</v>
      </c>
      <c r="E306">
        <v>14</v>
      </c>
      <c r="F306" s="1" t="s">
        <v>38</v>
      </c>
      <c r="L306" s="1" t="s">
        <v>89</v>
      </c>
      <c r="N306" s="1" t="s">
        <v>38</v>
      </c>
      <c r="P306" s="1" t="s">
        <v>38</v>
      </c>
      <c r="R306" s="1" t="s">
        <v>38</v>
      </c>
      <c r="S306">
        <v>47.713569999999997</v>
      </c>
      <c r="T306">
        <v>8.5916700000000006</v>
      </c>
      <c r="U306" s="1" t="s">
        <v>88</v>
      </c>
      <c r="V306">
        <v>14</v>
      </c>
      <c r="W306">
        <v>17.2</v>
      </c>
    </row>
    <row r="307" spans="1:24">
      <c r="A307" s="2">
        <v>43910</v>
      </c>
      <c r="B307" s="4">
        <v>0.73402777777777772</v>
      </c>
      <c r="C307" s="1" t="s">
        <v>90</v>
      </c>
      <c r="E307">
        <v>66</v>
      </c>
      <c r="F307" s="1" t="s">
        <v>38</v>
      </c>
      <c r="L307" s="1" t="s">
        <v>256</v>
      </c>
      <c r="N307" s="1" t="s">
        <v>38</v>
      </c>
      <c r="P307" s="1" t="s">
        <v>38</v>
      </c>
      <c r="R307" s="1" t="s">
        <v>38</v>
      </c>
      <c r="S307">
        <v>47.304135000000002</v>
      </c>
      <c r="T307">
        <v>7.6393880000000003</v>
      </c>
      <c r="U307" s="1" t="s">
        <v>91</v>
      </c>
      <c r="V307">
        <v>11</v>
      </c>
      <c r="W307">
        <v>24.32</v>
      </c>
    </row>
    <row r="308" spans="1:24">
      <c r="A308" s="2">
        <v>43910</v>
      </c>
      <c r="B308" s="4">
        <v>0.125</v>
      </c>
      <c r="C308" s="1" t="s">
        <v>96</v>
      </c>
      <c r="D308">
        <v>276</v>
      </c>
      <c r="E308">
        <v>49</v>
      </c>
      <c r="F308" s="1" t="s">
        <v>38</v>
      </c>
      <c r="L308" s="1" t="s">
        <v>98</v>
      </c>
      <c r="N308" s="1" t="s">
        <v>38</v>
      </c>
      <c r="P308" s="1" t="s">
        <v>38</v>
      </c>
      <c r="R308" s="1" t="s">
        <v>38</v>
      </c>
      <c r="S308">
        <v>47.568714999999997</v>
      </c>
      <c r="T308">
        <v>9.0919570000000007</v>
      </c>
      <c r="U308" s="1" t="s">
        <v>97</v>
      </c>
      <c r="V308">
        <v>1</v>
      </c>
      <c r="W308">
        <v>17.899999999999999</v>
      </c>
    </row>
    <row r="309" spans="1:24">
      <c r="A309" s="2">
        <v>43910</v>
      </c>
      <c r="B309" s="4">
        <v>0.33333333333333331</v>
      </c>
      <c r="C309" s="1" t="s">
        <v>99</v>
      </c>
      <c r="E309">
        <v>834</v>
      </c>
      <c r="F309" s="1" t="s">
        <v>38</v>
      </c>
      <c r="G309">
        <v>168</v>
      </c>
      <c r="H309">
        <v>35</v>
      </c>
      <c r="K309">
        <v>22</v>
      </c>
      <c r="L309" s="1" t="s">
        <v>257</v>
      </c>
      <c r="N309" s="1" t="s">
        <v>38</v>
      </c>
      <c r="P309" s="1" t="s">
        <v>38</v>
      </c>
      <c r="R309" s="1" t="s">
        <v>38</v>
      </c>
      <c r="S309">
        <v>46.295617</v>
      </c>
      <c r="T309">
        <v>8.8089239999999993</v>
      </c>
      <c r="U309" s="1" t="s">
        <v>100</v>
      </c>
      <c r="V309">
        <v>21</v>
      </c>
      <c r="W309">
        <v>235.79</v>
      </c>
      <c r="X309">
        <v>6.22</v>
      </c>
    </row>
    <row r="310" spans="1:24">
      <c r="A310" s="2">
        <v>43910</v>
      </c>
      <c r="B310" s="4">
        <v>0.5</v>
      </c>
      <c r="C310" s="1" t="s">
        <v>102</v>
      </c>
      <c r="D310">
        <v>85</v>
      </c>
      <c r="E310">
        <v>7</v>
      </c>
      <c r="F310" s="1" t="s">
        <v>38</v>
      </c>
      <c r="L310" s="1" t="s">
        <v>258</v>
      </c>
      <c r="N310" s="1" t="s">
        <v>38</v>
      </c>
      <c r="P310" s="1" t="s">
        <v>38</v>
      </c>
      <c r="R310" s="1" t="s">
        <v>38</v>
      </c>
      <c r="S310">
        <v>46.771849000000003</v>
      </c>
      <c r="T310">
        <v>8.6285860000000003</v>
      </c>
      <c r="U310" s="1" t="s">
        <v>103</v>
      </c>
      <c r="V310">
        <v>4</v>
      </c>
      <c r="W310">
        <v>19.28</v>
      </c>
    </row>
    <row r="311" spans="1:24">
      <c r="A311" s="2">
        <v>43910</v>
      </c>
      <c r="B311" s="4">
        <v>0.125</v>
      </c>
      <c r="C311" s="1" t="s">
        <v>105</v>
      </c>
      <c r="E311">
        <v>1432</v>
      </c>
      <c r="F311" s="1" t="s">
        <v>38</v>
      </c>
      <c r="G311">
        <v>152</v>
      </c>
      <c r="H311">
        <v>30</v>
      </c>
      <c r="J311">
        <v>62</v>
      </c>
      <c r="K311">
        <v>12</v>
      </c>
      <c r="L311" s="1" t="s">
        <v>125</v>
      </c>
      <c r="N311" s="1" t="s">
        <v>38</v>
      </c>
      <c r="P311" s="1" t="s">
        <v>38</v>
      </c>
      <c r="R311" s="1" t="s">
        <v>38</v>
      </c>
      <c r="S311">
        <v>46.570090999999998</v>
      </c>
      <c r="T311">
        <v>6.5578090000000007</v>
      </c>
      <c r="U311" s="1" t="s">
        <v>106</v>
      </c>
      <c r="V311">
        <v>22</v>
      </c>
      <c r="W311">
        <v>180.56</v>
      </c>
      <c r="X311">
        <v>1.5129999999999999</v>
      </c>
    </row>
    <row r="312" spans="1:24">
      <c r="A312" s="2">
        <v>43910</v>
      </c>
      <c r="B312" s="4">
        <v>0.125</v>
      </c>
      <c r="C312" s="1" t="s">
        <v>108</v>
      </c>
      <c r="E312">
        <v>346</v>
      </c>
      <c r="F312" s="1" t="s">
        <v>38</v>
      </c>
      <c r="G312">
        <v>47</v>
      </c>
      <c r="H312">
        <v>5</v>
      </c>
      <c r="I312">
        <v>5</v>
      </c>
      <c r="J312">
        <v>3</v>
      </c>
      <c r="K312">
        <v>6</v>
      </c>
      <c r="L312" s="1" t="s">
        <v>259</v>
      </c>
      <c r="N312" s="1" t="s">
        <v>38</v>
      </c>
      <c r="P312" s="1" t="s">
        <v>38</v>
      </c>
      <c r="R312" s="1" t="s">
        <v>38</v>
      </c>
      <c r="S312">
        <v>46.209567</v>
      </c>
      <c r="T312">
        <v>7.6046589999999998</v>
      </c>
      <c r="U312" s="1" t="s">
        <v>109</v>
      </c>
      <c r="V312">
        <v>23</v>
      </c>
      <c r="W312">
        <v>101.32</v>
      </c>
      <c r="X312">
        <v>1.7569999999999999</v>
      </c>
    </row>
    <row r="313" spans="1:24">
      <c r="A313" s="2">
        <v>43910</v>
      </c>
      <c r="B313" s="4">
        <v>0.125</v>
      </c>
      <c r="C313" s="1" t="s">
        <v>111</v>
      </c>
      <c r="E313">
        <v>48</v>
      </c>
      <c r="F313" s="1" t="s">
        <v>38</v>
      </c>
      <c r="G313">
        <v>1</v>
      </c>
      <c r="J313">
        <v>5</v>
      </c>
      <c r="L313" s="1" t="s">
        <v>260</v>
      </c>
      <c r="N313" s="1" t="s">
        <v>38</v>
      </c>
      <c r="P313" s="1" t="s">
        <v>38</v>
      </c>
      <c r="R313" s="1" t="s">
        <v>38</v>
      </c>
      <c r="S313">
        <v>47.157296000000002</v>
      </c>
      <c r="T313">
        <v>8.5372939999999993</v>
      </c>
      <c r="U313" s="1" t="s">
        <v>112</v>
      </c>
      <c r="V313">
        <v>9</v>
      </c>
      <c r="W313">
        <v>38.28</v>
      </c>
    </row>
    <row r="314" spans="1:24">
      <c r="A314" s="2">
        <v>43910</v>
      </c>
      <c r="B314" s="4">
        <v>0.60416666666666663</v>
      </c>
      <c r="C314" s="1" t="s">
        <v>114</v>
      </c>
      <c r="E314">
        <v>712</v>
      </c>
      <c r="F314" s="1" t="s">
        <v>38</v>
      </c>
      <c r="G314">
        <v>78</v>
      </c>
      <c r="I314">
        <v>15</v>
      </c>
      <c r="K314">
        <v>4</v>
      </c>
      <c r="L314" s="1" t="s">
        <v>116</v>
      </c>
      <c r="N314" s="1" t="s">
        <v>38</v>
      </c>
      <c r="P314" s="1" t="s">
        <v>38</v>
      </c>
      <c r="R314" s="1" t="s">
        <v>38</v>
      </c>
      <c r="S314">
        <v>47.412750000000003</v>
      </c>
      <c r="T314">
        <v>8.6550799999999999</v>
      </c>
      <c r="U314" s="1" t="s">
        <v>115</v>
      </c>
      <c r="V314">
        <v>1</v>
      </c>
      <c r="W314">
        <v>47.33</v>
      </c>
      <c r="X314">
        <v>0.26600000000000001</v>
      </c>
    </row>
    <row r="315" spans="1:24">
      <c r="A315" s="2">
        <v>43911</v>
      </c>
      <c r="B315" s="4">
        <v>0.125</v>
      </c>
      <c r="C315" s="1" t="s">
        <v>43</v>
      </c>
      <c r="E315">
        <v>11</v>
      </c>
      <c r="F315" s="1" t="s">
        <v>38</v>
      </c>
      <c r="G315">
        <v>3</v>
      </c>
      <c r="K315">
        <v>1</v>
      </c>
      <c r="L315" s="1" t="s">
        <v>261</v>
      </c>
      <c r="N315" s="1" t="s">
        <v>38</v>
      </c>
      <c r="P315" s="1" t="s">
        <v>38</v>
      </c>
      <c r="R315" s="1" t="s">
        <v>38</v>
      </c>
      <c r="S315">
        <v>47.416351999999996</v>
      </c>
      <c r="T315">
        <v>9.3679100000000002</v>
      </c>
      <c r="U315" s="1" t="s">
        <v>44</v>
      </c>
      <c r="V315">
        <v>15</v>
      </c>
      <c r="W315">
        <v>19.93</v>
      </c>
      <c r="X315">
        <v>1.8120000000000001</v>
      </c>
    </row>
    <row r="316" spans="1:24">
      <c r="A316" s="2">
        <v>43911</v>
      </c>
      <c r="B316" s="4">
        <v>0.125</v>
      </c>
      <c r="C316" s="1" t="s">
        <v>46</v>
      </c>
      <c r="E316">
        <v>418</v>
      </c>
      <c r="F316" s="1" t="s">
        <v>38</v>
      </c>
      <c r="K316">
        <v>3</v>
      </c>
      <c r="L316" s="1" t="s">
        <v>48</v>
      </c>
      <c r="N316" s="1" t="s">
        <v>38</v>
      </c>
      <c r="P316" s="1" t="s">
        <v>38</v>
      </c>
      <c r="R316" s="1" t="s">
        <v>38</v>
      </c>
      <c r="S316">
        <v>46.823608</v>
      </c>
      <c r="T316">
        <v>7.6366670000000001</v>
      </c>
      <c r="U316" s="1" t="s">
        <v>47</v>
      </c>
      <c r="V316">
        <v>2</v>
      </c>
      <c r="W316">
        <v>40.54</v>
      </c>
      <c r="X316">
        <v>0.29099999999999998</v>
      </c>
    </row>
    <row r="317" spans="1:24">
      <c r="A317" s="2">
        <v>43911</v>
      </c>
      <c r="B317" s="4">
        <v>0.125</v>
      </c>
      <c r="C317" s="1" t="s">
        <v>49</v>
      </c>
      <c r="E317">
        <v>282</v>
      </c>
      <c r="F317" s="1" t="s">
        <v>38</v>
      </c>
      <c r="G317">
        <v>30</v>
      </c>
      <c r="H317">
        <v>4</v>
      </c>
      <c r="J317">
        <v>21</v>
      </c>
      <c r="K317">
        <v>3</v>
      </c>
      <c r="L317" s="1" t="s">
        <v>262</v>
      </c>
      <c r="N317" s="1" t="s">
        <v>38</v>
      </c>
      <c r="P317" s="1" t="s">
        <v>38</v>
      </c>
      <c r="R317" s="1" t="s">
        <v>38</v>
      </c>
      <c r="S317">
        <v>47.45176</v>
      </c>
      <c r="T317">
        <v>7.7024140000000001</v>
      </c>
      <c r="U317" s="1" t="s">
        <v>50</v>
      </c>
      <c r="V317">
        <v>13</v>
      </c>
      <c r="W317">
        <v>98.26</v>
      </c>
      <c r="X317">
        <v>1.0449999999999999</v>
      </c>
    </row>
    <row r="318" spans="1:24">
      <c r="A318" s="2">
        <v>43911</v>
      </c>
      <c r="B318" s="4">
        <v>0.41666666666666669</v>
      </c>
      <c r="C318" s="1" t="s">
        <v>52</v>
      </c>
      <c r="D318">
        <v>235</v>
      </c>
      <c r="E318">
        <v>299</v>
      </c>
      <c r="F318" s="1" t="s">
        <v>38</v>
      </c>
      <c r="G318">
        <v>46</v>
      </c>
      <c r="H318">
        <v>2</v>
      </c>
      <c r="J318">
        <v>57</v>
      </c>
      <c r="K318">
        <v>5</v>
      </c>
      <c r="L318" s="1" t="s">
        <v>263</v>
      </c>
      <c r="M318">
        <v>242</v>
      </c>
      <c r="N318" s="1" t="s">
        <v>38</v>
      </c>
      <c r="P318" s="1" t="s">
        <v>38</v>
      </c>
      <c r="R318" s="1" t="s">
        <v>38</v>
      </c>
      <c r="S318">
        <v>47.564869000000002</v>
      </c>
      <c r="T318">
        <v>7.615259</v>
      </c>
      <c r="U318" s="1" t="s">
        <v>53</v>
      </c>
      <c r="V318">
        <v>12</v>
      </c>
      <c r="W318">
        <v>154.19999999999999</v>
      </c>
      <c r="X318">
        <v>2.5790000000000002</v>
      </c>
    </row>
    <row r="319" spans="1:24">
      <c r="A319" s="2">
        <v>43911</v>
      </c>
      <c r="B319" s="4">
        <v>0.125</v>
      </c>
      <c r="C319" s="1" t="s">
        <v>55</v>
      </c>
      <c r="D319">
        <v>99</v>
      </c>
      <c r="E319">
        <v>44</v>
      </c>
      <c r="F319" s="1" t="s">
        <v>38</v>
      </c>
      <c r="J319">
        <v>1</v>
      </c>
      <c r="L319" s="1" t="s">
        <v>264</v>
      </c>
      <c r="N319" s="1" t="s">
        <v>38</v>
      </c>
      <c r="P319" s="1" t="s">
        <v>38</v>
      </c>
      <c r="R319" s="1" t="s">
        <v>38</v>
      </c>
      <c r="S319">
        <v>47.166666999999997</v>
      </c>
      <c r="T319">
        <v>9.509722</v>
      </c>
      <c r="U319" s="1" t="s">
        <v>56</v>
      </c>
      <c r="V319">
        <v>0</v>
      </c>
      <c r="W319">
        <v>113.99</v>
      </c>
    </row>
    <row r="320" spans="1:24">
      <c r="A320" s="2">
        <v>43911</v>
      </c>
      <c r="B320" s="4">
        <v>0.125</v>
      </c>
      <c r="C320" s="1" t="s">
        <v>58</v>
      </c>
      <c r="D320">
        <v>30</v>
      </c>
      <c r="E320">
        <v>167</v>
      </c>
      <c r="F320" s="1" t="s">
        <v>38</v>
      </c>
      <c r="G320">
        <v>28</v>
      </c>
      <c r="H320">
        <v>6</v>
      </c>
      <c r="K320">
        <v>2</v>
      </c>
      <c r="L320" s="1" t="s">
        <v>60</v>
      </c>
      <c r="N320" s="1" t="s">
        <v>38</v>
      </c>
      <c r="P320" s="1" t="s">
        <v>38</v>
      </c>
      <c r="R320" s="1" t="s">
        <v>38</v>
      </c>
      <c r="S320">
        <v>46.718390999999997</v>
      </c>
      <c r="T320">
        <v>7.0740080000000001</v>
      </c>
      <c r="U320" s="1" t="s">
        <v>59</v>
      </c>
      <c r="V320">
        <v>10</v>
      </c>
      <c r="W320">
        <v>53</v>
      </c>
      <c r="X320">
        <v>0.63500000000000001</v>
      </c>
    </row>
    <row r="321" spans="1:24">
      <c r="A321" s="2">
        <v>43911</v>
      </c>
      <c r="B321" s="4">
        <v>0.125</v>
      </c>
      <c r="C321" s="1" t="s">
        <v>61</v>
      </c>
      <c r="D321">
        <v>7236</v>
      </c>
      <c r="E321">
        <v>1276</v>
      </c>
      <c r="F321" s="1" t="s">
        <v>38</v>
      </c>
      <c r="G321">
        <v>145</v>
      </c>
      <c r="H321">
        <v>25</v>
      </c>
      <c r="I321">
        <v>24</v>
      </c>
      <c r="K321">
        <v>8</v>
      </c>
      <c r="L321" s="1" t="s">
        <v>63</v>
      </c>
      <c r="N321" s="1" t="s">
        <v>38</v>
      </c>
      <c r="P321" s="1" t="s">
        <v>38</v>
      </c>
      <c r="Q321">
        <v>13</v>
      </c>
      <c r="R321" s="1" t="s">
        <v>38</v>
      </c>
      <c r="S321">
        <v>46.220528000000002</v>
      </c>
      <c r="T321">
        <v>6.1329349999999998</v>
      </c>
      <c r="U321" s="1" t="s">
        <v>62</v>
      </c>
      <c r="V321">
        <v>25</v>
      </c>
      <c r="W321">
        <v>257.67</v>
      </c>
      <c r="X321">
        <v>1.6160000000000001</v>
      </c>
    </row>
    <row r="322" spans="1:24">
      <c r="A322" s="2">
        <v>43911</v>
      </c>
      <c r="B322" s="4">
        <v>0.125</v>
      </c>
      <c r="C322" s="1" t="s">
        <v>67</v>
      </c>
      <c r="E322">
        <v>239</v>
      </c>
      <c r="F322" s="1" t="s">
        <v>38</v>
      </c>
      <c r="G322">
        <v>24</v>
      </c>
      <c r="K322">
        <v>3</v>
      </c>
      <c r="L322" s="1" t="s">
        <v>69</v>
      </c>
      <c r="N322" s="1" t="s">
        <v>38</v>
      </c>
      <c r="P322" s="1" t="s">
        <v>38</v>
      </c>
      <c r="R322" s="1" t="s">
        <v>38</v>
      </c>
      <c r="S322">
        <v>46.656247999999998</v>
      </c>
      <c r="T322">
        <v>9.6281979999999994</v>
      </c>
      <c r="U322" s="1" t="s">
        <v>68</v>
      </c>
      <c r="V322">
        <v>1</v>
      </c>
      <c r="W322">
        <v>120.77</v>
      </c>
      <c r="X322">
        <v>1.516</v>
      </c>
    </row>
    <row r="323" spans="1:24">
      <c r="A323" s="2">
        <v>43911</v>
      </c>
      <c r="B323" s="4">
        <v>0.75</v>
      </c>
      <c r="C323" s="1" t="s">
        <v>70</v>
      </c>
      <c r="E323">
        <v>54</v>
      </c>
      <c r="F323" s="1" t="s">
        <v>38</v>
      </c>
      <c r="G323">
        <v>13</v>
      </c>
      <c r="H323">
        <v>1</v>
      </c>
      <c r="L323" s="1" t="s">
        <v>302</v>
      </c>
      <c r="N323" s="1" t="s">
        <v>38</v>
      </c>
      <c r="P323" s="1" t="s">
        <v>38</v>
      </c>
      <c r="R323" s="1" t="s">
        <v>38</v>
      </c>
      <c r="S323">
        <v>47.350743999999999</v>
      </c>
      <c r="T323">
        <v>7.1561070000000004</v>
      </c>
      <c r="U323" s="1" t="s">
        <v>71</v>
      </c>
      <c r="V323">
        <v>26</v>
      </c>
      <c r="W323">
        <v>73.67</v>
      </c>
    </row>
    <row r="324" spans="1:24">
      <c r="A324" s="2">
        <v>43911</v>
      </c>
      <c r="B324" s="4">
        <v>0.45833333333333331</v>
      </c>
      <c r="C324" s="1" t="s">
        <v>72</v>
      </c>
      <c r="E324">
        <v>109</v>
      </c>
      <c r="F324" s="1" t="s">
        <v>38</v>
      </c>
      <c r="K324">
        <v>1</v>
      </c>
      <c r="L324" s="1" t="s">
        <v>265</v>
      </c>
      <c r="N324" s="1" t="s">
        <v>38</v>
      </c>
      <c r="P324" s="1" t="s">
        <v>38</v>
      </c>
      <c r="R324" s="1" t="s">
        <v>38</v>
      </c>
      <c r="S324">
        <v>47.067762999999999</v>
      </c>
      <c r="T324">
        <v>8.1102000000000007</v>
      </c>
      <c r="U324" s="1" t="s">
        <v>73</v>
      </c>
      <c r="V324">
        <v>3</v>
      </c>
      <c r="W324">
        <v>26.81</v>
      </c>
      <c r="X324">
        <v>0.246</v>
      </c>
    </row>
    <row r="325" spans="1:24">
      <c r="A325" s="2">
        <v>43911</v>
      </c>
      <c r="B325" s="4">
        <v>0.64583333333333337</v>
      </c>
      <c r="C325" s="1" t="s">
        <v>75</v>
      </c>
      <c r="E325">
        <v>200</v>
      </c>
      <c r="F325" s="1" t="s">
        <v>38</v>
      </c>
      <c r="G325">
        <v>20</v>
      </c>
      <c r="H325">
        <v>5</v>
      </c>
      <c r="K325">
        <v>4</v>
      </c>
      <c r="L325" s="1" t="s">
        <v>77</v>
      </c>
      <c r="N325" s="1" t="s">
        <v>38</v>
      </c>
      <c r="P325" s="1" t="s">
        <v>38</v>
      </c>
      <c r="R325" s="1" t="s">
        <v>38</v>
      </c>
      <c r="S325">
        <v>46.995533999999999</v>
      </c>
      <c r="T325">
        <v>6.7801260000000001</v>
      </c>
      <c r="U325" s="1" t="s">
        <v>76</v>
      </c>
      <c r="V325">
        <v>24</v>
      </c>
      <c r="W325">
        <v>112.36</v>
      </c>
      <c r="X325">
        <v>2.2469999999999999</v>
      </c>
    </row>
    <row r="326" spans="1:24">
      <c r="A326" s="2">
        <v>43911</v>
      </c>
      <c r="B326" s="4">
        <v>0.76041666666666663</v>
      </c>
      <c r="C326" s="1" t="s">
        <v>78</v>
      </c>
      <c r="E326">
        <v>33</v>
      </c>
      <c r="F326" s="1" t="s">
        <v>38</v>
      </c>
      <c r="L326" s="1" t="s">
        <v>80</v>
      </c>
      <c r="N326" s="1" t="s">
        <v>38</v>
      </c>
      <c r="P326" s="1" t="s">
        <v>38</v>
      </c>
      <c r="R326" s="1" t="s">
        <v>38</v>
      </c>
      <c r="S326">
        <v>46.926755</v>
      </c>
      <c r="T326">
        <v>8.4053020000000007</v>
      </c>
      <c r="U326" s="1" t="s">
        <v>79</v>
      </c>
      <c r="V326">
        <v>7</v>
      </c>
      <c r="W326">
        <v>76.739999999999995</v>
      </c>
    </row>
    <row r="327" spans="1:24">
      <c r="A327" s="2">
        <v>43911</v>
      </c>
      <c r="B327" s="4">
        <v>0.125</v>
      </c>
      <c r="C327" s="1" t="s">
        <v>96</v>
      </c>
      <c r="D327">
        <v>276</v>
      </c>
      <c r="E327">
        <v>56</v>
      </c>
      <c r="F327" s="1" t="s">
        <v>38</v>
      </c>
      <c r="L327" s="1" t="s">
        <v>98</v>
      </c>
      <c r="N327" s="1" t="s">
        <v>38</v>
      </c>
      <c r="P327" s="1" t="s">
        <v>38</v>
      </c>
      <c r="R327" s="1" t="s">
        <v>38</v>
      </c>
      <c r="S327">
        <v>47.568714999999997</v>
      </c>
      <c r="T327">
        <v>9.0919570000000007</v>
      </c>
      <c r="U327" s="1" t="s">
        <v>97</v>
      </c>
      <c r="V327">
        <v>1</v>
      </c>
      <c r="W327">
        <v>20.45</v>
      </c>
    </row>
    <row r="328" spans="1:24">
      <c r="A328" s="2">
        <v>43911</v>
      </c>
      <c r="B328" s="4">
        <v>0.33333333333333331</v>
      </c>
      <c r="C328" s="1" t="s">
        <v>99</v>
      </c>
      <c r="E328">
        <v>918</v>
      </c>
      <c r="F328" s="1" t="s">
        <v>38</v>
      </c>
      <c r="G328">
        <v>184</v>
      </c>
      <c r="H328">
        <v>40</v>
      </c>
      <c r="I328">
        <v>37</v>
      </c>
      <c r="K328">
        <v>28</v>
      </c>
      <c r="L328" s="1" t="s">
        <v>266</v>
      </c>
      <c r="N328" s="1" t="s">
        <v>38</v>
      </c>
      <c r="P328" s="1" t="s">
        <v>267</v>
      </c>
      <c r="R328" s="1" t="s">
        <v>38</v>
      </c>
      <c r="S328">
        <v>46.295617</v>
      </c>
      <c r="T328">
        <v>8.8089239999999993</v>
      </c>
      <c r="U328" s="1" t="s">
        <v>100</v>
      </c>
      <c r="V328">
        <v>21</v>
      </c>
      <c r="W328">
        <v>259.54000000000002</v>
      </c>
      <c r="X328">
        <v>7.9160000000000004</v>
      </c>
    </row>
    <row r="329" spans="1:24">
      <c r="A329" s="2">
        <v>43911</v>
      </c>
      <c r="B329" s="4">
        <v>0.33333333333333331</v>
      </c>
      <c r="C329" s="1" t="s">
        <v>102</v>
      </c>
      <c r="D329">
        <v>85</v>
      </c>
      <c r="E329">
        <v>12</v>
      </c>
      <c r="F329" s="1" t="s">
        <v>38</v>
      </c>
      <c r="L329" s="1" t="s">
        <v>258</v>
      </c>
      <c r="N329" s="1" t="s">
        <v>38</v>
      </c>
      <c r="P329" s="1" t="s">
        <v>38</v>
      </c>
      <c r="R329" s="1" t="s">
        <v>38</v>
      </c>
      <c r="S329">
        <v>46.771849000000003</v>
      </c>
      <c r="T329">
        <v>8.6285860000000003</v>
      </c>
      <c r="U329" s="1" t="s">
        <v>103</v>
      </c>
      <c r="V329">
        <v>4</v>
      </c>
      <c r="W329">
        <v>33.06</v>
      </c>
    </row>
    <row r="330" spans="1:24">
      <c r="A330" s="2">
        <v>43911</v>
      </c>
      <c r="B330" s="4">
        <v>0.125</v>
      </c>
      <c r="C330" s="1" t="s">
        <v>105</v>
      </c>
      <c r="E330">
        <v>1676</v>
      </c>
      <c r="F330" s="1" t="s">
        <v>38</v>
      </c>
      <c r="G330">
        <v>175</v>
      </c>
      <c r="H330">
        <v>23</v>
      </c>
      <c r="J330">
        <v>70</v>
      </c>
      <c r="K330">
        <v>15</v>
      </c>
      <c r="L330" s="1" t="s">
        <v>125</v>
      </c>
      <c r="N330" s="1" t="s">
        <v>38</v>
      </c>
      <c r="P330" s="1" t="s">
        <v>38</v>
      </c>
      <c r="R330" s="1" t="s">
        <v>38</v>
      </c>
      <c r="S330">
        <v>46.570090999999998</v>
      </c>
      <c r="T330">
        <v>6.5578090000000007</v>
      </c>
      <c r="U330" s="1" t="s">
        <v>106</v>
      </c>
      <c r="V330">
        <v>22</v>
      </c>
      <c r="W330">
        <v>211.32</v>
      </c>
      <c r="X330">
        <v>1.891</v>
      </c>
    </row>
    <row r="331" spans="1:24">
      <c r="A331" s="2">
        <v>43911</v>
      </c>
      <c r="B331" s="4">
        <v>0.125</v>
      </c>
      <c r="C331" s="1" t="s">
        <v>108</v>
      </c>
      <c r="E331">
        <v>433</v>
      </c>
      <c r="F331" s="1" t="s">
        <v>38</v>
      </c>
      <c r="G331">
        <v>55</v>
      </c>
      <c r="H331">
        <v>6</v>
      </c>
      <c r="I331">
        <v>5</v>
      </c>
      <c r="J331">
        <v>3</v>
      </c>
      <c r="K331">
        <v>7</v>
      </c>
      <c r="L331" s="1" t="s">
        <v>259</v>
      </c>
      <c r="N331" s="1" t="s">
        <v>38</v>
      </c>
      <c r="P331" s="1" t="s">
        <v>38</v>
      </c>
      <c r="R331" s="1" t="s">
        <v>38</v>
      </c>
      <c r="S331">
        <v>46.209567</v>
      </c>
      <c r="T331">
        <v>7.6046589999999998</v>
      </c>
      <c r="U331" s="1" t="s">
        <v>109</v>
      </c>
      <c r="V331">
        <v>23</v>
      </c>
      <c r="W331">
        <v>126.79</v>
      </c>
      <c r="X331">
        <v>2.0499999999999998</v>
      </c>
    </row>
    <row r="332" spans="1:24">
      <c r="A332" s="2">
        <v>43911</v>
      </c>
      <c r="B332" s="4">
        <v>0.60416666666666663</v>
      </c>
      <c r="C332" s="1" t="s">
        <v>114</v>
      </c>
      <c r="E332">
        <v>712</v>
      </c>
      <c r="F332" s="1" t="s">
        <v>38</v>
      </c>
      <c r="G332">
        <v>83</v>
      </c>
      <c r="I332">
        <v>23</v>
      </c>
      <c r="K332">
        <v>5</v>
      </c>
      <c r="L332" s="1" t="s">
        <v>116</v>
      </c>
      <c r="N332" s="1" t="s">
        <v>38</v>
      </c>
      <c r="P332" s="1" t="s">
        <v>38</v>
      </c>
      <c r="R332" s="1" t="s">
        <v>38</v>
      </c>
      <c r="S332">
        <v>47.412750000000003</v>
      </c>
      <c r="T332">
        <v>8.6550799999999999</v>
      </c>
      <c r="U332" s="1" t="s">
        <v>115</v>
      </c>
      <c r="V332">
        <v>1</v>
      </c>
      <c r="W332">
        <v>47.33</v>
      </c>
      <c r="X332">
        <v>0.33200000000000002</v>
      </c>
    </row>
    <row r="333" spans="1:24">
      <c r="A333" s="2">
        <v>43912</v>
      </c>
      <c r="B333" s="4">
        <v>0.5</v>
      </c>
      <c r="C333" s="1" t="s">
        <v>36</v>
      </c>
      <c r="E333">
        <v>232</v>
      </c>
      <c r="F333" s="1" t="s">
        <v>38</v>
      </c>
      <c r="G333">
        <v>25</v>
      </c>
      <c r="H333">
        <v>4</v>
      </c>
      <c r="I333">
        <v>2</v>
      </c>
      <c r="J333">
        <v>4</v>
      </c>
      <c r="K333">
        <v>1</v>
      </c>
      <c r="L333" s="1" t="s">
        <v>268</v>
      </c>
      <c r="N333" s="1" t="s">
        <v>38</v>
      </c>
      <c r="P333" s="1" t="s">
        <v>38</v>
      </c>
      <c r="R333" s="1" t="s">
        <v>38</v>
      </c>
      <c r="S333">
        <v>47.409660000000002</v>
      </c>
      <c r="T333">
        <v>8.1568799999999992</v>
      </c>
      <c r="U333" s="1" t="s">
        <v>37</v>
      </c>
      <c r="V333">
        <v>1</v>
      </c>
      <c r="W333">
        <v>34.58</v>
      </c>
      <c r="X333">
        <v>0.14899999999999999</v>
      </c>
    </row>
    <row r="334" spans="1:24">
      <c r="A334" s="2">
        <v>43912</v>
      </c>
      <c r="B334" s="4">
        <v>0.125</v>
      </c>
      <c r="C334" s="1" t="s">
        <v>49</v>
      </c>
      <c r="E334">
        <v>289</v>
      </c>
      <c r="F334" s="1" t="s">
        <v>38</v>
      </c>
      <c r="G334">
        <v>40</v>
      </c>
      <c r="H334">
        <v>7</v>
      </c>
      <c r="J334">
        <v>21</v>
      </c>
      <c r="K334">
        <v>3</v>
      </c>
      <c r="L334" s="1" t="s">
        <v>269</v>
      </c>
      <c r="N334" s="1" t="s">
        <v>38</v>
      </c>
      <c r="P334" s="1" t="s">
        <v>38</v>
      </c>
      <c r="R334" s="1" t="s">
        <v>38</v>
      </c>
      <c r="S334">
        <v>47.45176</v>
      </c>
      <c r="T334">
        <v>7.7024140000000001</v>
      </c>
      <c r="U334" s="1" t="s">
        <v>50</v>
      </c>
      <c r="V334">
        <v>13</v>
      </c>
      <c r="W334">
        <v>100.7</v>
      </c>
      <c r="X334">
        <v>1.0449999999999999</v>
      </c>
    </row>
    <row r="335" spans="1:24">
      <c r="A335" s="2">
        <v>43912</v>
      </c>
      <c r="B335" s="4">
        <v>0.4375</v>
      </c>
      <c r="C335" s="1" t="s">
        <v>52</v>
      </c>
      <c r="D335">
        <v>235</v>
      </c>
      <c r="E335">
        <v>358</v>
      </c>
      <c r="F335" s="1" t="s">
        <v>38</v>
      </c>
      <c r="G335">
        <v>50</v>
      </c>
      <c r="H335">
        <v>2</v>
      </c>
      <c r="J335">
        <v>73</v>
      </c>
      <c r="K335">
        <v>5</v>
      </c>
      <c r="L335" s="1" t="s">
        <v>270</v>
      </c>
      <c r="M335">
        <v>265</v>
      </c>
      <c r="N335" s="1" t="s">
        <v>38</v>
      </c>
      <c r="P335" s="1" t="s">
        <v>38</v>
      </c>
      <c r="R335" s="1" t="s">
        <v>38</v>
      </c>
      <c r="S335">
        <v>47.564869000000002</v>
      </c>
      <c r="T335">
        <v>7.615259</v>
      </c>
      <c r="U335" s="1" t="s">
        <v>53</v>
      </c>
      <c r="V335">
        <v>12</v>
      </c>
      <c r="W335">
        <v>184.63</v>
      </c>
      <c r="X335">
        <v>2.5790000000000002</v>
      </c>
    </row>
    <row r="336" spans="1:24">
      <c r="A336" s="2">
        <v>43912</v>
      </c>
      <c r="B336" s="4">
        <v>0.125</v>
      </c>
      <c r="C336" s="1" t="s">
        <v>55</v>
      </c>
      <c r="D336">
        <v>99</v>
      </c>
      <c r="E336">
        <v>46</v>
      </c>
      <c r="F336" s="1" t="s">
        <v>38</v>
      </c>
      <c r="J336">
        <v>1</v>
      </c>
      <c r="L336" s="1" t="s">
        <v>271</v>
      </c>
      <c r="N336" s="1" t="s">
        <v>38</v>
      </c>
      <c r="P336" s="1" t="s">
        <v>38</v>
      </c>
      <c r="R336" s="1" t="s">
        <v>38</v>
      </c>
      <c r="S336">
        <v>47.166666999999997</v>
      </c>
      <c r="T336">
        <v>9.509722</v>
      </c>
      <c r="U336" s="1" t="s">
        <v>56</v>
      </c>
      <c r="V336">
        <v>0</v>
      </c>
      <c r="W336">
        <v>119.17</v>
      </c>
    </row>
    <row r="337" spans="1:24">
      <c r="A337" s="2">
        <v>43912</v>
      </c>
      <c r="B337" s="4">
        <v>0.125</v>
      </c>
      <c r="C337" s="1" t="s">
        <v>58</v>
      </c>
      <c r="D337">
        <v>30</v>
      </c>
      <c r="E337">
        <v>202</v>
      </c>
      <c r="F337" s="1" t="s">
        <v>38</v>
      </c>
      <c r="G337">
        <v>32</v>
      </c>
      <c r="H337">
        <v>8</v>
      </c>
      <c r="K337">
        <v>3</v>
      </c>
      <c r="L337" s="1" t="s">
        <v>60</v>
      </c>
      <c r="N337" s="1" t="s">
        <v>38</v>
      </c>
      <c r="P337" s="1" t="s">
        <v>38</v>
      </c>
      <c r="R337" s="1" t="s">
        <v>38</v>
      </c>
      <c r="S337">
        <v>46.718390999999997</v>
      </c>
      <c r="T337">
        <v>7.0740080000000001</v>
      </c>
      <c r="U337" s="1" t="s">
        <v>59</v>
      </c>
      <c r="V337">
        <v>10</v>
      </c>
      <c r="W337">
        <v>64.11</v>
      </c>
      <c r="X337">
        <v>0.95199999999999996</v>
      </c>
    </row>
    <row r="338" spans="1:24">
      <c r="A338" s="2">
        <v>43912</v>
      </c>
      <c r="B338" s="4">
        <v>0.125</v>
      </c>
      <c r="C338" s="1" t="s">
        <v>61</v>
      </c>
      <c r="D338">
        <v>7493</v>
      </c>
      <c r="E338">
        <v>1432</v>
      </c>
      <c r="F338" s="1" t="s">
        <v>38</v>
      </c>
      <c r="G338">
        <v>179</v>
      </c>
      <c r="H338">
        <v>36</v>
      </c>
      <c r="I338">
        <v>36</v>
      </c>
      <c r="K338">
        <v>9</v>
      </c>
      <c r="L338" s="1" t="s">
        <v>63</v>
      </c>
      <c r="N338" s="1" t="s">
        <v>38</v>
      </c>
      <c r="P338" s="1" t="s">
        <v>38</v>
      </c>
      <c r="Q338">
        <v>6</v>
      </c>
      <c r="R338" s="1" t="s">
        <v>272</v>
      </c>
      <c r="S338">
        <v>46.220528000000002</v>
      </c>
      <c r="T338">
        <v>6.1329349999999998</v>
      </c>
      <c r="U338" s="1" t="s">
        <v>62</v>
      </c>
      <c r="V338">
        <v>25</v>
      </c>
      <c r="W338">
        <v>289.18</v>
      </c>
      <c r="X338">
        <v>1.8169999999999999</v>
      </c>
    </row>
    <row r="339" spans="1:24">
      <c r="A339" s="2">
        <v>43912</v>
      </c>
      <c r="B339" s="4">
        <v>0.5625</v>
      </c>
      <c r="C339" s="1" t="s">
        <v>64</v>
      </c>
      <c r="E339">
        <v>31</v>
      </c>
      <c r="F339" s="1" t="s">
        <v>38</v>
      </c>
      <c r="G339">
        <v>3</v>
      </c>
      <c r="L339" s="1" t="s">
        <v>66</v>
      </c>
      <c r="N339" s="1" t="s">
        <v>38</v>
      </c>
      <c r="P339" s="1" t="s">
        <v>38</v>
      </c>
      <c r="R339" s="1" t="s">
        <v>38</v>
      </c>
      <c r="S339">
        <v>46.931042000000005</v>
      </c>
      <c r="T339">
        <v>9.0657510000000006</v>
      </c>
      <c r="U339" s="1" t="s">
        <v>65</v>
      </c>
      <c r="V339">
        <v>8</v>
      </c>
      <c r="W339">
        <v>76.92</v>
      </c>
    </row>
    <row r="340" spans="1:24">
      <c r="A340" s="2">
        <v>43912</v>
      </c>
      <c r="B340" s="4">
        <v>0.125</v>
      </c>
      <c r="C340" s="1" t="s">
        <v>67</v>
      </c>
      <c r="E340">
        <v>266</v>
      </c>
      <c r="F340" s="1" t="s">
        <v>38</v>
      </c>
      <c r="G340">
        <v>27</v>
      </c>
      <c r="K340">
        <v>6</v>
      </c>
      <c r="L340" s="1" t="s">
        <v>69</v>
      </c>
      <c r="N340" s="1" t="s">
        <v>38</v>
      </c>
      <c r="P340" s="1" t="s">
        <v>38</v>
      </c>
      <c r="R340" s="1" t="s">
        <v>38</v>
      </c>
      <c r="S340">
        <v>46.656247999999998</v>
      </c>
      <c r="T340">
        <v>9.6281979999999994</v>
      </c>
      <c r="U340" s="1" t="s">
        <v>68</v>
      </c>
      <c r="V340">
        <v>1</v>
      </c>
      <c r="W340">
        <v>134.41</v>
      </c>
      <c r="X340">
        <v>3.032</v>
      </c>
    </row>
    <row r="341" spans="1:24">
      <c r="A341" s="2">
        <v>43912</v>
      </c>
      <c r="B341" s="4">
        <v>0.70833333333333337</v>
      </c>
      <c r="C341" s="1" t="s">
        <v>70</v>
      </c>
      <c r="E341">
        <v>61</v>
      </c>
      <c r="F341" s="1" t="s">
        <v>38</v>
      </c>
      <c r="G341">
        <v>18</v>
      </c>
      <c r="H341">
        <v>2</v>
      </c>
      <c r="L341" s="1" t="s">
        <v>302</v>
      </c>
      <c r="N341" s="1" t="s">
        <v>38</v>
      </c>
      <c r="P341" s="1" t="s">
        <v>38</v>
      </c>
      <c r="R341" s="1" t="s">
        <v>38</v>
      </c>
      <c r="S341">
        <v>47.350743999999999</v>
      </c>
      <c r="T341">
        <v>7.1561070000000004</v>
      </c>
      <c r="U341" s="1" t="s">
        <v>71</v>
      </c>
      <c r="V341">
        <v>26</v>
      </c>
      <c r="W341">
        <v>83.22</v>
      </c>
    </row>
    <row r="342" spans="1:24">
      <c r="A342" s="2">
        <v>43912</v>
      </c>
      <c r="B342" s="4">
        <v>0.45833333333333331</v>
      </c>
      <c r="C342" s="1" t="s">
        <v>72</v>
      </c>
      <c r="E342">
        <v>131</v>
      </c>
      <c r="F342" s="1" t="s">
        <v>38</v>
      </c>
      <c r="K342">
        <v>1</v>
      </c>
      <c r="L342" s="1" t="s">
        <v>74</v>
      </c>
      <c r="N342" s="1" t="s">
        <v>38</v>
      </c>
      <c r="P342" s="1" t="s">
        <v>38</v>
      </c>
      <c r="R342" s="1" t="s">
        <v>38</v>
      </c>
      <c r="S342">
        <v>47.067762999999999</v>
      </c>
      <c r="T342">
        <v>8.1102000000000007</v>
      </c>
      <c r="U342" s="1" t="s">
        <v>73</v>
      </c>
      <c r="V342">
        <v>3</v>
      </c>
      <c r="W342">
        <v>32.229999999999997</v>
      </c>
      <c r="X342">
        <v>0.246</v>
      </c>
    </row>
    <row r="343" spans="1:24">
      <c r="A343" s="2">
        <v>43912</v>
      </c>
      <c r="B343" s="4">
        <v>0.625</v>
      </c>
      <c r="C343" s="1" t="s">
        <v>75</v>
      </c>
      <c r="E343">
        <v>216</v>
      </c>
      <c r="F343" s="1" t="s">
        <v>38</v>
      </c>
      <c r="G343">
        <v>28</v>
      </c>
      <c r="H343">
        <v>6</v>
      </c>
      <c r="K343">
        <v>4</v>
      </c>
      <c r="L343" s="1" t="s">
        <v>77</v>
      </c>
      <c r="N343" s="1" t="s">
        <v>38</v>
      </c>
      <c r="P343" s="1" t="s">
        <v>38</v>
      </c>
      <c r="R343" s="1" t="s">
        <v>38</v>
      </c>
      <c r="S343">
        <v>46.995533999999999</v>
      </c>
      <c r="T343">
        <v>6.7801260000000001</v>
      </c>
      <c r="U343" s="1" t="s">
        <v>76</v>
      </c>
      <c r="V343">
        <v>24</v>
      </c>
      <c r="W343">
        <v>121.35</v>
      </c>
      <c r="X343">
        <v>2.2469999999999999</v>
      </c>
    </row>
    <row r="344" spans="1:24">
      <c r="A344" s="2">
        <v>43912</v>
      </c>
      <c r="B344" s="4">
        <v>0.68402777777777779</v>
      </c>
      <c r="C344" s="1" t="s">
        <v>78</v>
      </c>
      <c r="E344">
        <v>36</v>
      </c>
      <c r="F344" s="1" t="s">
        <v>38</v>
      </c>
      <c r="L344" s="1" t="s">
        <v>80</v>
      </c>
      <c r="N344" s="1" t="s">
        <v>38</v>
      </c>
      <c r="P344" s="1" t="s">
        <v>38</v>
      </c>
      <c r="R344" s="1" t="s">
        <v>38</v>
      </c>
      <c r="S344">
        <v>46.926755</v>
      </c>
      <c r="T344">
        <v>8.4053020000000007</v>
      </c>
      <c r="U344" s="1" t="s">
        <v>79</v>
      </c>
      <c r="V344">
        <v>7</v>
      </c>
      <c r="W344">
        <v>83.72</v>
      </c>
    </row>
    <row r="345" spans="1:24">
      <c r="A345" s="2">
        <v>43912</v>
      </c>
      <c r="B345" s="4">
        <v>0.125</v>
      </c>
      <c r="C345" s="1" t="s">
        <v>96</v>
      </c>
      <c r="D345">
        <v>276</v>
      </c>
      <c r="E345">
        <v>75</v>
      </c>
      <c r="F345" s="1" t="s">
        <v>38</v>
      </c>
      <c r="L345" s="1" t="s">
        <v>98</v>
      </c>
      <c r="N345" s="1" t="s">
        <v>38</v>
      </c>
      <c r="P345" s="1" t="s">
        <v>38</v>
      </c>
      <c r="R345" s="1" t="s">
        <v>38</v>
      </c>
      <c r="S345">
        <v>47.568714999999997</v>
      </c>
      <c r="T345">
        <v>9.0919570000000007</v>
      </c>
      <c r="U345" s="1" t="s">
        <v>97</v>
      </c>
      <c r="V345">
        <v>1</v>
      </c>
      <c r="W345">
        <v>27.39</v>
      </c>
    </row>
    <row r="346" spans="1:24">
      <c r="A346" s="2">
        <v>43912</v>
      </c>
      <c r="B346" s="4">
        <v>0.33333333333333331</v>
      </c>
      <c r="C346" s="1" t="s">
        <v>99</v>
      </c>
      <c r="E346">
        <v>939</v>
      </c>
      <c r="F346" s="1" t="s">
        <v>38</v>
      </c>
      <c r="G346">
        <v>246</v>
      </c>
      <c r="H346">
        <v>46</v>
      </c>
      <c r="I346">
        <v>43</v>
      </c>
      <c r="K346">
        <v>37</v>
      </c>
      <c r="L346" s="1" t="s">
        <v>273</v>
      </c>
      <c r="N346" s="1" t="s">
        <v>38</v>
      </c>
      <c r="P346" s="1" t="s">
        <v>274</v>
      </c>
      <c r="R346" s="1" t="s">
        <v>38</v>
      </c>
      <c r="S346">
        <v>46.295617</v>
      </c>
      <c r="T346">
        <v>8.8089239999999993</v>
      </c>
      <c r="U346" s="1" t="s">
        <v>100</v>
      </c>
      <c r="V346">
        <v>21</v>
      </c>
      <c r="W346">
        <v>265.48</v>
      </c>
      <c r="X346">
        <v>10.461</v>
      </c>
    </row>
    <row r="347" spans="1:24">
      <c r="A347" s="2">
        <v>43912</v>
      </c>
      <c r="B347" s="4">
        <v>0.125</v>
      </c>
      <c r="C347" s="1" t="s">
        <v>105</v>
      </c>
      <c r="E347">
        <v>1782</v>
      </c>
      <c r="F347" s="1" t="s">
        <v>38</v>
      </c>
      <c r="G347">
        <v>203</v>
      </c>
      <c r="H347">
        <v>23</v>
      </c>
      <c r="J347">
        <v>75</v>
      </c>
      <c r="K347">
        <v>16</v>
      </c>
      <c r="L347" s="1" t="s">
        <v>125</v>
      </c>
      <c r="N347" s="1" t="s">
        <v>38</v>
      </c>
      <c r="P347" s="1" t="s">
        <v>38</v>
      </c>
      <c r="R347" s="1" t="s">
        <v>38</v>
      </c>
      <c r="S347">
        <v>46.570090999999998</v>
      </c>
      <c r="T347">
        <v>6.5578090000000007</v>
      </c>
      <c r="U347" s="1" t="s">
        <v>106</v>
      </c>
      <c r="V347">
        <v>22</v>
      </c>
      <c r="W347">
        <v>224.69</v>
      </c>
      <c r="X347">
        <v>2.0169999999999999</v>
      </c>
    </row>
    <row r="348" spans="1:24">
      <c r="A348" s="2">
        <v>43912</v>
      </c>
      <c r="B348" s="4">
        <v>0.125</v>
      </c>
      <c r="C348" s="1" t="s">
        <v>108</v>
      </c>
      <c r="E348">
        <v>490</v>
      </c>
      <c r="F348" s="1" t="s">
        <v>38</v>
      </c>
      <c r="G348">
        <v>64</v>
      </c>
      <c r="H348">
        <v>7</v>
      </c>
      <c r="I348">
        <v>6</v>
      </c>
      <c r="J348">
        <v>3</v>
      </c>
      <c r="K348">
        <v>10</v>
      </c>
      <c r="L348" s="1" t="s">
        <v>259</v>
      </c>
      <c r="N348" s="1" t="s">
        <v>38</v>
      </c>
      <c r="P348" s="1" t="s">
        <v>38</v>
      </c>
      <c r="R348" s="1" t="s">
        <v>38</v>
      </c>
      <c r="S348">
        <v>46.209567</v>
      </c>
      <c r="T348">
        <v>7.6046589999999998</v>
      </c>
      <c r="U348" s="1" t="s">
        <v>109</v>
      </c>
      <c r="V348">
        <v>23</v>
      </c>
      <c r="W348">
        <v>143.47999999999999</v>
      </c>
      <c r="X348">
        <v>2.9279999999999999</v>
      </c>
    </row>
    <row r="349" spans="1:24">
      <c r="A349" s="2">
        <v>43912</v>
      </c>
      <c r="B349" s="4">
        <v>0.60416666666666663</v>
      </c>
      <c r="C349" s="1" t="s">
        <v>114</v>
      </c>
      <c r="E349">
        <v>712</v>
      </c>
      <c r="F349" s="1" t="s">
        <v>38</v>
      </c>
      <c r="G349">
        <v>110</v>
      </c>
      <c r="I349">
        <v>22</v>
      </c>
      <c r="K349">
        <v>6</v>
      </c>
      <c r="L349" s="1" t="s">
        <v>116</v>
      </c>
      <c r="N349" s="1" t="s">
        <v>38</v>
      </c>
      <c r="P349" s="1" t="s">
        <v>38</v>
      </c>
      <c r="R349" s="1" t="s">
        <v>38</v>
      </c>
      <c r="S349">
        <v>47.412750000000003</v>
      </c>
      <c r="T349">
        <v>8.6550799999999999</v>
      </c>
      <c r="U349" s="1" t="s">
        <v>115</v>
      </c>
      <c r="V349">
        <v>1</v>
      </c>
      <c r="W349">
        <v>47.33</v>
      </c>
      <c r="X349">
        <v>0.39900000000000002</v>
      </c>
    </row>
    <row r="350" spans="1:24">
      <c r="A350" s="2">
        <v>43913</v>
      </c>
      <c r="B350" s="4">
        <v>0.625</v>
      </c>
      <c r="C350" s="1" t="s">
        <v>36</v>
      </c>
      <c r="E350">
        <v>241</v>
      </c>
      <c r="F350" s="1" t="s">
        <v>38</v>
      </c>
      <c r="G350">
        <v>10</v>
      </c>
      <c r="H350">
        <v>3</v>
      </c>
      <c r="I350">
        <v>2</v>
      </c>
      <c r="J350">
        <v>4</v>
      </c>
      <c r="K350">
        <v>1</v>
      </c>
      <c r="L350" s="1" t="s">
        <v>275</v>
      </c>
      <c r="N350" s="1" t="s">
        <v>38</v>
      </c>
      <c r="P350" s="1" t="s">
        <v>38</v>
      </c>
      <c r="R350" s="1" t="s">
        <v>38</v>
      </c>
      <c r="S350">
        <v>47.409660000000002</v>
      </c>
      <c r="T350">
        <v>8.1568799999999992</v>
      </c>
      <c r="U350" s="1" t="s">
        <v>37</v>
      </c>
      <c r="V350">
        <v>1</v>
      </c>
      <c r="W350">
        <v>35.92</v>
      </c>
      <c r="X350">
        <v>0.14899999999999999</v>
      </c>
    </row>
    <row r="351" spans="1:24">
      <c r="A351" s="2">
        <v>43913</v>
      </c>
      <c r="B351" s="4">
        <v>0.41666666666666669</v>
      </c>
      <c r="C351" s="1" t="s">
        <v>43</v>
      </c>
      <c r="E351">
        <v>30</v>
      </c>
      <c r="F351" s="1" t="s">
        <v>38</v>
      </c>
      <c r="G351">
        <v>7</v>
      </c>
      <c r="K351">
        <v>1</v>
      </c>
      <c r="L351" s="1" t="s">
        <v>45</v>
      </c>
      <c r="N351" s="1" t="s">
        <v>38</v>
      </c>
      <c r="P351" s="1" t="s">
        <v>38</v>
      </c>
      <c r="R351" s="1" t="s">
        <v>38</v>
      </c>
      <c r="S351">
        <v>47.416351999999996</v>
      </c>
      <c r="T351">
        <v>9.3679100000000002</v>
      </c>
      <c r="U351" s="1" t="s">
        <v>44</v>
      </c>
      <c r="V351">
        <v>15</v>
      </c>
      <c r="W351">
        <v>54.35</v>
      </c>
      <c r="X351">
        <v>1.8120000000000001</v>
      </c>
    </row>
    <row r="352" spans="1:24">
      <c r="A352" s="2">
        <v>43913</v>
      </c>
      <c r="B352" s="4">
        <v>0.125</v>
      </c>
      <c r="C352" s="1" t="s">
        <v>46</v>
      </c>
      <c r="E352">
        <v>470</v>
      </c>
      <c r="F352" s="1" t="s">
        <v>38</v>
      </c>
      <c r="K352">
        <v>5</v>
      </c>
      <c r="L352" s="1" t="s">
        <v>48</v>
      </c>
      <c r="N352" s="1" t="s">
        <v>38</v>
      </c>
      <c r="P352" s="1" t="s">
        <v>38</v>
      </c>
      <c r="R352" s="1" t="s">
        <v>38</v>
      </c>
      <c r="S352">
        <v>46.823608</v>
      </c>
      <c r="T352">
        <v>7.6366670000000001</v>
      </c>
      <c r="U352" s="1" t="s">
        <v>47</v>
      </c>
      <c r="V352">
        <v>2</v>
      </c>
      <c r="W352">
        <v>45.58</v>
      </c>
      <c r="X352">
        <v>0.48499999999999999</v>
      </c>
    </row>
    <row r="353" spans="1:24">
      <c r="A353" s="2">
        <v>43913</v>
      </c>
      <c r="B353" s="4">
        <v>0.125</v>
      </c>
      <c r="C353" s="1" t="s">
        <v>49</v>
      </c>
      <c r="E353">
        <v>302</v>
      </c>
      <c r="F353" s="1" t="s">
        <v>38</v>
      </c>
      <c r="G353">
        <v>51</v>
      </c>
      <c r="H353">
        <v>10</v>
      </c>
      <c r="J353">
        <v>35</v>
      </c>
      <c r="K353">
        <v>3</v>
      </c>
      <c r="L353" s="1" t="s">
        <v>276</v>
      </c>
      <c r="N353" s="1" t="s">
        <v>38</v>
      </c>
      <c r="P353" s="1" t="s">
        <v>38</v>
      </c>
      <c r="R353" s="1" t="s">
        <v>38</v>
      </c>
      <c r="S353">
        <v>47.45176</v>
      </c>
      <c r="T353">
        <v>7.7024140000000001</v>
      </c>
      <c r="U353" s="1" t="s">
        <v>50</v>
      </c>
      <c r="V353">
        <v>13</v>
      </c>
      <c r="W353">
        <v>105.23</v>
      </c>
      <c r="X353">
        <v>1.0449999999999999</v>
      </c>
    </row>
    <row r="354" spans="1:24">
      <c r="A354" s="2">
        <v>43913</v>
      </c>
      <c r="B354" s="4">
        <v>0.41666666666666669</v>
      </c>
      <c r="C354" s="1" t="s">
        <v>52</v>
      </c>
      <c r="D354">
        <v>235</v>
      </c>
      <c r="E354">
        <v>376</v>
      </c>
      <c r="F354" s="1" t="s">
        <v>38</v>
      </c>
      <c r="G354">
        <v>56</v>
      </c>
      <c r="H354">
        <v>2</v>
      </c>
      <c r="J354">
        <v>78</v>
      </c>
      <c r="K354">
        <v>5</v>
      </c>
      <c r="L354" s="1" t="s">
        <v>277</v>
      </c>
      <c r="M354">
        <v>276</v>
      </c>
      <c r="N354" s="1" t="s">
        <v>38</v>
      </c>
      <c r="P354" s="1" t="s">
        <v>38</v>
      </c>
      <c r="R354" s="1" t="s">
        <v>38</v>
      </c>
      <c r="S354">
        <v>47.564869000000002</v>
      </c>
      <c r="T354">
        <v>7.615259</v>
      </c>
      <c r="U354" s="1" t="s">
        <v>53</v>
      </c>
      <c r="V354">
        <v>12</v>
      </c>
      <c r="W354">
        <v>193.91</v>
      </c>
      <c r="X354">
        <v>2.5790000000000002</v>
      </c>
    </row>
    <row r="355" spans="1:24">
      <c r="A355" s="2">
        <v>43913</v>
      </c>
      <c r="B355" s="4">
        <v>0.75</v>
      </c>
      <c r="C355" s="1" t="s">
        <v>55</v>
      </c>
      <c r="D355">
        <v>99</v>
      </c>
      <c r="E355">
        <v>51</v>
      </c>
      <c r="F355" s="1" t="s">
        <v>38</v>
      </c>
      <c r="J355">
        <v>1</v>
      </c>
      <c r="L355" s="1" t="s">
        <v>278</v>
      </c>
      <c r="N355" s="1" t="s">
        <v>38</v>
      </c>
      <c r="P355" s="1" t="s">
        <v>38</v>
      </c>
      <c r="R355" s="1" t="s">
        <v>38</v>
      </c>
      <c r="S355">
        <v>47.166666999999997</v>
      </c>
      <c r="T355">
        <v>9.509722</v>
      </c>
      <c r="U355" s="1" t="s">
        <v>56</v>
      </c>
      <c r="V355">
        <v>0</v>
      </c>
      <c r="W355">
        <v>132.12</v>
      </c>
    </row>
    <row r="356" spans="1:24">
      <c r="A356" s="2">
        <v>43913</v>
      </c>
      <c r="B356" s="4">
        <v>0.125</v>
      </c>
      <c r="C356" s="1" t="s">
        <v>58</v>
      </c>
      <c r="D356">
        <v>30</v>
      </c>
      <c r="E356">
        <v>226</v>
      </c>
      <c r="F356" s="1" t="s">
        <v>38</v>
      </c>
      <c r="G356">
        <v>35</v>
      </c>
      <c r="H356">
        <v>7</v>
      </c>
      <c r="K356">
        <v>4</v>
      </c>
      <c r="L356" s="1" t="s">
        <v>60</v>
      </c>
      <c r="N356" s="1" t="s">
        <v>38</v>
      </c>
      <c r="P356" s="1" t="s">
        <v>38</v>
      </c>
      <c r="R356" s="1" t="s">
        <v>38</v>
      </c>
      <c r="S356">
        <v>46.718390999999997</v>
      </c>
      <c r="T356">
        <v>7.0740080000000001</v>
      </c>
      <c r="U356" s="1" t="s">
        <v>59</v>
      </c>
      <c r="V356">
        <v>10</v>
      </c>
      <c r="W356">
        <v>71.72</v>
      </c>
      <c r="X356">
        <v>1.2689999999999999</v>
      </c>
    </row>
    <row r="357" spans="1:24">
      <c r="A357" s="2">
        <v>43913</v>
      </c>
      <c r="B357" s="4">
        <v>0.5</v>
      </c>
      <c r="C357" s="1" t="s">
        <v>61</v>
      </c>
      <c r="D357">
        <v>7895</v>
      </c>
      <c r="E357">
        <v>1582</v>
      </c>
      <c r="F357" s="1" t="s">
        <v>38</v>
      </c>
      <c r="G357">
        <v>214</v>
      </c>
      <c r="H357">
        <v>43</v>
      </c>
      <c r="I357">
        <v>41</v>
      </c>
      <c r="K357">
        <v>13</v>
      </c>
      <c r="L357" s="1" t="s">
        <v>63</v>
      </c>
      <c r="N357" s="1" t="s">
        <v>38</v>
      </c>
      <c r="P357" s="1" t="s">
        <v>38</v>
      </c>
      <c r="Q357">
        <v>11</v>
      </c>
      <c r="R357" s="1" t="s">
        <v>38</v>
      </c>
      <c r="S357">
        <v>46.220528000000002</v>
      </c>
      <c r="T357">
        <v>6.1329349999999998</v>
      </c>
      <c r="U357" s="1" t="s">
        <v>62</v>
      </c>
      <c r="V357">
        <v>25</v>
      </c>
      <c r="W357">
        <v>319.47000000000003</v>
      </c>
      <c r="X357">
        <v>2.625</v>
      </c>
    </row>
    <row r="358" spans="1:24">
      <c r="A358" s="2">
        <v>43913</v>
      </c>
      <c r="B358" s="4">
        <v>0.75</v>
      </c>
      <c r="C358" s="1" t="s">
        <v>70</v>
      </c>
      <c r="E358">
        <v>69</v>
      </c>
      <c r="F358" s="1" t="s">
        <v>38</v>
      </c>
      <c r="G358">
        <v>18</v>
      </c>
      <c r="H358">
        <v>3</v>
      </c>
      <c r="L358" s="1" t="s">
        <v>302</v>
      </c>
      <c r="N358" s="1" t="s">
        <v>38</v>
      </c>
      <c r="P358" s="1" t="s">
        <v>38</v>
      </c>
      <c r="R358" s="1" t="s">
        <v>38</v>
      </c>
      <c r="S358">
        <v>47.350743999999999</v>
      </c>
      <c r="T358">
        <v>7.1561070000000004</v>
      </c>
      <c r="U358" s="1" t="s">
        <v>71</v>
      </c>
      <c r="V358">
        <v>26</v>
      </c>
      <c r="W358">
        <v>94.13</v>
      </c>
    </row>
    <row r="359" spans="1:24">
      <c r="A359" s="2">
        <v>43913</v>
      </c>
      <c r="B359" s="4">
        <v>0.45833333333333331</v>
      </c>
      <c r="C359" s="1" t="s">
        <v>72</v>
      </c>
      <c r="E359">
        <v>156</v>
      </c>
      <c r="F359" s="1" t="s">
        <v>38</v>
      </c>
      <c r="K359">
        <v>1</v>
      </c>
      <c r="L359" s="1" t="s">
        <v>74</v>
      </c>
      <c r="N359" s="1" t="s">
        <v>38</v>
      </c>
      <c r="P359" s="1" t="s">
        <v>38</v>
      </c>
      <c r="R359" s="1" t="s">
        <v>38</v>
      </c>
      <c r="S359">
        <v>47.067762999999999</v>
      </c>
      <c r="T359">
        <v>8.1102000000000007</v>
      </c>
      <c r="U359" s="1" t="s">
        <v>73</v>
      </c>
      <c r="V359">
        <v>3</v>
      </c>
      <c r="W359">
        <v>38.380000000000003</v>
      </c>
      <c r="X359">
        <v>0.246</v>
      </c>
    </row>
    <row r="360" spans="1:24">
      <c r="A360" s="2">
        <v>43913</v>
      </c>
      <c r="B360" s="4">
        <v>0.625</v>
      </c>
      <c r="C360" s="1" t="s">
        <v>75</v>
      </c>
      <c r="E360">
        <v>247</v>
      </c>
      <c r="F360" s="1" t="s">
        <v>38</v>
      </c>
      <c r="G360">
        <v>33</v>
      </c>
      <c r="H360">
        <v>11</v>
      </c>
      <c r="I360">
        <v>6</v>
      </c>
      <c r="K360">
        <v>5</v>
      </c>
      <c r="L360" s="1" t="s">
        <v>77</v>
      </c>
      <c r="N360" s="1" t="s">
        <v>38</v>
      </c>
      <c r="P360" s="1" t="s">
        <v>38</v>
      </c>
      <c r="R360" s="1" t="s">
        <v>38</v>
      </c>
      <c r="S360">
        <v>46.995533999999999</v>
      </c>
      <c r="T360">
        <v>6.7801260000000001</v>
      </c>
      <c r="U360" s="1" t="s">
        <v>76</v>
      </c>
      <c r="V360">
        <v>24</v>
      </c>
      <c r="W360">
        <v>138.76</v>
      </c>
      <c r="X360">
        <v>2.8090000000000002</v>
      </c>
    </row>
    <row r="361" spans="1:24">
      <c r="A361" s="2">
        <v>43913</v>
      </c>
      <c r="B361" s="4">
        <v>0.79166666666666663</v>
      </c>
      <c r="C361" s="1" t="s">
        <v>78</v>
      </c>
      <c r="E361">
        <v>39</v>
      </c>
      <c r="F361" s="1" t="s">
        <v>38</v>
      </c>
      <c r="L361" s="1" t="s">
        <v>80</v>
      </c>
      <c r="N361" s="1" t="s">
        <v>38</v>
      </c>
      <c r="P361" s="1" t="s">
        <v>38</v>
      </c>
      <c r="R361" s="1" t="s">
        <v>38</v>
      </c>
      <c r="S361">
        <v>46.926755</v>
      </c>
      <c r="T361">
        <v>8.4053020000000007</v>
      </c>
      <c r="U361" s="1" t="s">
        <v>79</v>
      </c>
      <c r="V361">
        <v>7</v>
      </c>
      <c r="W361">
        <v>90.7</v>
      </c>
    </row>
    <row r="362" spans="1:24">
      <c r="A362" s="2">
        <v>43913</v>
      </c>
      <c r="B362" s="4">
        <v>0.125</v>
      </c>
      <c r="C362" s="1" t="s">
        <v>81</v>
      </c>
      <c r="D362">
        <v>6</v>
      </c>
      <c r="E362">
        <v>25</v>
      </c>
      <c r="F362" s="1" t="s">
        <v>38</v>
      </c>
      <c r="L362" s="1" t="s">
        <v>83</v>
      </c>
      <c r="N362" s="1" t="s">
        <v>38</v>
      </c>
      <c r="P362" s="1" t="s">
        <v>38</v>
      </c>
      <c r="R362" s="1" t="s">
        <v>38</v>
      </c>
      <c r="S362">
        <v>46.804527</v>
      </c>
      <c r="T362">
        <v>8.1443170000000009</v>
      </c>
      <c r="U362" s="1" t="s">
        <v>82</v>
      </c>
      <c r="V362">
        <v>6</v>
      </c>
      <c r="W362">
        <v>66.489999999999995</v>
      </c>
    </row>
    <row r="363" spans="1:24">
      <c r="A363" s="2">
        <v>43913</v>
      </c>
      <c r="B363" s="4">
        <v>0.125</v>
      </c>
      <c r="C363" s="1" t="s">
        <v>84</v>
      </c>
      <c r="E363">
        <v>228</v>
      </c>
      <c r="F363" s="1" t="s">
        <v>38</v>
      </c>
      <c r="K363">
        <v>1</v>
      </c>
      <c r="L363" s="1" t="s">
        <v>86</v>
      </c>
      <c r="N363" s="1" t="s">
        <v>38</v>
      </c>
      <c r="P363" s="1" t="s">
        <v>38</v>
      </c>
      <c r="R363" s="1" t="s">
        <v>38</v>
      </c>
      <c r="S363">
        <v>47.183199999999999</v>
      </c>
      <c r="T363">
        <v>9.2747440000000001</v>
      </c>
      <c r="U363" s="1" t="s">
        <v>85</v>
      </c>
      <c r="V363">
        <v>17</v>
      </c>
      <c r="W363">
        <v>45.18</v>
      </c>
      <c r="X363">
        <v>0.19800000000000001</v>
      </c>
    </row>
    <row r="364" spans="1:24">
      <c r="A364" s="2">
        <v>43913</v>
      </c>
      <c r="B364" s="4">
        <v>0.125</v>
      </c>
      <c r="C364" s="1" t="s">
        <v>87</v>
      </c>
      <c r="E364">
        <v>30</v>
      </c>
      <c r="F364" s="1" t="s">
        <v>38</v>
      </c>
      <c r="L364" s="1" t="s">
        <v>89</v>
      </c>
      <c r="N364" s="1" t="s">
        <v>38</v>
      </c>
      <c r="P364" s="1" t="s">
        <v>38</v>
      </c>
      <c r="R364" s="1" t="s">
        <v>38</v>
      </c>
      <c r="S364">
        <v>47.713569999999997</v>
      </c>
      <c r="T364">
        <v>8.5916700000000006</v>
      </c>
      <c r="U364" s="1" t="s">
        <v>88</v>
      </c>
      <c r="V364">
        <v>14</v>
      </c>
      <c r="W364">
        <v>36.86</v>
      </c>
    </row>
    <row r="365" spans="1:24">
      <c r="A365" s="2">
        <v>43913</v>
      </c>
      <c r="B365" s="4">
        <v>0.5</v>
      </c>
      <c r="C365" s="1" t="s">
        <v>90</v>
      </c>
      <c r="E365">
        <v>95</v>
      </c>
      <c r="F365" s="1" t="s">
        <v>38</v>
      </c>
      <c r="K365">
        <v>1</v>
      </c>
      <c r="L365" s="1" t="s">
        <v>92</v>
      </c>
      <c r="N365" s="1" t="s">
        <v>38</v>
      </c>
      <c r="P365" s="1" t="s">
        <v>38</v>
      </c>
      <c r="R365" s="1" t="s">
        <v>38</v>
      </c>
      <c r="S365">
        <v>47.304135000000002</v>
      </c>
      <c r="T365">
        <v>7.6393880000000003</v>
      </c>
      <c r="U365" s="1" t="s">
        <v>91</v>
      </c>
      <c r="V365">
        <v>11</v>
      </c>
      <c r="W365">
        <v>35</v>
      </c>
      <c r="X365">
        <v>0.36799999999999999</v>
      </c>
    </row>
    <row r="366" spans="1:24">
      <c r="A366" s="2">
        <v>43913</v>
      </c>
      <c r="B366" s="4">
        <v>0.125</v>
      </c>
      <c r="C366" s="1" t="s">
        <v>96</v>
      </c>
      <c r="D366">
        <v>276</v>
      </c>
      <c r="E366">
        <v>81</v>
      </c>
      <c r="F366" s="1" t="s">
        <v>38</v>
      </c>
      <c r="L366" s="1" t="s">
        <v>98</v>
      </c>
      <c r="N366" s="1" t="s">
        <v>38</v>
      </c>
      <c r="P366" s="1" t="s">
        <v>38</v>
      </c>
      <c r="R366" s="1" t="s">
        <v>38</v>
      </c>
      <c r="S366">
        <v>47.568714999999997</v>
      </c>
      <c r="T366">
        <v>9.0919570000000007</v>
      </c>
      <c r="U366" s="1" t="s">
        <v>97</v>
      </c>
      <c r="V366">
        <v>1</v>
      </c>
      <c r="W366">
        <v>29.58</v>
      </c>
    </row>
    <row r="367" spans="1:24">
      <c r="A367" s="2">
        <v>43913</v>
      </c>
      <c r="B367" s="4">
        <v>0.33333333333333331</v>
      </c>
      <c r="C367" s="1" t="s">
        <v>99</v>
      </c>
      <c r="E367">
        <v>1165</v>
      </c>
      <c r="F367" s="1" t="s">
        <v>38</v>
      </c>
      <c r="G367">
        <v>261</v>
      </c>
      <c r="H367">
        <v>45</v>
      </c>
      <c r="I367">
        <v>43</v>
      </c>
      <c r="K367">
        <v>48</v>
      </c>
      <c r="L367" s="1" t="s">
        <v>279</v>
      </c>
      <c r="N367" s="1" t="s">
        <v>38</v>
      </c>
      <c r="P367" s="1" t="s">
        <v>274</v>
      </c>
      <c r="R367" s="1" t="s">
        <v>38</v>
      </c>
      <c r="S367">
        <v>46.295617</v>
      </c>
      <c r="T367">
        <v>8.8089239999999993</v>
      </c>
      <c r="U367" s="1" t="s">
        <v>100</v>
      </c>
      <c r="V367">
        <v>21</v>
      </c>
      <c r="W367">
        <v>329.38</v>
      </c>
      <c r="X367">
        <v>13.571</v>
      </c>
    </row>
    <row r="368" spans="1:24">
      <c r="A368" s="2">
        <v>43913</v>
      </c>
      <c r="B368" s="4">
        <v>0.125</v>
      </c>
      <c r="C368" s="1" t="s">
        <v>102</v>
      </c>
      <c r="D368">
        <v>85</v>
      </c>
      <c r="E368">
        <v>22</v>
      </c>
      <c r="F368" s="1" t="s">
        <v>38</v>
      </c>
      <c r="G368">
        <v>1</v>
      </c>
      <c r="J368">
        <v>1</v>
      </c>
      <c r="L368" s="1" t="s">
        <v>258</v>
      </c>
      <c r="N368" s="1" t="s">
        <v>38</v>
      </c>
      <c r="P368" s="1" t="s">
        <v>38</v>
      </c>
      <c r="R368" s="1" t="s">
        <v>38</v>
      </c>
      <c r="S368">
        <v>46.771849000000003</v>
      </c>
      <c r="T368">
        <v>8.6285860000000003</v>
      </c>
      <c r="U368" s="1" t="s">
        <v>103</v>
      </c>
      <c r="V368">
        <v>4</v>
      </c>
      <c r="W368">
        <v>60.61</v>
      </c>
    </row>
    <row r="369" spans="1:24">
      <c r="A369" s="2">
        <v>43913</v>
      </c>
      <c r="B369" s="4">
        <v>0.125</v>
      </c>
      <c r="C369" s="1" t="s">
        <v>105</v>
      </c>
      <c r="E369">
        <v>1822</v>
      </c>
      <c r="F369" s="1" t="s">
        <v>38</v>
      </c>
      <c r="G369">
        <v>223</v>
      </c>
      <c r="H369">
        <v>41</v>
      </c>
      <c r="J369">
        <v>91</v>
      </c>
      <c r="K369">
        <v>25</v>
      </c>
      <c r="L369" s="1" t="s">
        <v>125</v>
      </c>
      <c r="N369" s="1" t="s">
        <v>38</v>
      </c>
      <c r="P369" s="1" t="s">
        <v>38</v>
      </c>
      <c r="R369" s="1" t="s">
        <v>38</v>
      </c>
      <c r="S369">
        <v>46.570090999999998</v>
      </c>
      <c r="T369">
        <v>6.5578090000000007</v>
      </c>
      <c r="U369" s="1" t="s">
        <v>106</v>
      </c>
      <c r="V369">
        <v>22</v>
      </c>
      <c r="W369">
        <v>229.73</v>
      </c>
      <c r="X369">
        <v>3.1520000000000001</v>
      </c>
    </row>
    <row r="370" spans="1:24">
      <c r="A370" s="2">
        <v>43913</v>
      </c>
      <c r="B370" s="4">
        <v>0.125</v>
      </c>
      <c r="C370" s="1" t="s">
        <v>108</v>
      </c>
      <c r="E370">
        <v>527</v>
      </c>
      <c r="F370" s="1" t="s">
        <v>38</v>
      </c>
      <c r="G370">
        <v>70</v>
      </c>
      <c r="H370">
        <v>10</v>
      </c>
      <c r="I370">
        <v>7</v>
      </c>
      <c r="J370">
        <v>3</v>
      </c>
      <c r="K370">
        <v>12</v>
      </c>
      <c r="L370" s="1" t="s">
        <v>259</v>
      </c>
      <c r="N370" s="1" t="s">
        <v>38</v>
      </c>
      <c r="P370" s="1" t="s">
        <v>38</v>
      </c>
      <c r="R370" s="1" t="s">
        <v>38</v>
      </c>
      <c r="S370">
        <v>46.209567</v>
      </c>
      <c r="T370">
        <v>7.6046589999999998</v>
      </c>
      <c r="U370" s="1" t="s">
        <v>109</v>
      </c>
      <c r="V370">
        <v>23</v>
      </c>
      <c r="W370">
        <v>154.32</v>
      </c>
      <c r="X370">
        <v>3.5139999999999998</v>
      </c>
    </row>
    <row r="371" spans="1:24">
      <c r="A371" s="2">
        <v>43913</v>
      </c>
      <c r="B371" s="4">
        <v>0.33333333333333331</v>
      </c>
      <c r="C371" s="1" t="s">
        <v>111</v>
      </c>
      <c r="E371">
        <v>62</v>
      </c>
      <c r="F371" s="1" t="s">
        <v>38</v>
      </c>
      <c r="G371">
        <v>1</v>
      </c>
      <c r="J371">
        <v>10</v>
      </c>
      <c r="L371" s="1" t="s">
        <v>113</v>
      </c>
      <c r="N371" s="1" t="s">
        <v>38</v>
      </c>
      <c r="P371" s="1" t="s">
        <v>38</v>
      </c>
      <c r="R371" s="1" t="s">
        <v>38</v>
      </c>
      <c r="S371">
        <v>47.157296000000002</v>
      </c>
      <c r="T371">
        <v>8.5372939999999993</v>
      </c>
      <c r="U371" s="1" t="s">
        <v>112</v>
      </c>
      <c r="V371">
        <v>9</v>
      </c>
      <c r="W371">
        <v>49.44</v>
      </c>
    </row>
    <row r="372" spans="1:24">
      <c r="A372" s="2">
        <v>43913</v>
      </c>
      <c r="B372" s="4">
        <v>0.60416666666666663</v>
      </c>
      <c r="C372" s="1" t="s">
        <v>114</v>
      </c>
      <c r="E372">
        <v>1076</v>
      </c>
      <c r="F372" s="1" t="s">
        <v>38</v>
      </c>
      <c r="G372">
        <v>127</v>
      </c>
      <c r="I372">
        <v>27</v>
      </c>
      <c r="K372">
        <v>6</v>
      </c>
      <c r="L372" s="1" t="s">
        <v>116</v>
      </c>
      <c r="N372" s="1" t="s">
        <v>38</v>
      </c>
      <c r="P372" s="1" t="s">
        <v>38</v>
      </c>
      <c r="R372" s="1" t="s">
        <v>38</v>
      </c>
      <c r="S372">
        <v>47.412750000000003</v>
      </c>
      <c r="T372">
        <v>8.6550799999999999</v>
      </c>
      <c r="U372" s="1" t="s">
        <v>115</v>
      </c>
      <c r="V372">
        <v>1</v>
      </c>
      <c r="W372">
        <v>71.53</v>
      </c>
      <c r="X372">
        <v>0.39900000000000002</v>
      </c>
    </row>
    <row r="373" spans="1:24">
      <c r="A373" s="2">
        <v>43914</v>
      </c>
      <c r="B373" s="4">
        <v>0.625</v>
      </c>
      <c r="C373" s="1" t="s">
        <v>36</v>
      </c>
      <c r="E373">
        <v>266</v>
      </c>
      <c r="F373" s="1" t="s">
        <v>38</v>
      </c>
      <c r="G373">
        <v>24</v>
      </c>
      <c r="H373">
        <v>2</v>
      </c>
      <c r="I373">
        <v>2</v>
      </c>
      <c r="J373">
        <v>4</v>
      </c>
      <c r="K373">
        <v>2</v>
      </c>
      <c r="L373" s="1" t="s">
        <v>280</v>
      </c>
      <c r="N373" s="1" t="s">
        <v>38</v>
      </c>
      <c r="P373" s="1" t="s">
        <v>38</v>
      </c>
      <c r="R373" s="1" t="s">
        <v>38</v>
      </c>
      <c r="S373">
        <v>47.409660000000002</v>
      </c>
      <c r="T373">
        <v>8.1568799999999992</v>
      </c>
      <c r="U373" s="1" t="s">
        <v>37</v>
      </c>
      <c r="V373">
        <v>1</v>
      </c>
      <c r="W373">
        <v>39.64</v>
      </c>
      <c r="X373">
        <v>0.29799999999999999</v>
      </c>
    </row>
    <row r="374" spans="1:24">
      <c r="A374" s="2">
        <v>43914</v>
      </c>
      <c r="B374" s="4">
        <v>0.70833333333333337</v>
      </c>
      <c r="C374" s="1" t="s">
        <v>40</v>
      </c>
      <c r="E374">
        <v>8</v>
      </c>
      <c r="F374" s="1" t="s">
        <v>38</v>
      </c>
      <c r="G374">
        <v>1</v>
      </c>
      <c r="L374" s="1" t="s">
        <v>42</v>
      </c>
      <c r="N374" s="1" t="s">
        <v>38</v>
      </c>
      <c r="P374" s="1" t="s">
        <v>38</v>
      </c>
      <c r="R374" s="1" t="s">
        <v>38</v>
      </c>
      <c r="S374">
        <v>47.317264000000002</v>
      </c>
      <c r="T374">
        <v>9.4167539999999992</v>
      </c>
      <c r="U374" s="1" t="s">
        <v>41</v>
      </c>
      <c r="V374">
        <v>16</v>
      </c>
      <c r="W374">
        <v>49.69</v>
      </c>
    </row>
    <row r="375" spans="1:24">
      <c r="A375" s="2">
        <v>43914</v>
      </c>
      <c r="B375" s="4">
        <v>0.41666666666666669</v>
      </c>
      <c r="C375" s="1" t="s">
        <v>43</v>
      </c>
      <c r="E375">
        <v>33</v>
      </c>
      <c r="F375" s="1" t="s">
        <v>38</v>
      </c>
      <c r="G375">
        <v>6</v>
      </c>
      <c r="K375">
        <v>2</v>
      </c>
      <c r="L375" s="1" t="s">
        <v>45</v>
      </c>
      <c r="N375" s="1" t="s">
        <v>38</v>
      </c>
      <c r="P375" s="1" t="s">
        <v>38</v>
      </c>
      <c r="R375" s="1" t="s">
        <v>38</v>
      </c>
      <c r="S375">
        <v>47.416351999999996</v>
      </c>
      <c r="T375">
        <v>9.3679100000000002</v>
      </c>
      <c r="U375" s="1" t="s">
        <v>44</v>
      </c>
      <c r="V375">
        <v>15</v>
      </c>
      <c r="W375">
        <v>59.78</v>
      </c>
      <c r="X375">
        <v>3.6230000000000002</v>
      </c>
    </row>
    <row r="376" spans="1:24">
      <c r="A376" s="2">
        <v>43914</v>
      </c>
      <c r="B376" s="4">
        <v>0.125</v>
      </c>
      <c r="C376" s="1" t="s">
        <v>46</v>
      </c>
      <c r="E376">
        <v>532</v>
      </c>
      <c r="F376" s="1" t="s">
        <v>38</v>
      </c>
      <c r="K376">
        <v>6</v>
      </c>
      <c r="L376" s="1" t="s">
        <v>48</v>
      </c>
      <c r="N376" s="1" t="s">
        <v>38</v>
      </c>
      <c r="P376" s="1" t="s">
        <v>38</v>
      </c>
      <c r="R376" s="1" t="s">
        <v>38</v>
      </c>
      <c r="S376">
        <v>46.823608</v>
      </c>
      <c r="T376">
        <v>7.6366670000000001</v>
      </c>
      <c r="U376" s="1" t="s">
        <v>47</v>
      </c>
      <c r="V376">
        <v>2</v>
      </c>
      <c r="W376">
        <v>51.6</v>
      </c>
      <c r="X376">
        <v>0.58199999999999996</v>
      </c>
    </row>
    <row r="377" spans="1:24">
      <c r="A377" s="2">
        <v>43914</v>
      </c>
      <c r="B377" s="4">
        <v>0.125</v>
      </c>
      <c r="C377" s="1" t="s">
        <v>49</v>
      </c>
      <c r="E377">
        <v>306</v>
      </c>
      <c r="F377" s="1" t="s">
        <v>38</v>
      </c>
      <c r="G377">
        <v>66</v>
      </c>
      <c r="H377">
        <v>11</v>
      </c>
      <c r="J377">
        <v>40</v>
      </c>
      <c r="K377">
        <v>4</v>
      </c>
      <c r="L377" s="1" t="s">
        <v>51</v>
      </c>
      <c r="N377" s="1" t="s">
        <v>38</v>
      </c>
      <c r="P377" s="1" t="s">
        <v>38</v>
      </c>
      <c r="R377" s="1" t="s">
        <v>38</v>
      </c>
      <c r="S377">
        <v>47.45176</v>
      </c>
      <c r="T377">
        <v>7.7024140000000001</v>
      </c>
      <c r="U377" s="1" t="s">
        <v>50</v>
      </c>
      <c r="V377">
        <v>13</v>
      </c>
      <c r="W377">
        <v>106.62</v>
      </c>
      <c r="X377">
        <v>1.3939999999999999</v>
      </c>
    </row>
    <row r="378" spans="1:24">
      <c r="A378" s="2">
        <v>43914</v>
      </c>
      <c r="B378" s="4">
        <v>0.375</v>
      </c>
      <c r="C378" s="1" t="s">
        <v>52</v>
      </c>
      <c r="D378">
        <v>235</v>
      </c>
      <c r="E378">
        <v>414</v>
      </c>
      <c r="F378" s="1" t="s">
        <v>38</v>
      </c>
      <c r="G378">
        <v>58</v>
      </c>
      <c r="H378">
        <v>2</v>
      </c>
      <c r="J378">
        <v>105</v>
      </c>
      <c r="K378">
        <v>5</v>
      </c>
      <c r="L378" s="1" t="s">
        <v>281</v>
      </c>
      <c r="M378">
        <v>291</v>
      </c>
      <c r="N378" s="1" t="s">
        <v>38</v>
      </c>
      <c r="P378" s="1" t="s">
        <v>38</v>
      </c>
      <c r="R378" s="1" t="s">
        <v>38</v>
      </c>
      <c r="S378">
        <v>47.564869000000002</v>
      </c>
      <c r="T378">
        <v>7.615259</v>
      </c>
      <c r="U378" s="1" t="s">
        <v>53</v>
      </c>
      <c r="V378">
        <v>12</v>
      </c>
      <c r="W378">
        <v>213.51</v>
      </c>
      <c r="X378">
        <v>2.5790000000000002</v>
      </c>
    </row>
    <row r="379" spans="1:24">
      <c r="A379" s="2">
        <v>43914</v>
      </c>
      <c r="B379" s="4">
        <v>0.125</v>
      </c>
      <c r="C379" s="1" t="s">
        <v>55</v>
      </c>
      <c r="D379">
        <v>99</v>
      </c>
      <c r="E379">
        <v>51</v>
      </c>
      <c r="F379" s="1" t="s">
        <v>38</v>
      </c>
      <c r="J379">
        <v>1</v>
      </c>
      <c r="L379" s="1" t="s">
        <v>282</v>
      </c>
      <c r="N379" s="1" t="s">
        <v>38</v>
      </c>
      <c r="P379" s="1" t="s">
        <v>38</v>
      </c>
      <c r="R379" s="1" t="s">
        <v>38</v>
      </c>
      <c r="S379">
        <v>47.166666999999997</v>
      </c>
      <c r="T379">
        <v>9.509722</v>
      </c>
      <c r="U379" s="1" t="s">
        <v>56</v>
      </c>
      <c r="V379">
        <v>0</v>
      </c>
      <c r="W379">
        <v>132.12</v>
      </c>
    </row>
    <row r="380" spans="1:24">
      <c r="A380" s="2">
        <v>43914</v>
      </c>
      <c r="B380" s="4">
        <v>0.125</v>
      </c>
      <c r="C380" s="1" t="s">
        <v>58</v>
      </c>
      <c r="D380">
        <v>30</v>
      </c>
      <c r="E380">
        <v>255</v>
      </c>
      <c r="F380" s="1" t="s">
        <v>38</v>
      </c>
      <c r="G380">
        <v>35</v>
      </c>
      <c r="H380">
        <v>7</v>
      </c>
      <c r="K380">
        <v>5</v>
      </c>
      <c r="L380" s="1" t="s">
        <v>60</v>
      </c>
      <c r="N380" s="1" t="s">
        <v>38</v>
      </c>
      <c r="P380" s="1" t="s">
        <v>38</v>
      </c>
      <c r="R380" s="1" t="s">
        <v>38</v>
      </c>
      <c r="S380">
        <v>46.718390999999997</v>
      </c>
      <c r="T380">
        <v>7.0740080000000001</v>
      </c>
      <c r="U380" s="1" t="s">
        <v>59</v>
      </c>
      <c r="V380">
        <v>10</v>
      </c>
      <c r="W380">
        <v>80.930000000000007</v>
      </c>
      <c r="X380">
        <v>1.587</v>
      </c>
    </row>
    <row r="381" spans="1:24">
      <c r="A381" s="2">
        <v>43914</v>
      </c>
      <c r="B381" s="4">
        <v>0.5</v>
      </c>
      <c r="C381" s="1" t="s">
        <v>61</v>
      </c>
      <c r="D381">
        <v>8232</v>
      </c>
      <c r="E381">
        <v>1679</v>
      </c>
      <c r="F381" s="1" t="s">
        <v>38</v>
      </c>
      <c r="G381">
        <v>238</v>
      </c>
      <c r="H381">
        <v>41</v>
      </c>
      <c r="I381">
        <v>41</v>
      </c>
      <c r="J381">
        <v>103</v>
      </c>
      <c r="K381">
        <v>14</v>
      </c>
      <c r="L381" s="1" t="s">
        <v>63</v>
      </c>
      <c r="N381" s="1" t="s">
        <v>38</v>
      </c>
      <c r="P381" s="1" t="s">
        <v>38</v>
      </c>
      <c r="Q381">
        <v>21</v>
      </c>
      <c r="R381" s="1" t="s">
        <v>38</v>
      </c>
      <c r="S381">
        <v>46.220528000000002</v>
      </c>
      <c r="T381">
        <v>6.1329349999999998</v>
      </c>
      <c r="U381" s="1" t="s">
        <v>62</v>
      </c>
      <c r="V381">
        <v>25</v>
      </c>
      <c r="W381">
        <v>339.05</v>
      </c>
      <c r="X381">
        <v>2.827</v>
      </c>
    </row>
    <row r="382" spans="1:24">
      <c r="A382" s="2">
        <v>43914</v>
      </c>
      <c r="B382" s="4">
        <v>0.5625</v>
      </c>
      <c r="C382" s="1" t="s">
        <v>64</v>
      </c>
      <c r="E382">
        <v>33</v>
      </c>
      <c r="F382" s="1" t="s">
        <v>38</v>
      </c>
      <c r="G382">
        <v>3</v>
      </c>
      <c r="L382" s="1" t="s">
        <v>66</v>
      </c>
      <c r="N382" s="1" t="s">
        <v>38</v>
      </c>
      <c r="P382" s="1" t="s">
        <v>38</v>
      </c>
      <c r="R382" s="1" t="s">
        <v>38</v>
      </c>
      <c r="S382">
        <v>46.931042000000005</v>
      </c>
      <c r="T382">
        <v>9.0657510000000006</v>
      </c>
      <c r="U382" s="1" t="s">
        <v>65</v>
      </c>
      <c r="V382">
        <v>8</v>
      </c>
      <c r="W382">
        <v>81.89</v>
      </c>
    </row>
    <row r="383" spans="1:24">
      <c r="A383" s="2">
        <v>43914</v>
      </c>
      <c r="B383" s="4">
        <v>0.125</v>
      </c>
      <c r="C383" s="1" t="s">
        <v>67</v>
      </c>
      <c r="E383">
        <v>276</v>
      </c>
      <c r="F383" s="1" t="s">
        <v>38</v>
      </c>
      <c r="G383">
        <v>29</v>
      </c>
      <c r="K383">
        <v>6</v>
      </c>
      <c r="L383" s="1" t="s">
        <v>69</v>
      </c>
      <c r="N383" s="1" t="s">
        <v>38</v>
      </c>
      <c r="P383" s="1" t="s">
        <v>38</v>
      </c>
      <c r="R383" s="1" t="s">
        <v>38</v>
      </c>
      <c r="S383">
        <v>46.656247999999998</v>
      </c>
      <c r="T383">
        <v>9.6281979999999994</v>
      </c>
      <c r="U383" s="1" t="s">
        <v>68</v>
      </c>
      <c r="V383">
        <v>1</v>
      </c>
      <c r="W383">
        <v>139.46</v>
      </c>
      <c r="X383">
        <v>3.032</v>
      </c>
    </row>
    <row r="384" spans="1:24">
      <c r="A384" s="2">
        <v>43914</v>
      </c>
      <c r="B384" s="4">
        <v>0.70833333333333337</v>
      </c>
      <c r="C384" s="1" t="s">
        <v>70</v>
      </c>
      <c r="E384">
        <v>82</v>
      </c>
      <c r="F384" s="1" t="s">
        <v>38</v>
      </c>
      <c r="G384">
        <v>22</v>
      </c>
      <c r="H384">
        <v>4</v>
      </c>
      <c r="L384" s="1" t="s">
        <v>302</v>
      </c>
      <c r="N384" s="1" t="s">
        <v>38</v>
      </c>
      <c r="P384" s="1" t="s">
        <v>38</v>
      </c>
      <c r="R384" s="1" t="s">
        <v>38</v>
      </c>
      <c r="S384">
        <v>47.350743999999999</v>
      </c>
      <c r="T384">
        <v>7.1561070000000004</v>
      </c>
      <c r="U384" s="1" t="s">
        <v>71</v>
      </c>
      <c r="V384">
        <v>26</v>
      </c>
      <c r="W384">
        <v>111.87</v>
      </c>
    </row>
    <row r="385" spans="1:24">
      <c r="A385" s="2">
        <v>43914</v>
      </c>
      <c r="B385" s="4">
        <v>0.45833333333333331</v>
      </c>
      <c r="C385" s="1" t="s">
        <v>72</v>
      </c>
      <c r="E385">
        <v>205</v>
      </c>
      <c r="F385" s="1" t="s">
        <v>38</v>
      </c>
      <c r="K385">
        <v>2</v>
      </c>
      <c r="L385" s="1" t="s">
        <v>74</v>
      </c>
      <c r="N385" s="1" t="s">
        <v>38</v>
      </c>
      <c r="P385" s="1" t="s">
        <v>38</v>
      </c>
      <c r="R385" s="1" t="s">
        <v>38</v>
      </c>
      <c r="S385">
        <v>47.067762999999999</v>
      </c>
      <c r="T385">
        <v>8.1102000000000007</v>
      </c>
      <c r="U385" s="1" t="s">
        <v>73</v>
      </c>
      <c r="V385">
        <v>3</v>
      </c>
      <c r="W385">
        <v>50.43</v>
      </c>
      <c r="X385">
        <v>0.49199999999999999</v>
      </c>
    </row>
    <row r="386" spans="1:24">
      <c r="A386" s="2">
        <v>43914</v>
      </c>
      <c r="B386" s="4">
        <v>0.625</v>
      </c>
      <c r="C386" s="1" t="s">
        <v>75</v>
      </c>
      <c r="E386">
        <v>265</v>
      </c>
      <c r="F386" s="1" t="s">
        <v>38</v>
      </c>
      <c r="G386">
        <v>32</v>
      </c>
      <c r="H386">
        <v>8</v>
      </c>
      <c r="I386">
        <v>6</v>
      </c>
      <c r="K386">
        <v>6</v>
      </c>
      <c r="L386" s="1" t="s">
        <v>77</v>
      </c>
      <c r="N386" s="1" t="s">
        <v>38</v>
      </c>
      <c r="P386" s="1" t="s">
        <v>38</v>
      </c>
      <c r="R386" s="1" t="s">
        <v>38</v>
      </c>
      <c r="S386">
        <v>46.995533999999999</v>
      </c>
      <c r="T386">
        <v>6.7801260000000001</v>
      </c>
      <c r="U386" s="1" t="s">
        <v>76</v>
      </c>
      <c r="V386">
        <v>24</v>
      </c>
      <c r="W386">
        <v>148.88</v>
      </c>
      <c r="X386">
        <v>3.371</v>
      </c>
    </row>
    <row r="387" spans="1:24">
      <c r="A387" s="2">
        <v>43914</v>
      </c>
      <c r="B387" s="4">
        <v>0.63541666666666663</v>
      </c>
      <c r="C387" s="1" t="s">
        <v>78</v>
      </c>
      <c r="E387">
        <v>42</v>
      </c>
      <c r="F387" s="1" t="s">
        <v>38</v>
      </c>
      <c r="L387" s="1" t="s">
        <v>80</v>
      </c>
      <c r="N387" s="1" t="s">
        <v>38</v>
      </c>
      <c r="P387" s="1" t="s">
        <v>38</v>
      </c>
      <c r="R387" s="1" t="s">
        <v>38</v>
      </c>
      <c r="S387">
        <v>46.926755</v>
      </c>
      <c r="T387">
        <v>8.4053020000000007</v>
      </c>
      <c r="U387" s="1" t="s">
        <v>79</v>
      </c>
      <c r="V387">
        <v>7</v>
      </c>
      <c r="W387">
        <v>97.67</v>
      </c>
    </row>
    <row r="388" spans="1:24">
      <c r="A388" s="2">
        <v>43914</v>
      </c>
      <c r="B388" s="4">
        <v>0.125</v>
      </c>
      <c r="C388" s="1" t="s">
        <v>81</v>
      </c>
      <c r="D388">
        <v>6</v>
      </c>
      <c r="E388">
        <v>25</v>
      </c>
      <c r="F388" s="1" t="s">
        <v>38</v>
      </c>
      <c r="L388" s="1" t="s">
        <v>83</v>
      </c>
      <c r="N388" s="1" t="s">
        <v>38</v>
      </c>
      <c r="P388" s="1" t="s">
        <v>38</v>
      </c>
      <c r="R388" s="1" t="s">
        <v>38</v>
      </c>
      <c r="S388">
        <v>46.804527</v>
      </c>
      <c r="T388">
        <v>8.1443170000000009</v>
      </c>
      <c r="U388" s="1" t="s">
        <v>82</v>
      </c>
      <c r="V388">
        <v>6</v>
      </c>
      <c r="W388">
        <v>66.489999999999995</v>
      </c>
    </row>
    <row r="389" spans="1:24">
      <c r="A389" s="2">
        <v>43914</v>
      </c>
      <c r="B389" s="4">
        <v>0.125</v>
      </c>
      <c r="C389" s="1" t="s">
        <v>87</v>
      </c>
      <c r="E389">
        <v>32</v>
      </c>
      <c r="F389" s="1" t="s">
        <v>38</v>
      </c>
      <c r="L389" s="1" t="s">
        <v>89</v>
      </c>
      <c r="N389" s="1" t="s">
        <v>38</v>
      </c>
      <c r="P389" s="1" t="s">
        <v>38</v>
      </c>
      <c r="R389" s="1" t="s">
        <v>38</v>
      </c>
      <c r="S389">
        <v>47.713569999999997</v>
      </c>
      <c r="T389">
        <v>8.5916700000000006</v>
      </c>
      <c r="U389" s="1" t="s">
        <v>88</v>
      </c>
      <c r="V389">
        <v>14</v>
      </c>
      <c r="W389">
        <v>39.31</v>
      </c>
    </row>
    <row r="390" spans="1:24">
      <c r="A390" s="2">
        <v>43914</v>
      </c>
      <c r="B390" s="4">
        <v>0.125</v>
      </c>
      <c r="C390" s="1" t="s">
        <v>90</v>
      </c>
      <c r="E390">
        <v>104</v>
      </c>
      <c r="F390" s="1" t="s">
        <v>38</v>
      </c>
      <c r="K390">
        <v>1</v>
      </c>
      <c r="L390" s="1" t="s">
        <v>92</v>
      </c>
      <c r="N390" s="1" t="s">
        <v>38</v>
      </c>
      <c r="P390" s="1" t="s">
        <v>38</v>
      </c>
      <c r="R390" s="1" t="s">
        <v>38</v>
      </c>
      <c r="S390">
        <v>47.304135000000002</v>
      </c>
      <c r="T390">
        <v>7.6393880000000003</v>
      </c>
      <c r="U390" s="1" t="s">
        <v>91</v>
      </c>
      <c r="V390">
        <v>11</v>
      </c>
      <c r="W390">
        <v>38.32</v>
      </c>
      <c r="X390">
        <v>0.36799999999999999</v>
      </c>
    </row>
    <row r="391" spans="1:24">
      <c r="A391" s="2">
        <v>43914</v>
      </c>
      <c r="B391" s="4">
        <v>0.125</v>
      </c>
      <c r="C391" s="1" t="s">
        <v>96</v>
      </c>
      <c r="D391">
        <v>276</v>
      </c>
      <c r="E391">
        <v>87</v>
      </c>
      <c r="F391" s="1" t="s">
        <v>38</v>
      </c>
      <c r="K391">
        <v>1</v>
      </c>
      <c r="L391" s="1" t="s">
        <v>283</v>
      </c>
      <c r="N391" s="1" t="s">
        <v>38</v>
      </c>
      <c r="P391" s="1" t="s">
        <v>38</v>
      </c>
      <c r="R391" s="1" t="s">
        <v>38</v>
      </c>
      <c r="S391">
        <v>47.568714999999997</v>
      </c>
      <c r="T391">
        <v>9.0919570000000007</v>
      </c>
      <c r="U391" s="1" t="s">
        <v>97</v>
      </c>
      <c r="V391">
        <v>1</v>
      </c>
      <c r="W391">
        <v>31.78</v>
      </c>
      <c r="X391">
        <v>0.36499999999999999</v>
      </c>
    </row>
    <row r="392" spans="1:24">
      <c r="A392" s="2">
        <v>43914</v>
      </c>
      <c r="B392" s="4">
        <v>0.33333333333333331</v>
      </c>
      <c r="C392" s="1" t="s">
        <v>99</v>
      </c>
      <c r="E392">
        <v>1211</v>
      </c>
      <c r="F392" s="1" t="s">
        <v>38</v>
      </c>
      <c r="G392">
        <v>285</v>
      </c>
      <c r="H392">
        <v>50</v>
      </c>
      <c r="I392">
        <v>48</v>
      </c>
      <c r="K392">
        <v>53</v>
      </c>
      <c r="L392" s="1" t="s">
        <v>284</v>
      </c>
      <c r="N392" s="1" t="s">
        <v>38</v>
      </c>
      <c r="P392" s="1" t="s">
        <v>285</v>
      </c>
      <c r="R392" s="1" t="s">
        <v>38</v>
      </c>
      <c r="S392">
        <v>46.295617</v>
      </c>
      <c r="T392">
        <v>8.8089239999999993</v>
      </c>
      <c r="U392" s="1" t="s">
        <v>100</v>
      </c>
      <c r="V392">
        <v>21</v>
      </c>
      <c r="W392">
        <v>342.38</v>
      </c>
      <c r="X392">
        <v>14.984</v>
      </c>
    </row>
    <row r="393" spans="1:24">
      <c r="A393" s="2">
        <v>43914</v>
      </c>
      <c r="B393" s="4">
        <v>0.5</v>
      </c>
      <c r="C393" s="1" t="s">
        <v>102</v>
      </c>
      <c r="D393">
        <v>85</v>
      </c>
      <c r="E393">
        <v>25</v>
      </c>
      <c r="F393" s="1" t="s">
        <v>38</v>
      </c>
      <c r="G393">
        <v>1</v>
      </c>
      <c r="J393">
        <v>1</v>
      </c>
      <c r="L393" s="1" t="s">
        <v>258</v>
      </c>
      <c r="N393" s="1" t="s">
        <v>38</v>
      </c>
      <c r="P393" s="1" t="s">
        <v>38</v>
      </c>
      <c r="R393" s="1" t="s">
        <v>38</v>
      </c>
      <c r="S393">
        <v>46.771849000000003</v>
      </c>
      <c r="T393">
        <v>8.6285860000000003</v>
      </c>
      <c r="U393" s="1" t="s">
        <v>103</v>
      </c>
      <c r="V393">
        <v>4</v>
      </c>
      <c r="W393">
        <v>68.87</v>
      </c>
    </row>
    <row r="394" spans="1:24">
      <c r="A394" s="2">
        <v>43914</v>
      </c>
      <c r="B394" s="4">
        <v>0.125</v>
      </c>
      <c r="C394" s="1" t="s">
        <v>105</v>
      </c>
      <c r="E394">
        <v>2162</v>
      </c>
      <c r="F394" s="1" t="s">
        <v>38</v>
      </c>
      <c r="G394">
        <v>266</v>
      </c>
      <c r="H394">
        <v>46</v>
      </c>
      <c r="J394">
        <v>100</v>
      </c>
      <c r="K394">
        <v>29</v>
      </c>
      <c r="L394" s="1" t="s">
        <v>125</v>
      </c>
      <c r="N394" s="1" t="s">
        <v>38</v>
      </c>
      <c r="P394" s="1" t="s">
        <v>38</v>
      </c>
      <c r="R394" s="1" t="s">
        <v>38</v>
      </c>
      <c r="S394">
        <v>46.570090999999998</v>
      </c>
      <c r="T394">
        <v>6.5578090000000007</v>
      </c>
      <c r="U394" s="1" t="s">
        <v>106</v>
      </c>
      <c r="V394">
        <v>22</v>
      </c>
      <c r="W394">
        <v>272.60000000000002</v>
      </c>
      <c r="X394">
        <v>3.657</v>
      </c>
    </row>
    <row r="395" spans="1:24">
      <c r="A395" s="2">
        <v>43914</v>
      </c>
      <c r="B395" s="4">
        <v>0.66666666666666663</v>
      </c>
      <c r="C395" s="1" t="s">
        <v>108</v>
      </c>
      <c r="E395">
        <v>606</v>
      </c>
      <c r="F395" s="1" t="s">
        <v>38</v>
      </c>
      <c r="G395">
        <v>80</v>
      </c>
      <c r="H395">
        <v>11</v>
      </c>
      <c r="I395">
        <v>9</v>
      </c>
      <c r="J395">
        <v>3</v>
      </c>
      <c r="K395">
        <v>13</v>
      </c>
      <c r="L395" s="1" t="s">
        <v>259</v>
      </c>
      <c r="N395" s="1" t="s">
        <v>38</v>
      </c>
      <c r="P395" s="1" t="s">
        <v>38</v>
      </c>
      <c r="R395" s="1" t="s">
        <v>38</v>
      </c>
      <c r="S395">
        <v>46.209567</v>
      </c>
      <c r="T395">
        <v>7.6046589999999998</v>
      </c>
      <c r="U395" s="1" t="s">
        <v>109</v>
      </c>
      <c r="V395">
        <v>23</v>
      </c>
      <c r="W395">
        <v>177.45</v>
      </c>
      <c r="X395">
        <v>3.8069999999999999</v>
      </c>
    </row>
    <row r="396" spans="1:24">
      <c r="A396" s="2">
        <v>43914</v>
      </c>
      <c r="B396" s="4">
        <v>0.33333333333333331</v>
      </c>
      <c r="C396" s="1" t="s">
        <v>111</v>
      </c>
      <c r="E396">
        <v>72</v>
      </c>
      <c r="F396" s="1" t="s">
        <v>38</v>
      </c>
      <c r="G396">
        <v>1</v>
      </c>
      <c r="J396">
        <v>12</v>
      </c>
      <c r="L396" s="1" t="s">
        <v>113</v>
      </c>
      <c r="N396" s="1" t="s">
        <v>38</v>
      </c>
      <c r="P396" s="1" t="s">
        <v>38</v>
      </c>
      <c r="R396" s="1" t="s">
        <v>38</v>
      </c>
      <c r="S396">
        <v>47.157296000000002</v>
      </c>
      <c r="T396">
        <v>8.5372939999999993</v>
      </c>
      <c r="U396" s="1" t="s">
        <v>112</v>
      </c>
      <c r="V396">
        <v>9</v>
      </c>
      <c r="W396">
        <v>57.42</v>
      </c>
    </row>
    <row r="397" spans="1:24">
      <c r="A397" s="2">
        <v>43914</v>
      </c>
      <c r="B397" s="4">
        <v>0.60416666666666663</v>
      </c>
      <c r="C397" s="1" t="s">
        <v>114</v>
      </c>
      <c r="E397">
        <v>1224</v>
      </c>
      <c r="F397" s="1" t="s">
        <v>38</v>
      </c>
      <c r="G397">
        <v>138</v>
      </c>
      <c r="I397">
        <v>26</v>
      </c>
      <c r="K397">
        <v>8</v>
      </c>
      <c r="L397" s="1" t="s">
        <v>116</v>
      </c>
      <c r="N397" s="1" t="s">
        <v>38</v>
      </c>
      <c r="P397" s="1" t="s">
        <v>38</v>
      </c>
      <c r="R397" s="1" t="s">
        <v>38</v>
      </c>
      <c r="S397">
        <v>47.412750000000003</v>
      </c>
      <c r="T397">
        <v>8.6550799999999999</v>
      </c>
      <c r="U397" s="1" t="s">
        <v>115</v>
      </c>
      <c r="V397">
        <v>1</v>
      </c>
      <c r="W397">
        <v>81.37</v>
      </c>
      <c r="X397">
        <v>0.53200000000000003</v>
      </c>
    </row>
    <row r="398" spans="1:24">
      <c r="A398" s="2">
        <v>43915</v>
      </c>
      <c r="B398" s="4">
        <v>0.625</v>
      </c>
      <c r="C398" s="1" t="s">
        <v>36</v>
      </c>
      <c r="E398">
        <v>319</v>
      </c>
      <c r="F398" s="1" t="s">
        <v>38</v>
      </c>
      <c r="G398">
        <v>16</v>
      </c>
      <c r="H398">
        <v>5</v>
      </c>
      <c r="I398">
        <v>5</v>
      </c>
      <c r="J398">
        <v>4</v>
      </c>
      <c r="K398">
        <v>2</v>
      </c>
      <c r="L398" s="1" t="s">
        <v>286</v>
      </c>
      <c r="N398" s="1" t="s">
        <v>38</v>
      </c>
      <c r="P398" s="1" t="s">
        <v>38</v>
      </c>
      <c r="R398" s="1" t="s">
        <v>38</v>
      </c>
      <c r="S398">
        <v>47.409660000000002</v>
      </c>
      <c r="T398">
        <v>8.1568799999999992</v>
      </c>
      <c r="U398" s="1" t="s">
        <v>37</v>
      </c>
      <c r="V398">
        <v>1</v>
      </c>
      <c r="W398">
        <v>47.54</v>
      </c>
      <c r="X398">
        <v>0.29799999999999999</v>
      </c>
    </row>
    <row r="399" spans="1:24">
      <c r="A399" s="2">
        <v>43915</v>
      </c>
      <c r="B399" s="4">
        <v>0.70833333333333337</v>
      </c>
      <c r="C399" s="1" t="s">
        <v>40</v>
      </c>
      <c r="E399">
        <v>9</v>
      </c>
      <c r="F399" s="1" t="s">
        <v>38</v>
      </c>
      <c r="G399">
        <v>1</v>
      </c>
      <c r="L399" s="1" t="s">
        <v>42</v>
      </c>
      <c r="N399" s="1" t="s">
        <v>38</v>
      </c>
      <c r="P399" s="1" t="s">
        <v>38</v>
      </c>
      <c r="R399" s="1" t="s">
        <v>38</v>
      </c>
      <c r="S399">
        <v>47.317264000000002</v>
      </c>
      <c r="T399">
        <v>9.4167539999999992</v>
      </c>
      <c r="U399" s="1" t="s">
        <v>41</v>
      </c>
      <c r="V399">
        <v>16</v>
      </c>
      <c r="W399">
        <v>55.9</v>
      </c>
    </row>
    <row r="400" spans="1:24">
      <c r="A400" s="2">
        <v>43915</v>
      </c>
      <c r="B400" s="4">
        <v>0.33333333333333331</v>
      </c>
      <c r="C400" s="1" t="s">
        <v>43</v>
      </c>
      <c r="E400">
        <v>34</v>
      </c>
      <c r="F400" s="1" t="s">
        <v>38</v>
      </c>
      <c r="G400">
        <v>6</v>
      </c>
      <c r="K400">
        <v>2</v>
      </c>
      <c r="L400" s="1" t="s">
        <v>45</v>
      </c>
      <c r="N400" s="1" t="s">
        <v>38</v>
      </c>
      <c r="P400" s="1" t="s">
        <v>38</v>
      </c>
      <c r="R400" s="1" t="s">
        <v>38</v>
      </c>
      <c r="S400">
        <v>47.416351999999996</v>
      </c>
      <c r="T400">
        <v>9.3679100000000002</v>
      </c>
      <c r="U400" s="1" t="s">
        <v>44</v>
      </c>
      <c r="V400">
        <v>15</v>
      </c>
      <c r="W400">
        <v>61.59</v>
      </c>
      <c r="X400">
        <v>3.6230000000000002</v>
      </c>
    </row>
    <row r="401" spans="1:24">
      <c r="A401" s="2">
        <v>43915</v>
      </c>
      <c r="B401" s="4">
        <v>0.125</v>
      </c>
      <c r="C401" s="1" t="s">
        <v>46</v>
      </c>
      <c r="E401">
        <v>624</v>
      </c>
      <c r="F401" s="1" t="s">
        <v>38</v>
      </c>
      <c r="K401">
        <v>6</v>
      </c>
      <c r="L401" s="1" t="s">
        <v>48</v>
      </c>
      <c r="N401" s="1" t="s">
        <v>38</v>
      </c>
      <c r="P401" s="1" t="s">
        <v>38</v>
      </c>
      <c r="R401" s="1" t="s">
        <v>38</v>
      </c>
      <c r="S401">
        <v>46.823608</v>
      </c>
      <c r="T401">
        <v>7.6366670000000001</v>
      </c>
      <c r="U401" s="1" t="s">
        <v>47</v>
      </c>
      <c r="V401">
        <v>2</v>
      </c>
      <c r="W401">
        <v>60.52</v>
      </c>
      <c r="X401">
        <v>0.58199999999999996</v>
      </c>
    </row>
    <row r="402" spans="1:24">
      <c r="A402" s="2">
        <v>43915</v>
      </c>
      <c r="B402" s="4">
        <v>0.125</v>
      </c>
      <c r="C402" s="1" t="s">
        <v>49</v>
      </c>
      <c r="E402">
        <v>341</v>
      </c>
      <c r="F402" s="1" t="s">
        <v>38</v>
      </c>
      <c r="G402">
        <v>68</v>
      </c>
      <c r="H402">
        <v>8</v>
      </c>
      <c r="J402">
        <v>46</v>
      </c>
      <c r="K402">
        <v>5</v>
      </c>
      <c r="L402" s="1" t="s">
        <v>51</v>
      </c>
      <c r="N402" s="1" t="s">
        <v>38</v>
      </c>
      <c r="P402" s="1" t="s">
        <v>38</v>
      </c>
      <c r="R402" s="1" t="s">
        <v>38</v>
      </c>
      <c r="S402">
        <v>47.45176</v>
      </c>
      <c r="T402">
        <v>7.7024140000000001</v>
      </c>
      <c r="U402" s="1" t="s">
        <v>50</v>
      </c>
      <c r="V402">
        <v>13</v>
      </c>
      <c r="W402">
        <v>118.82</v>
      </c>
      <c r="X402">
        <v>1.742</v>
      </c>
    </row>
    <row r="403" spans="1:24">
      <c r="A403" s="2">
        <v>43915</v>
      </c>
      <c r="B403" s="4">
        <v>0.41666666666666669</v>
      </c>
      <c r="C403" s="1" t="s">
        <v>52</v>
      </c>
      <c r="D403">
        <v>235</v>
      </c>
      <c r="E403">
        <v>466</v>
      </c>
      <c r="F403" s="1" t="s">
        <v>38</v>
      </c>
      <c r="G403">
        <v>58</v>
      </c>
      <c r="H403">
        <v>2</v>
      </c>
      <c r="J403">
        <v>128</v>
      </c>
      <c r="K403">
        <v>8</v>
      </c>
      <c r="L403" s="1" t="s">
        <v>287</v>
      </c>
      <c r="M403">
        <v>307</v>
      </c>
      <c r="N403" s="1" t="s">
        <v>38</v>
      </c>
      <c r="P403" s="1" t="s">
        <v>38</v>
      </c>
      <c r="R403" s="1" t="s">
        <v>38</v>
      </c>
      <c r="S403">
        <v>47.564869000000002</v>
      </c>
      <c r="T403">
        <v>7.615259</v>
      </c>
      <c r="U403" s="1" t="s">
        <v>53</v>
      </c>
      <c r="V403">
        <v>12</v>
      </c>
      <c r="W403">
        <v>240.33</v>
      </c>
      <c r="X403">
        <v>4.1260000000000003</v>
      </c>
    </row>
    <row r="404" spans="1:24">
      <c r="A404" s="2">
        <v>43915</v>
      </c>
      <c r="B404" s="4">
        <v>0.125</v>
      </c>
      <c r="C404" s="1" t="s">
        <v>55</v>
      </c>
      <c r="D404">
        <v>99</v>
      </c>
      <c r="E404">
        <v>53</v>
      </c>
      <c r="F404" s="1" t="s">
        <v>38</v>
      </c>
      <c r="J404">
        <v>1</v>
      </c>
      <c r="L404" s="1" t="s">
        <v>288</v>
      </c>
      <c r="N404" s="1" t="s">
        <v>38</v>
      </c>
      <c r="P404" s="1" t="s">
        <v>38</v>
      </c>
      <c r="R404" s="1" t="s">
        <v>38</v>
      </c>
      <c r="S404">
        <v>47.166666999999997</v>
      </c>
      <c r="T404">
        <v>9.509722</v>
      </c>
      <c r="U404" s="1" t="s">
        <v>56</v>
      </c>
      <c r="V404">
        <v>0</v>
      </c>
      <c r="W404">
        <v>137.31</v>
      </c>
    </row>
    <row r="405" spans="1:24">
      <c r="A405" s="2">
        <v>43915</v>
      </c>
      <c r="B405" s="4">
        <v>0.125</v>
      </c>
      <c r="C405" s="1" t="s">
        <v>58</v>
      </c>
      <c r="D405">
        <v>30</v>
      </c>
      <c r="E405">
        <v>293</v>
      </c>
      <c r="F405" s="1" t="s">
        <v>38</v>
      </c>
      <c r="G405">
        <v>39</v>
      </c>
      <c r="H405">
        <v>7</v>
      </c>
      <c r="K405">
        <v>6</v>
      </c>
      <c r="L405" s="1" t="s">
        <v>60</v>
      </c>
      <c r="N405" s="1" t="s">
        <v>38</v>
      </c>
      <c r="P405" s="1" t="s">
        <v>38</v>
      </c>
      <c r="R405" s="1" t="s">
        <v>38</v>
      </c>
      <c r="S405">
        <v>46.718390999999997</v>
      </c>
      <c r="T405">
        <v>7.0740080000000001</v>
      </c>
      <c r="U405" s="1" t="s">
        <v>59</v>
      </c>
      <c r="V405">
        <v>10</v>
      </c>
      <c r="W405">
        <v>92.99</v>
      </c>
      <c r="X405">
        <v>1.9039999999999999</v>
      </c>
    </row>
    <row r="406" spans="1:24">
      <c r="A406" s="2">
        <v>43915</v>
      </c>
      <c r="B406" s="4">
        <v>0.5</v>
      </c>
      <c r="C406" s="1" t="s">
        <v>61</v>
      </c>
      <c r="D406">
        <v>8671</v>
      </c>
      <c r="E406">
        <v>1809</v>
      </c>
      <c r="F406" s="1" t="s">
        <v>38</v>
      </c>
      <c r="G406">
        <v>258</v>
      </c>
      <c r="H406">
        <v>50</v>
      </c>
      <c r="I406">
        <v>48</v>
      </c>
      <c r="J406">
        <v>122</v>
      </c>
      <c r="K406">
        <v>21</v>
      </c>
      <c r="L406" s="1" t="s">
        <v>63</v>
      </c>
      <c r="N406" s="1" t="s">
        <v>38</v>
      </c>
      <c r="P406" s="1" t="s">
        <v>38</v>
      </c>
      <c r="Q406">
        <v>18</v>
      </c>
      <c r="R406" s="1" t="s">
        <v>38</v>
      </c>
      <c r="S406">
        <v>46.220528000000002</v>
      </c>
      <c r="T406">
        <v>6.1329349999999998</v>
      </c>
      <c r="U406" s="1" t="s">
        <v>62</v>
      </c>
      <c r="V406">
        <v>25</v>
      </c>
      <c r="W406">
        <v>365.31</v>
      </c>
      <c r="X406">
        <v>4.2409999999999997</v>
      </c>
    </row>
    <row r="407" spans="1:24">
      <c r="A407" s="2">
        <v>43915</v>
      </c>
      <c r="B407" s="4">
        <v>0.5625</v>
      </c>
      <c r="C407" s="1" t="s">
        <v>64</v>
      </c>
      <c r="E407">
        <v>40</v>
      </c>
      <c r="F407" s="1" t="s">
        <v>38</v>
      </c>
      <c r="G407">
        <v>2</v>
      </c>
      <c r="L407" s="1" t="s">
        <v>66</v>
      </c>
      <c r="N407" s="1" t="s">
        <v>38</v>
      </c>
      <c r="P407" s="1" t="s">
        <v>38</v>
      </c>
      <c r="R407" s="1" t="s">
        <v>38</v>
      </c>
      <c r="S407">
        <v>46.931042000000005</v>
      </c>
      <c r="T407">
        <v>9.0657510000000006</v>
      </c>
      <c r="U407" s="1" t="s">
        <v>65</v>
      </c>
      <c r="V407">
        <v>8</v>
      </c>
      <c r="W407">
        <v>99.26</v>
      </c>
    </row>
    <row r="408" spans="1:24">
      <c r="A408" s="2">
        <v>43915</v>
      </c>
      <c r="B408" s="4">
        <v>0.125</v>
      </c>
      <c r="C408" s="1" t="s">
        <v>67</v>
      </c>
      <c r="E408">
        <v>322</v>
      </c>
      <c r="F408" s="1" t="s">
        <v>38</v>
      </c>
      <c r="G408">
        <v>43</v>
      </c>
      <c r="K408">
        <v>6</v>
      </c>
      <c r="L408" s="1" t="s">
        <v>69</v>
      </c>
      <c r="N408" s="1" t="s">
        <v>38</v>
      </c>
      <c r="P408" s="1" t="s">
        <v>38</v>
      </c>
      <c r="R408" s="1" t="s">
        <v>38</v>
      </c>
      <c r="S408">
        <v>46.656247999999998</v>
      </c>
      <c r="T408">
        <v>9.6281979999999994</v>
      </c>
      <c r="U408" s="1" t="s">
        <v>68</v>
      </c>
      <c r="V408">
        <v>1</v>
      </c>
      <c r="W408">
        <v>162.71</v>
      </c>
      <c r="X408">
        <v>3.032</v>
      </c>
    </row>
    <row r="409" spans="1:24">
      <c r="A409" s="2">
        <v>43915</v>
      </c>
      <c r="B409" s="4">
        <v>0.75</v>
      </c>
      <c r="C409" s="1" t="s">
        <v>70</v>
      </c>
      <c r="E409">
        <v>92</v>
      </c>
      <c r="F409" s="1" t="s">
        <v>38</v>
      </c>
      <c r="G409">
        <v>23</v>
      </c>
      <c r="H409">
        <v>4</v>
      </c>
      <c r="L409" s="1" t="s">
        <v>302</v>
      </c>
      <c r="N409" s="1" t="s">
        <v>38</v>
      </c>
      <c r="P409" s="1" t="s">
        <v>38</v>
      </c>
      <c r="R409" s="1" t="s">
        <v>38</v>
      </c>
      <c r="S409">
        <v>47.350743999999999</v>
      </c>
      <c r="T409">
        <v>7.1561070000000004</v>
      </c>
      <c r="U409" s="1" t="s">
        <v>71</v>
      </c>
      <c r="V409">
        <v>26</v>
      </c>
      <c r="W409">
        <v>125.51</v>
      </c>
    </row>
    <row r="410" spans="1:24">
      <c r="A410" s="2">
        <v>43915</v>
      </c>
      <c r="B410" s="4">
        <v>0.45833333333333331</v>
      </c>
      <c r="C410" s="1" t="s">
        <v>72</v>
      </c>
      <c r="E410">
        <v>228</v>
      </c>
      <c r="F410" s="1" t="s">
        <v>38</v>
      </c>
      <c r="K410">
        <v>2</v>
      </c>
      <c r="L410" s="1" t="s">
        <v>74</v>
      </c>
      <c r="N410" s="1" t="s">
        <v>38</v>
      </c>
      <c r="P410" s="1" t="s">
        <v>38</v>
      </c>
      <c r="R410" s="1" t="s">
        <v>38</v>
      </c>
      <c r="S410">
        <v>47.067762999999999</v>
      </c>
      <c r="T410">
        <v>8.1102000000000007</v>
      </c>
      <c r="U410" s="1" t="s">
        <v>73</v>
      </c>
      <c r="V410">
        <v>3</v>
      </c>
      <c r="W410">
        <v>56.09</v>
      </c>
      <c r="X410">
        <v>0.49199999999999999</v>
      </c>
    </row>
    <row r="411" spans="1:24">
      <c r="A411" s="2">
        <v>43915</v>
      </c>
      <c r="B411" s="4">
        <v>0.58333333333333337</v>
      </c>
      <c r="C411" s="1" t="s">
        <v>75</v>
      </c>
      <c r="E411">
        <v>280</v>
      </c>
      <c r="F411" s="1" t="s">
        <v>38</v>
      </c>
      <c r="G411">
        <v>41</v>
      </c>
      <c r="H411">
        <v>10</v>
      </c>
      <c r="I411">
        <v>7</v>
      </c>
      <c r="K411">
        <v>9</v>
      </c>
      <c r="L411" s="1" t="s">
        <v>77</v>
      </c>
      <c r="N411" s="1" t="s">
        <v>38</v>
      </c>
      <c r="P411" s="1" t="s">
        <v>38</v>
      </c>
      <c r="R411" s="1" t="s">
        <v>38</v>
      </c>
      <c r="S411">
        <v>46.995533999999999</v>
      </c>
      <c r="T411">
        <v>6.7801260000000001</v>
      </c>
      <c r="U411" s="1" t="s">
        <v>76</v>
      </c>
      <c r="V411">
        <v>24</v>
      </c>
      <c r="W411">
        <v>157.30000000000001</v>
      </c>
      <c r="X411">
        <v>5.056</v>
      </c>
    </row>
    <row r="412" spans="1:24">
      <c r="A412" s="2">
        <v>43915</v>
      </c>
      <c r="B412" s="4">
        <v>0.64583333333333337</v>
      </c>
      <c r="C412" s="1" t="s">
        <v>78</v>
      </c>
      <c r="E412">
        <v>44</v>
      </c>
      <c r="F412" s="1" t="s">
        <v>38</v>
      </c>
      <c r="L412" s="1" t="s">
        <v>80</v>
      </c>
      <c r="N412" s="1" t="s">
        <v>38</v>
      </c>
      <c r="P412" s="1" t="s">
        <v>38</v>
      </c>
      <c r="R412" s="1" t="s">
        <v>38</v>
      </c>
      <c r="S412">
        <v>46.926755</v>
      </c>
      <c r="T412">
        <v>8.4053020000000007</v>
      </c>
      <c r="U412" s="1" t="s">
        <v>79</v>
      </c>
      <c r="V412">
        <v>7</v>
      </c>
      <c r="W412">
        <v>102.33</v>
      </c>
    </row>
    <row r="413" spans="1:24">
      <c r="A413" s="2">
        <v>43915</v>
      </c>
      <c r="B413" s="4">
        <v>0.125</v>
      </c>
      <c r="C413" s="1" t="s">
        <v>81</v>
      </c>
      <c r="D413">
        <v>6</v>
      </c>
      <c r="E413">
        <v>27</v>
      </c>
      <c r="F413" s="1" t="s">
        <v>38</v>
      </c>
      <c r="L413" s="1" t="s">
        <v>83</v>
      </c>
      <c r="N413" s="1" t="s">
        <v>38</v>
      </c>
      <c r="P413" s="1" t="s">
        <v>38</v>
      </c>
      <c r="R413" s="1" t="s">
        <v>38</v>
      </c>
      <c r="S413">
        <v>46.804527</v>
      </c>
      <c r="T413">
        <v>8.1443170000000009</v>
      </c>
      <c r="U413" s="1" t="s">
        <v>82</v>
      </c>
      <c r="V413">
        <v>6</v>
      </c>
      <c r="W413">
        <v>71.81</v>
      </c>
    </row>
    <row r="414" spans="1:24">
      <c r="A414" s="2">
        <v>43915</v>
      </c>
      <c r="B414" s="4">
        <v>0.125</v>
      </c>
      <c r="C414" s="1" t="s">
        <v>84</v>
      </c>
      <c r="E414">
        <v>228</v>
      </c>
      <c r="F414" s="1" t="s">
        <v>38</v>
      </c>
      <c r="K414">
        <v>1</v>
      </c>
      <c r="L414" s="1" t="s">
        <v>86</v>
      </c>
      <c r="N414" s="1" t="s">
        <v>38</v>
      </c>
      <c r="P414" s="1" t="s">
        <v>38</v>
      </c>
      <c r="R414" s="1" t="s">
        <v>38</v>
      </c>
      <c r="S414">
        <v>47.183199999999999</v>
      </c>
      <c r="T414">
        <v>9.2747440000000001</v>
      </c>
      <c r="U414" s="1" t="s">
        <v>85</v>
      </c>
      <c r="V414">
        <v>17</v>
      </c>
      <c r="W414">
        <v>45.18</v>
      </c>
      <c r="X414">
        <v>0.19800000000000001</v>
      </c>
    </row>
    <row r="415" spans="1:24">
      <c r="A415" s="2">
        <v>43915</v>
      </c>
      <c r="B415" s="4">
        <v>0.33333333333333331</v>
      </c>
      <c r="C415" s="1" t="s">
        <v>87</v>
      </c>
      <c r="E415">
        <v>34</v>
      </c>
      <c r="F415" s="1" t="s">
        <v>38</v>
      </c>
      <c r="L415" s="1" t="s">
        <v>89</v>
      </c>
      <c r="N415" s="1" t="s">
        <v>38</v>
      </c>
      <c r="P415" s="1" t="s">
        <v>38</v>
      </c>
      <c r="R415" s="1" t="s">
        <v>38</v>
      </c>
      <c r="S415">
        <v>47.713569999999997</v>
      </c>
      <c r="T415">
        <v>8.5916700000000006</v>
      </c>
      <c r="U415" s="1" t="s">
        <v>88</v>
      </c>
      <c r="V415">
        <v>14</v>
      </c>
      <c r="W415">
        <v>41.77</v>
      </c>
    </row>
    <row r="416" spans="1:24">
      <c r="A416" s="2">
        <v>43915</v>
      </c>
      <c r="B416" s="4">
        <v>0.125</v>
      </c>
      <c r="C416" s="1" t="s">
        <v>90</v>
      </c>
      <c r="E416">
        <v>129</v>
      </c>
      <c r="F416" s="1" t="s">
        <v>38</v>
      </c>
      <c r="K416">
        <v>1</v>
      </c>
      <c r="L416" s="1" t="s">
        <v>92</v>
      </c>
      <c r="N416" s="1" t="s">
        <v>38</v>
      </c>
      <c r="P416" s="1" t="s">
        <v>38</v>
      </c>
      <c r="R416" s="1" t="s">
        <v>38</v>
      </c>
      <c r="S416">
        <v>47.304135000000002</v>
      </c>
      <c r="T416">
        <v>7.6393880000000003</v>
      </c>
      <c r="U416" s="1" t="s">
        <v>91</v>
      </c>
      <c r="V416">
        <v>11</v>
      </c>
      <c r="W416">
        <v>47.53</v>
      </c>
      <c r="X416">
        <v>0.36799999999999999</v>
      </c>
    </row>
    <row r="417" spans="1:24">
      <c r="A417" s="2">
        <v>43915</v>
      </c>
      <c r="B417" s="4">
        <v>0.125</v>
      </c>
      <c r="C417" s="1" t="s">
        <v>93</v>
      </c>
      <c r="D417">
        <v>10</v>
      </c>
      <c r="E417">
        <v>99</v>
      </c>
      <c r="F417" s="1" t="s">
        <v>38</v>
      </c>
      <c r="G417">
        <v>1</v>
      </c>
      <c r="J417">
        <v>10</v>
      </c>
      <c r="L417" s="1" t="s">
        <v>289</v>
      </c>
      <c r="N417" s="1" t="s">
        <v>38</v>
      </c>
      <c r="P417" s="1" t="s">
        <v>38</v>
      </c>
      <c r="R417" s="1" t="s">
        <v>38</v>
      </c>
      <c r="S417">
        <v>47.061787000000002</v>
      </c>
      <c r="T417">
        <v>8.7565849999999994</v>
      </c>
      <c r="U417" s="1" t="s">
        <v>94</v>
      </c>
      <c r="V417">
        <v>5</v>
      </c>
      <c r="W417">
        <v>62.94</v>
      </c>
    </row>
    <row r="418" spans="1:24">
      <c r="A418" s="2">
        <v>43915</v>
      </c>
      <c r="B418" s="4">
        <v>0.125</v>
      </c>
      <c r="C418" s="1" t="s">
        <v>96</v>
      </c>
      <c r="D418">
        <v>276</v>
      </c>
      <c r="E418">
        <v>96</v>
      </c>
      <c r="F418" s="1" t="s">
        <v>38</v>
      </c>
      <c r="K418">
        <v>1</v>
      </c>
      <c r="L418" s="1" t="s">
        <v>98</v>
      </c>
      <c r="N418" s="1" t="s">
        <v>38</v>
      </c>
      <c r="P418" s="1" t="s">
        <v>38</v>
      </c>
      <c r="R418" s="1" t="s">
        <v>38</v>
      </c>
      <c r="S418">
        <v>47.568714999999997</v>
      </c>
      <c r="T418">
        <v>9.0919570000000007</v>
      </c>
      <c r="U418" s="1" t="s">
        <v>97</v>
      </c>
      <c r="V418">
        <v>1</v>
      </c>
      <c r="W418">
        <v>35.06</v>
      </c>
      <c r="X418">
        <v>0.36499999999999999</v>
      </c>
    </row>
    <row r="419" spans="1:24">
      <c r="A419" s="2">
        <v>43915</v>
      </c>
      <c r="B419" s="4">
        <v>0.33333333333333331</v>
      </c>
      <c r="C419" s="1" t="s">
        <v>99</v>
      </c>
      <c r="E419">
        <v>1354</v>
      </c>
      <c r="F419" s="1" t="s">
        <v>38</v>
      </c>
      <c r="G419">
        <v>306</v>
      </c>
      <c r="H419">
        <v>57</v>
      </c>
      <c r="I419">
        <v>55</v>
      </c>
      <c r="K419">
        <v>60</v>
      </c>
      <c r="L419" s="1" t="s">
        <v>290</v>
      </c>
      <c r="N419" s="1" t="s">
        <v>38</v>
      </c>
      <c r="P419" s="1" t="s">
        <v>291</v>
      </c>
      <c r="R419" s="1" t="s">
        <v>38</v>
      </c>
      <c r="S419">
        <v>46.295617</v>
      </c>
      <c r="T419">
        <v>8.8089239999999993</v>
      </c>
      <c r="U419" s="1" t="s">
        <v>100</v>
      </c>
      <c r="V419">
        <v>21</v>
      </c>
      <c r="W419">
        <v>382.81</v>
      </c>
      <c r="X419">
        <v>16.963999999999999</v>
      </c>
    </row>
    <row r="420" spans="1:24">
      <c r="A420" s="2">
        <v>43915</v>
      </c>
      <c r="B420" s="4">
        <v>0.125</v>
      </c>
      <c r="C420" s="1" t="s">
        <v>105</v>
      </c>
      <c r="E420">
        <v>2215</v>
      </c>
      <c r="F420" s="1" t="s">
        <v>38</v>
      </c>
      <c r="G420">
        <v>291</v>
      </c>
      <c r="H420">
        <v>58</v>
      </c>
      <c r="J420">
        <v>117</v>
      </c>
      <c r="K420">
        <v>36</v>
      </c>
      <c r="L420" s="1" t="s">
        <v>125</v>
      </c>
      <c r="N420" s="1" t="s">
        <v>38</v>
      </c>
      <c r="P420" s="1" t="s">
        <v>38</v>
      </c>
      <c r="R420" s="1" t="s">
        <v>38</v>
      </c>
      <c r="S420">
        <v>46.570090999999998</v>
      </c>
      <c r="T420">
        <v>6.5578090000000007</v>
      </c>
      <c r="U420" s="1" t="s">
        <v>106</v>
      </c>
      <c r="V420">
        <v>22</v>
      </c>
      <c r="W420">
        <v>279.27999999999997</v>
      </c>
      <c r="X420">
        <v>4.5389999999999997</v>
      </c>
    </row>
    <row r="421" spans="1:24">
      <c r="A421" s="2">
        <v>43915</v>
      </c>
      <c r="B421" s="4">
        <v>0.625</v>
      </c>
      <c r="C421" s="1" t="s">
        <v>108</v>
      </c>
      <c r="E421">
        <v>651</v>
      </c>
      <c r="F421" s="1" t="s">
        <v>38</v>
      </c>
      <c r="G421">
        <v>84</v>
      </c>
      <c r="H421">
        <v>11</v>
      </c>
      <c r="I421">
        <v>9</v>
      </c>
      <c r="J421">
        <v>3</v>
      </c>
      <c r="K421">
        <v>14</v>
      </c>
      <c r="L421" s="1" t="s">
        <v>129</v>
      </c>
      <c r="N421" s="1" t="s">
        <v>38</v>
      </c>
      <c r="P421" s="1" t="s">
        <v>38</v>
      </c>
      <c r="R421" s="1" t="s">
        <v>38</v>
      </c>
      <c r="S421">
        <v>46.209567</v>
      </c>
      <c r="T421">
        <v>7.6046589999999998</v>
      </c>
      <c r="U421" s="1" t="s">
        <v>109</v>
      </c>
      <c r="V421">
        <v>23</v>
      </c>
      <c r="W421">
        <v>190.63</v>
      </c>
      <c r="X421">
        <v>4.0999999999999996</v>
      </c>
    </row>
    <row r="422" spans="1:24">
      <c r="A422" s="2">
        <v>43915</v>
      </c>
      <c r="B422" s="4">
        <v>0.33333333333333331</v>
      </c>
      <c r="C422" s="1" t="s">
        <v>111</v>
      </c>
      <c r="E422">
        <v>80</v>
      </c>
      <c r="F422" s="1" t="s">
        <v>38</v>
      </c>
      <c r="G422">
        <v>1</v>
      </c>
      <c r="J422">
        <v>12</v>
      </c>
      <c r="L422" s="1" t="s">
        <v>113</v>
      </c>
      <c r="N422" s="1" t="s">
        <v>38</v>
      </c>
      <c r="P422" s="1" t="s">
        <v>38</v>
      </c>
      <c r="R422" s="1" t="s">
        <v>38</v>
      </c>
      <c r="S422">
        <v>47.157296000000002</v>
      </c>
      <c r="T422">
        <v>8.5372939999999993</v>
      </c>
      <c r="U422" s="1" t="s">
        <v>112</v>
      </c>
      <c r="V422">
        <v>9</v>
      </c>
      <c r="W422">
        <v>63.8</v>
      </c>
    </row>
    <row r="423" spans="1:24">
      <c r="A423" s="2">
        <v>43915</v>
      </c>
      <c r="B423" s="4">
        <v>0.60416666666666663</v>
      </c>
      <c r="C423" s="1" t="s">
        <v>114</v>
      </c>
      <c r="E423">
        <v>1371</v>
      </c>
      <c r="F423" s="1" t="s">
        <v>38</v>
      </c>
      <c r="G423">
        <v>146</v>
      </c>
      <c r="I423">
        <v>28</v>
      </c>
      <c r="K423">
        <v>10</v>
      </c>
      <c r="L423" s="1" t="s">
        <v>116</v>
      </c>
      <c r="N423" s="1" t="s">
        <v>38</v>
      </c>
      <c r="P423" s="1" t="s">
        <v>38</v>
      </c>
      <c r="R423" s="1" t="s">
        <v>38</v>
      </c>
      <c r="S423">
        <v>47.412750000000003</v>
      </c>
      <c r="T423">
        <v>8.6550799999999999</v>
      </c>
      <c r="U423" s="1" t="s">
        <v>115</v>
      </c>
      <c r="V423">
        <v>1</v>
      </c>
      <c r="W423">
        <v>91.14</v>
      </c>
      <c r="X423">
        <v>0.66500000000000004</v>
      </c>
    </row>
    <row r="424" spans="1:24">
      <c r="A424" s="2">
        <v>43916</v>
      </c>
      <c r="B424" s="4">
        <v>0.625</v>
      </c>
      <c r="C424" s="1" t="s">
        <v>36</v>
      </c>
      <c r="E424">
        <v>349</v>
      </c>
      <c r="F424" s="1" t="s">
        <v>38</v>
      </c>
      <c r="G424">
        <v>38</v>
      </c>
      <c r="H424">
        <v>10</v>
      </c>
      <c r="I424">
        <v>9</v>
      </c>
      <c r="J424">
        <v>4</v>
      </c>
      <c r="K424">
        <v>2</v>
      </c>
      <c r="L424" s="1" t="s">
        <v>292</v>
      </c>
      <c r="N424" s="1" t="s">
        <v>38</v>
      </c>
      <c r="P424" s="1" t="s">
        <v>38</v>
      </c>
      <c r="R424" s="1" t="s">
        <v>38</v>
      </c>
      <c r="S424">
        <v>47.409660000000002</v>
      </c>
      <c r="T424">
        <v>8.1568799999999992</v>
      </c>
      <c r="U424" s="1" t="s">
        <v>37</v>
      </c>
      <c r="V424">
        <v>1</v>
      </c>
      <c r="W424">
        <v>52.01</v>
      </c>
      <c r="X424">
        <v>0.29799999999999999</v>
      </c>
    </row>
    <row r="425" spans="1:24">
      <c r="A425" s="2">
        <v>43916</v>
      </c>
      <c r="B425" s="4">
        <v>0.75</v>
      </c>
      <c r="C425" s="1" t="s">
        <v>40</v>
      </c>
      <c r="E425">
        <v>11</v>
      </c>
      <c r="F425" s="1" t="s">
        <v>38</v>
      </c>
      <c r="G425">
        <v>1</v>
      </c>
      <c r="L425" s="1" t="s">
        <v>42</v>
      </c>
      <c r="N425" s="1" t="s">
        <v>38</v>
      </c>
      <c r="P425" s="1" t="s">
        <v>38</v>
      </c>
      <c r="R425" s="1" t="s">
        <v>38</v>
      </c>
      <c r="S425">
        <v>47.317264000000002</v>
      </c>
      <c r="T425">
        <v>9.4167539999999992</v>
      </c>
      <c r="U425" s="1" t="s">
        <v>41</v>
      </c>
      <c r="V425">
        <v>16</v>
      </c>
      <c r="W425">
        <v>68.319999999999993</v>
      </c>
    </row>
    <row r="426" spans="1:24">
      <c r="A426" s="2">
        <v>43916</v>
      </c>
      <c r="B426" s="4">
        <v>0.66666666666666663</v>
      </c>
      <c r="C426" s="1" t="s">
        <v>43</v>
      </c>
      <c r="E426">
        <v>42</v>
      </c>
      <c r="F426" s="1" t="s">
        <v>38</v>
      </c>
      <c r="G426">
        <v>6</v>
      </c>
      <c r="K426">
        <v>2</v>
      </c>
      <c r="L426" s="1" t="s">
        <v>45</v>
      </c>
      <c r="N426" s="1" t="s">
        <v>38</v>
      </c>
      <c r="P426" s="1" t="s">
        <v>38</v>
      </c>
      <c r="R426" s="1" t="s">
        <v>38</v>
      </c>
      <c r="S426">
        <v>47.416351999999996</v>
      </c>
      <c r="T426">
        <v>9.3679100000000002</v>
      </c>
      <c r="U426" s="1" t="s">
        <v>44</v>
      </c>
      <c r="V426">
        <v>15</v>
      </c>
      <c r="W426">
        <v>76.09</v>
      </c>
      <c r="X426">
        <v>3.6230000000000002</v>
      </c>
    </row>
    <row r="427" spans="1:24">
      <c r="A427" s="2">
        <v>43916</v>
      </c>
      <c r="B427" s="4">
        <v>0.125</v>
      </c>
      <c r="C427" s="1" t="s">
        <v>46</v>
      </c>
      <c r="E427">
        <v>660</v>
      </c>
      <c r="F427" s="1" t="s">
        <v>38</v>
      </c>
      <c r="K427">
        <v>7</v>
      </c>
      <c r="L427" s="1" t="s">
        <v>48</v>
      </c>
      <c r="N427" s="1" t="s">
        <v>38</v>
      </c>
      <c r="P427" s="1" t="s">
        <v>38</v>
      </c>
      <c r="R427" s="1" t="s">
        <v>38</v>
      </c>
      <c r="S427">
        <v>46.823608</v>
      </c>
      <c r="T427">
        <v>7.6366670000000001</v>
      </c>
      <c r="U427" s="1" t="s">
        <v>47</v>
      </c>
      <c r="V427">
        <v>2</v>
      </c>
      <c r="W427">
        <v>64.010000000000005</v>
      </c>
      <c r="X427">
        <v>0.67900000000000005</v>
      </c>
    </row>
    <row r="428" spans="1:24">
      <c r="A428" s="2">
        <v>43916</v>
      </c>
      <c r="B428" s="4">
        <v>0.125</v>
      </c>
      <c r="C428" s="1" t="s">
        <v>49</v>
      </c>
      <c r="E428">
        <v>422</v>
      </c>
      <c r="F428" s="1" t="s">
        <v>38</v>
      </c>
      <c r="G428">
        <v>68</v>
      </c>
      <c r="H428">
        <v>9</v>
      </c>
      <c r="J428">
        <v>65</v>
      </c>
      <c r="K428">
        <v>5</v>
      </c>
      <c r="L428" s="1" t="s">
        <v>51</v>
      </c>
      <c r="N428" s="1" t="s">
        <v>38</v>
      </c>
      <c r="P428" s="1" t="s">
        <v>38</v>
      </c>
      <c r="R428" s="1" t="s">
        <v>38</v>
      </c>
      <c r="S428">
        <v>47.45176</v>
      </c>
      <c r="T428">
        <v>7.7024140000000001</v>
      </c>
      <c r="U428" s="1" t="s">
        <v>50</v>
      </c>
      <c r="V428">
        <v>13</v>
      </c>
      <c r="W428">
        <v>147.04</v>
      </c>
      <c r="X428">
        <v>1.742</v>
      </c>
    </row>
    <row r="429" spans="1:24">
      <c r="A429" s="2">
        <v>43916</v>
      </c>
      <c r="B429" s="4">
        <v>0.4375</v>
      </c>
      <c r="C429" s="1" t="s">
        <v>52</v>
      </c>
      <c r="D429">
        <v>235</v>
      </c>
      <c r="E429">
        <v>505</v>
      </c>
      <c r="F429" s="1" t="s">
        <v>38</v>
      </c>
      <c r="G429">
        <v>74</v>
      </c>
      <c r="H429">
        <v>8</v>
      </c>
      <c r="J429">
        <v>155</v>
      </c>
      <c r="K429">
        <v>12</v>
      </c>
      <c r="L429" s="1" t="s">
        <v>293</v>
      </c>
      <c r="M429">
        <v>326</v>
      </c>
      <c r="N429" s="1" t="s">
        <v>294</v>
      </c>
      <c r="P429" s="1" t="s">
        <v>38</v>
      </c>
      <c r="R429" s="1" t="s">
        <v>38</v>
      </c>
      <c r="S429">
        <v>47.564869000000002</v>
      </c>
      <c r="T429">
        <v>7.615259</v>
      </c>
      <c r="U429" s="1" t="s">
        <v>53</v>
      </c>
      <c r="V429">
        <v>12</v>
      </c>
      <c r="W429">
        <v>260.44</v>
      </c>
      <c r="X429">
        <v>6.1890000000000001</v>
      </c>
    </row>
    <row r="430" spans="1:24">
      <c r="A430" s="2">
        <v>43916</v>
      </c>
      <c r="B430" s="4">
        <v>0.125</v>
      </c>
      <c r="C430" s="1" t="s">
        <v>55</v>
      </c>
      <c r="D430">
        <v>900</v>
      </c>
      <c r="E430">
        <v>56</v>
      </c>
      <c r="F430" s="1" t="s">
        <v>38</v>
      </c>
      <c r="J430">
        <v>1</v>
      </c>
      <c r="L430" s="1" t="s">
        <v>295</v>
      </c>
      <c r="N430" s="1" t="s">
        <v>38</v>
      </c>
      <c r="P430" s="1" t="s">
        <v>38</v>
      </c>
      <c r="R430" s="1" t="s">
        <v>38</v>
      </c>
      <c r="S430">
        <v>47.166666999999997</v>
      </c>
      <c r="T430">
        <v>9.509722</v>
      </c>
      <c r="U430" s="1" t="s">
        <v>56</v>
      </c>
      <c r="V430">
        <v>0</v>
      </c>
      <c r="W430">
        <v>145.08000000000001</v>
      </c>
    </row>
    <row r="431" spans="1:24">
      <c r="A431" s="2">
        <v>43916</v>
      </c>
      <c r="B431" s="4">
        <v>0.125</v>
      </c>
      <c r="C431" s="1" t="s">
        <v>58</v>
      </c>
      <c r="D431">
        <v>30</v>
      </c>
      <c r="E431">
        <v>309</v>
      </c>
      <c r="F431" s="1" t="s">
        <v>38</v>
      </c>
      <c r="G431">
        <v>44</v>
      </c>
      <c r="H431">
        <v>5</v>
      </c>
      <c r="K431">
        <v>11</v>
      </c>
      <c r="L431" s="1" t="s">
        <v>60</v>
      </c>
      <c r="N431" s="1" t="s">
        <v>38</v>
      </c>
      <c r="P431" s="1" t="s">
        <v>38</v>
      </c>
      <c r="R431" s="1" t="s">
        <v>38</v>
      </c>
      <c r="S431">
        <v>46.718390999999997</v>
      </c>
      <c r="T431">
        <v>7.0740080000000001</v>
      </c>
      <c r="U431" s="1" t="s">
        <v>59</v>
      </c>
      <c r="V431">
        <v>10</v>
      </c>
      <c r="W431">
        <v>98.06</v>
      </c>
      <c r="X431">
        <v>3.4910000000000001</v>
      </c>
    </row>
    <row r="432" spans="1:24">
      <c r="A432" s="2">
        <v>43916</v>
      </c>
      <c r="B432" s="4">
        <v>0.5</v>
      </c>
      <c r="C432" s="1" t="s">
        <v>61</v>
      </c>
      <c r="D432">
        <v>9203</v>
      </c>
      <c r="E432">
        <v>2041</v>
      </c>
      <c r="F432" s="1" t="s">
        <v>38</v>
      </c>
      <c r="G432">
        <v>272</v>
      </c>
      <c r="H432">
        <v>52</v>
      </c>
      <c r="I432">
        <v>48</v>
      </c>
      <c r="J432">
        <v>144</v>
      </c>
      <c r="K432">
        <v>23</v>
      </c>
      <c r="L432" s="1" t="s">
        <v>63</v>
      </c>
      <c r="N432" s="1" t="s">
        <v>38</v>
      </c>
      <c r="P432" s="1" t="s">
        <v>38</v>
      </c>
      <c r="Q432">
        <v>18</v>
      </c>
      <c r="R432" s="1" t="s">
        <v>38</v>
      </c>
      <c r="S432">
        <v>46.220528000000002</v>
      </c>
      <c r="T432">
        <v>6.1329349999999998</v>
      </c>
      <c r="U432" s="1" t="s">
        <v>62</v>
      </c>
      <c r="V432">
        <v>25</v>
      </c>
      <c r="W432">
        <v>412.16</v>
      </c>
      <c r="X432">
        <v>4.6449999999999996</v>
      </c>
    </row>
    <row r="433" spans="1:24">
      <c r="A433" s="2">
        <v>43916</v>
      </c>
      <c r="B433" s="4">
        <v>0.5625</v>
      </c>
      <c r="C433" s="1" t="s">
        <v>64</v>
      </c>
      <c r="E433">
        <v>43</v>
      </c>
      <c r="F433" s="1" t="s">
        <v>38</v>
      </c>
      <c r="G433">
        <v>2</v>
      </c>
      <c r="L433" s="1" t="s">
        <v>66</v>
      </c>
      <c r="N433" s="1" t="s">
        <v>38</v>
      </c>
      <c r="P433" s="1" t="s">
        <v>38</v>
      </c>
      <c r="R433" s="1" t="s">
        <v>38</v>
      </c>
      <c r="S433">
        <v>46.931042000000005</v>
      </c>
      <c r="T433">
        <v>9.0657510000000006</v>
      </c>
      <c r="U433" s="1" t="s">
        <v>65</v>
      </c>
      <c r="V433">
        <v>8</v>
      </c>
      <c r="W433">
        <v>106.7</v>
      </c>
    </row>
    <row r="434" spans="1:24">
      <c r="A434" s="2">
        <v>43916</v>
      </c>
      <c r="B434" s="4">
        <v>0.125</v>
      </c>
      <c r="C434" s="1" t="s">
        <v>67</v>
      </c>
      <c r="E434">
        <v>373</v>
      </c>
      <c r="F434" s="1" t="s">
        <v>38</v>
      </c>
      <c r="G434">
        <v>45</v>
      </c>
      <c r="K434">
        <v>9</v>
      </c>
      <c r="L434" s="1" t="s">
        <v>69</v>
      </c>
      <c r="N434" s="1" t="s">
        <v>38</v>
      </c>
      <c r="P434" s="1" t="s">
        <v>38</v>
      </c>
      <c r="R434" s="1" t="s">
        <v>38</v>
      </c>
      <c r="S434">
        <v>46.656247999999998</v>
      </c>
      <c r="T434">
        <v>9.6281979999999994</v>
      </c>
      <c r="U434" s="1" t="s">
        <v>68</v>
      </c>
      <c r="V434">
        <v>1</v>
      </c>
      <c r="W434">
        <v>188.48</v>
      </c>
      <c r="X434">
        <v>4.548</v>
      </c>
    </row>
    <row r="435" spans="1:24">
      <c r="A435" s="2">
        <v>43916</v>
      </c>
      <c r="B435" s="4">
        <v>0.66666666666666663</v>
      </c>
      <c r="C435" s="1" t="s">
        <v>70</v>
      </c>
      <c r="E435">
        <v>100</v>
      </c>
      <c r="F435" s="1" t="s">
        <v>38</v>
      </c>
      <c r="G435">
        <v>22</v>
      </c>
      <c r="H435">
        <v>4</v>
      </c>
      <c r="L435" s="1" t="s">
        <v>302</v>
      </c>
      <c r="N435" s="1" t="s">
        <v>38</v>
      </c>
      <c r="P435" s="1" t="s">
        <v>38</v>
      </c>
      <c r="R435" s="1" t="s">
        <v>38</v>
      </c>
      <c r="S435">
        <v>47.350743999999999</v>
      </c>
      <c r="T435">
        <v>7.1561070000000004</v>
      </c>
      <c r="U435" s="1" t="s">
        <v>71</v>
      </c>
      <c r="V435">
        <v>26</v>
      </c>
      <c r="W435">
        <v>136.43</v>
      </c>
    </row>
    <row r="436" spans="1:24">
      <c r="A436" s="2">
        <v>43916</v>
      </c>
      <c r="B436" s="4">
        <v>0.45833333333333331</v>
      </c>
      <c r="C436" s="1" t="s">
        <v>72</v>
      </c>
      <c r="E436">
        <v>253</v>
      </c>
      <c r="F436" s="1" t="s">
        <v>38</v>
      </c>
      <c r="K436">
        <v>3</v>
      </c>
      <c r="L436" s="1" t="s">
        <v>74</v>
      </c>
      <c r="N436" s="1" t="s">
        <v>38</v>
      </c>
      <c r="P436" s="1" t="s">
        <v>38</v>
      </c>
      <c r="R436" s="1" t="s">
        <v>38</v>
      </c>
      <c r="S436">
        <v>47.067762999999999</v>
      </c>
      <c r="T436">
        <v>8.1102000000000007</v>
      </c>
      <c r="U436" s="1" t="s">
        <v>73</v>
      </c>
      <c r="V436">
        <v>3</v>
      </c>
      <c r="W436">
        <v>62.24</v>
      </c>
      <c r="X436">
        <v>0.73799999999999999</v>
      </c>
    </row>
    <row r="437" spans="1:24">
      <c r="A437" s="2">
        <v>43916</v>
      </c>
      <c r="B437" s="4">
        <v>0.60416666666666663</v>
      </c>
      <c r="C437" s="1" t="s">
        <v>75</v>
      </c>
      <c r="E437">
        <v>299</v>
      </c>
      <c r="F437" s="1" t="s">
        <v>38</v>
      </c>
      <c r="G437">
        <v>42</v>
      </c>
      <c r="H437">
        <v>9</v>
      </c>
      <c r="I437">
        <v>7</v>
      </c>
      <c r="K437">
        <v>11</v>
      </c>
      <c r="L437" s="1" t="s">
        <v>77</v>
      </c>
      <c r="N437" s="1" t="s">
        <v>38</v>
      </c>
      <c r="P437" s="1" t="s">
        <v>38</v>
      </c>
      <c r="R437" s="1" t="s">
        <v>38</v>
      </c>
      <c r="S437">
        <v>46.995533999999999</v>
      </c>
      <c r="T437">
        <v>6.7801260000000001</v>
      </c>
      <c r="U437" s="1" t="s">
        <v>76</v>
      </c>
      <c r="V437">
        <v>24</v>
      </c>
      <c r="W437">
        <v>167.98</v>
      </c>
      <c r="X437">
        <v>6.18</v>
      </c>
    </row>
    <row r="438" spans="1:24">
      <c r="A438" s="2">
        <v>43916</v>
      </c>
      <c r="B438" s="4">
        <v>0.66666666666666663</v>
      </c>
      <c r="C438" s="1" t="s">
        <v>78</v>
      </c>
      <c r="E438">
        <v>48</v>
      </c>
      <c r="F438" s="1" t="s">
        <v>38</v>
      </c>
      <c r="L438" s="1" t="s">
        <v>80</v>
      </c>
      <c r="N438" s="1" t="s">
        <v>38</v>
      </c>
      <c r="P438" s="1" t="s">
        <v>38</v>
      </c>
      <c r="R438" s="1" t="s">
        <v>38</v>
      </c>
      <c r="S438">
        <v>46.926755</v>
      </c>
      <c r="T438">
        <v>8.4053020000000007</v>
      </c>
      <c r="U438" s="1" t="s">
        <v>79</v>
      </c>
      <c r="V438">
        <v>7</v>
      </c>
      <c r="W438">
        <v>111.63</v>
      </c>
    </row>
    <row r="439" spans="1:24">
      <c r="A439" s="2">
        <v>43916</v>
      </c>
      <c r="B439" s="4">
        <v>0.125</v>
      </c>
      <c r="C439" s="1" t="s">
        <v>81</v>
      </c>
      <c r="D439">
        <v>6</v>
      </c>
      <c r="E439">
        <v>30</v>
      </c>
      <c r="F439" s="1" t="s">
        <v>38</v>
      </c>
      <c r="L439" s="1" t="s">
        <v>83</v>
      </c>
      <c r="N439" s="1" t="s">
        <v>38</v>
      </c>
      <c r="P439" s="1" t="s">
        <v>38</v>
      </c>
      <c r="R439" s="1" t="s">
        <v>38</v>
      </c>
      <c r="S439">
        <v>46.804527</v>
      </c>
      <c r="T439">
        <v>8.1443170000000009</v>
      </c>
      <c r="U439" s="1" t="s">
        <v>82</v>
      </c>
      <c r="V439">
        <v>6</v>
      </c>
      <c r="W439">
        <v>79.790000000000006</v>
      </c>
    </row>
    <row r="440" spans="1:24">
      <c r="A440" s="2">
        <v>43916</v>
      </c>
      <c r="B440" s="4">
        <v>0.125</v>
      </c>
      <c r="C440" s="1" t="s">
        <v>84</v>
      </c>
      <c r="E440">
        <v>306</v>
      </c>
      <c r="F440" s="1" t="s">
        <v>38</v>
      </c>
      <c r="K440">
        <v>2</v>
      </c>
      <c r="L440" s="1" t="s">
        <v>86</v>
      </c>
      <c r="N440" s="1" t="s">
        <v>38</v>
      </c>
      <c r="P440" s="1" t="s">
        <v>38</v>
      </c>
      <c r="R440" s="1" t="s">
        <v>38</v>
      </c>
      <c r="S440">
        <v>47.183199999999999</v>
      </c>
      <c r="T440">
        <v>9.2747440000000001</v>
      </c>
      <c r="U440" s="1" t="s">
        <v>85</v>
      </c>
      <c r="V440">
        <v>17</v>
      </c>
      <c r="W440">
        <v>60.63</v>
      </c>
      <c r="X440">
        <v>0.39600000000000002</v>
      </c>
    </row>
    <row r="441" spans="1:24">
      <c r="A441" s="2">
        <v>43916</v>
      </c>
      <c r="B441" s="4">
        <v>0.29166666666666669</v>
      </c>
      <c r="C441" s="1" t="s">
        <v>87</v>
      </c>
      <c r="E441">
        <v>35</v>
      </c>
      <c r="F441" s="1" t="s">
        <v>38</v>
      </c>
      <c r="L441" s="1" t="s">
        <v>89</v>
      </c>
      <c r="N441" s="1" t="s">
        <v>38</v>
      </c>
      <c r="P441" s="1" t="s">
        <v>38</v>
      </c>
      <c r="R441" s="1" t="s">
        <v>38</v>
      </c>
      <c r="S441">
        <v>47.713569999999997</v>
      </c>
      <c r="T441">
        <v>8.5916700000000006</v>
      </c>
      <c r="U441" s="1" t="s">
        <v>88</v>
      </c>
      <c r="V441">
        <v>14</v>
      </c>
      <c r="W441">
        <v>43</v>
      </c>
    </row>
    <row r="442" spans="1:24">
      <c r="A442" s="2">
        <v>43916</v>
      </c>
      <c r="B442" s="4">
        <v>0.125</v>
      </c>
      <c r="C442" s="1" t="s">
        <v>90</v>
      </c>
      <c r="E442">
        <v>141</v>
      </c>
      <c r="F442" s="1" t="s">
        <v>38</v>
      </c>
      <c r="K442">
        <v>1</v>
      </c>
      <c r="L442" s="1" t="s">
        <v>92</v>
      </c>
      <c r="N442" s="1" t="s">
        <v>38</v>
      </c>
      <c r="P442" s="1" t="s">
        <v>38</v>
      </c>
      <c r="R442" s="1" t="s">
        <v>38</v>
      </c>
      <c r="S442">
        <v>47.304135000000002</v>
      </c>
      <c r="T442">
        <v>7.6393880000000003</v>
      </c>
      <c r="U442" s="1" t="s">
        <v>91</v>
      </c>
      <c r="V442">
        <v>11</v>
      </c>
      <c r="W442">
        <v>51.95</v>
      </c>
      <c r="X442">
        <v>0.36799999999999999</v>
      </c>
    </row>
    <row r="443" spans="1:24">
      <c r="A443" s="2">
        <v>43916</v>
      </c>
      <c r="B443" s="4">
        <v>0.125</v>
      </c>
      <c r="C443" s="1" t="s">
        <v>93</v>
      </c>
      <c r="D443">
        <v>10</v>
      </c>
      <c r="E443">
        <v>99</v>
      </c>
      <c r="F443" s="1" t="s">
        <v>38</v>
      </c>
      <c r="G443">
        <v>1</v>
      </c>
      <c r="J443">
        <v>10</v>
      </c>
      <c r="K443">
        <v>1</v>
      </c>
      <c r="L443" s="1" t="s">
        <v>289</v>
      </c>
      <c r="N443" s="1" t="s">
        <v>38</v>
      </c>
      <c r="P443" s="1" t="s">
        <v>38</v>
      </c>
      <c r="R443" s="1" t="s">
        <v>38</v>
      </c>
      <c r="S443">
        <v>47.061787000000002</v>
      </c>
      <c r="T443">
        <v>8.7565849999999994</v>
      </c>
      <c r="U443" s="1" t="s">
        <v>94</v>
      </c>
      <c r="V443">
        <v>5</v>
      </c>
      <c r="W443">
        <v>62.94</v>
      </c>
      <c r="X443">
        <v>0.63600000000000001</v>
      </c>
    </row>
    <row r="444" spans="1:24">
      <c r="A444" s="2">
        <v>43916</v>
      </c>
      <c r="B444" s="4">
        <v>0.125</v>
      </c>
      <c r="C444" s="1" t="s">
        <v>96</v>
      </c>
      <c r="D444">
        <v>276</v>
      </c>
      <c r="E444">
        <v>110</v>
      </c>
      <c r="F444" s="1" t="s">
        <v>38</v>
      </c>
      <c r="K444">
        <v>1</v>
      </c>
      <c r="L444" s="1" t="s">
        <v>98</v>
      </c>
      <c r="N444" s="1" t="s">
        <v>38</v>
      </c>
      <c r="P444" s="1" t="s">
        <v>38</v>
      </c>
      <c r="R444" s="1" t="s">
        <v>38</v>
      </c>
      <c r="S444">
        <v>47.568714999999997</v>
      </c>
      <c r="T444">
        <v>9.0919570000000007</v>
      </c>
      <c r="U444" s="1" t="s">
        <v>97</v>
      </c>
      <c r="V444">
        <v>1</v>
      </c>
      <c r="W444">
        <v>40.18</v>
      </c>
      <c r="X444">
        <v>0.36499999999999999</v>
      </c>
    </row>
    <row r="445" spans="1:24">
      <c r="A445" s="2">
        <v>43916</v>
      </c>
      <c r="B445" s="4">
        <v>0.33333333333333331</v>
      </c>
      <c r="C445" s="1" t="s">
        <v>99</v>
      </c>
      <c r="E445">
        <v>1401</v>
      </c>
      <c r="F445" s="1" t="s">
        <v>38</v>
      </c>
      <c r="G445">
        <v>358</v>
      </c>
      <c r="H445">
        <v>60</v>
      </c>
      <c r="I445">
        <v>56</v>
      </c>
      <c r="K445">
        <v>67</v>
      </c>
      <c r="L445" s="1" t="s">
        <v>296</v>
      </c>
      <c r="N445" s="1" t="s">
        <v>38</v>
      </c>
      <c r="P445" s="1" t="s">
        <v>297</v>
      </c>
      <c r="R445" s="1" t="s">
        <v>38</v>
      </c>
      <c r="S445">
        <v>46.295617</v>
      </c>
      <c r="T445">
        <v>8.8089239999999993</v>
      </c>
      <c r="U445" s="1" t="s">
        <v>100</v>
      </c>
      <c r="V445">
        <v>21</v>
      </c>
      <c r="W445">
        <v>396.1</v>
      </c>
      <c r="X445">
        <v>18.943000000000001</v>
      </c>
    </row>
    <row r="446" spans="1:24">
      <c r="A446" s="2">
        <v>43916</v>
      </c>
      <c r="B446" s="4">
        <v>0.125</v>
      </c>
      <c r="C446" s="1" t="s">
        <v>102</v>
      </c>
      <c r="D446">
        <v>85</v>
      </c>
      <c r="E446">
        <v>38</v>
      </c>
      <c r="F446" s="1" t="s">
        <v>38</v>
      </c>
      <c r="G446">
        <v>4</v>
      </c>
      <c r="J446">
        <v>2</v>
      </c>
      <c r="L446" s="1" t="s">
        <v>258</v>
      </c>
      <c r="N446" s="1" t="s">
        <v>38</v>
      </c>
      <c r="P446" s="1" t="s">
        <v>38</v>
      </c>
      <c r="R446" s="1" t="s">
        <v>38</v>
      </c>
      <c r="S446">
        <v>46.771849000000003</v>
      </c>
      <c r="T446">
        <v>8.6285860000000003</v>
      </c>
      <c r="U446" s="1" t="s">
        <v>103</v>
      </c>
      <c r="V446">
        <v>4</v>
      </c>
      <c r="W446">
        <v>104.68</v>
      </c>
    </row>
    <row r="447" spans="1:24">
      <c r="A447" s="2">
        <v>43916</v>
      </c>
      <c r="B447" s="4">
        <v>0.125</v>
      </c>
      <c r="C447" s="1" t="s">
        <v>105</v>
      </c>
      <c r="E447">
        <v>2532</v>
      </c>
      <c r="F447" s="1" t="s">
        <v>38</v>
      </c>
      <c r="G447">
        <v>327</v>
      </c>
      <c r="H447">
        <v>66</v>
      </c>
      <c r="J447">
        <v>148</v>
      </c>
      <c r="K447">
        <v>47</v>
      </c>
      <c r="L447" s="1" t="s">
        <v>125</v>
      </c>
      <c r="N447" s="1" t="s">
        <v>38</v>
      </c>
      <c r="P447" s="1" t="s">
        <v>38</v>
      </c>
      <c r="R447" s="1" t="s">
        <v>38</v>
      </c>
      <c r="S447">
        <v>46.570090999999998</v>
      </c>
      <c r="T447">
        <v>6.5578090000000007</v>
      </c>
      <c r="U447" s="1" t="s">
        <v>106</v>
      </c>
      <c r="V447">
        <v>22</v>
      </c>
      <c r="W447">
        <v>319.25</v>
      </c>
      <c r="X447">
        <v>5.9260000000000002</v>
      </c>
    </row>
    <row r="448" spans="1:24">
      <c r="A448" s="2">
        <v>43916</v>
      </c>
      <c r="B448" s="4">
        <v>0.625</v>
      </c>
      <c r="C448" s="1" t="s">
        <v>108</v>
      </c>
      <c r="E448">
        <v>715</v>
      </c>
      <c r="F448" s="1" t="s">
        <v>38</v>
      </c>
      <c r="G448">
        <v>96</v>
      </c>
      <c r="H448">
        <v>11</v>
      </c>
      <c r="I448">
        <v>9</v>
      </c>
      <c r="J448">
        <v>3</v>
      </c>
      <c r="K448">
        <v>15</v>
      </c>
      <c r="L448" s="1" t="s">
        <v>259</v>
      </c>
      <c r="N448" s="1" t="s">
        <v>38</v>
      </c>
      <c r="P448" s="1" t="s">
        <v>38</v>
      </c>
      <c r="R448" s="1" t="s">
        <v>38</v>
      </c>
      <c r="S448">
        <v>46.209567</v>
      </c>
      <c r="T448">
        <v>7.6046589999999998</v>
      </c>
      <c r="U448" s="1" t="s">
        <v>109</v>
      </c>
      <c r="V448">
        <v>23</v>
      </c>
      <c r="W448">
        <v>209.37</v>
      </c>
      <c r="X448">
        <v>4.3920000000000003</v>
      </c>
    </row>
    <row r="449" spans="1:24">
      <c r="A449" s="2">
        <v>43916</v>
      </c>
      <c r="B449" s="4">
        <v>0.33333333333333331</v>
      </c>
      <c r="C449" s="1" t="s">
        <v>111</v>
      </c>
      <c r="E449">
        <v>87</v>
      </c>
      <c r="F449" s="1" t="s">
        <v>38</v>
      </c>
      <c r="G449">
        <v>1</v>
      </c>
      <c r="J449">
        <v>15</v>
      </c>
      <c r="L449" s="1" t="s">
        <v>113</v>
      </c>
      <c r="N449" s="1" t="s">
        <v>38</v>
      </c>
      <c r="P449" s="1" t="s">
        <v>38</v>
      </c>
      <c r="R449" s="1" t="s">
        <v>38</v>
      </c>
      <c r="S449">
        <v>47.157296000000002</v>
      </c>
      <c r="T449">
        <v>8.5372939999999993</v>
      </c>
      <c r="U449" s="1" t="s">
        <v>112</v>
      </c>
      <c r="V449">
        <v>9</v>
      </c>
      <c r="W449">
        <v>69.38</v>
      </c>
    </row>
    <row r="450" spans="1:24">
      <c r="A450" s="2">
        <v>43916</v>
      </c>
      <c r="B450" s="4">
        <v>0.60416666666666663</v>
      </c>
      <c r="C450" s="1" t="s">
        <v>114</v>
      </c>
      <c r="E450">
        <v>1503</v>
      </c>
      <c r="F450" s="1" t="s">
        <v>38</v>
      </c>
      <c r="G450">
        <v>156</v>
      </c>
      <c r="I450">
        <v>35</v>
      </c>
      <c r="K450">
        <v>13</v>
      </c>
      <c r="L450" s="1" t="s">
        <v>116</v>
      </c>
      <c r="N450" s="1" t="s">
        <v>38</v>
      </c>
      <c r="P450" s="1" t="s">
        <v>38</v>
      </c>
      <c r="R450" s="1" t="s">
        <v>38</v>
      </c>
      <c r="S450">
        <v>47.412750000000003</v>
      </c>
      <c r="T450">
        <v>8.6550799999999999</v>
      </c>
      <c r="U450" s="1" t="s">
        <v>115</v>
      </c>
      <c r="V450">
        <v>1</v>
      </c>
      <c r="W450">
        <v>99.91</v>
      </c>
      <c r="X450">
        <v>0.86399999999999999</v>
      </c>
    </row>
    <row r="451" spans="1:24">
      <c r="A451" s="2">
        <v>43917</v>
      </c>
      <c r="B451" s="4">
        <v>0.625</v>
      </c>
      <c r="C451" s="1" t="s">
        <v>36</v>
      </c>
      <c r="E451">
        <v>364</v>
      </c>
      <c r="F451" s="1" t="s">
        <v>38</v>
      </c>
      <c r="G451">
        <v>50</v>
      </c>
      <c r="H451">
        <v>12</v>
      </c>
      <c r="I451">
        <v>10</v>
      </c>
      <c r="J451">
        <v>4</v>
      </c>
      <c r="K451">
        <v>3</v>
      </c>
      <c r="L451" s="1" t="s">
        <v>298</v>
      </c>
      <c r="N451" s="1" t="s">
        <v>38</v>
      </c>
      <c r="P451" s="1" t="s">
        <v>38</v>
      </c>
      <c r="R451" s="1" t="s">
        <v>38</v>
      </c>
      <c r="S451">
        <v>47.409660000000002</v>
      </c>
      <c r="T451">
        <v>8.1568799999999992</v>
      </c>
      <c r="U451" s="1" t="s">
        <v>37</v>
      </c>
      <c r="V451">
        <v>1</v>
      </c>
      <c r="W451">
        <v>54.25</v>
      </c>
      <c r="X451">
        <v>0.44700000000000001</v>
      </c>
    </row>
    <row r="452" spans="1:24">
      <c r="A452" s="2">
        <v>43917</v>
      </c>
      <c r="B452" s="4">
        <v>0.75</v>
      </c>
      <c r="C452" s="1" t="s">
        <v>40</v>
      </c>
      <c r="E452">
        <v>12</v>
      </c>
      <c r="F452" s="1" t="s">
        <v>38</v>
      </c>
      <c r="G452">
        <v>1</v>
      </c>
      <c r="L452" s="1" t="s">
        <v>42</v>
      </c>
      <c r="N452" s="1" t="s">
        <v>38</v>
      </c>
      <c r="P452" s="1" t="s">
        <v>38</v>
      </c>
      <c r="R452" s="1" t="s">
        <v>38</v>
      </c>
      <c r="S452">
        <v>47.317264000000002</v>
      </c>
      <c r="T452">
        <v>9.4167539999999992</v>
      </c>
      <c r="U452" s="1" t="s">
        <v>41</v>
      </c>
      <c r="V452">
        <v>16</v>
      </c>
      <c r="W452">
        <v>74.53</v>
      </c>
    </row>
    <row r="453" spans="1:24">
      <c r="A453" s="2">
        <v>43917</v>
      </c>
      <c r="B453" s="4">
        <v>0.54166666666666663</v>
      </c>
      <c r="C453" s="1" t="s">
        <v>43</v>
      </c>
      <c r="E453">
        <v>44</v>
      </c>
      <c r="F453" s="1" t="s">
        <v>38</v>
      </c>
      <c r="G453">
        <v>6</v>
      </c>
      <c r="K453">
        <v>2</v>
      </c>
      <c r="L453" s="1" t="s">
        <v>45</v>
      </c>
      <c r="N453" s="1" t="s">
        <v>38</v>
      </c>
      <c r="P453" s="1" t="s">
        <v>38</v>
      </c>
      <c r="R453" s="1" t="s">
        <v>38</v>
      </c>
      <c r="S453">
        <v>47.416351999999996</v>
      </c>
      <c r="T453">
        <v>9.3679100000000002</v>
      </c>
      <c r="U453" s="1" t="s">
        <v>44</v>
      </c>
      <c r="V453">
        <v>15</v>
      </c>
      <c r="W453">
        <v>79.709999999999994</v>
      </c>
      <c r="X453">
        <v>3.6230000000000002</v>
      </c>
    </row>
    <row r="454" spans="1:24">
      <c r="A454" s="2">
        <v>43917</v>
      </c>
      <c r="B454" s="4">
        <v>0.125</v>
      </c>
      <c r="C454" s="1" t="s">
        <v>46</v>
      </c>
      <c r="E454">
        <v>718</v>
      </c>
      <c r="F454" s="1" t="s">
        <v>38</v>
      </c>
      <c r="K454">
        <v>8</v>
      </c>
      <c r="L454" s="1" t="s">
        <v>48</v>
      </c>
      <c r="N454" s="1" t="s">
        <v>38</v>
      </c>
      <c r="P454" s="1" t="s">
        <v>38</v>
      </c>
      <c r="R454" s="1" t="s">
        <v>38</v>
      </c>
      <c r="S454">
        <v>46.823608</v>
      </c>
      <c r="T454">
        <v>7.6366670000000001</v>
      </c>
      <c r="U454" s="1" t="s">
        <v>47</v>
      </c>
      <c r="V454">
        <v>2</v>
      </c>
      <c r="W454">
        <v>69.63</v>
      </c>
      <c r="X454">
        <v>0.77600000000000002</v>
      </c>
    </row>
    <row r="455" spans="1:24">
      <c r="A455" s="2">
        <v>43917</v>
      </c>
      <c r="B455" s="4">
        <v>0.125</v>
      </c>
      <c r="C455" s="1" t="s">
        <v>49</v>
      </c>
      <c r="E455">
        <v>466</v>
      </c>
      <c r="F455" s="1" t="s">
        <v>38</v>
      </c>
      <c r="G455">
        <v>79</v>
      </c>
      <c r="H455">
        <v>11</v>
      </c>
      <c r="J455">
        <v>76</v>
      </c>
      <c r="K455">
        <v>5</v>
      </c>
      <c r="L455" s="1" t="s">
        <v>51</v>
      </c>
      <c r="N455" s="1" t="s">
        <v>38</v>
      </c>
      <c r="P455" s="1" t="s">
        <v>38</v>
      </c>
      <c r="R455" s="1" t="s">
        <v>38</v>
      </c>
      <c r="S455">
        <v>47.45176</v>
      </c>
      <c r="T455">
        <v>7.7024140000000001</v>
      </c>
      <c r="U455" s="1" t="s">
        <v>50</v>
      </c>
      <c r="V455">
        <v>13</v>
      </c>
      <c r="W455">
        <v>162.37</v>
      </c>
      <c r="X455">
        <v>1.742</v>
      </c>
    </row>
    <row r="456" spans="1:24">
      <c r="A456" s="2">
        <v>43917</v>
      </c>
      <c r="B456" s="4">
        <v>0.41666666666666669</v>
      </c>
      <c r="C456" s="1" t="s">
        <v>52</v>
      </c>
      <c r="D456">
        <v>235</v>
      </c>
      <c r="E456">
        <v>534</v>
      </c>
      <c r="F456" s="1" t="s">
        <v>38</v>
      </c>
      <c r="G456">
        <v>76</v>
      </c>
      <c r="H456">
        <v>8</v>
      </c>
      <c r="J456">
        <v>191</v>
      </c>
      <c r="K456">
        <v>13</v>
      </c>
      <c r="L456" s="1" t="s">
        <v>299</v>
      </c>
      <c r="M456">
        <v>343</v>
      </c>
      <c r="N456" s="1" t="s">
        <v>300</v>
      </c>
      <c r="P456" s="1" t="s">
        <v>38</v>
      </c>
      <c r="R456" s="1" t="s">
        <v>38</v>
      </c>
      <c r="S456">
        <v>47.564869000000002</v>
      </c>
      <c r="T456">
        <v>7.615259</v>
      </c>
      <c r="U456" s="1" t="s">
        <v>53</v>
      </c>
      <c r="V456">
        <v>12</v>
      </c>
      <c r="W456">
        <v>275.39999999999998</v>
      </c>
      <c r="X456">
        <v>6.7039999999999997</v>
      </c>
    </row>
    <row r="457" spans="1:24">
      <c r="A457" s="2">
        <v>43917</v>
      </c>
      <c r="B457" s="4">
        <v>0.125</v>
      </c>
      <c r="C457" s="1" t="s">
        <v>55</v>
      </c>
      <c r="D457">
        <v>900</v>
      </c>
      <c r="E457">
        <v>60</v>
      </c>
      <c r="F457" s="1" t="s">
        <v>38</v>
      </c>
      <c r="J457">
        <v>1</v>
      </c>
      <c r="L457" s="1" t="s">
        <v>301</v>
      </c>
      <c r="N457" s="1" t="s">
        <v>38</v>
      </c>
      <c r="P457" s="1" t="s">
        <v>38</v>
      </c>
      <c r="R457" s="1" t="s">
        <v>38</v>
      </c>
      <c r="S457">
        <v>47.166666999999997</v>
      </c>
      <c r="T457">
        <v>9.509722</v>
      </c>
      <c r="U457" s="1" t="s">
        <v>56</v>
      </c>
      <c r="V457">
        <v>0</v>
      </c>
      <c r="W457">
        <v>155.44</v>
      </c>
    </row>
    <row r="458" spans="1:24">
      <c r="A458" s="2">
        <v>43917</v>
      </c>
      <c r="B458" s="4">
        <v>0.125</v>
      </c>
      <c r="C458" s="1" t="s">
        <v>58</v>
      </c>
      <c r="D458">
        <v>30</v>
      </c>
      <c r="E458">
        <v>369</v>
      </c>
      <c r="F458" s="1" t="s">
        <v>38</v>
      </c>
      <c r="G458">
        <v>50</v>
      </c>
      <c r="H458">
        <v>8</v>
      </c>
      <c r="K458">
        <v>15</v>
      </c>
      <c r="L458" s="1" t="s">
        <v>60</v>
      </c>
      <c r="N458" s="1" t="s">
        <v>38</v>
      </c>
      <c r="P458" s="1" t="s">
        <v>38</v>
      </c>
      <c r="R458" s="1" t="s">
        <v>38</v>
      </c>
      <c r="S458">
        <v>46.718390999999997</v>
      </c>
      <c r="T458">
        <v>7.0740080000000001</v>
      </c>
      <c r="U458" s="1" t="s">
        <v>59</v>
      </c>
      <c r="V458">
        <v>10</v>
      </c>
      <c r="W458">
        <v>117.11</v>
      </c>
      <c r="X458">
        <v>4.76</v>
      </c>
    </row>
    <row r="459" spans="1:24">
      <c r="A459" s="2">
        <v>43917</v>
      </c>
      <c r="B459" s="4">
        <v>0.5</v>
      </c>
      <c r="C459" s="1" t="s">
        <v>61</v>
      </c>
      <c r="D459">
        <v>9704</v>
      </c>
      <c r="E459">
        <v>2234</v>
      </c>
      <c r="F459" s="1" t="s">
        <v>38</v>
      </c>
      <c r="G459">
        <v>313</v>
      </c>
      <c r="H459">
        <v>54</v>
      </c>
      <c r="I459">
        <v>54</v>
      </c>
      <c r="J459">
        <v>153</v>
      </c>
      <c r="K459">
        <v>30</v>
      </c>
      <c r="L459" s="1" t="s">
        <v>63</v>
      </c>
      <c r="N459" s="1" t="s">
        <v>38</v>
      </c>
      <c r="P459" s="1" t="s">
        <v>38</v>
      </c>
      <c r="Q459">
        <v>23</v>
      </c>
      <c r="R459" s="1" t="s">
        <v>38</v>
      </c>
      <c r="S459">
        <v>46.220528000000002</v>
      </c>
      <c r="T459">
        <v>6.1329349999999998</v>
      </c>
      <c r="U459" s="1" t="s">
        <v>62</v>
      </c>
      <c r="V459">
        <v>25</v>
      </c>
      <c r="W459">
        <v>451.13</v>
      </c>
      <c r="X459">
        <v>6.0579999999999998</v>
      </c>
    </row>
    <row r="460" spans="1:24">
      <c r="A460" s="2">
        <v>43917</v>
      </c>
      <c r="B460" s="4">
        <v>0.5625</v>
      </c>
      <c r="C460" s="1" t="s">
        <v>64</v>
      </c>
      <c r="E460">
        <v>44</v>
      </c>
      <c r="F460" s="1" t="s">
        <v>38</v>
      </c>
      <c r="G460">
        <v>3</v>
      </c>
      <c r="L460" s="1" t="s">
        <v>66</v>
      </c>
      <c r="N460" s="1" t="s">
        <v>38</v>
      </c>
      <c r="P460" s="1" t="s">
        <v>38</v>
      </c>
      <c r="R460" s="1" t="s">
        <v>38</v>
      </c>
      <c r="S460">
        <v>46.931042000000005</v>
      </c>
      <c r="T460">
        <v>9.0657510000000006</v>
      </c>
      <c r="U460" s="1" t="s">
        <v>65</v>
      </c>
      <c r="V460">
        <v>8</v>
      </c>
      <c r="W460">
        <v>109.18</v>
      </c>
    </row>
    <row r="461" spans="1:24">
      <c r="A461" s="2">
        <v>43917</v>
      </c>
      <c r="B461" s="4">
        <v>0.125</v>
      </c>
      <c r="C461" s="1" t="s">
        <v>67</v>
      </c>
      <c r="E461">
        <v>409</v>
      </c>
      <c r="F461" s="1" t="s">
        <v>38</v>
      </c>
      <c r="G461">
        <v>52</v>
      </c>
      <c r="K461">
        <v>9</v>
      </c>
      <c r="L461" s="1" t="s">
        <v>69</v>
      </c>
      <c r="N461" s="1" t="s">
        <v>38</v>
      </c>
      <c r="P461" s="1" t="s">
        <v>38</v>
      </c>
      <c r="R461" s="1" t="s">
        <v>38</v>
      </c>
      <c r="S461">
        <v>46.656247999999998</v>
      </c>
      <c r="T461">
        <v>9.6281979999999994</v>
      </c>
      <c r="U461" s="1" t="s">
        <v>68</v>
      </c>
      <c r="V461">
        <v>1</v>
      </c>
      <c r="W461">
        <v>206.67</v>
      </c>
      <c r="X461">
        <v>4.548</v>
      </c>
    </row>
    <row r="462" spans="1:24">
      <c r="A462" s="2">
        <v>43917</v>
      </c>
      <c r="B462" s="4">
        <v>0.66666666666666663</v>
      </c>
      <c r="C462" s="1" t="s">
        <v>70</v>
      </c>
      <c r="E462">
        <v>114</v>
      </c>
      <c r="F462" s="1" t="s">
        <v>38</v>
      </c>
      <c r="G462">
        <v>25</v>
      </c>
      <c r="H462">
        <v>6</v>
      </c>
      <c r="L462" s="1" t="s">
        <v>302</v>
      </c>
      <c r="N462" s="1" t="s">
        <v>38</v>
      </c>
      <c r="P462" s="1" t="s">
        <v>38</v>
      </c>
      <c r="R462" s="1" t="s">
        <v>38</v>
      </c>
      <c r="S462">
        <v>47.350743999999999</v>
      </c>
      <c r="T462">
        <v>7.1561070000000004</v>
      </c>
      <c r="U462" s="1" t="s">
        <v>71</v>
      </c>
      <c r="V462">
        <v>26</v>
      </c>
      <c r="W462">
        <v>155.53</v>
      </c>
    </row>
    <row r="463" spans="1:24">
      <c r="A463" s="2">
        <v>43917</v>
      </c>
      <c r="B463" s="4">
        <v>0.45833333333333331</v>
      </c>
      <c r="C463" s="1" t="s">
        <v>72</v>
      </c>
      <c r="E463">
        <v>287</v>
      </c>
      <c r="F463" s="1" t="s">
        <v>38</v>
      </c>
      <c r="K463">
        <v>3</v>
      </c>
      <c r="L463" s="1" t="s">
        <v>74</v>
      </c>
      <c r="N463" s="1" t="s">
        <v>38</v>
      </c>
      <c r="P463" s="1" t="s">
        <v>38</v>
      </c>
      <c r="R463" s="1" t="s">
        <v>38</v>
      </c>
      <c r="S463">
        <v>47.067762999999999</v>
      </c>
      <c r="T463">
        <v>8.1102000000000007</v>
      </c>
      <c r="U463" s="1" t="s">
        <v>73</v>
      </c>
      <c r="V463">
        <v>3</v>
      </c>
      <c r="W463">
        <v>70.599999999999994</v>
      </c>
      <c r="X463">
        <v>0.73799999999999999</v>
      </c>
    </row>
    <row r="464" spans="1:24">
      <c r="A464" s="2">
        <v>43917</v>
      </c>
      <c r="B464" s="4">
        <v>0.58333333333333337</v>
      </c>
      <c r="C464" s="1" t="s">
        <v>75</v>
      </c>
      <c r="E464">
        <v>316</v>
      </c>
      <c r="F464" s="1" t="s">
        <v>38</v>
      </c>
      <c r="G464">
        <v>45</v>
      </c>
      <c r="H464">
        <v>9</v>
      </c>
      <c r="I464">
        <v>7</v>
      </c>
      <c r="K464">
        <v>12</v>
      </c>
      <c r="L464" s="1" t="s">
        <v>77</v>
      </c>
      <c r="N464" s="1" t="s">
        <v>38</v>
      </c>
      <c r="P464" s="1" t="s">
        <v>38</v>
      </c>
      <c r="R464" s="1" t="s">
        <v>38</v>
      </c>
      <c r="S464">
        <v>46.995533999999999</v>
      </c>
      <c r="T464">
        <v>6.7801260000000001</v>
      </c>
      <c r="U464" s="1" t="s">
        <v>76</v>
      </c>
      <c r="V464">
        <v>24</v>
      </c>
      <c r="W464">
        <v>177.53</v>
      </c>
      <c r="X464">
        <v>6.742</v>
      </c>
    </row>
    <row r="465" spans="1:24">
      <c r="A465" s="2">
        <v>43917</v>
      </c>
      <c r="B465" s="4">
        <v>0.63541666666666663</v>
      </c>
      <c r="C465" s="1" t="s">
        <v>78</v>
      </c>
      <c r="E465">
        <v>54</v>
      </c>
      <c r="F465" s="1" t="s">
        <v>38</v>
      </c>
      <c r="L465" s="1" t="s">
        <v>80</v>
      </c>
      <c r="N465" s="1" t="s">
        <v>38</v>
      </c>
      <c r="P465" s="1" t="s">
        <v>38</v>
      </c>
      <c r="R465" s="1" t="s">
        <v>38</v>
      </c>
      <c r="S465">
        <v>46.926755</v>
      </c>
      <c r="T465">
        <v>8.4053020000000007</v>
      </c>
      <c r="U465" s="1" t="s">
        <v>79</v>
      </c>
      <c r="V465">
        <v>7</v>
      </c>
      <c r="W465">
        <v>125.58</v>
      </c>
    </row>
    <row r="466" spans="1:24">
      <c r="A466" s="2">
        <v>43917</v>
      </c>
      <c r="B466" s="4">
        <v>0.125</v>
      </c>
      <c r="C466" s="1" t="s">
        <v>81</v>
      </c>
      <c r="D466">
        <v>6</v>
      </c>
      <c r="E466">
        <v>37</v>
      </c>
      <c r="F466" s="1" t="s">
        <v>38</v>
      </c>
      <c r="L466" s="1" t="s">
        <v>83</v>
      </c>
      <c r="N466" s="1" t="s">
        <v>38</v>
      </c>
      <c r="P466" s="1" t="s">
        <v>38</v>
      </c>
      <c r="R466" s="1" t="s">
        <v>38</v>
      </c>
      <c r="S466">
        <v>46.804527</v>
      </c>
      <c r="T466">
        <v>8.1443170000000009</v>
      </c>
      <c r="U466" s="1" t="s">
        <v>82</v>
      </c>
      <c r="V466">
        <v>6</v>
      </c>
      <c r="W466">
        <v>98.4</v>
      </c>
    </row>
    <row r="467" spans="1:24">
      <c r="A467" s="2">
        <v>43917</v>
      </c>
      <c r="B467" s="4">
        <v>0.3125</v>
      </c>
      <c r="C467" s="1" t="s">
        <v>87</v>
      </c>
      <c r="E467">
        <v>36</v>
      </c>
      <c r="F467" s="1" t="s">
        <v>38</v>
      </c>
      <c r="L467" s="1" t="s">
        <v>89</v>
      </c>
      <c r="N467" s="1" t="s">
        <v>38</v>
      </c>
      <c r="P467" s="1" t="s">
        <v>38</v>
      </c>
      <c r="R467" s="1" t="s">
        <v>38</v>
      </c>
      <c r="S467">
        <v>47.713569999999997</v>
      </c>
      <c r="T467">
        <v>8.5916700000000006</v>
      </c>
      <c r="U467" s="1" t="s">
        <v>88</v>
      </c>
      <c r="V467">
        <v>14</v>
      </c>
      <c r="W467">
        <v>44.23</v>
      </c>
    </row>
    <row r="468" spans="1:24">
      <c r="A468" s="2">
        <v>43917</v>
      </c>
      <c r="B468" s="4">
        <v>0.125</v>
      </c>
      <c r="C468" s="1" t="s">
        <v>90</v>
      </c>
      <c r="E468">
        <v>157</v>
      </c>
      <c r="F468" s="1" t="s">
        <v>38</v>
      </c>
      <c r="K468">
        <v>1</v>
      </c>
      <c r="L468" s="1" t="s">
        <v>92</v>
      </c>
      <c r="N468" s="1" t="s">
        <v>38</v>
      </c>
      <c r="P468" s="1" t="s">
        <v>38</v>
      </c>
      <c r="R468" s="1" t="s">
        <v>38</v>
      </c>
      <c r="S468">
        <v>47.304135000000002</v>
      </c>
      <c r="T468">
        <v>7.6393880000000003</v>
      </c>
      <c r="U468" s="1" t="s">
        <v>91</v>
      </c>
      <c r="V468">
        <v>11</v>
      </c>
      <c r="W468">
        <v>57.85</v>
      </c>
      <c r="X468">
        <v>0.36799999999999999</v>
      </c>
    </row>
    <row r="469" spans="1:24">
      <c r="A469" s="2">
        <v>43917</v>
      </c>
      <c r="B469" s="4">
        <v>0.125</v>
      </c>
      <c r="C469" s="1" t="s">
        <v>93</v>
      </c>
      <c r="D469">
        <v>10</v>
      </c>
      <c r="E469">
        <v>119</v>
      </c>
      <c r="F469" s="1" t="s">
        <v>38</v>
      </c>
      <c r="G469">
        <v>1</v>
      </c>
      <c r="J469">
        <v>32</v>
      </c>
      <c r="K469">
        <v>1</v>
      </c>
      <c r="L469" s="1" t="s">
        <v>289</v>
      </c>
      <c r="N469" s="1" t="s">
        <v>38</v>
      </c>
      <c r="P469" s="1" t="s">
        <v>38</v>
      </c>
      <c r="R469" s="1" t="s">
        <v>38</v>
      </c>
      <c r="S469">
        <v>47.061787000000002</v>
      </c>
      <c r="T469">
        <v>8.7565849999999994</v>
      </c>
      <c r="U469" s="1" t="s">
        <v>94</v>
      </c>
      <c r="V469">
        <v>5</v>
      </c>
      <c r="W469">
        <v>75.650000000000006</v>
      </c>
      <c r="X469">
        <v>0.63600000000000001</v>
      </c>
    </row>
    <row r="470" spans="1:24">
      <c r="A470" s="2">
        <v>43917</v>
      </c>
      <c r="B470" s="4">
        <v>0.125</v>
      </c>
      <c r="C470" s="1" t="s">
        <v>96</v>
      </c>
      <c r="D470">
        <v>276</v>
      </c>
      <c r="E470">
        <v>117</v>
      </c>
      <c r="F470" s="1" t="s">
        <v>38</v>
      </c>
      <c r="K470">
        <v>2</v>
      </c>
      <c r="L470" s="1" t="s">
        <v>303</v>
      </c>
      <c r="N470" s="1" t="s">
        <v>38</v>
      </c>
      <c r="P470" s="1" t="s">
        <v>38</v>
      </c>
      <c r="R470" s="1" t="s">
        <v>38</v>
      </c>
      <c r="S470">
        <v>47.568714999999997</v>
      </c>
      <c r="T470">
        <v>9.0919570000000007</v>
      </c>
      <c r="U470" s="1" t="s">
        <v>97</v>
      </c>
      <c r="V470">
        <v>1</v>
      </c>
      <c r="W470">
        <v>42.73</v>
      </c>
      <c r="X470">
        <v>0.73</v>
      </c>
    </row>
    <row r="471" spans="1:24">
      <c r="A471" s="2">
        <v>43917</v>
      </c>
      <c r="B471" s="4">
        <v>0.33333333333333331</v>
      </c>
      <c r="C471" s="1" t="s">
        <v>99</v>
      </c>
      <c r="E471">
        <v>1688</v>
      </c>
      <c r="F471" s="1" t="s">
        <v>38</v>
      </c>
      <c r="G471">
        <v>386</v>
      </c>
      <c r="H471">
        <v>61</v>
      </c>
      <c r="I471">
        <v>51</v>
      </c>
      <c r="K471">
        <v>76</v>
      </c>
      <c r="L471" s="1" t="s">
        <v>304</v>
      </c>
      <c r="N471" s="1" t="s">
        <v>38</v>
      </c>
      <c r="P471" s="1" t="s">
        <v>305</v>
      </c>
      <c r="R471" s="1" t="s">
        <v>38</v>
      </c>
      <c r="S471">
        <v>46.295617</v>
      </c>
      <c r="T471">
        <v>8.8089239999999993</v>
      </c>
      <c r="U471" s="1" t="s">
        <v>100</v>
      </c>
      <c r="V471">
        <v>21</v>
      </c>
      <c r="W471">
        <v>477.24</v>
      </c>
      <c r="X471">
        <v>21.486999999999998</v>
      </c>
    </row>
    <row r="472" spans="1:24">
      <c r="A472" s="2">
        <v>43917</v>
      </c>
      <c r="B472" s="4">
        <v>0.125</v>
      </c>
      <c r="C472" s="1" t="s">
        <v>102</v>
      </c>
      <c r="D472">
        <v>85</v>
      </c>
      <c r="E472">
        <v>40</v>
      </c>
      <c r="F472" s="1" t="s">
        <v>38</v>
      </c>
      <c r="G472">
        <v>7</v>
      </c>
      <c r="J472">
        <v>3</v>
      </c>
      <c r="L472" s="1" t="s">
        <v>258</v>
      </c>
      <c r="N472" s="1" t="s">
        <v>38</v>
      </c>
      <c r="P472" s="1" t="s">
        <v>38</v>
      </c>
      <c r="R472" s="1" t="s">
        <v>38</v>
      </c>
      <c r="S472">
        <v>46.771849000000003</v>
      </c>
      <c r="T472">
        <v>8.6285860000000003</v>
      </c>
      <c r="U472" s="1" t="s">
        <v>103</v>
      </c>
      <c r="V472">
        <v>4</v>
      </c>
      <c r="W472">
        <v>110.19</v>
      </c>
    </row>
    <row r="473" spans="1:24">
      <c r="A473" s="2">
        <v>43917</v>
      </c>
      <c r="B473" s="4">
        <v>0.125</v>
      </c>
      <c r="C473" s="1" t="s">
        <v>105</v>
      </c>
      <c r="E473">
        <v>2745</v>
      </c>
      <c r="F473" s="1" t="s">
        <v>38</v>
      </c>
      <c r="G473">
        <v>370</v>
      </c>
      <c r="H473">
        <v>73</v>
      </c>
      <c r="J473">
        <v>174</v>
      </c>
      <c r="K473">
        <v>48</v>
      </c>
      <c r="L473" s="1" t="s">
        <v>107</v>
      </c>
      <c r="N473" s="1" t="s">
        <v>38</v>
      </c>
      <c r="P473" s="1" t="s">
        <v>38</v>
      </c>
      <c r="R473" s="1" t="s">
        <v>38</v>
      </c>
      <c r="S473">
        <v>46.570090999999998</v>
      </c>
      <c r="T473">
        <v>6.5578090000000007</v>
      </c>
      <c r="U473" s="1" t="s">
        <v>106</v>
      </c>
      <c r="V473">
        <v>22</v>
      </c>
      <c r="W473">
        <v>346.11</v>
      </c>
      <c r="X473">
        <v>6.0519999999999996</v>
      </c>
    </row>
    <row r="474" spans="1:24">
      <c r="A474" s="2">
        <v>43917</v>
      </c>
      <c r="B474" s="4">
        <v>0.625</v>
      </c>
      <c r="C474" s="1" t="s">
        <v>108</v>
      </c>
      <c r="E474">
        <v>808</v>
      </c>
      <c r="F474" s="1" t="s">
        <v>38</v>
      </c>
      <c r="G474">
        <v>104</v>
      </c>
      <c r="H474">
        <v>15</v>
      </c>
      <c r="I474">
        <v>14</v>
      </c>
      <c r="J474">
        <v>3</v>
      </c>
      <c r="K474">
        <v>20</v>
      </c>
      <c r="L474" s="1" t="s">
        <v>306</v>
      </c>
      <c r="N474" s="1" t="s">
        <v>38</v>
      </c>
      <c r="P474" s="1" t="s">
        <v>38</v>
      </c>
      <c r="R474" s="1" t="s">
        <v>38</v>
      </c>
      <c r="S474">
        <v>46.209567</v>
      </c>
      <c r="T474">
        <v>7.6046589999999998</v>
      </c>
      <c r="U474" s="1" t="s">
        <v>109</v>
      </c>
      <c r="V474">
        <v>23</v>
      </c>
      <c r="W474">
        <v>236.6</v>
      </c>
      <c r="X474">
        <v>5.8570000000000002</v>
      </c>
    </row>
    <row r="475" spans="1:24">
      <c r="A475" s="2">
        <v>43917</v>
      </c>
      <c r="B475" s="4">
        <v>0.75</v>
      </c>
      <c r="C475" s="1" t="s">
        <v>111</v>
      </c>
      <c r="E475">
        <v>101</v>
      </c>
      <c r="F475" s="1" t="s">
        <v>38</v>
      </c>
      <c r="G475">
        <v>1</v>
      </c>
      <c r="J475">
        <v>18</v>
      </c>
      <c r="K475">
        <v>1</v>
      </c>
      <c r="L475" s="1" t="s">
        <v>113</v>
      </c>
      <c r="N475" s="1" t="s">
        <v>38</v>
      </c>
      <c r="P475" s="1" t="s">
        <v>38</v>
      </c>
      <c r="R475" s="1" t="s">
        <v>38</v>
      </c>
      <c r="S475">
        <v>47.157296000000002</v>
      </c>
      <c r="T475">
        <v>8.5372939999999993</v>
      </c>
      <c r="U475" s="1" t="s">
        <v>112</v>
      </c>
      <c r="V475">
        <v>9</v>
      </c>
      <c r="W475">
        <v>80.540000000000006</v>
      </c>
      <c r="X475">
        <v>0.79700000000000004</v>
      </c>
    </row>
    <row r="476" spans="1:24">
      <c r="A476" s="2">
        <v>43917</v>
      </c>
      <c r="B476" s="4">
        <v>0.60416666666666663</v>
      </c>
      <c r="C476" s="1" t="s">
        <v>114</v>
      </c>
      <c r="E476">
        <v>1630</v>
      </c>
      <c r="F476" s="1" t="s">
        <v>38</v>
      </c>
      <c r="G476">
        <v>171</v>
      </c>
      <c r="I476">
        <v>38</v>
      </c>
      <c r="K476">
        <v>15</v>
      </c>
      <c r="L476" s="1" t="s">
        <v>116</v>
      </c>
      <c r="N476" s="1" t="s">
        <v>38</v>
      </c>
      <c r="P476" s="1" t="s">
        <v>38</v>
      </c>
      <c r="R476" s="1" t="s">
        <v>38</v>
      </c>
      <c r="S476">
        <v>47.412750000000003</v>
      </c>
      <c r="T476">
        <v>8.6550799999999999</v>
      </c>
      <c r="U476" s="1" t="s">
        <v>115</v>
      </c>
      <c r="V476">
        <v>1</v>
      </c>
      <c r="W476">
        <v>108.36</v>
      </c>
      <c r="X476">
        <v>0.997</v>
      </c>
    </row>
    <row r="477" spans="1:24">
      <c r="A477" s="2">
        <v>43918</v>
      </c>
      <c r="B477" s="4">
        <v>0.75</v>
      </c>
      <c r="C477" s="1" t="s">
        <v>40</v>
      </c>
      <c r="E477">
        <v>13</v>
      </c>
      <c r="F477" s="1" t="s">
        <v>38</v>
      </c>
      <c r="G477">
        <v>1</v>
      </c>
      <c r="L477" s="1" t="s">
        <v>42</v>
      </c>
      <c r="N477" s="1" t="s">
        <v>38</v>
      </c>
      <c r="P477" s="1" t="s">
        <v>38</v>
      </c>
      <c r="R477" s="1" t="s">
        <v>38</v>
      </c>
      <c r="S477">
        <v>47.317264000000002</v>
      </c>
      <c r="T477">
        <v>9.4167539999999992</v>
      </c>
      <c r="U477" s="1" t="s">
        <v>41</v>
      </c>
      <c r="V477">
        <v>16</v>
      </c>
      <c r="W477">
        <v>80.75</v>
      </c>
    </row>
    <row r="478" spans="1:24">
      <c r="A478" s="2">
        <v>43918</v>
      </c>
      <c r="B478" s="4">
        <v>0.33333333333333331</v>
      </c>
      <c r="C478" s="1" t="s">
        <v>43</v>
      </c>
      <c r="E478">
        <v>45</v>
      </c>
      <c r="F478" s="1" t="s">
        <v>38</v>
      </c>
      <c r="G478">
        <v>6</v>
      </c>
      <c r="K478">
        <v>2</v>
      </c>
      <c r="L478" s="1" t="s">
        <v>45</v>
      </c>
      <c r="N478" s="1" t="s">
        <v>38</v>
      </c>
      <c r="P478" s="1" t="s">
        <v>38</v>
      </c>
      <c r="R478" s="1" t="s">
        <v>38</v>
      </c>
      <c r="S478">
        <v>47.416351999999996</v>
      </c>
      <c r="T478">
        <v>9.3679100000000002</v>
      </c>
      <c r="U478" s="1" t="s">
        <v>44</v>
      </c>
      <c r="V478">
        <v>15</v>
      </c>
      <c r="W478">
        <v>81.52</v>
      </c>
      <c r="X478">
        <v>3.6230000000000002</v>
      </c>
    </row>
    <row r="479" spans="1:24">
      <c r="A479" s="2">
        <v>43918</v>
      </c>
      <c r="B479" s="4">
        <v>0.125</v>
      </c>
      <c r="C479" s="1" t="s">
        <v>46</v>
      </c>
      <c r="E479">
        <v>767</v>
      </c>
      <c r="F479" s="1" t="s">
        <v>38</v>
      </c>
      <c r="K479">
        <v>9</v>
      </c>
      <c r="L479" s="1" t="s">
        <v>48</v>
      </c>
      <c r="N479" s="1" t="s">
        <v>38</v>
      </c>
      <c r="P479" s="1" t="s">
        <v>38</v>
      </c>
      <c r="R479" s="1" t="s">
        <v>38</v>
      </c>
      <c r="S479">
        <v>46.823608</v>
      </c>
      <c r="T479">
        <v>7.6366670000000001</v>
      </c>
      <c r="U479" s="1" t="s">
        <v>47</v>
      </c>
      <c r="V479">
        <v>2</v>
      </c>
      <c r="W479">
        <v>74.39</v>
      </c>
      <c r="X479">
        <v>0.873</v>
      </c>
    </row>
    <row r="480" spans="1:24">
      <c r="A480" s="2">
        <v>43918</v>
      </c>
      <c r="B480" s="4">
        <v>0.125</v>
      </c>
      <c r="C480" s="1" t="s">
        <v>49</v>
      </c>
      <c r="E480">
        <v>502</v>
      </c>
      <c r="F480" s="1" t="s">
        <v>38</v>
      </c>
      <c r="G480">
        <v>75</v>
      </c>
      <c r="H480">
        <v>14</v>
      </c>
      <c r="I480">
        <v>13</v>
      </c>
      <c r="J480">
        <v>100</v>
      </c>
      <c r="K480">
        <v>6</v>
      </c>
      <c r="L480" s="1" t="s">
        <v>51</v>
      </c>
      <c r="N480" s="1" t="s">
        <v>38</v>
      </c>
      <c r="P480" s="1" t="s">
        <v>38</v>
      </c>
      <c r="R480" s="1" t="s">
        <v>38</v>
      </c>
      <c r="S480">
        <v>47.45176</v>
      </c>
      <c r="T480">
        <v>7.7024140000000001</v>
      </c>
      <c r="U480" s="1" t="s">
        <v>50</v>
      </c>
      <c r="V480">
        <v>13</v>
      </c>
      <c r="W480">
        <v>174.91</v>
      </c>
      <c r="X480">
        <v>2.0910000000000002</v>
      </c>
    </row>
    <row r="481" spans="1:24">
      <c r="A481" s="2">
        <v>43918</v>
      </c>
      <c r="B481" s="4">
        <v>0.41666666666666669</v>
      </c>
      <c r="C481" s="1" t="s">
        <v>52</v>
      </c>
      <c r="D481">
        <v>235</v>
      </c>
      <c r="E481">
        <v>573</v>
      </c>
      <c r="F481" s="1" t="s">
        <v>38</v>
      </c>
      <c r="G481">
        <v>79</v>
      </c>
      <c r="H481">
        <v>11</v>
      </c>
      <c r="J481">
        <v>211</v>
      </c>
      <c r="K481">
        <v>13</v>
      </c>
      <c r="L481" s="1" t="s">
        <v>307</v>
      </c>
      <c r="M481">
        <v>365</v>
      </c>
      <c r="N481" s="1" t="s">
        <v>294</v>
      </c>
      <c r="P481" s="1" t="s">
        <v>38</v>
      </c>
      <c r="R481" s="1" t="s">
        <v>38</v>
      </c>
      <c r="S481">
        <v>47.564869000000002</v>
      </c>
      <c r="T481">
        <v>7.615259</v>
      </c>
      <c r="U481" s="1" t="s">
        <v>53</v>
      </c>
      <c r="V481">
        <v>12</v>
      </c>
      <c r="W481">
        <v>295.51</v>
      </c>
      <c r="X481">
        <v>6.7039999999999997</v>
      </c>
    </row>
    <row r="482" spans="1:24">
      <c r="A482" s="2">
        <v>43918</v>
      </c>
      <c r="B482" s="4">
        <v>0.125</v>
      </c>
      <c r="C482" s="1" t="s">
        <v>55</v>
      </c>
      <c r="D482">
        <v>900</v>
      </c>
      <c r="E482">
        <v>61</v>
      </c>
      <c r="F482" s="1" t="s">
        <v>38</v>
      </c>
      <c r="J482">
        <v>1</v>
      </c>
      <c r="L482" s="1" t="s">
        <v>308</v>
      </c>
      <c r="N482" s="1" t="s">
        <v>38</v>
      </c>
      <c r="P482" s="1" t="s">
        <v>38</v>
      </c>
      <c r="R482" s="1" t="s">
        <v>38</v>
      </c>
      <c r="S482">
        <v>47.166666999999997</v>
      </c>
      <c r="T482">
        <v>9.509722</v>
      </c>
      <c r="U482" s="1" t="s">
        <v>56</v>
      </c>
      <c r="V482">
        <v>0</v>
      </c>
      <c r="W482">
        <v>158.03</v>
      </c>
    </row>
    <row r="483" spans="1:24">
      <c r="A483" s="2">
        <v>43918</v>
      </c>
      <c r="B483" s="4">
        <v>0.125</v>
      </c>
      <c r="C483" s="1" t="s">
        <v>58</v>
      </c>
      <c r="D483">
        <v>30</v>
      </c>
      <c r="E483">
        <v>421</v>
      </c>
      <c r="F483" s="1" t="s">
        <v>38</v>
      </c>
      <c r="G483">
        <v>67</v>
      </c>
      <c r="H483">
        <v>12</v>
      </c>
      <c r="K483">
        <v>15</v>
      </c>
      <c r="L483" s="1" t="s">
        <v>60</v>
      </c>
      <c r="N483" s="1" t="s">
        <v>38</v>
      </c>
      <c r="P483" s="1" t="s">
        <v>38</v>
      </c>
      <c r="R483" s="1" t="s">
        <v>38</v>
      </c>
      <c r="S483">
        <v>46.718390999999997</v>
      </c>
      <c r="T483">
        <v>7.0740080000000001</v>
      </c>
      <c r="U483" s="1" t="s">
        <v>59</v>
      </c>
      <c r="V483">
        <v>10</v>
      </c>
      <c r="W483">
        <v>133.61000000000001</v>
      </c>
      <c r="X483">
        <v>4.76</v>
      </c>
    </row>
    <row r="484" spans="1:24">
      <c r="A484" s="2">
        <v>43918</v>
      </c>
      <c r="B484" s="4">
        <v>0.5</v>
      </c>
      <c r="C484" s="1" t="s">
        <v>61</v>
      </c>
      <c r="D484">
        <v>10307</v>
      </c>
      <c r="E484">
        <v>2433</v>
      </c>
      <c r="F484" s="1" t="s">
        <v>38</v>
      </c>
      <c r="G484">
        <v>339</v>
      </c>
      <c r="H484">
        <v>59</v>
      </c>
      <c r="I484">
        <v>54</v>
      </c>
      <c r="J484">
        <v>175</v>
      </c>
      <c r="K484">
        <v>37</v>
      </c>
      <c r="L484" s="1" t="s">
        <v>63</v>
      </c>
      <c r="N484" s="1" t="s">
        <v>38</v>
      </c>
      <c r="P484" s="1" t="s">
        <v>38</v>
      </c>
      <c r="Q484">
        <v>24</v>
      </c>
      <c r="R484" s="1" t="s">
        <v>38</v>
      </c>
      <c r="S484">
        <v>46.220528000000002</v>
      </c>
      <c r="T484">
        <v>6.1329349999999998</v>
      </c>
      <c r="U484" s="1" t="s">
        <v>62</v>
      </c>
      <c r="V484">
        <v>25</v>
      </c>
      <c r="W484">
        <v>491.32</v>
      </c>
      <c r="X484">
        <v>7.4720000000000004</v>
      </c>
    </row>
    <row r="485" spans="1:24">
      <c r="A485" s="2">
        <v>43918</v>
      </c>
      <c r="B485" s="4">
        <v>0.5625</v>
      </c>
      <c r="C485" s="1" t="s">
        <v>64</v>
      </c>
      <c r="E485">
        <v>47</v>
      </c>
      <c r="F485" s="1" t="s">
        <v>38</v>
      </c>
      <c r="G485">
        <v>3</v>
      </c>
      <c r="K485">
        <v>1</v>
      </c>
      <c r="L485" s="1" t="s">
        <v>66</v>
      </c>
      <c r="N485" s="1" t="s">
        <v>38</v>
      </c>
      <c r="P485" s="1" t="s">
        <v>38</v>
      </c>
      <c r="R485" s="1" t="s">
        <v>38</v>
      </c>
      <c r="S485">
        <v>46.931042000000005</v>
      </c>
      <c r="T485">
        <v>9.0657510000000006</v>
      </c>
      <c r="U485" s="1" t="s">
        <v>65</v>
      </c>
      <c r="V485">
        <v>8</v>
      </c>
      <c r="W485">
        <v>116.63</v>
      </c>
      <c r="X485">
        <v>2.4809999999999999</v>
      </c>
    </row>
    <row r="486" spans="1:24">
      <c r="A486" s="2">
        <v>43918</v>
      </c>
      <c r="B486" s="4">
        <v>0.66666666666666663</v>
      </c>
      <c r="C486" s="1" t="s">
        <v>70</v>
      </c>
      <c r="E486">
        <v>119</v>
      </c>
      <c r="F486" s="1" t="s">
        <v>38</v>
      </c>
      <c r="G486">
        <v>27</v>
      </c>
      <c r="H486">
        <v>5</v>
      </c>
      <c r="L486" s="1" t="s">
        <v>302</v>
      </c>
      <c r="N486" s="1" t="s">
        <v>38</v>
      </c>
      <c r="P486" s="1" t="s">
        <v>38</v>
      </c>
      <c r="R486" s="1" t="s">
        <v>38</v>
      </c>
      <c r="S486">
        <v>47.350743999999999</v>
      </c>
      <c r="T486">
        <v>7.1561070000000004</v>
      </c>
      <c r="U486" s="1" t="s">
        <v>71</v>
      </c>
      <c r="V486">
        <v>26</v>
      </c>
      <c r="W486">
        <v>162.35</v>
      </c>
    </row>
    <row r="487" spans="1:24">
      <c r="A487" s="2">
        <v>43918</v>
      </c>
      <c r="B487" s="4">
        <v>0.45833333333333331</v>
      </c>
      <c r="C487" s="1" t="s">
        <v>72</v>
      </c>
      <c r="E487">
        <v>317</v>
      </c>
      <c r="F487" s="1" t="s">
        <v>38</v>
      </c>
      <c r="K487">
        <v>4</v>
      </c>
      <c r="L487" s="1" t="s">
        <v>74</v>
      </c>
      <c r="N487" s="1" t="s">
        <v>38</v>
      </c>
      <c r="P487" s="1" t="s">
        <v>38</v>
      </c>
      <c r="R487" s="1" t="s">
        <v>38</v>
      </c>
      <c r="S487">
        <v>47.067762999999999</v>
      </c>
      <c r="T487">
        <v>8.1102000000000007</v>
      </c>
      <c r="U487" s="1" t="s">
        <v>73</v>
      </c>
      <c r="V487">
        <v>3</v>
      </c>
      <c r="W487">
        <v>77.98</v>
      </c>
      <c r="X487">
        <v>0.98399999999999999</v>
      </c>
    </row>
    <row r="488" spans="1:24">
      <c r="A488" s="2">
        <v>43918</v>
      </c>
      <c r="B488" s="4">
        <v>0.58333333333333337</v>
      </c>
      <c r="C488" s="1" t="s">
        <v>75</v>
      </c>
      <c r="E488">
        <v>337</v>
      </c>
      <c r="F488" s="1" t="s">
        <v>38</v>
      </c>
      <c r="G488">
        <v>50</v>
      </c>
      <c r="H488">
        <v>11</v>
      </c>
      <c r="I488">
        <v>8</v>
      </c>
      <c r="K488">
        <v>14</v>
      </c>
      <c r="L488" s="1" t="s">
        <v>77</v>
      </c>
      <c r="N488" s="1" t="s">
        <v>38</v>
      </c>
      <c r="P488" s="1" t="s">
        <v>38</v>
      </c>
      <c r="R488" s="1" t="s">
        <v>38</v>
      </c>
      <c r="S488">
        <v>46.995533999999999</v>
      </c>
      <c r="T488">
        <v>6.7801260000000001</v>
      </c>
      <c r="U488" s="1" t="s">
        <v>76</v>
      </c>
      <c r="V488">
        <v>24</v>
      </c>
      <c r="W488">
        <v>189.33</v>
      </c>
      <c r="X488">
        <v>7.8650000000000002</v>
      </c>
    </row>
    <row r="489" spans="1:24">
      <c r="A489" s="2">
        <v>43918</v>
      </c>
      <c r="B489" s="4">
        <v>0.64583333333333337</v>
      </c>
      <c r="C489" s="1" t="s">
        <v>78</v>
      </c>
      <c r="E489">
        <v>55</v>
      </c>
      <c r="F489" s="1" t="s">
        <v>38</v>
      </c>
      <c r="L489" s="1" t="s">
        <v>80</v>
      </c>
      <c r="N489" s="1" t="s">
        <v>38</v>
      </c>
      <c r="P489" s="1" t="s">
        <v>38</v>
      </c>
      <c r="R489" s="1" t="s">
        <v>38</v>
      </c>
      <c r="S489">
        <v>46.926755</v>
      </c>
      <c r="T489">
        <v>8.4053020000000007</v>
      </c>
      <c r="U489" s="1" t="s">
        <v>79</v>
      </c>
      <c r="V489">
        <v>7</v>
      </c>
      <c r="W489">
        <v>127.91</v>
      </c>
    </row>
    <row r="490" spans="1:24">
      <c r="A490" s="2">
        <v>43918</v>
      </c>
      <c r="B490" s="4">
        <v>0.125</v>
      </c>
      <c r="C490" s="1" t="s">
        <v>84</v>
      </c>
      <c r="E490">
        <v>339</v>
      </c>
      <c r="F490" s="1" t="s">
        <v>38</v>
      </c>
      <c r="K490">
        <v>5</v>
      </c>
      <c r="L490" s="1" t="s">
        <v>86</v>
      </c>
      <c r="N490" s="1" t="s">
        <v>38</v>
      </c>
      <c r="P490" s="1" t="s">
        <v>38</v>
      </c>
      <c r="R490" s="1" t="s">
        <v>38</v>
      </c>
      <c r="S490">
        <v>47.183199999999999</v>
      </c>
      <c r="T490">
        <v>9.2747440000000001</v>
      </c>
      <c r="U490" s="1" t="s">
        <v>85</v>
      </c>
      <c r="V490">
        <v>17</v>
      </c>
      <c r="W490">
        <v>67.17</v>
      </c>
      <c r="X490">
        <v>0.99099999999999999</v>
      </c>
    </row>
    <row r="491" spans="1:24">
      <c r="A491" s="2">
        <v>43918</v>
      </c>
      <c r="B491" s="4">
        <v>0.3125</v>
      </c>
      <c r="C491" s="1" t="s">
        <v>87</v>
      </c>
      <c r="E491">
        <v>37</v>
      </c>
      <c r="F491" s="1" t="s">
        <v>38</v>
      </c>
      <c r="L491" s="1" t="s">
        <v>89</v>
      </c>
      <c r="N491" s="1" t="s">
        <v>38</v>
      </c>
      <c r="P491" s="1" t="s">
        <v>38</v>
      </c>
      <c r="R491" s="1" t="s">
        <v>38</v>
      </c>
      <c r="S491">
        <v>47.713569999999997</v>
      </c>
      <c r="T491">
        <v>8.5916700000000006</v>
      </c>
      <c r="U491" s="1" t="s">
        <v>88</v>
      </c>
      <c r="V491">
        <v>14</v>
      </c>
      <c r="W491">
        <v>45.45</v>
      </c>
    </row>
    <row r="492" spans="1:24">
      <c r="A492" s="2">
        <v>43918</v>
      </c>
      <c r="B492" s="4">
        <v>0.125</v>
      </c>
      <c r="C492" s="1" t="s">
        <v>90</v>
      </c>
      <c r="E492">
        <v>173</v>
      </c>
      <c r="F492" s="1" t="s">
        <v>38</v>
      </c>
      <c r="K492">
        <v>1</v>
      </c>
      <c r="L492" s="1" t="s">
        <v>92</v>
      </c>
      <c r="N492" s="1" t="s">
        <v>38</v>
      </c>
      <c r="P492" s="1" t="s">
        <v>38</v>
      </c>
      <c r="R492" s="1" t="s">
        <v>38</v>
      </c>
      <c r="S492">
        <v>47.304135000000002</v>
      </c>
      <c r="T492">
        <v>7.6393880000000003</v>
      </c>
      <c r="U492" s="1" t="s">
        <v>91</v>
      </c>
      <c r="V492">
        <v>11</v>
      </c>
      <c r="W492">
        <v>63.74</v>
      </c>
      <c r="X492">
        <v>0.36799999999999999</v>
      </c>
    </row>
    <row r="493" spans="1:24">
      <c r="A493" s="2">
        <v>43918</v>
      </c>
      <c r="B493" s="4">
        <v>0.125</v>
      </c>
      <c r="C493" s="1" t="s">
        <v>93</v>
      </c>
      <c r="D493">
        <v>10</v>
      </c>
      <c r="E493">
        <v>122</v>
      </c>
      <c r="F493" s="1" t="s">
        <v>38</v>
      </c>
      <c r="G493">
        <v>1</v>
      </c>
      <c r="J493">
        <v>33</v>
      </c>
      <c r="K493">
        <v>2</v>
      </c>
      <c r="L493" s="1" t="s">
        <v>289</v>
      </c>
      <c r="N493" s="1" t="s">
        <v>38</v>
      </c>
      <c r="P493" s="1" t="s">
        <v>38</v>
      </c>
      <c r="R493" s="1" t="s">
        <v>38</v>
      </c>
      <c r="S493">
        <v>47.061787000000002</v>
      </c>
      <c r="T493">
        <v>8.7565849999999994</v>
      </c>
      <c r="U493" s="1" t="s">
        <v>94</v>
      </c>
      <c r="V493">
        <v>5</v>
      </c>
      <c r="W493">
        <v>77.56</v>
      </c>
      <c r="X493">
        <v>1.2709999999999999</v>
      </c>
    </row>
    <row r="494" spans="1:24">
      <c r="A494" s="2">
        <v>43918</v>
      </c>
      <c r="B494" s="4">
        <v>0.125</v>
      </c>
      <c r="C494" s="1" t="s">
        <v>96</v>
      </c>
      <c r="D494">
        <v>276</v>
      </c>
      <c r="E494">
        <v>134</v>
      </c>
      <c r="F494" s="1" t="s">
        <v>38</v>
      </c>
      <c r="K494">
        <v>2</v>
      </c>
      <c r="L494" s="1" t="s">
        <v>98</v>
      </c>
      <c r="N494" s="1" t="s">
        <v>38</v>
      </c>
      <c r="P494" s="1" t="s">
        <v>38</v>
      </c>
      <c r="R494" s="1" t="s">
        <v>38</v>
      </c>
      <c r="S494">
        <v>47.568714999999997</v>
      </c>
      <c r="T494">
        <v>9.0919570000000007</v>
      </c>
      <c r="U494" s="1" t="s">
        <v>97</v>
      </c>
      <c r="V494">
        <v>1</v>
      </c>
      <c r="W494">
        <v>48.94</v>
      </c>
      <c r="X494">
        <v>0.73</v>
      </c>
    </row>
    <row r="495" spans="1:24">
      <c r="A495" s="2">
        <v>43918</v>
      </c>
      <c r="B495" s="4">
        <v>0.33333333333333331</v>
      </c>
      <c r="C495" s="1" t="s">
        <v>99</v>
      </c>
      <c r="E495">
        <v>1727</v>
      </c>
      <c r="F495" s="1" t="s">
        <v>38</v>
      </c>
      <c r="G495">
        <v>385</v>
      </c>
      <c r="H495">
        <v>69</v>
      </c>
      <c r="I495">
        <v>60</v>
      </c>
      <c r="K495">
        <v>87</v>
      </c>
      <c r="L495" s="1" t="s">
        <v>309</v>
      </c>
      <c r="N495" s="1" t="s">
        <v>38</v>
      </c>
      <c r="P495" s="1" t="s">
        <v>310</v>
      </c>
      <c r="R495" s="1" t="s">
        <v>38</v>
      </c>
      <c r="S495">
        <v>46.295617</v>
      </c>
      <c r="T495">
        <v>8.8089239999999993</v>
      </c>
      <c r="U495" s="1" t="s">
        <v>100</v>
      </c>
      <c r="V495">
        <v>21</v>
      </c>
      <c r="W495">
        <v>488.27</v>
      </c>
      <c r="X495">
        <v>24.597000000000001</v>
      </c>
    </row>
    <row r="496" spans="1:24">
      <c r="A496" s="2">
        <v>43918</v>
      </c>
      <c r="B496" s="4">
        <v>0.125</v>
      </c>
      <c r="C496" s="1" t="s">
        <v>102</v>
      </c>
      <c r="D496">
        <v>85</v>
      </c>
      <c r="E496">
        <v>48</v>
      </c>
      <c r="F496" s="1" t="s">
        <v>38</v>
      </c>
      <c r="G496">
        <v>7</v>
      </c>
      <c r="J496">
        <v>3</v>
      </c>
      <c r="L496" s="1" t="s">
        <v>258</v>
      </c>
      <c r="N496" s="1" t="s">
        <v>38</v>
      </c>
      <c r="P496" s="1" t="s">
        <v>38</v>
      </c>
      <c r="R496" s="1" t="s">
        <v>38</v>
      </c>
      <c r="S496">
        <v>46.771849000000003</v>
      </c>
      <c r="T496">
        <v>8.6285860000000003</v>
      </c>
      <c r="U496" s="1" t="s">
        <v>103</v>
      </c>
      <c r="V496">
        <v>4</v>
      </c>
      <c r="W496">
        <v>132.22999999999999</v>
      </c>
    </row>
    <row r="497" spans="1:24">
      <c r="A497" s="2">
        <v>43918</v>
      </c>
      <c r="B497" s="4">
        <v>0.125</v>
      </c>
      <c r="C497" s="1" t="s">
        <v>105</v>
      </c>
      <c r="E497">
        <v>2936</v>
      </c>
      <c r="F497" s="1" t="s">
        <v>38</v>
      </c>
      <c r="G497">
        <v>390</v>
      </c>
      <c r="H497">
        <v>76</v>
      </c>
      <c r="J497">
        <v>187</v>
      </c>
      <c r="K497">
        <v>55</v>
      </c>
      <c r="L497" s="1" t="s">
        <v>107</v>
      </c>
      <c r="N497" s="1" t="s">
        <v>38</v>
      </c>
      <c r="P497" s="1" t="s">
        <v>38</v>
      </c>
      <c r="R497" s="1" t="s">
        <v>38</v>
      </c>
      <c r="S497">
        <v>46.570090999999998</v>
      </c>
      <c r="T497">
        <v>6.5578090000000007</v>
      </c>
      <c r="U497" s="1" t="s">
        <v>106</v>
      </c>
      <c r="V497">
        <v>22</v>
      </c>
      <c r="W497">
        <v>370.19</v>
      </c>
      <c r="X497">
        <v>6.9349999999999996</v>
      </c>
    </row>
    <row r="498" spans="1:24">
      <c r="A498" s="2">
        <v>43918</v>
      </c>
      <c r="B498" s="4">
        <v>0.625</v>
      </c>
      <c r="C498" s="1" t="s">
        <v>108</v>
      </c>
      <c r="E498">
        <v>902</v>
      </c>
      <c r="F498" s="1" t="s">
        <v>38</v>
      </c>
      <c r="G498">
        <v>110</v>
      </c>
      <c r="H498">
        <v>19</v>
      </c>
      <c r="I498">
        <v>15</v>
      </c>
      <c r="J498">
        <v>3</v>
      </c>
      <c r="K498">
        <v>21</v>
      </c>
      <c r="L498" s="1" t="s">
        <v>311</v>
      </c>
      <c r="N498" s="1" t="s">
        <v>38</v>
      </c>
      <c r="P498" s="1" t="s">
        <v>38</v>
      </c>
      <c r="R498" s="1" t="s">
        <v>38</v>
      </c>
      <c r="S498">
        <v>46.209567</v>
      </c>
      <c r="T498">
        <v>7.6046589999999998</v>
      </c>
      <c r="U498" s="1" t="s">
        <v>109</v>
      </c>
      <c r="V498">
        <v>23</v>
      </c>
      <c r="W498">
        <v>264.13</v>
      </c>
      <c r="X498">
        <v>6.149</v>
      </c>
    </row>
    <row r="499" spans="1:24">
      <c r="A499" s="2">
        <v>43918</v>
      </c>
      <c r="B499" s="4">
        <v>0.60416666666666663</v>
      </c>
      <c r="C499" s="1" t="s">
        <v>114</v>
      </c>
      <c r="E499">
        <v>1704</v>
      </c>
      <c r="F499" s="1" t="s">
        <v>38</v>
      </c>
      <c r="G499">
        <v>187</v>
      </c>
      <c r="I499">
        <v>42</v>
      </c>
      <c r="K499">
        <v>19</v>
      </c>
      <c r="L499" s="1" t="s">
        <v>116</v>
      </c>
      <c r="N499" s="1" t="s">
        <v>38</v>
      </c>
      <c r="P499" s="1" t="s">
        <v>38</v>
      </c>
      <c r="R499" s="1" t="s">
        <v>38</v>
      </c>
      <c r="S499">
        <v>47.412750000000003</v>
      </c>
      <c r="T499">
        <v>8.6550799999999999</v>
      </c>
      <c r="U499" s="1" t="s">
        <v>115</v>
      </c>
      <c r="V499">
        <v>1</v>
      </c>
      <c r="W499">
        <v>113.28</v>
      </c>
      <c r="X499">
        <v>1.2629999999999999</v>
      </c>
    </row>
    <row r="500" spans="1:24">
      <c r="A500" s="2">
        <v>43919</v>
      </c>
      <c r="B500" s="4">
        <v>0.33333333333333331</v>
      </c>
      <c r="C500" s="1" t="s">
        <v>43</v>
      </c>
      <c r="E500">
        <v>48</v>
      </c>
      <c r="F500" s="1" t="s">
        <v>38</v>
      </c>
      <c r="G500">
        <v>6</v>
      </c>
      <c r="K500">
        <v>2</v>
      </c>
      <c r="L500" s="1" t="s">
        <v>45</v>
      </c>
      <c r="N500" s="1" t="s">
        <v>38</v>
      </c>
      <c r="P500" s="1" t="s">
        <v>38</v>
      </c>
      <c r="R500" s="1" t="s">
        <v>38</v>
      </c>
      <c r="S500">
        <v>47.416351999999996</v>
      </c>
      <c r="T500">
        <v>9.3679100000000002</v>
      </c>
      <c r="U500" s="1" t="s">
        <v>44</v>
      </c>
      <c r="V500">
        <v>15</v>
      </c>
      <c r="W500">
        <v>86.96</v>
      </c>
      <c r="X500">
        <v>3.6230000000000002</v>
      </c>
    </row>
    <row r="501" spans="1:24">
      <c r="A501" s="2">
        <v>43919</v>
      </c>
      <c r="B501" s="4">
        <v>0.125</v>
      </c>
      <c r="C501" s="1" t="s">
        <v>46</v>
      </c>
      <c r="E501">
        <v>798</v>
      </c>
      <c r="F501" s="1" t="s">
        <v>38</v>
      </c>
      <c r="K501">
        <v>10</v>
      </c>
      <c r="L501" s="1" t="s">
        <v>48</v>
      </c>
      <c r="N501" s="1" t="s">
        <v>38</v>
      </c>
      <c r="P501" s="1" t="s">
        <v>38</v>
      </c>
      <c r="R501" s="1" t="s">
        <v>38</v>
      </c>
      <c r="S501">
        <v>46.823608</v>
      </c>
      <c r="T501">
        <v>7.6366670000000001</v>
      </c>
      <c r="U501" s="1" t="s">
        <v>47</v>
      </c>
      <c r="V501">
        <v>2</v>
      </c>
      <c r="W501">
        <v>77.39</v>
      </c>
      <c r="X501">
        <v>0.97</v>
      </c>
    </row>
    <row r="502" spans="1:24">
      <c r="A502" s="2">
        <v>43919</v>
      </c>
      <c r="B502" s="4">
        <v>0.125</v>
      </c>
      <c r="C502" s="1" t="s">
        <v>49</v>
      </c>
      <c r="E502">
        <v>511</v>
      </c>
      <c r="F502" s="1" t="s">
        <v>38</v>
      </c>
      <c r="G502">
        <v>99</v>
      </c>
      <c r="H502">
        <v>15</v>
      </c>
      <c r="I502">
        <v>14</v>
      </c>
      <c r="J502">
        <v>115</v>
      </c>
      <c r="K502">
        <v>6</v>
      </c>
      <c r="L502" s="1" t="s">
        <v>51</v>
      </c>
      <c r="N502" s="1" t="s">
        <v>38</v>
      </c>
      <c r="P502" s="1" t="s">
        <v>38</v>
      </c>
      <c r="R502" s="1" t="s">
        <v>38</v>
      </c>
      <c r="S502">
        <v>47.45176</v>
      </c>
      <c r="T502">
        <v>7.7024140000000001</v>
      </c>
      <c r="U502" s="1" t="s">
        <v>50</v>
      </c>
      <c r="V502">
        <v>13</v>
      </c>
      <c r="W502">
        <v>178.05</v>
      </c>
      <c r="X502">
        <v>2.0910000000000002</v>
      </c>
    </row>
    <row r="503" spans="1:24">
      <c r="A503" s="2">
        <v>43919</v>
      </c>
      <c r="B503" s="4">
        <v>0.41666666666666669</v>
      </c>
      <c r="C503" s="1" t="s">
        <v>52</v>
      </c>
      <c r="D503">
        <v>235</v>
      </c>
      <c r="E503">
        <v>609</v>
      </c>
      <c r="F503" s="1" t="s">
        <v>38</v>
      </c>
      <c r="G503">
        <v>87</v>
      </c>
      <c r="H503">
        <v>12</v>
      </c>
      <c r="J503">
        <v>228</v>
      </c>
      <c r="K503">
        <v>15</v>
      </c>
      <c r="L503" s="1" t="s">
        <v>312</v>
      </c>
      <c r="M503">
        <v>373</v>
      </c>
      <c r="N503" s="1" t="s">
        <v>313</v>
      </c>
      <c r="P503" s="1" t="s">
        <v>38</v>
      </c>
      <c r="R503" s="1" t="s">
        <v>38</v>
      </c>
      <c r="S503">
        <v>47.564869000000002</v>
      </c>
      <c r="T503">
        <v>7.615259</v>
      </c>
      <c r="U503" s="1" t="s">
        <v>53</v>
      </c>
      <c r="V503">
        <v>12</v>
      </c>
      <c r="W503">
        <v>314.08</v>
      </c>
      <c r="X503">
        <v>7.7359999999999998</v>
      </c>
    </row>
    <row r="504" spans="1:24">
      <c r="A504" s="2">
        <v>43919</v>
      </c>
      <c r="B504" s="4">
        <v>0.125</v>
      </c>
      <c r="C504" s="1" t="s">
        <v>55</v>
      </c>
      <c r="D504">
        <v>900</v>
      </c>
      <c r="E504">
        <v>62</v>
      </c>
      <c r="F504" s="1" t="s">
        <v>38</v>
      </c>
      <c r="J504">
        <v>1</v>
      </c>
      <c r="L504" s="1" t="s">
        <v>314</v>
      </c>
      <c r="N504" s="1" t="s">
        <v>38</v>
      </c>
      <c r="P504" s="1" t="s">
        <v>38</v>
      </c>
      <c r="R504" s="1" t="s">
        <v>38</v>
      </c>
      <c r="S504">
        <v>47.166666999999997</v>
      </c>
      <c r="T504">
        <v>9.509722</v>
      </c>
      <c r="U504" s="1" t="s">
        <v>56</v>
      </c>
      <c r="V504">
        <v>0</v>
      </c>
      <c r="W504">
        <v>160.62</v>
      </c>
    </row>
    <row r="505" spans="1:24">
      <c r="A505" s="2">
        <v>43919</v>
      </c>
      <c r="B505" s="4">
        <v>0.125</v>
      </c>
      <c r="C505" s="1" t="s">
        <v>58</v>
      </c>
      <c r="D505">
        <v>30</v>
      </c>
      <c r="E505">
        <v>442</v>
      </c>
      <c r="F505" s="1" t="s">
        <v>38</v>
      </c>
      <c r="G505">
        <v>76</v>
      </c>
      <c r="H505">
        <v>13</v>
      </c>
      <c r="K505">
        <v>16</v>
      </c>
      <c r="L505" s="1" t="s">
        <v>60</v>
      </c>
      <c r="N505" s="1" t="s">
        <v>38</v>
      </c>
      <c r="P505" s="1" t="s">
        <v>38</v>
      </c>
      <c r="R505" s="1" t="s">
        <v>38</v>
      </c>
      <c r="S505">
        <v>46.718390999999997</v>
      </c>
      <c r="T505">
        <v>7.0740080000000001</v>
      </c>
      <c r="U505" s="1" t="s">
        <v>59</v>
      </c>
      <c r="V505">
        <v>10</v>
      </c>
      <c r="W505">
        <v>140.27000000000001</v>
      </c>
      <c r="X505">
        <v>5.0780000000000003</v>
      </c>
    </row>
    <row r="506" spans="1:24">
      <c r="A506" s="2">
        <v>43919</v>
      </c>
      <c r="B506" s="4">
        <v>0.5</v>
      </c>
      <c r="C506" s="1" t="s">
        <v>61</v>
      </c>
      <c r="D506">
        <v>10629</v>
      </c>
      <c r="E506">
        <v>2550</v>
      </c>
      <c r="F506" s="1" t="s">
        <v>38</v>
      </c>
      <c r="G506">
        <v>365</v>
      </c>
      <c r="H506">
        <v>59</v>
      </c>
      <c r="I506">
        <v>55</v>
      </c>
      <c r="J506">
        <v>193</v>
      </c>
      <c r="K506">
        <v>44</v>
      </c>
      <c r="L506" s="1" t="s">
        <v>63</v>
      </c>
      <c r="N506" s="1" t="s">
        <v>38</v>
      </c>
      <c r="P506" s="1" t="s">
        <v>38</v>
      </c>
      <c r="Q506">
        <v>27</v>
      </c>
      <c r="R506" s="1" t="s">
        <v>38</v>
      </c>
      <c r="S506">
        <v>46.220528000000002</v>
      </c>
      <c r="T506">
        <v>6.1329349999999998</v>
      </c>
      <c r="U506" s="1" t="s">
        <v>62</v>
      </c>
      <c r="V506">
        <v>25</v>
      </c>
      <c r="W506">
        <v>514.94000000000005</v>
      </c>
      <c r="X506">
        <v>8.8849999999999998</v>
      </c>
    </row>
    <row r="507" spans="1:24">
      <c r="A507" s="2">
        <v>43919</v>
      </c>
      <c r="B507" s="4">
        <v>0.66666666666666663</v>
      </c>
      <c r="C507" s="1" t="s">
        <v>70</v>
      </c>
      <c r="E507">
        <v>127</v>
      </c>
      <c r="F507" s="1" t="s">
        <v>38</v>
      </c>
      <c r="G507">
        <v>28</v>
      </c>
      <c r="H507">
        <v>5</v>
      </c>
      <c r="L507" s="1" t="s">
        <v>302</v>
      </c>
      <c r="N507" s="1" t="s">
        <v>38</v>
      </c>
      <c r="P507" s="1" t="s">
        <v>38</v>
      </c>
      <c r="R507" s="1" t="s">
        <v>38</v>
      </c>
      <c r="S507">
        <v>47.350743999999999</v>
      </c>
      <c r="T507">
        <v>7.1561070000000004</v>
      </c>
      <c r="U507" s="1" t="s">
        <v>71</v>
      </c>
      <c r="V507">
        <v>26</v>
      </c>
      <c r="W507">
        <v>173.26</v>
      </c>
    </row>
    <row r="508" spans="1:24">
      <c r="A508" s="2">
        <v>43919</v>
      </c>
      <c r="B508" s="4">
        <v>0.45833333333333331</v>
      </c>
      <c r="C508" s="1" t="s">
        <v>72</v>
      </c>
      <c r="E508">
        <v>339</v>
      </c>
      <c r="F508" s="1" t="s">
        <v>38</v>
      </c>
      <c r="K508">
        <v>5</v>
      </c>
      <c r="L508" s="1" t="s">
        <v>74</v>
      </c>
      <c r="N508" s="1" t="s">
        <v>38</v>
      </c>
      <c r="P508" s="1" t="s">
        <v>38</v>
      </c>
      <c r="R508" s="1" t="s">
        <v>38</v>
      </c>
      <c r="S508">
        <v>47.067762999999999</v>
      </c>
      <c r="T508">
        <v>8.1102000000000007</v>
      </c>
      <c r="U508" s="1" t="s">
        <v>73</v>
      </c>
      <c r="V508">
        <v>3</v>
      </c>
      <c r="W508">
        <v>83.39</v>
      </c>
      <c r="X508">
        <v>1.23</v>
      </c>
    </row>
    <row r="509" spans="1:24">
      <c r="A509" s="2">
        <v>43919</v>
      </c>
      <c r="B509" s="4">
        <v>0.58333333333333337</v>
      </c>
      <c r="C509" s="1" t="s">
        <v>75</v>
      </c>
      <c r="E509">
        <v>346</v>
      </c>
      <c r="F509" s="1" t="s">
        <v>38</v>
      </c>
      <c r="G509">
        <v>60</v>
      </c>
      <c r="H509">
        <v>16</v>
      </c>
      <c r="I509">
        <v>6</v>
      </c>
      <c r="K509">
        <v>17</v>
      </c>
      <c r="L509" s="1" t="s">
        <v>77</v>
      </c>
      <c r="N509" s="1" t="s">
        <v>38</v>
      </c>
      <c r="P509" s="1" t="s">
        <v>38</v>
      </c>
      <c r="R509" s="1" t="s">
        <v>38</v>
      </c>
      <c r="S509">
        <v>46.995533999999999</v>
      </c>
      <c r="T509">
        <v>6.7801260000000001</v>
      </c>
      <c r="U509" s="1" t="s">
        <v>76</v>
      </c>
      <c r="V509">
        <v>24</v>
      </c>
      <c r="W509">
        <v>194.38</v>
      </c>
      <c r="X509">
        <v>9.5510000000000002</v>
      </c>
    </row>
    <row r="510" spans="1:24">
      <c r="A510" s="2">
        <v>43919</v>
      </c>
      <c r="B510" s="4">
        <v>0.67708333333333337</v>
      </c>
      <c r="C510" s="1" t="s">
        <v>78</v>
      </c>
      <c r="E510">
        <v>59</v>
      </c>
      <c r="F510" s="1" t="s">
        <v>38</v>
      </c>
      <c r="L510" s="1" t="s">
        <v>80</v>
      </c>
      <c r="N510" s="1" t="s">
        <v>38</v>
      </c>
      <c r="P510" s="1" t="s">
        <v>38</v>
      </c>
      <c r="R510" s="1" t="s">
        <v>38</v>
      </c>
      <c r="S510">
        <v>46.926755</v>
      </c>
      <c r="T510">
        <v>8.4053020000000007</v>
      </c>
      <c r="U510" s="1" t="s">
        <v>79</v>
      </c>
      <c r="V510">
        <v>7</v>
      </c>
      <c r="W510">
        <v>137.21</v>
      </c>
    </row>
    <row r="511" spans="1:24">
      <c r="A511" s="2">
        <v>43919</v>
      </c>
      <c r="B511" s="4">
        <v>0.125</v>
      </c>
      <c r="C511" s="1" t="s">
        <v>84</v>
      </c>
      <c r="E511">
        <v>365</v>
      </c>
      <c r="F511" s="1" t="s">
        <v>38</v>
      </c>
      <c r="K511">
        <v>5</v>
      </c>
      <c r="L511" s="1" t="s">
        <v>86</v>
      </c>
      <c r="N511" s="1" t="s">
        <v>38</v>
      </c>
      <c r="P511" s="1" t="s">
        <v>38</v>
      </c>
      <c r="R511" s="1" t="s">
        <v>38</v>
      </c>
      <c r="S511">
        <v>47.183199999999999</v>
      </c>
      <c r="T511">
        <v>9.2747440000000001</v>
      </c>
      <c r="U511" s="1" t="s">
        <v>85</v>
      </c>
      <c r="V511">
        <v>17</v>
      </c>
      <c r="W511">
        <v>72.319999999999993</v>
      </c>
      <c r="X511">
        <v>0.99099999999999999</v>
      </c>
    </row>
    <row r="512" spans="1:24">
      <c r="A512" s="2">
        <v>43919</v>
      </c>
      <c r="B512" s="4">
        <v>0.33333333333333331</v>
      </c>
      <c r="C512" s="1" t="s">
        <v>87</v>
      </c>
      <c r="E512">
        <v>40</v>
      </c>
      <c r="F512" s="1" t="s">
        <v>38</v>
      </c>
      <c r="L512" s="1" t="s">
        <v>89</v>
      </c>
      <c r="N512" s="1" t="s">
        <v>38</v>
      </c>
      <c r="P512" s="1" t="s">
        <v>38</v>
      </c>
      <c r="R512" s="1" t="s">
        <v>38</v>
      </c>
      <c r="S512">
        <v>47.713569999999997</v>
      </c>
      <c r="T512">
        <v>8.5916700000000006</v>
      </c>
      <c r="U512" s="1" t="s">
        <v>88</v>
      </c>
      <c r="V512">
        <v>14</v>
      </c>
      <c r="W512">
        <v>49.14</v>
      </c>
    </row>
    <row r="513" spans="1:24">
      <c r="A513" s="2">
        <v>43919</v>
      </c>
      <c r="B513" s="4">
        <v>0.125</v>
      </c>
      <c r="C513" s="1" t="s">
        <v>90</v>
      </c>
      <c r="E513">
        <v>190</v>
      </c>
      <c r="F513" s="1" t="s">
        <v>38</v>
      </c>
      <c r="K513">
        <v>2</v>
      </c>
      <c r="L513" s="1" t="s">
        <v>92</v>
      </c>
      <c r="N513" s="1" t="s">
        <v>38</v>
      </c>
      <c r="P513" s="1" t="s">
        <v>38</v>
      </c>
      <c r="R513" s="1" t="s">
        <v>38</v>
      </c>
      <c r="S513">
        <v>47.304135000000002</v>
      </c>
      <c r="T513">
        <v>7.6393880000000003</v>
      </c>
      <c r="U513" s="1" t="s">
        <v>91</v>
      </c>
      <c r="V513">
        <v>11</v>
      </c>
      <c r="W513">
        <v>70.010000000000005</v>
      </c>
      <c r="X513">
        <v>0.73699999999999999</v>
      </c>
    </row>
    <row r="514" spans="1:24">
      <c r="A514" s="2">
        <v>43919</v>
      </c>
      <c r="B514" s="4">
        <v>0.125</v>
      </c>
      <c r="C514" s="1" t="s">
        <v>93</v>
      </c>
      <c r="D514">
        <v>10</v>
      </c>
      <c r="E514">
        <v>128</v>
      </c>
      <c r="F514" s="1" t="s">
        <v>38</v>
      </c>
      <c r="G514">
        <v>1</v>
      </c>
      <c r="J514">
        <v>33</v>
      </c>
      <c r="K514">
        <v>2</v>
      </c>
      <c r="L514" s="1" t="s">
        <v>289</v>
      </c>
      <c r="N514" s="1" t="s">
        <v>38</v>
      </c>
      <c r="P514" s="1" t="s">
        <v>38</v>
      </c>
      <c r="R514" s="1" t="s">
        <v>38</v>
      </c>
      <c r="S514">
        <v>47.061787000000002</v>
      </c>
      <c r="T514">
        <v>8.7565849999999994</v>
      </c>
      <c r="U514" s="1" t="s">
        <v>94</v>
      </c>
      <c r="V514">
        <v>5</v>
      </c>
      <c r="W514">
        <v>81.37</v>
      </c>
      <c r="X514">
        <v>1.2709999999999999</v>
      </c>
    </row>
    <row r="515" spans="1:24">
      <c r="A515" s="2">
        <v>43919</v>
      </c>
      <c r="B515" s="4">
        <v>0.125</v>
      </c>
      <c r="C515" s="1" t="s">
        <v>96</v>
      </c>
      <c r="D515">
        <v>276</v>
      </c>
      <c r="E515">
        <v>138</v>
      </c>
      <c r="F515" s="1" t="s">
        <v>38</v>
      </c>
      <c r="K515">
        <v>2</v>
      </c>
      <c r="L515" s="1" t="s">
        <v>98</v>
      </c>
      <c r="N515" s="1" t="s">
        <v>38</v>
      </c>
      <c r="P515" s="1" t="s">
        <v>38</v>
      </c>
      <c r="R515" s="1" t="s">
        <v>38</v>
      </c>
      <c r="S515">
        <v>47.568714999999997</v>
      </c>
      <c r="T515">
        <v>9.0919570000000007</v>
      </c>
      <c r="U515" s="1" t="s">
        <v>97</v>
      </c>
      <c r="V515">
        <v>1</v>
      </c>
      <c r="W515">
        <v>50.4</v>
      </c>
      <c r="X515">
        <v>0.73</v>
      </c>
    </row>
    <row r="516" spans="1:24">
      <c r="A516" s="2">
        <v>43919</v>
      </c>
      <c r="B516" s="4">
        <v>0.33333333333333331</v>
      </c>
      <c r="C516" s="1" t="s">
        <v>99</v>
      </c>
      <c r="E516">
        <v>1837</v>
      </c>
      <c r="F516" s="1" t="s">
        <v>38</v>
      </c>
      <c r="G516">
        <v>402</v>
      </c>
      <c r="H516">
        <v>69</v>
      </c>
      <c r="I516">
        <v>59</v>
      </c>
      <c r="K516">
        <v>93</v>
      </c>
      <c r="L516" s="1" t="s">
        <v>315</v>
      </c>
      <c r="N516" s="1" t="s">
        <v>38</v>
      </c>
      <c r="P516" s="1" t="s">
        <v>316</v>
      </c>
      <c r="R516" s="1" t="s">
        <v>38</v>
      </c>
      <c r="S516">
        <v>46.295617</v>
      </c>
      <c r="T516">
        <v>8.8089239999999993</v>
      </c>
      <c r="U516" s="1" t="s">
        <v>100</v>
      </c>
      <c r="V516">
        <v>21</v>
      </c>
      <c r="W516">
        <v>519.37</v>
      </c>
      <c r="X516">
        <v>26.292999999999999</v>
      </c>
    </row>
    <row r="517" spans="1:24">
      <c r="A517" s="2">
        <v>43919</v>
      </c>
      <c r="B517" s="4">
        <v>0.125</v>
      </c>
      <c r="C517" s="1" t="s">
        <v>102</v>
      </c>
      <c r="D517">
        <v>85</v>
      </c>
      <c r="E517">
        <v>50</v>
      </c>
      <c r="F517" s="1" t="s">
        <v>38</v>
      </c>
      <c r="G517">
        <v>7</v>
      </c>
      <c r="J517">
        <v>3</v>
      </c>
      <c r="L517" s="1" t="s">
        <v>258</v>
      </c>
      <c r="N517" s="1" t="s">
        <v>38</v>
      </c>
      <c r="P517" s="1" t="s">
        <v>38</v>
      </c>
      <c r="R517" s="1" t="s">
        <v>38</v>
      </c>
      <c r="S517">
        <v>46.771849000000003</v>
      </c>
      <c r="T517">
        <v>8.6285860000000003</v>
      </c>
      <c r="U517" s="1" t="s">
        <v>103</v>
      </c>
      <c r="V517">
        <v>4</v>
      </c>
      <c r="W517">
        <v>137.74</v>
      </c>
    </row>
    <row r="518" spans="1:24">
      <c r="A518" s="2">
        <v>43919</v>
      </c>
      <c r="B518" s="4">
        <v>0.125</v>
      </c>
      <c r="C518" s="1" t="s">
        <v>105</v>
      </c>
      <c r="E518">
        <v>3168</v>
      </c>
      <c r="F518" s="1" t="s">
        <v>38</v>
      </c>
      <c r="G518">
        <v>388</v>
      </c>
      <c r="H518">
        <v>78</v>
      </c>
      <c r="J518">
        <v>203</v>
      </c>
      <c r="K518">
        <v>66</v>
      </c>
      <c r="L518" s="1" t="s">
        <v>125</v>
      </c>
      <c r="N518" s="1" t="s">
        <v>38</v>
      </c>
      <c r="P518" s="1" t="s">
        <v>38</v>
      </c>
      <c r="R518" s="1" t="s">
        <v>38</v>
      </c>
      <c r="S518">
        <v>46.570090999999998</v>
      </c>
      <c r="T518">
        <v>6.5578090000000007</v>
      </c>
      <c r="U518" s="1" t="s">
        <v>106</v>
      </c>
      <c r="V518">
        <v>22</v>
      </c>
      <c r="W518">
        <v>399.45</v>
      </c>
      <c r="X518">
        <v>8.3219999999999992</v>
      </c>
    </row>
    <row r="519" spans="1:24">
      <c r="A519" s="2">
        <v>43919</v>
      </c>
      <c r="B519" s="4">
        <v>0.625</v>
      </c>
      <c r="C519" s="1" t="s">
        <v>108</v>
      </c>
      <c r="E519">
        <v>964</v>
      </c>
      <c r="F519" s="1" t="s">
        <v>38</v>
      </c>
      <c r="G519">
        <v>112</v>
      </c>
      <c r="H519">
        <v>23</v>
      </c>
      <c r="I519">
        <v>14</v>
      </c>
      <c r="J519">
        <v>3</v>
      </c>
      <c r="K519">
        <v>21</v>
      </c>
      <c r="L519" s="1" t="s">
        <v>317</v>
      </c>
      <c r="N519" s="1" t="s">
        <v>38</v>
      </c>
      <c r="P519" s="1" t="s">
        <v>38</v>
      </c>
      <c r="R519" s="1" t="s">
        <v>38</v>
      </c>
      <c r="S519">
        <v>46.209567</v>
      </c>
      <c r="T519">
        <v>7.6046589999999998</v>
      </c>
      <c r="U519" s="1" t="s">
        <v>109</v>
      </c>
      <c r="V519">
        <v>23</v>
      </c>
      <c r="W519">
        <v>282.27999999999997</v>
      </c>
      <c r="X519">
        <v>6.149</v>
      </c>
    </row>
    <row r="520" spans="1:24">
      <c r="A520" s="2">
        <v>43919</v>
      </c>
      <c r="B520" s="4">
        <v>0.60416666666666663</v>
      </c>
      <c r="C520" s="1" t="s">
        <v>114</v>
      </c>
      <c r="E520">
        <v>1736</v>
      </c>
      <c r="F520" s="1" t="s">
        <v>38</v>
      </c>
      <c r="G520">
        <v>194</v>
      </c>
      <c r="I520">
        <v>46</v>
      </c>
      <c r="K520">
        <v>22</v>
      </c>
      <c r="L520" s="1" t="s">
        <v>116</v>
      </c>
      <c r="N520" s="1" t="s">
        <v>38</v>
      </c>
      <c r="P520" s="1" t="s">
        <v>38</v>
      </c>
      <c r="R520" s="1" t="s">
        <v>38</v>
      </c>
      <c r="S520">
        <v>47.412750000000003</v>
      </c>
      <c r="T520">
        <v>8.6550799999999999</v>
      </c>
      <c r="U520" s="1" t="s">
        <v>115</v>
      </c>
      <c r="V520">
        <v>1</v>
      </c>
      <c r="W520">
        <v>115.4</v>
      </c>
      <c r="X520">
        <v>1.462</v>
      </c>
    </row>
    <row r="521" spans="1:24">
      <c r="A521" s="2">
        <v>43920</v>
      </c>
      <c r="B521" s="4">
        <v>0.625</v>
      </c>
      <c r="C521" s="1" t="s">
        <v>36</v>
      </c>
      <c r="E521">
        <v>481</v>
      </c>
      <c r="F521" s="1" t="s">
        <v>38</v>
      </c>
      <c r="G521">
        <v>94</v>
      </c>
      <c r="H521">
        <v>25</v>
      </c>
      <c r="I521">
        <v>23</v>
      </c>
      <c r="J521">
        <v>4</v>
      </c>
      <c r="K521">
        <v>8</v>
      </c>
      <c r="L521" s="1" t="s">
        <v>318</v>
      </c>
      <c r="N521" s="1" t="s">
        <v>38</v>
      </c>
      <c r="P521" s="1" t="s">
        <v>38</v>
      </c>
      <c r="R521" s="1" t="s">
        <v>38</v>
      </c>
      <c r="S521">
        <v>47.409660000000002</v>
      </c>
      <c r="T521">
        <v>8.1568799999999992</v>
      </c>
      <c r="U521" s="1" t="s">
        <v>37</v>
      </c>
      <c r="V521">
        <v>1</v>
      </c>
      <c r="W521">
        <v>71.680000000000007</v>
      </c>
      <c r="X521">
        <v>1.1919999999999999</v>
      </c>
    </row>
    <row r="522" spans="1:24">
      <c r="A522" s="2">
        <v>43920</v>
      </c>
      <c r="B522" s="4">
        <v>0.5</v>
      </c>
      <c r="C522" s="1" t="s">
        <v>40</v>
      </c>
      <c r="E522">
        <v>14</v>
      </c>
      <c r="F522" s="1" t="s">
        <v>38</v>
      </c>
      <c r="G522">
        <v>1</v>
      </c>
      <c r="L522" s="1" t="s">
        <v>42</v>
      </c>
      <c r="N522" s="1" t="s">
        <v>38</v>
      </c>
      <c r="P522" s="1" t="s">
        <v>38</v>
      </c>
      <c r="R522" s="1" t="s">
        <v>38</v>
      </c>
      <c r="S522">
        <v>47.317264000000002</v>
      </c>
      <c r="T522">
        <v>9.4167539999999992</v>
      </c>
      <c r="U522" s="1" t="s">
        <v>41</v>
      </c>
      <c r="V522">
        <v>16</v>
      </c>
      <c r="W522">
        <v>86.96</v>
      </c>
    </row>
    <row r="523" spans="1:24">
      <c r="A523" s="2">
        <v>43920</v>
      </c>
      <c r="B523" s="4">
        <v>0.75</v>
      </c>
      <c r="C523" s="1" t="s">
        <v>43</v>
      </c>
      <c r="E523">
        <v>50</v>
      </c>
      <c r="F523" s="1" t="s">
        <v>38</v>
      </c>
      <c r="G523">
        <v>6</v>
      </c>
      <c r="K523">
        <v>2</v>
      </c>
      <c r="L523" s="1" t="s">
        <v>45</v>
      </c>
      <c r="N523" s="1" t="s">
        <v>38</v>
      </c>
      <c r="P523" s="1" t="s">
        <v>38</v>
      </c>
      <c r="R523" s="1" t="s">
        <v>38</v>
      </c>
      <c r="S523">
        <v>47.416351999999996</v>
      </c>
      <c r="T523">
        <v>9.3679100000000002</v>
      </c>
      <c r="U523" s="1" t="s">
        <v>44</v>
      </c>
      <c r="V523">
        <v>15</v>
      </c>
      <c r="W523">
        <v>90.58</v>
      </c>
      <c r="X523">
        <v>3.6230000000000002</v>
      </c>
    </row>
    <row r="524" spans="1:24">
      <c r="A524" s="2">
        <v>43920</v>
      </c>
      <c r="B524" s="4">
        <v>0.29166666666666669</v>
      </c>
      <c r="C524" s="1" t="s">
        <v>46</v>
      </c>
      <c r="E524">
        <v>826</v>
      </c>
      <c r="F524" s="1" t="s">
        <v>38</v>
      </c>
      <c r="G524">
        <v>112</v>
      </c>
      <c r="H524">
        <v>21</v>
      </c>
      <c r="I524">
        <v>17</v>
      </c>
      <c r="K524">
        <v>13</v>
      </c>
      <c r="L524" s="1" t="s">
        <v>48</v>
      </c>
      <c r="N524" s="1" t="s">
        <v>38</v>
      </c>
      <c r="P524" s="1" t="s">
        <v>38</v>
      </c>
      <c r="R524" s="1" t="s">
        <v>38</v>
      </c>
      <c r="S524">
        <v>46.823608</v>
      </c>
      <c r="T524">
        <v>7.6366670000000001</v>
      </c>
      <c r="U524" s="1" t="s">
        <v>47</v>
      </c>
      <c r="V524">
        <v>2</v>
      </c>
      <c r="W524">
        <v>80.11</v>
      </c>
      <c r="X524">
        <v>1.2609999999999999</v>
      </c>
    </row>
    <row r="525" spans="1:24">
      <c r="A525" s="2">
        <v>43920</v>
      </c>
      <c r="B525" s="4">
        <v>0.125</v>
      </c>
      <c r="C525" s="1" t="s">
        <v>49</v>
      </c>
      <c r="E525">
        <v>539</v>
      </c>
      <c r="F525" s="1" t="s">
        <v>38</v>
      </c>
      <c r="G525">
        <v>86</v>
      </c>
      <c r="H525">
        <v>17</v>
      </c>
      <c r="I525">
        <v>16</v>
      </c>
      <c r="J525">
        <v>158</v>
      </c>
      <c r="K525">
        <v>7</v>
      </c>
      <c r="L525" s="1" t="s">
        <v>51</v>
      </c>
      <c r="N525" s="1" t="s">
        <v>38</v>
      </c>
      <c r="P525" s="1" t="s">
        <v>38</v>
      </c>
      <c r="R525" s="1" t="s">
        <v>38</v>
      </c>
      <c r="S525">
        <v>47.45176</v>
      </c>
      <c r="T525">
        <v>7.7024140000000001</v>
      </c>
      <c r="U525" s="1" t="s">
        <v>50</v>
      </c>
      <c r="V525">
        <v>13</v>
      </c>
      <c r="W525">
        <v>187.8</v>
      </c>
      <c r="X525">
        <v>2.4390000000000001</v>
      </c>
    </row>
    <row r="526" spans="1:24">
      <c r="A526" s="2">
        <v>43920</v>
      </c>
      <c r="B526" s="4">
        <v>0.41666666666666669</v>
      </c>
      <c r="C526" s="1" t="s">
        <v>52</v>
      </c>
      <c r="D526">
        <v>235</v>
      </c>
      <c r="E526">
        <v>621</v>
      </c>
      <c r="F526" s="1" t="s">
        <v>38</v>
      </c>
      <c r="G526">
        <v>90</v>
      </c>
      <c r="H526">
        <v>12</v>
      </c>
      <c r="J526">
        <v>263</v>
      </c>
      <c r="K526">
        <v>15</v>
      </c>
      <c r="L526" s="1" t="s">
        <v>319</v>
      </c>
      <c r="M526">
        <v>376</v>
      </c>
      <c r="N526" s="1" t="s">
        <v>294</v>
      </c>
      <c r="P526" s="1" t="s">
        <v>38</v>
      </c>
      <c r="R526" s="1" t="s">
        <v>38</v>
      </c>
      <c r="S526">
        <v>47.564869000000002</v>
      </c>
      <c r="T526">
        <v>7.615259</v>
      </c>
      <c r="U526" s="1" t="s">
        <v>53</v>
      </c>
      <c r="V526">
        <v>12</v>
      </c>
      <c r="W526">
        <v>320.27</v>
      </c>
      <c r="X526">
        <v>7.7359999999999998</v>
      </c>
    </row>
    <row r="527" spans="1:24">
      <c r="A527" s="2">
        <v>43920</v>
      </c>
      <c r="B527" s="4">
        <v>0.125</v>
      </c>
      <c r="C527" s="1" t="s">
        <v>55</v>
      </c>
      <c r="D527">
        <v>900</v>
      </c>
      <c r="E527">
        <v>64</v>
      </c>
      <c r="F527" s="1" t="s">
        <v>38</v>
      </c>
      <c r="J527">
        <v>1</v>
      </c>
      <c r="L527" s="1" t="s">
        <v>320</v>
      </c>
      <c r="N527" s="1" t="s">
        <v>38</v>
      </c>
      <c r="P527" s="1" t="s">
        <v>38</v>
      </c>
      <c r="R527" s="1" t="s">
        <v>38</v>
      </c>
      <c r="S527">
        <v>47.166666999999997</v>
      </c>
      <c r="T527">
        <v>9.509722</v>
      </c>
      <c r="U527" s="1" t="s">
        <v>56</v>
      </c>
      <c r="V527">
        <v>0</v>
      </c>
      <c r="W527">
        <v>165.8</v>
      </c>
    </row>
    <row r="528" spans="1:24">
      <c r="A528" s="2">
        <v>43920</v>
      </c>
      <c r="B528" s="4">
        <v>0.125</v>
      </c>
      <c r="C528" s="1" t="s">
        <v>58</v>
      </c>
      <c r="D528">
        <v>30</v>
      </c>
      <c r="E528">
        <v>477</v>
      </c>
      <c r="F528" s="1" t="s">
        <v>38</v>
      </c>
      <c r="G528">
        <v>77</v>
      </c>
      <c r="H528">
        <v>16</v>
      </c>
      <c r="K528">
        <v>17</v>
      </c>
      <c r="L528" s="1" t="s">
        <v>60</v>
      </c>
      <c r="N528" s="1" t="s">
        <v>38</v>
      </c>
      <c r="P528" s="1" t="s">
        <v>38</v>
      </c>
      <c r="R528" s="1" t="s">
        <v>38</v>
      </c>
      <c r="S528">
        <v>46.718390999999997</v>
      </c>
      <c r="T528">
        <v>7.0740080000000001</v>
      </c>
      <c r="U528" s="1" t="s">
        <v>59</v>
      </c>
      <c r="V528">
        <v>10</v>
      </c>
      <c r="W528">
        <v>151.38</v>
      </c>
      <c r="X528">
        <v>5.3949999999999996</v>
      </c>
    </row>
    <row r="529" spans="1:24">
      <c r="A529" s="2">
        <v>43920</v>
      </c>
      <c r="B529" s="4">
        <v>0.5</v>
      </c>
      <c r="C529" s="1" t="s">
        <v>61</v>
      </c>
      <c r="D529">
        <v>11307</v>
      </c>
      <c r="E529">
        <v>2764</v>
      </c>
      <c r="F529" s="1" t="s">
        <v>38</v>
      </c>
      <c r="G529">
        <v>382</v>
      </c>
      <c r="H529">
        <v>57</v>
      </c>
      <c r="I529">
        <v>54</v>
      </c>
      <c r="J529">
        <v>216</v>
      </c>
      <c r="K529">
        <v>53</v>
      </c>
      <c r="L529" s="1" t="s">
        <v>63</v>
      </c>
      <c r="N529" s="1" t="s">
        <v>38</v>
      </c>
      <c r="P529" s="1" t="s">
        <v>38</v>
      </c>
      <c r="Q529">
        <v>24</v>
      </c>
      <c r="R529" s="1" t="s">
        <v>38</v>
      </c>
      <c r="S529">
        <v>46.220528000000002</v>
      </c>
      <c r="T529">
        <v>6.1329349999999998</v>
      </c>
      <c r="U529" s="1" t="s">
        <v>62</v>
      </c>
      <c r="V529">
        <v>25</v>
      </c>
      <c r="W529">
        <v>558.16</v>
      </c>
      <c r="X529">
        <v>10.702999999999999</v>
      </c>
    </row>
    <row r="530" spans="1:24">
      <c r="A530" s="2">
        <v>43920</v>
      </c>
      <c r="B530" s="4">
        <v>0.5625</v>
      </c>
      <c r="C530" s="1" t="s">
        <v>64</v>
      </c>
      <c r="E530">
        <v>50</v>
      </c>
      <c r="F530" s="1" t="s">
        <v>38</v>
      </c>
      <c r="G530">
        <v>1</v>
      </c>
      <c r="K530">
        <v>1</v>
      </c>
      <c r="L530" s="1" t="s">
        <v>66</v>
      </c>
      <c r="N530" s="1" t="s">
        <v>38</v>
      </c>
      <c r="P530" s="1" t="s">
        <v>38</v>
      </c>
      <c r="R530" s="1" t="s">
        <v>38</v>
      </c>
      <c r="S530">
        <v>46.931042000000005</v>
      </c>
      <c r="T530">
        <v>9.0657510000000006</v>
      </c>
      <c r="U530" s="1" t="s">
        <v>65</v>
      </c>
      <c r="V530">
        <v>8</v>
      </c>
      <c r="W530">
        <v>124.07</v>
      </c>
      <c r="X530">
        <v>2.4809999999999999</v>
      </c>
    </row>
    <row r="531" spans="1:24">
      <c r="A531" s="2">
        <v>43920</v>
      </c>
      <c r="B531" s="4">
        <v>0.125</v>
      </c>
      <c r="C531" s="1" t="s">
        <v>67</v>
      </c>
      <c r="E531">
        <v>497</v>
      </c>
      <c r="F531" s="1" t="s">
        <v>38</v>
      </c>
      <c r="G531">
        <v>63</v>
      </c>
      <c r="K531">
        <v>12</v>
      </c>
      <c r="L531" s="1" t="s">
        <v>69</v>
      </c>
      <c r="N531" s="1" t="s">
        <v>38</v>
      </c>
      <c r="P531" s="1" t="s">
        <v>38</v>
      </c>
      <c r="R531" s="1" t="s">
        <v>38</v>
      </c>
      <c r="S531">
        <v>46.656247999999998</v>
      </c>
      <c r="T531">
        <v>9.6281979999999994</v>
      </c>
      <c r="U531" s="1" t="s">
        <v>68</v>
      </c>
      <c r="V531">
        <v>1</v>
      </c>
      <c r="W531">
        <v>251.14</v>
      </c>
      <c r="X531">
        <v>6.0640000000000001</v>
      </c>
    </row>
    <row r="532" spans="1:24">
      <c r="A532" s="2">
        <v>43920</v>
      </c>
      <c r="B532" s="4">
        <v>0.66666666666666663</v>
      </c>
      <c r="C532" s="1" t="s">
        <v>70</v>
      </c>
      <c r="E532">
        <v>128</v>
      </c>
      <c r="F532" s="1" t="s">
        <v>38</v>
      </c>
      <c r="G532">
        <v>28</v>
      </c>
      <c r="H532">
        <v>5</v>
      </c>
      <c r="L532" s="1" t="s">
        <v>302</v>
      </c>
      <c r="N532" s="1" t="s">
        <v>38</v>
      </c>
      <c r="P532" s="1" t="s">
        <v>38</v>
      </c>
      <c r="R532" s="1" t="s">
        <v>38</v>
      </c>
      <c r="S532">
        <v>47.350743999999999</v>
      </c>
      <c r="T532">
        <v>7.1561070000000004</v>
      </c>
      <c r="U532" s="1" t="s">
        <v>71</v>
      </c>
      <c r="V532">
        <v>26</v>
      </c>
      <c r="W532">
        <v>174.62</v>
      </c>
    </row>
    <row r="533" spans="1:24">
      <c r="A533" s="2">
        <v>43920</v>
      </c>
      <c r="B533" s="4">
        <v>0.45833333333333331</v>
      </c>
      <c r="C533" s="1" t="s">
        <v>72</v>
      </c>
      <c r="E533">
        <v>351</v>
      </c>
      <c r="F533" s="1" t="s">
        <v>38</v>
      </c>
      <c r="K533">
        <v>6</v>
      </c>
      <c r="L533" s="1" t="s">
        <v>74</v>
      </c>
      <c r="N533" s="1" t="s">
        <v>38</v>
      </c>
      <c r="P533" s="1" t="s">
        <v>38</v>
      </c>
      <c r="R533" s="1" t="s">
        <v>38</v>
      </c>
      <c r="S533">
        <v>47.067762999999999</v>
      </c>
      <c r="T533">
        <v>8.1102000000000007</v>
      </c>
      <c r="U533" s="1" t="s">
        <v>73</v>
      </c>
      <c r="V533">
        <v>3</v>
      </c>
      <c r="W533">
        <v>86.35</v>
      </c>
      <c r="X533">
        <v>1.476</v>
      </c>
    </row>
    <row r="534" spans="1:24">
      <c r="A534" s="2">
        <v>43920</v>
      </c>
      <c r="B534" s="4">
        <v>0.58333333333333337</v>
      </c>
      <c r="C534" s="1" t="s">
        <v>75</v>
      </c>
      <c r="E534">
        <v>378</v>
      </c>
      <c r="F534" s="1" t="s">
        <v>38</v>
      </c>
      <c r="G534">
        <v>57</v>
      </c>
      <c r="H534">
        <v>12</v>
      </c>
      <c r="I534">
        <v>6</v>
      </c>
      <c r="K534">
        <v>19</v>
      </c>
      <c r="L534" s="1" t="s">
        <v>77</v>
      </c>
      <c r="N534" s="1" t="s">
        <v>38</v>
      </c>
      <c r="P534" s="1" t="s">
        <v>38</v>
      </c>
      <c r="R534" s="1" t="s">
        <v>38</v>
      </c>
      <c r="S534">
        <v>46.995533999999999</v>
      </c>
      <c r="T534">
        <v>6.7801260000000001</v>
      </c>
      <c r="U534" s="1" t="s">
        <v>76</v>
      </c>
      <c r="V534">
        <v>24</v>
      </c>
      <c r="W534">
        <v>212.36</v>
      </c>
      <c r="X534">
        <v>10.673999999999999</v>
      </c>
    </row>
    <row r="535" spans="1:24">
      <c r="A535" s="2">
        <v>43920</v>
      </c>
      <c r="B535" s="4">
        <v>0.71875</v>
      </c>
      <c r="C535" s="1" t="s">
        <v>78</v>
      </c>
      <c r="E535">
        <v>63</v>
      </c>
      <c r="F535" s="1" t="s">
        <v>38</v>
      </c>
      <c r="L535" s="1" t="s">
        <v>80</v>
      </c>
      <c r="N535" s="1" t="s">
        <v>38</v>
      </c>
      <c r="P535" s="1" t="s">
        <v>38</v>
      </c>
      <c r="R535" s="1" t="s">
        <v>38</v>
      </c>
      <c r="S535">
        <v>46.926755</v>
      </c>
      <c r="T535">
        <v>8.4053020000000007</v>
      </c>
      <c r="U535" s="1" t="s">
        <v>79</v>
      </c>
      <c r="V535">
        <v>7</v>
      </c>
      <c r="W535">
        <v>146.51</v>
      </c>
    </row>
    <row r="536" spans="1:24">
      <c r="A536" s="2">
        <v>43920</v>
      </c>
      <c r="B536" s="4">
        <v>0.125</v>
      </c>
      <c r="C536" s="1" t="s">
        <v>81</v>
      </c>
      <c r="D536">
        <v>6</v>
      </c>
      <c r="E536">
        <v>46</v>
      </c>
      <c r="F536" s="1" t="s">
        <v>38</v>
      </c>
      <c r="L536" s="1" t="s">
        <v>83</v>
      </c>
      <c r="N536" s="1" t="s">
        <v>38</v>
      </c>
      <c r="P536" s="1" t="s">
        <v>38</v>
      </c>
      <c r="R536" s="1" t="s">
        <v>38</v>
      </c>
      <c r="S536">
        <v>46.804527</v>
      </c>
      <c r="T536">
        <v>8.1443170000000009</v>
      </c>
      <c r="U536" s="1" t="s">
        <v>82</v>
      </c>
      <c r="V536">
        <v>6</v>
      </c>
      <c r="W536">
        <v>122.34</v>
      </c>
    </row>
    <row r="537" spans="1:24">
      <c r="A537" s="2">
        <v>43920</v>
      </c>
      <c r="B537" s="4">
        <v>0.125</v>
      </c>
      <c r="C537" s="1" t="s">
        <v>84</v>
      </c>
      <c r="E537">
        <v>389</v>
      </c>
      <c r="F537" s="1" t="s">
        <v>38</v>
      </c>
      <c r="K537">
        <v>5</v>
      </c>
      <c r="L537" s="1" t="s">
        <v>86</v>
      </c>
      <c r="N537" s="1" t="s">
        <v>38</v>
      </c>
      <c r="P537" s="1" t="s">
        <v>38</v>
      </c>
      <c r="R537" s="1" t="s">
        <v>38</v>
      </c>
      <c r="S537">
        <v>47.183199999999999</v>
      </c>
      <c r="T537">
        <v>9.2747440000000001</v>
      </c>
      <c r="U537" s="1" t="s">
        <v>85</v>
      </c>
      <c r="V537">
        <v>17</v>
      </c>
      <c r="W537">
        <v>77.08</v>
      </c>
      <c r="X537">
        <v>0.99099999999999999</v>
      </c>
    </row>
    <row r="538" spans="1:24">
      <c r="A538" s="2">
        <v>43920</v>
      </c>
      <c r="B538" s="4">
        <v>0.29166666666666669</v>
      </c>
      <c r="C538" s="1" t="s">
        <v>87</v>
      </c>
      <c r="E538">
        <v>41</v>
      </c>
      <c r="F538" s="1" t="s">
        <v>38</v>
      </c>
      <c r="L538" s="1" t="s">
        <v>89</v>
      </c>
      <c r="N538" s="1" t="s">
        <v>38</v>
      </c>
      <c r="P538" s="1" t="s">
        <v>38</v>
      </c>
      <c r="R538" s="1" t="s">
        <v>38</v>
      </c>
      <c r="S538">
        <v>47.713569999999997</v>
      </c>
      <c r="T538">
        <v>8.5916700000000006</v>
      </c>
      <c r="U538" s="1" t="s">
        <v>88</v>
      </c>
      <c r="V538">
        <v>14</v>
      </c>
      <c r="W538">
        <v>50.37</v>
      </c>
    </row>
    <row r="539" spans="1:24">
      <c r="A539" s="2">
        <v>43920</v>
      </c>
      <c r="B539" s="4">
        <v>0.125</v>
      </c>
      <c r="C539" s="1" t="s">
        <v>93</v>
      </c>
      <c r="D539">
        <v>10</v>
      </c>
      <c r="E539">
        <v>135</v>
      </c>
      <c r="F539" s="1" t="s">
        <v>38</v>
      </c>
      <c r="G539">
        <v>1</v>
      </c>
      <c r="J539">
        <v>33</v>
      </c>
      <c r="K539">
        <v>2</v>
      </c>
      <c r="L539" s="1" t="s">
        <v>289</v>
      </c>
      <c r="N539" s="1" t="s">
        <v>38</v>
      </c>
      <c r="P539" s="1" t="s">
        <v>38</v>
      </c>
      <c r="R539" s="1" t="s">
        <v>38</v>
      </c>
      <c r="S539">
        <v>47.061787000000002</v>
      </c>
      <c r="T539">
        <v>8.7565849999999994</v>
      </c>
      <c r="U539" s="1" t="s">
        <v>94</v>
      </c>
      <c r="V539">
        <v>5</v>
      </c>
      <c r="W539">
        <v>85.82</v>
      </c>
      <c r="X539">
        <v>1.2709999999999999</v>
      </c>
    </row>
    <row r="540" spans="1:24">
      <c r="A540" s="2">
        <v>43920</v>
      </c>
      <c r="B540" s="4">
        <v>0.125</v>
      </c>
      <c r="C540" s="1" t="s">
        <v>96</v>
      </c>
      <c r="D540">
        <v>276</v>
      </c>
      <c r="E540">
        <v>148</v>
      </c>
      <c r="F540" s="1" t="s">
        <v>38</v>
      </c>
      <c r="K540">
        <v>2</v>
      </c>
      <c r="L540" s="1" t="s">
        <v>98</v>
      </c>
      <c r="N540" s="1" t="s">
        <v>38</v>
      </c>
      <c r="P540" s="1" t="s">
        <v>38</v>
      </c>
      <c r="R540" s="1" t="s">
        <v>38</v>
      </c>
      <c r="S540">
        <v>47.568714999999997</v>
      </c>
      <c r="T540">
        <v>9.0919570000000007</v>
      </c>
      <c r="U540" s="1" t="s">
        <v>97</v>
      </c>
      <c r="V540">
        <v>1</v>
      </c>
      <c r="W540">
        <v>54.05</v>
      </c>
      <c r="X540">
        <v>0.73</v>
      </c>
    </row>
    <row r="541" spans="1:24">
      <c r="A541" s="2">
        <v>43920</v>
      </c>
      <c r="B541" s="4">
        <v>0.33333333333333331</v>
      </c>
      <c r="C541" s="1" t="s">
        <v>99</v>
      </c>
      <c r="E541">
        <v>1962</v>
      </c>
      <c r="F541" s="1" t="s">
        <v>38</v>
      </c>
      <c r="G541">
        <v>415</v>
      </c>
      <c r="H541">
        <v>75</v>
      </c>
      <c r="I541">
        <v>61</v>
      </c>
      <c r="K541">
        <v>105</v>
      </c>
      <c r="L541" s="1" t="s">
        <v>321</v>
      </c>
      <c r="N541" s="1" t="s">
        <v>38</v>
      </c>
      <c r="P541" s="1" t="s">
        <v>322</v>
      </c>
      <c r="R541" s="1" t="s">
        <v>38</v>
      </c>
      <c r="S541">
        <v>46.295617</v>
      </c>
      <c r="T541">
        <v>8.8089239999999993</v>
      </c>
      <c r="U541" s="1" t="s">
        <v>100</v>
      </c>
      <c r="V541">
        <v>21</v>
      </c>
      <c r="W541">
        <v>554.71</v>
      </c>
      <c r="X541">
        <v>29.686</v>
      </c>
    </row>
    <row r="542" spans="1:24">
      <c r="A542" s="2">
        <v>43920</v>
      </c>
      <c r="B542" s="4">
        <v>0.125</v>
      </c>
      <c r="C542" s="1" t="s">
        <v>102</v>
      </c>
      <c r="D542">
        <v>85</v>
      </c>
      <c r="E542">
        <v>53</v>
      </c>
      <c r="F542" s="1" t="s">
        <v>38</v>
      </c>
      <c r="G542">
        <v>7</v>
      </c>
      <c r="J542">
        <v>9</v>
      </c>
      <c r="L542" s="1" t="s">
        <v>258</v>
      </c>
      <c r="N542" s="1" t="s">
        <v>38</v>
      </c>
      <c r="P542" s="1" t="s">
        <v>38</v>
      </c>
      <c r="R542" s="1" t="s">
        <v>38</v>
      </c>
      <c r="S542">
        <v>46.771849000000003</v>
      </c>
      <c r="T542">
        <v>8.6285860000000003</v>
      </c>
      <c r="U542" s="1" t="s">
        <v>103</v>
      </c>
      <c r="V542">
        <v>4</v>
      </c>
      <c r="W542">
        <v>146.01</v>
      </c>
    </row>
    <row r="543" spans="1:24">
      <c r="A543" s="2">
        <v>43920</v>
      </c>
      <c r="B543" s="4">
        <v>0.125</v>
      </c>
      <c r="C543" s="1" t="s">
        <v>105</v>
      </c>
      <c r="E543">
        <v>3272</v>
      </c>
      <c r="F543" s="1" t="s">
        <v>38</v>
      </c>
      <c r="G543">
        <v>386</v>
      </c>
      <c r="H543">
        <v>76</v>
      </c>
      <c r="J543">
        <v>223</v>
      </c>
      <c r="K543">
        <v>77</v>
      </c>
      <c r="L543" s="1" t="s">
        <v>107</v>
      </c>
      <c r="N543" s="1" t="s">
        <v>38</v>
      </c>
      <c r="P543" s="1" t="s">
        <v>38</v>
      </c>
      <c r="R543" s="1" t="s">
        <v>38</v>
      </c>
      <c r="S543">
        <v>46.570090999999998</v>
      </c>
      <c r="T543">
        <v>6.5578090000000007</v>
      </c>
      <c r="U543" s="1" t="s">
        <v>106</v>
      </c>
      <c r="V543">
        <v>22</v>
      </c>
      <c r="W543">
        <v>412.56</v>
      </c>
      <c r="X543">
        <v>9.7089999999999996</v>
      </c>
    </row>
    <row r="544" spans="1:24">
      <c r="A544" s="2">
        <v>43920</v>
      </c>
      <c r="B544" s="4">
        <v>0.625</v>
      </c>
      <c r="C544" s="1" t="s">
        <v>108</v>
      </c>
      <c r="E544">
        <v>1000</v>
      </c>
      <c r="F544" s="1" t="s">
        <v>38</v>
      </c>
      <c r="G544">
        <v>122</v>
      </c>
      <c r="H544">
        <v>21</v>
      </c>
      <c r="I544">
        <v>16</v>
      </c>
      <c r="J544">
        <v>3</v>
      </c>
      <c r="K544">
        <v>26</v>
      </c>
      <c r="L544" s="1" t="s">
        <v>323</v>
      </c>
      <c r="N544" s="1" t="s">
        <v>38</v>
      </c>
      <c r="P544" s="1" t="s">
        <v>38</v>
      </c>
      <c r="R544" s="1" t="s">
        <v>38</v>
      </c>
      <c r="S544">
        <v>46.209567</v>
      </c>
      <c r="T544">
        <v>7.6046589999999998</v>
      </c>
      <c r="U544" s="1" t="s">
        <v>109</v>
      </c>
      <c r="V544">
        <v>23</v>
      </c>
      <c r="W544">
        <v>292.83</v>
      </c>
      <c r="X544">
        <v>7.6130000000000004</v>
      </c>
    </row>
    <row r="545" spans="1:24">
      <c r="A545" s="2">
        <v>43920</v>
      </c>
      <c r="B545" s="4">
        <v>0.33333333333333331</v>
      </c>
      <c r="C545" s="1" t="s">
        <v>111</v>
      </c>
      <c r="E545">
        <v>112</v>
      </c>
      <c r="F545" s="1" t="s">
        <v>38</v>
      </c>
      <c r="G545">
        <v>1</v>
      </c>
      <c r="J545">
        <v>29</v>
      </c>
      <c r="K545">
        <v>1</v>
      </c>
      <c r="L545" s="1" t="s">
        <v>113</v>
      </c>
      <c r="N545" s="1" t="s">
        <v>38</v>
      </c>
      <c r="P545" s="1" t="s">
        <v>38</v>
      </c>
      <c r="R545" s="1" t="s">
        <v>38</v>
      </c>
      <c r="S545">
        <v>47.157296000000002</v>
      </c>
      <c r="T545">
        <v>8.5372939999999993</v>
      </c>
      <c r="U545" s="1" t="s">
        <v>112</v>
      </c>
      <c r="V545">
        <v>9</v>
      </c>
      <c r="W545">
        <v>89.31</v>
      </c>
      <c r="X545">
        <v>0.79700000000000004</v>
      </c>
    </row>
    <row r="546" spans="1:24">
      <c r="A546" s="2">
        <v>43920</v>
      </c>
      <c r="B546" s="4">
        <v>0.60416666666666663</v>
      </c>
      <c r="C546" s="1" t="s">
        <v>114</v>
      </c>
      <c r="E546">
        <v>1862</v>
      </c>
      <c r="F546" s="1" t="s">
        <v>38</v>
      </c>
      <c r="G546">
        <v>197</v>
      </c>
      <c r="I546">
        <v>46</v>
      </c>
      <c r="K546">
        <v>24</v>
      </c>
      <c r="L546" s="1" t="s">
        <v>116</v>
      </c>
      <c r="N546" s="1" t="s">
        <v>38</v>
      </c>
      <c r="P546" s="1" t="s">
        <v>38</v>
      </c>
      <c r="R546" s="1" t="s">
        <v>38</v>
      </c>
      <c r="S546">
        <v>47.412750000000003</v>
      </c>
      <c r="T546">
        <v>8.6550799999999999</v>
      </c>
      <c r="U546" s="1" t="s">
        <v>115</v>
      </c>
      <c r="V546">
        <v>1</v>
      </c>
      <c r="W546">
        <v>123.78</v>
      </c>
      <c r="X546">
        <v>1.595</v>
      </c>
    </row>
    <row r="547" spans="1:24">
      <c r="A547" s="2">
        <v>43921</v>
      </c>
      <c r="B547" s="4">
        <v>0.625</v>
      </c>
      <c r="C547" s="1" t="s">
        <v>36</v>
      </c>
      <c r="E547">
        <v>499</v>
      </c>
      <c r="F547" s="1" t="s">
        <v>38</v>
      </c>
      <c r="G547">
        <v>85</v>
      </c>
      <c r="H547">
        <v>25</v>
      </c>
      <c r="I547">
        <v>25</v>
      </c>
      <c r="J547">
        <v>4</v>
      </c>
      <c r="K547">
        <v>11</v>
      </c>
      <c r="L547" s="1" t="s">
        <v>324</v>
      </c>
      <c r="N547" s="1" t="s">
        <v>38</v>
      </c>
      <c r="P547" s="1" t="s">
        <v>38</v>
      </c>
      <c r="R547" s="1" t="s">
        <v>38</v>
      </c>
      <c r="S547">
        <v>47.409660000000002</v>
      </c>
      <c r="T547">
        <v>8.1568799999999992</v>
      </c>
      <c r="U547" s="1" t="s">
        <v>37</v>
      </c>
      <c r="V547">
        <v>1</v>
      </c>
      <c r="W547">
        <v>74.37</v>
      </c>
      <c r="X547">
        <v>1.639</v>
      </c>
    </row>
    <row r="548" spans="1:24">
      <c r="A548" s="2">
        <v>43921</v>
      </c>
      <c r="B548" s="4">
        <v>0.5</v>
      </c>
      <c r="C548" s="1" t="s">
        <v>40</v>
      </c>
      <c r="E548">
        <v>14</v>
      </c>
      <c r="F548" s="1" t="s">
        <v>38</v>
      </c>
      <c r="G548">
        <v>1</v>
      </c>
      <c r="L548" s="1" t="s">
        <v>42</v>
      </c>
      <c r="N548" s="1" t="s">
        <v>38</v>
      </c>
      <c r="P548" s="1" t="s">
        <v>38</v>
      </c>
      <c r="R548" s="1" t="s">
        <v>38</v>
      </c>
      <c r="S548">
        <v>47.317264000000002</v>
      </c>
      <c r="T548">
        <v>9.4167539999999992</v>
      </c>
      <c r="U548" s="1" t="s">
        <v>41</v>
      </c>
      <c r="V548">
        <v>16</v>
      </c>
      <c r="W548">
        <v>86.96</v>
      </c>
    </row>
    <row r="549" spans="1:24">
      <c r="A549" s="2">
        <v>43921</v>
      </c>
      <c r="B549" s="4">
        <v>0.66666666666666663</v>
      </c>
      <c r="C549" s="1" t="s">
        <v>43</v>
      </c>
      <c r="E549">
        <v>58</v>
      </c>
      <c r="F549" s="1" t="s">
        <v>38</v>
      </c>
      <c r="G549">
        <v>6</v>
      </c>
      <c r="K549">
        <v>2</v>
      </c>
      <c r="L549" s="1" t="s">
        <v>45</v>
      </c>
      <c r="N549" s="1" t="s">
        <v>38</v>
      </c>
      <c r="P549" s="1" t="s">
        <v>38</v>
      </c>
      <c r="R549" s="1" t="s">
        <v>38</v>
      </c>
      <c r="S549">
        <v>47.416351999999996</v>
      </c>
      <c r="T549">
        <v>9.3679100000000002</v>
      </c>
      <c r="U549" s="1" t="s">
        <v>44</v>
      </c>
      <c r="V549">
        <v>15</v>
      </c>
      <c r="W549">
        <v>105.07</v>
      </c>
      <c r="X549">
        <v>3.6230000000000002</v>
      </c>
    </row>
    <row r="550" spans="1:24">
      <c r="A550" s="2">
        <v>43921</v>
      </c>
      <c r="B550" s="4">
        <v>0.33333333333333331</v>
      </c>
      <c r="C550" s="1" t="s">
        <v>46</v>
      </c>
      <c r="E550">
        <v>856</v>
      </c>
      <c r="F550" s="1" t="s">
        <v>38</v>
      </c>
      <c r="G550">
        <v>111</v>
      </c>
      <c r="H550">
        <v>23</v>
      </c>
      <c r="I550">
        <v>18</v>
      </c>
      <c r="K550">
        <v>16</v>
      </c>
      <c r="L550" s="1" t="s">
        <v>48</v>
      </c>
      <c r="N550" s="1" t="s">
        <v>38</v>
      </c>
      <c r="P550" s="1" t="s">
        <v>38</v>
      </c>
      <c r="R550" s="1" t="s">
        <v>38</v>
      </c>
      <c r="S550">
        <v>46.823608</v>
      </c>
      <c r="T550">
        <v>7.6366670000000001</v>
      </c>
      <c r="U550" s="1" t="s">
        <v>47</v>
      </c>
      <c r="V550">
        <v>2</v>
      </c>
      <c r="W550">
        <v>83.02</v>
      </c>
      <c r="X550">
        <v>1.552</v>
      </c>
    </row>
    <row r="551" spans="1:24">
      <c r="A551" s="2">
        <v>43921</v>
      </c>
      <c r="B551" s="4">
        <v>0.125</v>
      </c>
      <c r="C551" s="1" t="s">
        <v>49</v>
      </c>
      <c r="E551">
        <v>561</v>
      </c>
      <c r="F551" s="1" t="s">
        <v>38</v>
      </c>
      <c r="G551">
        <v>88</v>
      </c>
      <c r="H551">
        <v>18</v>
      </c>
      <c r="I551">
        <v>16</v>
      </c>
      <c r="J551">
        <v>242</v>
      </c>
      <c r="K551">
        <v>10</v>
      </c>
      <c r="L551" s="1" t="s">
        <v>51</v>
      </c>
      <c r="N551" s="1" t="s">
        <v>38</v>
      </c>
      <c r="P551" s="1" t="s">
        <v>38</v>
      </c>
      <c r="R551" s="1" t="s">
        <v>38</v>
      </c>
      <c r="S551">
        <v>47.45176</v>
      </c>
      <c r="T551">
        <v>7.7024140000000001</v>
      </c>
      <c r="U551" s="1" t="s">
        <v>50</v>
      </c>
      <c r="V551">
        <v>13</v>
      </c>
      <c r="W551">
        <v>195.47</v>
      </c>
      <c r="X551">
        <v>3.484</v>
      </c>
    </row>
    <row r="552" spans="1:24">
      <c r="A552" s="2">
        <v>43921</v>
      </c>
      <c r="B552" s="4">
        <v>0.41666666666666669</v>
      </c>
      <c r="C552" s="1" t="s">
        <v>52</v>
      </c>
      <c r="D552">
        <v>235</v>
      </c>
      <c r="E552">
        <v>657</v>
      </c>
      <c r="F552" s="1" t="s">
        <v>38</v>
      </c>
      <c r="G552">
        <v>105</v>
      </c>
      <c r="H552">
        <v>15</v>
      </c>
      <c r="J552">
        <v>292</v>
      </c>
      <c r="K552">
        <v>16</v>
      </c>
      <c r="L552" s="1" t="s">
        <v>325</v>
      </c>
      <c r="M552">
        <v>381</v>
      </c>
      <c r="N552" s="1" t="s">
        <v>326</v>
      </c>
      <c r="P552" s="1" t="s">
        <v>38</v>
      </c>
      <c r="R552" s="1" t="s">
        <v>38</v>
      </c>
      <c r="S552">
        <v>47.564869000000002</v>
      </c>
      <c r="T552">
        <v>7.615259</v>
      </c>
      <c r="U552" s="1" t="s">
        <v>53</v>
      </c>
      <c r="V552">
        <v>12</v>
      </c>
      <c r="W552">
        <v>338.83</v>
      </c>
      <c r="X552">
        <v>8.2520000000000007</v>
      </c>
    </row>
    <row r="553" spans="1:24">
      <c r="A553" s="2">
        <v>43921</v>
      </c>
      <c r="B553" s="4">
        <v>0.125</v>
      </c>
      <c r="C553" s="1" t="s">
        <v>55</v>
      </c>
      <c r="D553">
        <v>900</v>
      </c>
      <c r="E553">
        <v>68</v>
      </c>
      <c r="F553" s="1" t="s">
        <v>38</v>
      </c>
      <c r="J553">
        <v>1</v>
      </c>
      <c r="L553" s="1" t="s">
        <v>327</v>
      </c>
      <c r="N553" s="1" t="s">
        <v>38</v>
      </c>
      <c r="P553" s="1" t="s">
        <v>38</v>
      </c>
      <c r="R553" s="1" t="s">
        <v>38</v>
      </c>
      <c r="S553">
        <v>47.166666999999997</v>
      </c>
      <c r="T553">
        <v>9.509722</v>
      </c>
      <c r="U553" s="1" t="s">
        <v>56</v>
      </c>
      <c r="V553">
        <v>0</v>
      </c>
      <c r="W553">
        <v>176.17</v>
      </c>
    </row>
    <row r="554" spans="1:24">
      <c r="A554" s="2">
        <v>43921</v>
      </c>
      <c r="B554" s="4">
        <v>0.125</v>
      </c>
      <c r="C554" s="1" t="s">
        <v>58</v>
      </c>
      <c r="D554">
        <v>30</v>
      </c>
      <c r="E554">
        <v>491</v>
      </c>
      <c r="F554" s="1" t="s">
        <v>38</v>
      </c>
      <c r="G554">
        <v>77</v>
      </c>
      <c r="H554">
        <v>20</v>
      </c>
      <c r="K554">
        <v>20</v>
      </c>
      <c r="L554" s="1" t="s">
        <v>60</v>
      </c>
      <c r="N554" s="1" t="s">
        <v>38</v>
      </c>
      <c r="P554" s="1" t="s">
        <v>38</v>
      </c>
      <c r="R554" s="1" t="s">
        <v>38</v>
      </c>
      <c r="S554">
        <v>46.718390999999997</v>
      </c>
      <c r="T554">
        <v>7.0740080000000001</v>
      </c>
      <c r="U554" s="1" t="s">
        <v>59</v>
      </c>
      <c r="V554">
        <v>10</v>
      </c>
      <c r="W554">
        <v>155.82</v>
      </c>
      <c r="X554">
        <v>6.3470000000000004</v>
      </c>
    </row>
    <row r="555" spans="1:24">
      <c r="A555" s="2">
        <v>43921</v>
      </c>
      <c r="B555" s="4">
        <v>0.5</v>
      </c>
      <c r="C555" s="1" t="s">
        <v>61</v>
      </c>
      <c r="D555">
        <v>12061</v>
      </c>
      <c r="E555">
        <v>2994</v>
      </c>
      <c r="F555" s="1" t="s">
        <v>38</v>
      </c>
      <c r="G555">
        <v>405</v>
      </c>
      <c r="H555">
        <v>64</v>
      </c>
      <c r="I555">
        <v>49</v>
      </c>
      <c r="J555">
        <v>241</v>
      </c>
      <c r="K555">
        <v>61</v>
      </c>
      <c r="L555" s="1" t="s">
        <v>63</v>
      </c>
      <c r="N555" s="1" t="s">
        <v>38</v>
      </c>
      <c r="P555" s="1" t="s">
        <v>38</v>
      </c>
      <c r="Q555">
        <v>20</v>
      </c>
      <c r="R555" s="1" t="s">
        <v>38</v>
      </c>
      <c r="S555">
        <v>46.220528000000002</v>
      </c>
      <c r="T555">
        <v>6.1329349999999998</v>
      </c>
      <c r="U555" s="1" t="s">
        <v>62</v>
      </c>
      <c r="V555">
        <v>25</v>
      </c>
      <c r="W555">
        <v>604.6</v>
      </c>
      <c r="X555">
        <v>12.318</v>
      </c>
    </row>
    <row r="556" spans="1:24">
      <c r="A556" s="2">
        <v>43921</v>
      </c>
      <c r="B556" s="4">
        <v>0.5625</v>
      </c>
      <c r="C556" s="1" t="s">
        <v>64</v>
      </c>
      <c r="E556">
        <v>53</v>
      </c>
      <c r="F556" s="1" t="s">
        <v>38</v>
      </c>
      <c r="G556">
        <v>5</v>
      </c>
      <c r="K556">
        <v>2</v>
      </c>
      <c r="L556" s="1" t="s">
        <v>66</v>
      </c>
      <c r="N556" s="1" t="s">
        <v>38</v>
      </c>
      <c r="P556" s="1" t="s">
        <v>38</v>
      </c>
      <c r="R556" s="1" t="s">
        <v>38</v>
      </c>
      <c r="S556">
        <v>46.931042000000005</v>
      </c>
      <c r="T556">
        <v>9.0657510000000006</v>
      </c>
      <c r="U556" s="1" t="s">
        <v>65</v>
      </c>
      <c r="V556">
        <v>8</v>
      </c>
      <c r="W556">
        <v>131.51</v>
      </c>
      <c r="X556">
        <v>4.9630000000000001</v>
      </c>
    </row>
    <row r="557" spans="1:24">
      <c r="A557" s="2">
        <v>43921</v>
      </c>
      <c r="B557" s="4">
        <v>0.125</v>
      </c>
      <c r="C557" s="1" t="s">
        <v>67</v>
      </c>
      <c r="E557">
        <v>513</v>
      </c>
      <c r="F557" s="1" t="s">
        <v>38</v>
      </c>
      <c r="G557">
        <v>58</v>
      </c>
      <c r="K557">
        <v>19</v>
      </c>
      <c r="L557" s="1" t="s">
        <v>69</v>
      </c>
      <c r="N557" s="1" t="s">
        <v>38</v>
      </c>
      <c r="P557" s="1" t="s">
        <v>38</v>
      </c>
      <c r="R557" s="1" t="s">
        <v>38</v>
      </c>
      <c r="S557">
        <v>46.656247999999998</v>
      </c>
      <c r="T557">
        <v>9.6281979999999994</v>
      </c>
      <c r="U557" s="1" t="s">
        <v>68</v>
      </c>
      <c r="V557">
        <v>1</v>
      </c>
      <c r="W557">
        <v>259.22000000000003</v>
      </c>
      <c r="X557">
        <v>9.6010000000000009</v>
      </c>
    </row>
    <row r="558" spans="1:24">
      <c r="A558" s="2">
        <v>43921</v>
      </c>
      <c r="B558" s="4">
        <v>0.66666666666666663</v>
      </c>
      <c r="C558" s="1" t="s">
        <v>70</v>
      </c>
      <c r="E558">
        <v>140</v>
      </c>
      <c r="F558" s="1" t="s">
        <v>38</v>
      </c>
      <c r="G558">
        <v>29</v>
      </c>
      <c r="H558">
        <v>5</v>
      </c>
      <c r="L558" s="1" t="s">
        <v>302</v>
      </c>
      <c r="N558" s="1" t="s">
        <v>38</v>
      </c>
      <c r="P558" s="1" t="s">
        <v>38</v>
      </c>
      <c r="R558" s="1" t="s">
        <v>38</v>
      </c>
      <c r="S558">
        <v>47.350743999999999</v>
      </c>
      <c r="T558">
        <v>7.1561070000000004</v>
      </c>
      <c r="U558" s="1" t="s">
        <v>71</v>
      </c>
      <c r="V558">
        <v>26</v>
      </c>
      <c r="W558">
        <v>191</v>
      </c>
    </row>
    <row r="559" spans="1:24">
      <c r="A559" s="2">
        <v>43921</v>
      </c>
      <c r="B559" s="4">
        <v>0.45833333333333331</v>
      </c>
      <c r="C559" s="1" t="s">
        <v>72</v>
      </c>
      <c r="E559">
        <v>375</v>
      </c>
      <c r="F559" s="1" t="s">
        <v>38</v>
      </c>
      <c r="K559">
        <v>7</v>
      </c>
      <c r="L559" s="1" t="s">
        <v>74</v>
      </c>
      <c r="N559" s="1" t="s">
        <v>38</v>
      </c>
      <c r="P559" s="1" t="s">
        <v>38</v>
      </c>
      <c r="R559" s="1" t="s">
        <v>38</v>
      </c>
      <c r="S559">
        <v>47.067762999999999</v>
      </c>
      <c r="T559">
        <v>8.1102000000000007</v>
      </c>
      <c r="U559" s="1" t="s">
        <v>73</v>
      </c>
      <c r="V559">
        <v>3</v>
      </c>
      <c r="W559">
        <v>92.25</v>
      </c>
      <c r="X559">
        <v>1.722</v>
      </c>
    </row>
    <row r="560" spans="1:24">
      <c r="A560" s="2">
        <v>43921</v>
      </c>
      <c r="B560" s="4">
        <v>0.66666666666666663</v>
      </c>
      <c r="C560" s="1" t="s">
        <v>75</v>
      </c>
      <c r="E560">
        <v>402</v>
      </c>
      <c r="F560" s="1" t="s">
        <v>38</v>
      </c>
      <c r="G560">
        <v>59</v>
      </c>
      <c r="H560">
        <v>14</v>
      </c>
      <c r="I560">
        <v>8</v>
      </c>
      <c r="K560">
        <v>21</v>
      </c>
      <c r="L560" s="1" t="s">
        <v>77</v>
      </c>
      <c r="N560" s="1" t="s">
        <v>38</v>
      </c>
      <c r="P560" s="1" t="s">
        <v>38</v>
      </c>
      <c r="R560" s="1" t="s">
        <v>38</v>
      </c>
      <c r="S560">
        <v>46.995533999999999</v>
      </c>
      <c r="T560">
        <v>6.7801260000000001</v>
      </c>
      <c r="U560" s="1" t="s">
        <v>76</v>
      </c>
      <c r="V560">
        <v>24</v>
      </c>
      <c r="W560">
        <v>225.84</v>
      </c>
      <c r="X560">
        <v>11.798</v>
      </c>
    </row>
    <row r="561" spans="1:24">
      <c r="A561" s="2">
        <v>43921</v>
      </c>
      <c r="B561" s="4">
        <v>0.64583333333333337</v>
      </c>
      <c r="C561" s="1" t="s">
        <v>78</v>
      </c>
      <c r="E561">
        <v>70</v>
      </c>
      <c r="F561" s="1" t="s">
        <v>38</v>
      </c>
      <c r="L561" s="1" t="s">
        <v>80</v>
      </c>
      <c r="N561" s="1" t="s">
        <v>38</v>
      </c>
      <c r="P561" s="1" t="s">
        <v>38</v>
      </c>
      <c r="R561" s="1" t="s">
        <v>38</v>
      </c>
      <c r="S561">
        <v>46.926755</v>
      </c>
      <c r="T561">
        <v>8.4053020000000007</v>
      </c>
      <c r="U561" s="1" t="s">
        <v>79</v>
      </c>
      <c r="V561">
        <v>7</v>
      </c>
      <c r="W561">
        <v>162.79</v>
      </c>
    </row>
    <row r="562" spans="1:24">
      <c r="A562" s="2">
        <v>43921</v>
      </c>
      <c r="B562" s="4">
        <v>0.125</v>
      </c>
      <c r="C562" s="1" t="s">
        <v>81</v>
      </c>
      <c r="D562">
        <v>6</v>
      </c>
      <c r="E562">
        <v>46</v>
      </c>
      <c r="F562" s="1" t="s">
        <v>38</v>
      </c>
      <c r="L562" s="1" t="s">
        <v>83</v>
      </c>
      <c r="N562" s="1" t="s">
        <v>38</v>
      </c>
      <c r="P562" s="1" t="s">
        <v>38</v>
      </c>
      <c r="R562" s="1" t="s">
        <v>38</v>
      </c>
      <c r="S562">
        <v>46.804527</v>
      </c>
      <c r="T562">
        <v>8.1443170000000009</v>
      </c>
      <c r="U562" s="1" t="s">
        <v>82</v>
      </c>
      <c r="V562">
        <v>6</v>
      </c>
      <c r="W562">
        <v>122.34</v>
      </c>
    </row>
    <row r="563" spans="1:24">
      <c r="A563" s="2">
        <v>43921</v>
      </c>
      <c r="B563" s="4">
        <v>0.125</v>
      </c>
      <c r="C563" s="1" t="s">
        <v>84</v>
      </c>
      <c r="E563">
        <v>414</v>
      </c>
      <c r="F563" s="1" t="s">
        <v>38</v>
      </c>
      <c r="K563">
        <v>7</v>
      </c>
      <c r="L563" s="1" t="s">
        <v>86</v>
      </c>
      <c r="N563" s="1" t="s">
        <v>38</v>
      </c>
      <c r="P563" s="1" t="s">
        <v>38</v>
      </c>
      <c r="R563" s="1" t="s">
        <v>38</v>
      </c>
      <c r="S563">
        <v>47.183199999999999</v>
      </c>
      <c r="T563">
        <v>9.2747440000000001</v>
      </c>
      <c r="U563" s="1" t="s">
        <v>85</v>
      </c>
      <c r="V563">
        <v>17</v>
      </c>
      <c r="W563">
        <v>82.03</v>
      </c>
      <c r="X563">
        <v>1.387</v>
      </c>
    </row>
    <row r="564" spans="1:24">
      <c r="A564" s="2">
        <v>43921</v>
      </c>
      <c r="B564" s="4">
        <v>0.3125</v>
      </c>
      <c r="C564" s="1" t="s">
        <v>87</v>
      </c>
      <c r="E564">
        <v>42</v>
      </c>
      <c r="F564" s="1" t="s">
        <v>38</v>
      </c>
      <c r="L564" s="1" t="s">
        <v>89</v>
      </c>
      <c r="N564" s="1" t="s">
        <v>38</v>
      </c>
      <c r="P564" s="1" t="s">
        <v>38</v>
      </c>
      <c r="R564" s="1" t="s">
        <v>38</v>
      </c>
      <c r="S564">
        <v>47.713569999999997</v>
      </c>
      <c r="T564">
        <v>8.5916700000000006</v>
      </c>
      <c r="U564" s="1" t="s">
        <v>88</v>
      </c>
      <c r="V564">
        <v>14</v>
      </c>
      <c r="W564">
        <v>51.6</v>
      </c>
    </row>
    <row r="565" spans="1:24">
      <c r="A565" s="2">
        <v>43921</v>
      </c>
      <c r="B565" s="4">
        <v>0.125</v>
      </c>
      <c r="C565" s="1" t="s">
        <v>90</v>
      </c>
      <c r="E565">
        <v>196</v>
      </c>
      <c r="F565" s="1" t="s">
        <v>38</v>
      </c>
      <c r="K565">
        <v>2</v>
      </c>
      <c r="L565" s="1" t="s">
        <v>92</v>
      </c>
      <c r="N565" s="1" t="s">
        <v>38</v>
      </c>
      <c r="P565" s="1" t="s">
        <v>38</v>
      </c>
      <c r="R565" s="1" t="s">
        <v>38</v>
      </c>
      <c r="S565">
        <v>47.304135000000002</v>
      </c>
      <c r="T565">
        <v>7.6393880000000003</v>
      </c>
      <c r="U565" s="1" t="s">
        <v>91</v>
      </c>
      <c r="V565">
        <v>11</v>
      </c>
      <c r="W565">
        <v>72.22</v>
      </c>
      <c r="X565">
        <v>0.73699999999999999</v>
      </c>
    </row>
    <row r="566" spans="1:24">
      <c r="A566" s="2">
        <v>43921</v>
      </c>
      <c r="B566" s="4">
        <v>0.125</v>
      </c>
      <c r="C566" s="1" t="s">
        <v>93</v>
      </c>
      <c r="D566">
        <v>10</v>
      </c>
      <c r="E566">
        <v>141</v>
      </c>
      <c r="F566" s="1" t="s">
        <v>38</v>
      </c>
      <c r="G566">
        <v>1</v>
      </c>
      <c r="J566">
        <v>48</v>
      </c>
      <c r="K566">
        <v>4</v>
      </c>
      <c r="L566" s="1" t="s">
        <v>289</v>
      </c>
      <c r="N566" s="1" t="s">
        <v>38</v>
      </c>
      <c r="P566" s="1" t="s">
        <v>38</v>
      </c>
      <c r="R566" s="1" t="s">
        <v>38</v>
      </c>
      <c r="S566">
        <v>47.061787000000002</v>
      </c>
      <c r="T566">
        <v>8.7565849999999994</v>
      </c>
      <c r="U566" s="1" t="s">
        <v>94</v>
      </c>
      <c r="V566">
        <v>5</v>
      </c>
      <c r="W566">
        <v>89.64</v>
      </c>
      <c r="X566">
        <v>2.5430000000000001</v>
      </c>
    </row>
    <row r="567" spans="1:24">
      <c r="A567" s="2">
        <v>43921</v>
      </c>
      <c r="B567" s="4">
        <v>0.125</v>
      </c>
      <c r="C567" s="1" t="s">
        <v>96</v>
      </c>
      <c r="D567">
        <v>276</v>
      </c>
      <c r="E567">
        <v>154</v>
      </c>
      <c r="F567" s="1" t="s">
        <v>38</v>
      </c>
      <c r="K567">
        <v>3</v>
      </c>
      <c r="L567" s="1" t="s">
        <v>98</v>
      </c>
      <c r="N567" s="1" t="s">
        <v>38</v>
      </c>
      <c r="P567" s="1" t="s">
        <v>38</v>
      </c>
      <c r="R567" s="1" t="s">
        <v>38</v>
      </c>
      <c r="S567">
        <v>47.568714999999997</v>
      </c>
      <c r="T567">
        <v>9.0919570000000007</v>
      </c>
      <c r="U567" s="1" t="s">
        <v>97</v>
      </c>
      <c r="V567">
        <v>1</v>
      </c>
      <c r="W567">
        <v>56.25</v>
      </c>
      <c r="X567">
        <v>1.0960000000000001</v>
      </c>
    </row>
    <row r="568" spans="1:24">
      <c r="A568" s="2">
        <v>43921</v>
      </c>
      <c r="B568" s="4">
        <v>0.33333333333333331</v>
      </c>
      <c r="C568" s="1" t="s">
        <v>99</v>
      </c>
      <c r="E568">
        <v>2091</v>
      </c>
      <c r="F568" s="1" t="s">
        <v>38</v>
      </c>
      <c r="G568">
        <v>401</v>
      </c>
      <c r="H568">
        <v>74</v>
      </c>
      <c r="I568">
        <v>67</v>
      </c>
      <c r="J568">
        <v>202</v>
      </c>
      <c r="K568">
        <v>120</v>
      </c>
      <c r="L568" s="1" t="s">
        <v>328</v>
      </c>
      <c r="N568" s="1" t="s">
        <v>38</v>
      </c>
      <c r="P568" s="1" t="s">
        <v>329</v>
      </c>
      <c r="R568" s="1" t="s">
        <v>38</v>
      </c>
      <c r="S568">
        <v>46.295617</v>
      </c>
      <c r="T568">
        <v>8.8089239999999993</v>
      </c>
      <c r="U568" s="1" t="s">
        <v>100</v>
      </c>
      <c r="V568">
        <v>21</v>
      </c>
      <c r="W568">
        <v>591.17999999999995</v>
      </c>
      <c r="X568">
        <v>33.927</v>
      </c>
    </row>
    <row r="569" spans="1:24">
      <c r="A569" s="2">
        <v>43921</v>
      </c>
      <c r="B569" s="4">
        <v>0.125</v>
      </c>
      <c r="C569" s="1" t="s">
        <v>102</v>
      </c>
      <c r="D569">
        <v>85</v>
      </c>
      <c r="E569">
        <v>57</v>
      </c>
      <c r="F569" s="1" t="s">
        <v>38</v>
      </c>
      <c r="G569">
        <v>9</v>
      </c>
      <c r="J569">
        <v>11</v>
      </c>
      <c r="L569" s="1" t="s">
        <v>258</v>
      </c>
      <c r="N569" s="1" t="s">
        <v>38</v>
      </c>
      <c r="P569" s="1" t="s">
        <v>38</v>
      </c>
      <c r="R569" s="1" t="s">
        <v>38</v>
      </c>
      <c r="S569">
        <v>46.771849000000003</v>
      </c>
      <c r="T569">
        <v>8.6285860000000003</v>
      </c>
      <c r="U569" s="1" t="s">
        <v>103</v>
      </c>
      <c r="V569">
        <v>4</v>
      </c>
      <c r="W569">
        <v>157.02000000000001</v>
      </c>
    </row>
    <row r="570" spans="1:24">
      <c r="A570" s="2">
        <v>43921</v>
      </c>
      <c r="B570" s="4">
        <v>0.125</v>
      </c>
      <c r="C570" s="1" t="s">
        <v>105</v>
      </c>
      <c r="E570">
        <v>3465</v>
      </c>
      <c r="F570" s="1" t="s">
        <v>38</v>
      </c>
      <c r="G570">
        <v>392</v>
      </c>
      <c r="H570">
        <v>80</v>
      </c>
      <c r="J570">
        <v>225</v>
      </c>
      <c r="K570">
        <v>84</v>
      </c>
      <c r="L570" s="1" t="s">
        <v>107</v>
      </c>
      <c r="N570" s="1" t="s">
        <v>38</v>
      </c>
      <c r="P570" s="1" t="s">
        <v>38</v>
      </c>
      <c r="R570" s="1" t="s">
        <v>38</v>
      </c>
      <c r="S570">
        <v>46.570090999999998</v>
      </c>
      <c r="T570">
        <v>6.5578090000000007</v>
      </c>
      <c r="U570" s="1" t="s">
        <v>106</v>
      </c>
      <c r="V570">
        <v>22</v>
      </c>
      <c r="W570">
        <v>436.89</v>
      </c>
      <c r="X570">
        <v>10.590999999999999</v>
      </c>
    </row>
    <row r="571" spans="1:24">
      <c r="A571" s="2">
        <v>43921</v>
      </c>
      <c r="B571" s="4">
        <v>0.625</v>
      </c>
      <c r="C571" s="1" t="s">
        <v>108</v>
      </c>
      <c r="E571">
        <v>1085</v>
      </c>
      <c r="F571" s="1" t="s">
        <v>38</v>
      </c>
      <c r="G571">
        <v>136</v>
      </c>
      <c r="H571">
        <v>23</v>
      </c>
      <c r="I571">
        <v>18</v>
      </c>
      <c r="J571">
        <v>3</v>
      </c>
      <c r="K571">
        <v>35</v>
      </c>
      <c r="L571" s="1" t="s">
        <v>330</v>
      </c>
      <c r="N571" s="1" t="s">
        <v>38</v>
      </c>
      <c r="P571" s="1" t="s">
        <v>38</v>
      </c>
      <c r="R571" s="1" t="s">
        <v>38</v>
      </c>
      <c r="S571">
        <v>46.209567</v>
      </c>
      <c r="T571">
        <v>7.6046589999999998</v>
      </c>
      <c r="U571" s="1" t="s">
        <v>109</v>
      </c>
      <c r="V571">
        <v>23</v>
      </c>
      <c r="W571">
        <v>317.72000000000003</v>
      </c>
      <c r="X571">
        <v>10.249000000000001</v>
      </c>
    </row>
    <row r="572" spans="1:24">
      <c r="A572" s="2">
        <v>43921</v>
      </c>
      <c r="B572" s="4">
        <v>0.33333333333333331</v>
      </c>
      <c r="C572" s="1" t="s">
        <v>111</v>
      </c>
      <c r="E572">
        <v>114</v>
      </c>
      <c r="F572" s="1" t="s">
        <v>38</v>
      </c>
      <c r="G572">
        <v>1</v>
      </c>
      <c r="J572">
        <v>39</v>
      </c>
      <c r="K572">
        <v>1</v>
      </c>
      <c r="L572" s="1" t="s">
        <v>113</v>
      </c>
      <c r="N572" s="1" t="s">
        <v>38</v>
      </c>
      <c r="P572" s="1" t="s">
        <v>38</v>
      </c>
      <c r="R572" s="1" t="s">
        <v>38</v>
      </c>
      <c r="S572">
        <v>47.157296000000002</v>
      </c>
      <c r="T572">
        <v>8.5372939999999993</v>
      </c>
      <c r="U572" s="1" t="s">
        <v>112</v>
      </c>
      <c r="V572">
        <v>9</v>
      </c>
      <c r="W572">
        <v>90.91</v>
      </c>
      <c r="X572">
        <v>0.79700000000000004</v>
      </c>
    </row>
    <row r="573" spans="1:24">
      <c r="A573" s="2">
        <v>43921</v>
      </c>
      <c r="B573" s="4">
        <v>0.60416666666666663</v>
      </c>
      <c r="C573" s="1" t="s">
        <v>114</v>
      </c>
      <c r="E573">
        <v>1954</v>
      </c>
      <c r="F573" s="1" t="s">
        <v>38</v>
      </c>
      <c r="G573">
        <v>196</v>
      </c>
      <c r="I573">
        <v>50</v>
      </c>
      <c r="K573">
        <v>26</v>
      </c>
      <c r="L573" s="1" t="s">
        <v>116</v>
      </c>
      <c r="N573" s="1" t="s">
        <v>38</v>
      </c>
      <c r="P573" s="1" t="s">
        <v>38</v>
      </c>
      <c r="R573" s="1" t="s">
        <v>38</v>
      </c>
      <c r="S573">
        <v>47.412750000000003</v>
      </c>
      <c r="T573">
        <v>8.6550799999999999</v>
      </c>
      <c r="U573" s="1" t="s">
        <v>115</v>
      </c>
      <c r="V573">
        <v>1</v>
      </c>
      <c r="W573">
        <v>129.88999999999999</v>
      </c>
      <c r="X573">
        <v>1.728</v>
      </c>
    </row>
    <row r="574" spans="1:24">
      <c r="A574" s="2">
        <v>43922</v>
      </c>
      <c r="B574" s="4">
        <v>0.625</v>
      </c>
      <c r="C574" s="1" t="s">
        <v>36</v>
      </c>
      <c r="E574">
        <v>549</v>
      </c>
      <c r="F574" s="1" t="s">
        <v>38</v>
      </c>
      <c r="G574">
        <v>94</v>
      </c>
      <c r="H574">
        <v>27</v>
      </c>
      <c r="I574">
        <v>27</v>
      </c>
      <c r="J574">
        <v>4</v>
      </c>
      <c r="K574">
        <v>11</v>
      </c>
      <c r="L574" s="1" t="s">
        <v>331</v>
      </c>
      <c r="N574" s="1" t="s">
        <v>38</v>
      </c>
      <c r="P574" s="1" t="s">
        <v>38</v>
      </c>
      <c r="R574" s="1" t="s">
        <v>38</v>
      </c>
      <c r="S574">
        <v>47.409660000000002</v>
      </c>
      <c r="T574">
        <v>8.1568799999999992</v>
      </c>
      <c r="U574" s="1" t="s">
        <v>37</v>
      </c>
      <c r="V574">
        <v>1</v>
      </c>
      <c r="W574">
        <v>81.819999999999993</v>
      </c>
      <c r="X574">
        <v>1.639</v>
      </c>
    </row>
    <row r="575" spans="1:24">
      <c r="A575" s="2">
        <v>43922</v>
      </c>
      <c r="B575" s="4">
        <v>0.70833333333333337</v>
      </c>
      <c r="C575" s="1" t="s">
        <v>43</v>
      </c>
      <c r="E575">
        <v>61</v>
      </c>
      <c r="F575" s="1" t="s">
        <v>38</v>
      </c>
      <c r="G575">
        <v>6</v>
      </c>
      <c r="K575">
        <v>3</v>
      </c>
      <c r="L575" s="1" t="s">
        <v>45</v>
      </c>
      <c r="N575" s="1" t="s">
        <v>38</v>
      </c>
      <c r="P575" s="1" t="s">
        <v>38</v>
      </c>
      <c r="R575" s="1" t="s">
        <v>38</v>
      </c>
      <c r="S575">
        <v>47.416351999999996</v>
      </c>
      <c r="T575">
        <v>9.3679100000000002</v>
      </c>
      <c r="U575" s="1" t="s">
        <v>44</v>
      </c>
      <c r="V575">
        <v>15</v>
      </c>
      <c r="W575">
        <v>110.51</v>
      </c>
      <c r="X575">
        <v>5.4349999999999996</v>
      </c>
    </row>
    <row r="576" spans="1:24">
      <c r="A576" s="2">
        <v>43922</v>
      </c>
      <c r="B576" s="4">
        <v>0.33333333333333331</v>
      </c>
      <c r="C576" s="1" t="s">
        <v>46</v>
      </c>
      <c r="E576">
        <v>909</v>
      </c>
      <c r="F576" s="1" t="s">
        <v>38</v>
      </c>
      <c r="G576">
        <v>115</v>
      </c>
      <c r="H576">
        <v>26</v>
      </c>
      <c r="I576">
        <v>21</v>
      </c>
      <c r="K576">
        <v>20</v>
      </c>
      <c r="L576" s="1" t="s">
        <v>48</v>
      </c>
      <c r="N576" s="1" t="s">
        <v>38</v>
      </c>
      <c r="P576" s="1" t="s">
        <v>38</v>
      </c>
      <c r="R576" s="1" t="s">
        <v>38</v>
      </c>
      <c r="S576">
        <v>46.823608</v>
      </c>
      <c r="T576">
        <v>7.6366670000000001</v>
      </c>
      <c r="U576" s="1" t="s">
        <v>47</v>
      </c>
      <c r="V576">
        <v>2</v>
      </c>
      <c r="W576">
        <v>88.16</v>
      </c>
      <c r="X576">
        <v>1.94</v>
      </c>
    </row>
    <row r="577" spans="1:24">
      <c r="A577" s="2">
        <v>43922</v>
      </c>
      <c r="B577" s="4">
        <v>0.125</v>
      </c>
      <c r="C577" s="1" t="s">
        <v>49</v>
      </c>
      <c r="E577">
        <v>588</v>
      </c>
      <c r="F577" s="1" t="s">
        <v>38</v>
      </c>
      <c r="G577">
        <v>86</v>
      </c>
      <c r="H577">
        <v>17</v>
      </c>
      <c r="I577">
        <v>17</v>
      </c>
      <c r="J577">
        <v>249</v>
      </c>
      <c r="K577">
        <v>11</v>
      </c>
      <c r="L577" s="1" t="s">
        <v>51</v>
      </c>
      <c r="N577" s="1" t="s">
        <v>38</v>
      </c>
      <c r="P577" s="1" t="s">
        <v>38</v>
      </c>
      <c r="R577" s="1" t="s">
        <v>38</v>
      </c>
      <c r="S577">
        <v>47.45176</v>
      </c>
      <c r="T577">
        <v>7.7024140000000001</v>
      </c>
      <c r="U577" s="1" t="s">
        <v>50</v>
      </c>
      <c r="V577">
        <v>13</v>
      </c>
      <c r="W577">
        <v>204.88</v>
      </c>
      <c r="X577">
        <v>3.8330000000000002</v>
      </c>
    </row>
    <row r="578" spans="1:24">
      <c r="A578" s="2">
        <v>43922</v>
      </c>
      <c r="B578" s="4">
        <v>0.41666666666666669</v>
      </c>
      <c r="C578" s="1" t="s">
        <v>52</v>
      </c>
      <c r="D578">
        <v>235</v>
      </c>
      <c r="E578">
        <v>691</v>
      </c>
      <c r="F578" s="1" t="s">
        <v>38</v>
      </c>
      <c r="G578">
        <v>108</v>
      </c>
      <c r="H578">
        <v>16</v>
      </c>
      <c r="J578">
        <v>323</v>
      </c>
      <c r="K578">
        <v>18</v>
      </c>
      <c r="L578" s="1" t="s">
        <v>332</v>
      </c>
      <c r="M578">
        <v>404</v>
      </c>
      <c r="N578" s="1" t="s">
        <v>294</v>
      </c>
      <c r="P578" s="1" t="s">
        <v>38</v>
      </c>
      <c r="R578" s="1" t="s">
        <v>38</v>
      </c>
      <c r="S578">
        <v>47.564869000000002</v>
      </c>
      <c r="T578">
        <v>7.615259</v>
      </c>
      <c r="U578" s="1" t="s">
        <v>53</v>
      </c>
      <c r="V578">
        <v>12</v>
      </c>
      <c r="W578">
        <v>356.37</v>
      </c>
      <c r="X578">
        <v>9.2829999999999995</v>
      </c>
    </row>
    <row r="579" spans="1:24">
      <c r="A579" s="2">
        <v>43922</v>
      </c>
      <c r="B579" s="4">
        <v>0.125</v>
      </c>
      <c r="C579" s="1" t="s">
        <v>55</v>
      </c>
      <c r="D579">
        <v>900</v>
      </c>
      <c r="E579">
        <v>72</v>
      </c>
      <c r="F579" s="1" t="s">
        <v>38</v>
      </c>
      <c r="J579">
        <v>1</v>
      </c>
      <c r="L579" s="1" t="s">
        <v>333</v>
      </c>
      <c r="N579" s="1" t="s">
        <v>38</v>
      </c>
      <c r="P579" s="1" t="s">
        <v>38</v>
      </c>
      <c r="R579" s="1" t="s">
        <v>38</v>
      </c>
      <c r="S579">
        <v>47.166666999999997</v>
      </c>
      <c r="T579">
        <v>9.509722</v>
      </c>
      <c r="U579" s="1" t="s">
        <v>56</v>
      </c>
      <c r="V579">
        <v>0</v>
      </c>
      <c r="W579">
        <v>186.53</v>
      </c>
    </row>
    <row r="580" spans="1:24">
      <c r="A580" s="2">
        <v>43922</v>
      </c>
      <c r="B580" s="4">
        <v>0.125</v>
      </c>
      <c r="C580" s="1" t="s">
        <v>58</v>
      </c>
      <c r="D580">
        <v>30</v>
      </c>
      <c r="E580">
        <v>525</v>
      </c>
      <c r="F580" s="1" t="s">
        <v>38</v>
      </c>
      <c r="G580">
        <v>81</v>
      </c>
      <c r="H580">
        <v>23</v>
      </c>
      <c r="K580">
        <v>23</v>
      </c>
      <c r="L580" s="1" t="s">
        <v>60</v>
      </c>
      <c r="N580" s="1" t="s">
        <v>38</v>
      </c>
      <c r="P580" s="1" t="s">
        <v>38</v>
      </c>
      <c r="R580" s="1" t="s">
        <v>38</v>
      </c>
      <c r="S580">
        <v>46.718390999999997</v>
      </c>
      <c r="T580">
        <v>7.0740080000000001</v>
      </c>
      <c r="U580" s="1" t="s">
        <v>59</v>
      </c>
      <c r="V580">
        <v>10</v>
      </c>
      <c r="W580">
        <v>166.61</v>
      </c>
      <c r="X580">
        <v>7.2990000000000004</v>
      </c>
    </row>
    <row r="581" spans="1:24">
      <c r="A581" s="2">
        <v>43922</v>
      </c>
      <c r="B581" s="4">
        <v>0.5</v>
      </c>
      <c r="C581" s="1" t="s">
        <v>61</v>
      </c>
      <c r="D581">
        <v>12714</v>
      </c>
      <c r="E581">
        <v>3161</v>
      </c>
      <c r="F581" s="1" t="s">
        <v>38</v>
      </c>
      <c r="G581">
        <v>406</v>
      </c>
      <c r="H581">
        <v>64</v>
      </c>
      <c r="I581">
        <v>58</v>
      </c>
      <c r="J581">
        <v>260</v>
      </c>
      <c r="K581">
        <v>68</v>
      </c>
      <c r="L581" s="1" t="s">
        <v>63</v>
      </c>
      <c r="N581" s="1" t="s">
        <v>38</v>
      </c>
      <c r="P581" s="1" t="s">
        <v>38</v>
      </c>
      <c r="Q581">
        <v>24</v>
      </c>
      <c r="R581" s="1" t="s">
        <v>38</v>
      </c>
      <c r="S581">
        <v>46.220528000000002</v>
      </c>
      <c r="T581">
        <v>6.1329349999999998</v>
      </c>
      <c r="U581" s="1" t="s">
        <v>62</v>
      </c>
      <c r="V581">
        <v>25</v>
      </c>
      <c r="W581">
        <v>638.33000000000004</v>
      </c>
      <c r="X581">
        <v>13.731999999999999</v>
      </c>
    </row>
    <row r="582" spans="1:24">
      <c r="A582" s="2">
        <v>43922</v>
      </c>
      <c r="B582" s="4">
        <v>0.5625</v>
      </c>
      <c r="C582" s="1" t="s">
        <v>64</v>
      </c>
      <c r="E582">
        <v>56</v>
      </c>
      <c r="F582" s="1" t="s">
        <v>38</v>
      </c>
      <c r="G582">
        <v>5</v>
      </c>
      <c r="K582">
        <v>2</v>
      </c>
      <c r="L582" s="1" t="s">
        <v>66</v>
      </c>
      <c r="N582" s="1" t="s">
        <v>38</v>
      </c>
      <c r="P582" s="1" t="s">
        <v>38</v>
      </c>
      <c r="R582" s="1" t="s">
        <v>38</v>
      </c>
      <c r="S582">
        <v>46.931042000000005</v>
      </c>
      <c r="T582">
        <v>9.0657510000000006</v>
      </c>
      <c r="U582" s="1" t="s">
        <v>65</v>
      </c>
      <c r="V582">
        <v>8</v>
      </c>
      <c r="W582">
        <v>138.96</v>
      </c>
      <c r="X582">
        <v>4.9630000000000001</v>
      </c>
    </row>
    <row r="583" spans="1:24">
      <c r="A583" s="2">
        <v>43922</v>
      </c>
      <c r="B583" s="4">
        <v>0.125</v>
      </c>
      <c r="C583" s="1" t="s">
        <v>67</v>
      </c>
      <c r="E583">
        <v>521</v>
      </c>
      <c r="F583" s="1" t="s">
        <v>38</v>
      </c>
      <c r="G583">
        <v>58</v>
      </c>
      <c r="K583">
        <v>21</v>
      </c>
      <c r="L583" s="1" t="s">
        <v>69</v>
      </c>
      <c r="N583" s="1" t="s">
        <v>38</v>
      </c>
      <c r="P583" s="1" t="s">
        <v>38</v>
      </c>
      <c r="R583" s="1" t="s">
        <v>38</v>
      </c>
      <c r="S583">
        <v>46.656247999999998</v>
      </c>
      <c r="T583">
        <v>9.6281979999999994</v>
      </c>
      <c r="U583" s="1" t="s">
        <v>68</v>
      </c>
      <c r="V583">
        <v>1</v>
      </c>
      <c r="W583">
        <v>263.26</v>
      </c>
      <c r="X583">
        <v>10.611000000000001</v>
      </c>
    </row>
    <row r="584" spans="1:24">
      <c r="A584" s="2">
        <v>43922</v>
      </c>
      <c r="B584" s="4">
        <v>0.66666666666666663</v>
      </c>
      <c r="C584" s="1" t="s">
        <v>70</v>
      </c>
      <c r="E584">
        <v>145</v>
      </c>
      <c r="F584" s="1" t="s">
        <v>38</v>
      </c>
      <c r="G584">
        <v>29</v>
      </c>
      <c r="H584">
        <v>5</v>
      </c>
      <c r="L584" s="1" t="s">
        <v>302</v>
      </c>
      <c r="N584" s="1" t="s">
        <v>38</v>
      </c>
      <c r="P584" s="1" t="s">
        <v>38</v>
      </c>
      <c r="R584" s="1" t="s">
        <v>38</v>
      </c>
      <c r="S584">
        <v>47.350743999999999</v>
      </c>
      <c r="T584">
        <v>7.1561070000000004</v>
      </c>
      <c r="U584" s="1" t="s">
        <v>71</v>
      </c>
      <c r="V584">
        <v>26</v>
      </c>
      <c r="W584">
        <v>197.82</v>
      </c>
    </row>
    <row r="585" spans="1:24">
      <c r="A585" s="2">
        <v>43922</v>
      </c>
      <c r="B585" s="4">
        <v>0.45833333333333331</v>
      </c>
      <c r="C585" s="1" t="s">
        <v>72</v>
      </c>
      <c r="E585">
        <v>401</v>
      </c>
      <c r="F585" s="1" t="s">
        <v>38</v>
      </c>
      <c r="G585">
        <v>57</v>
      </c>
      <c r="H585">
        <v>12</v>
      </c>
      <c r="K585">
        <v>7</v>
      </c>
      <c r="L585" s="1" t="s">
        <v>74</v>
      </c>
      <c r="N585" s="1" t="s">
        <v>38</v>
      </c>
      <c r="P585" s="1" t="s">
        <v>38</v>
      </c>
      <c r="R585" s="1" t="s">
        <v>38</v>
      </c>
      <c r="S585">
        <v>47.067762999999999</v>
      </c>
      <c r="T585">
        <v>8.1102000000000007</v>
      </c>
      <c r="U585" s="1" t="s">
        <v>73</v>
      </c>
      <c r="V585">
        <v>3</v>
      </c>
      <c r="W585">
        <v>98.65</v>
      </c>
      <c r="X585">
        <v>1.722</v>
      </c>
    </row>
    <row r="586" spans="1:24">
      <c r="A586" s="2">
        <v>43922</v>
      </c>
      <c r="B586" s="4">
        <v>0.25</v>
      </c>
      <c r="C586" s="1" t="s">
        <v>75</v>
      </c>
      <c r="E586">
        <v>420</v>
      </c>
      <c r="F586" s="1" t="s">
        <v>38</v>
      </c>
      <c r="G586">
        <v>66</v>
      </c>
      <c r="H586">
        <v>14</v>
      </c>
      <c r="I586">
        <v>8</v>
      </c>
      <c r="K586">
        <v>23</v>
      </c>
      <c r="L586" s="1" t="s">
        <v>77</v>
      </c>
      <c r="N586" s="1" t="s">
        <v>38</v>
      </c>
      <c r="P586" s="1" t="s">
        <v>38</v>
      </c>
      <c r="R586" s="1" t="s">
        <v>38</v>
      </c>
      <c r="S586">
        <v>46.995533999999999</v>
      </c>
      <c r="T586">
        <v>6.7801260000000001</v>
      </c>
      <c r="U586" s="1" t="s">
        <v>76</v>
      </c>
      <c r="V586">
        <v>24</v>
      </c>
      <c r="W586">
        <v>235.96</v>
      </c>
      <c r="X586">
        <v>12.920999999999999</v>
      </c>
    </row>
    <row r="587" spans="1:24">
      <c r="A587" s="2">
        <v>43922</v>
      </c>
      <c r="B587" s="4">
        <v>0.76041666666666663</v>
      </c>
      <c r="C587" s="1" t="s">
        <v>78</v>
      </c>
      <c r="E587">
        <v>70</v>
      </c>
      <c r="F587" s="1" t="s">
        <v>38</v>
      </c>
      <c r="L587" s="1" t="s">
        <v>80</v>
      </c>
      <c r="N587" s="1" t="s">
        <v>38</v>
      </c>
      <c r="P587" s="1" t="s">
        <v>38</v>
      </c>
      <c r="R587" s="1" t="s">
        <v>38</v>
      </c>
      <c r="S587">
        <v>46.926755</v>
      </c>
      <c r="T587">
        <v>8.4053020000000007</v>
      </c>
      <c r="U587" s="1" t="s">
        <v>79</v>
      </c>
      <c r="V587">
        <v>7</v>
      </c>
      <c r="W587">
        <v>162.79</v>
      </c>
    </row>
    <row r="588" spans="1:24">
      <c r="A588" s="2">
        <v>43922</v>
      </c>
      <c r="B588" s="4">
        <v>0.125</v>
      </c>
      <c r="C588" s="1" t="s">
        <v>81</v>
      </c>
      <c r="D588">
        <v>6</v>
      </c>
      <c r="E588">
        <v>48</v>
      </c>
      <c r="F588" s="1" t="s">
        <v>38</v>
      </c>
      <c r="L588" s="1" t="s">
        <v>83</v>
      </c>
      <c r="N588" s="1" t="s">
        <v>38</v>
      </c>
      <c r="P588" s="1" t="s">
        <v>38</v>
      </c>
      <c r="R588" s="1" t="s">
        <v>38</v>
      </c>
      <c r="S588">
        <v>46.804527</v>
      </c>
      <c r="T588">
        <v>8.1443170000000009</v>
      </c>
      <c r="U588" s="1" t="s">
        <v>82</v>
      </c>
      <c r="V588">
        <v>6</v>
      </c>
      <c r="W588">
        <v>127.66</v>
      </c>
    </row>
    <row r="589" spans="1:24">
      <c r="A589" s="2">
        <v>43922</v>
      </c>
      <c r="B589" s="4">
        <v>0.125</v>
      </c>
      <c r="C589" s="1" t="s">
        <v>84</v>
      </c>
      <c r="E589">
        <v>414</v>
      </c>
      <c r="F589" s="1" t="s">
        <v>38</v>
      </c>
      <c r="K589">
        <v>7</v>
      </c>
      <c r="L589" s="1" t="s">
        <v>86</v>
      </c>
      <c r="N589" s="1" t="s">
        <v>38</v>
      </c>
      <c r="P589" s="1" t="s">
        <v>38</v>
      </c>
      <c r="R589" s="1" t="s">
        <v>38</v>
      </c>
      <c r="S589">
        <v>47.183199999999999</v>
      </c>
      <c r="T589">
        <v>9.2747440000000001</v>
      </c>
      <c r="U589" s="1" t="s">
        <v>85</v>
      </c>
      <c r="V589">
        <v>17</v>
      </c>
      <c r="W589">
        <v>82.03</v>
      </c>
      <c r="X589">
        <v>1.387</v>
      </c>
    </row>
    <row r="590" spans="1:24">
      <c r="A590" s="2">
        <v>43922</v>
      </c>
      <c r="B590" s="4">
        <v>0.75</v>
      </c>
      <c r="C590" s="1" t="s">
        <v>87</v>
      </c>
      <c r="E590">
        <v>44</v>
      </c>
      <c r="F590" s="1" t="s">
        <v>38</v>
      </c>
      <c r="K590">
        <v>1</v>
      </c>
      <c r="L590" s="1" t="s">
        <v>89</v>
      </c>
      <c r="N590" s="1" t="s">
        <v>38</v>
      </c>
      <c r="P590" s="1" t="s">
        <v>38</v>
      </c>
      <c r="R590" s="1" t="s">
        <v>38</v>
      </c>
      <c r="S590">
        <v>47.713569999999997</v>
      </c>
      <c r="T590">
        <v>8.5916700000000006</v>
      </c>
      <c r="U590" s="1" t="s">
        <v>88</v>
      </c>
      <c r="V590">
        <v>14</v>
      </c>
      <c r="W590">
        <v>54.05</v>
      </c>
      <c r="X590">
        <v>1.2290000000000001</v>
      </c>
    </row>
    <row r="591" spans="1:24">
      <c r="A591" s="2">
        <v>43922</v>
      </c>
      <c r="B591" s="4">
        <v>0.125</v>
      </c>
      <c r="C591" s="1" t="s">
        <v>90</v>
      </c>
      <c r="E591">
        <v>216</v>
      </c>
      <c r="F591" s="1" t="s">
        <v>38</v>
      </c>
      <c r="K591">
        <v>3</v>
      </c>
      <c r="L591" s="1" t="s">
        <v>92</v>
      </c>
      <c r="N591" s="1" t="s">
        <v>38</v>
      </c>
      <c r="P591" s="1" t="s">
        <v>38</v>
      </c>
      <c r="R591" s="1" t="s">
        <v>38</v>
      </c>
      <c r="S591">
        <v>47.304135000000002</v>
      </c>
      <c r="T591">
        <v>7.6393880000000003</v>
      </c>
      <c r="U591" s="1" t="s">
        <v>91</v>
      </c>
      <c r="V591">
        <v>11</v>
      </c>
      <c r="W591">
        <v>79.59</v>
      </c>
      <c r="X591">
        <v>1.105</v>
      </c>
    </row>
    <row r="592" spans="1:24">
      <c r="A592" s="2">
        <v>43922</v>
      </c>
      <c r="B592" s="4">
        <v>0.125</v>
      </c>
      <c r="C592" s="1" t="s">
        <v>93</v>
      </c>
      <c r="D592">
        <v>10</v>
      </c>
      <c r="E592">
        <v>146</v>
      </c>
      <c r="F592" s="1" t="s">
        <v>38</v>
      </c>
      <c r="G592">
        <v>1</v>
      </c>
      <c r="J592">
        <v>65</v>
      </c>
      <c r="K592">
        <v>4</v>
      </c>
      <c r="L592" s="1" t="s">
        <v>289</v>
      </c>
      <c r="N592" s="1" t="s">
        <v>38</v>
      </c>
      <c r="P592" s="1" t="s">
        <v>38</v>
      </c>
      <c r="R592" s="1" t="s">
        <v>38</v>
      </c>
      <c r="S592">
        <v>47.061787000000002</v>
      </c>
      <c r="T592">
        <v>8.7565849999999994</v>
      </c>
      <c r="U592" s="1" t="s">
        <v>94</v>
      </c>
      <c r="V592">
        <v>5</v>
      </c>
      <c r="W592">
        <v>92.82</v>
      </c>
      <c r="X592">
        <v>2.5430000000000001</v>
      </c>
    </row>
    <row r="593" spans="1:24">
      <c r="A593" s="2">
        <v>43922</v>
      </c>
      <c r="B593" s="4">
        <v>0.125</v>
      </c>
      <c r="C593" s="1" t="s">
        <v>96</v>
      </c>
      <c r="D593">
        <v>276</v>
      </c>
      <c r="E593">
        <v>166</v>
      </c>
      <c r="F593" s="1" t="s">
        <v>38</v>
      </c>
      <c r="K593">
        <v>4</v>
      </c>
      <c r="L593" s="1" t="s">
        <v>98</v>
      </c>
      <c r="N593" s="1" t="s">
        <v>38</v>
      </c>
      <c r="P593" s="1" t="s">
        <v>38</v>
      </c>
      <c r="R593" s="1" t="s">
        <v>38</v>
      </c>
      <c r="S593">
        <v>47.568714999999997</v>
      </c>
      <c r="T593">
        <v>9.0919570000000007</v>
      </c>
      <c r="U593" s="1" t="s">
        <v>97</v>
      </c>
      <c r="V593">
        <v>1</v>
      </c>
      <c r="W593">
        <v>60.63</v>
      </c>
      <c r="X593">
        <v>1.4610000000000001</v>
      </c>
    </row>
    <row r="594" spans="1:24">
      <c r="A594" s="2">
        <v>43922</v>
      </c>
      <c r="B594" s="4">
        <v>0.33333333333333331</v>
      </c>
      <c r="C594" s="1" t="s">
        <v>99</v>
      </c>
      <c r="E594">
        <v>2195</v>
      </c>
      <c r="F594" s="1" t="s">
        <v>38</v>
      </c>
      <c r="G594">
        <v>396</v>
      </c>
      <c r="H594">
        <v>76</v>
      </c>
      <c r="I594">
        <v>72</v>
      </c>
      <c r="J594">
        <v>229</v>
      </c>
      <c r="K594">
        <v>132</v>
      </c>
      <c r="L594" s="1" t="s">
        <v>334</v>
      </c>
      <c r="N594" s="1" t="s">
        <v>38</v>
      </c>
      <c r="P594" s="1" t="s">
        <v>335</v>
      </c>
      <c r="R594" s="1" t="s">
        <v>38</v>
      </c>
      <c r="S594">
        <v>46.295617</v>
      </c>
      <c r="T594">
        <v>8.8089239999999993</v>
      </c>
      <c r="U594" s="1" t="s">
        <v>100</v>
      </c>
      <c r="V594">
        <v>21</v>
      </c>
      <c r="W594">
        <v>620.58000000000004</v>
      </c>
      <c r="X594">
        <v>37.32</v>
      </c>
    </row>
    <row r="595" spans="1:24">
      <c r="A595" s="2">
        <v>43922</v>
      </c>
      <c r="B595" s="4">
        <v>0.125</v>
      </c>
      <c r="C595" s="1" t="s">
        <v>102</v>
      </c>
      <c r="D595">
        <v>85</v>
      </c>
      <c r="E595">
        <v>59</v>
      </c>
      <c r="F595" s="1" t="s">
        <v>38</v>
      </c>
      <c r="G595">
        <v>10</v>
      </c>
      <c r="J595">
        <v>13</v>
      </c>
      <c r="K595">
        <v>1</v>
      </c>
      <c r="L595" s="1" t="s">
        <v>258</v>
      </c>
      <c r="N595" s="1" t="s">
        <v>38</v>
      </c>
      <c r="P595" s="1" t="s">
        <v>38</v>
      </c>
      <c r="R595" s="1" t="s">
        <v>38</v>
      </c>
      <c r="S595">
        <v>46.771849000000003</v>
      </c>
      <c r="T595">
        <v>8.6285860000000003</v>
      </c>
      <c r="U595" s="1" t="s">
        <v>103</v>
      </c>
      <c r="V595">
        <v>4</v>
      </c>
      <c r="W595">
        <v>162.53</v>
      </c>
      <c r="X595">
        <v>2.7549999999999999</v>
      </c>
    </row>
    <row r="596" spans="1:24">
      <c r="A596" s="2">
        <v>43922</v>
      </c>
      <c r="B596" s="4">
        <v>0.125</v>
      </c>
      <c r="C596" s="1" t="s">
        <v>105</v>
      </c>
      <c r="E596">
        <v>3639</v>
      </c>
      <c r="F596" s="1" t="s">
        <v>38</v>
      </c>
      <c r="G596">
        <v>390</v>
      </c>
      <c r="H596">
        <v>83</v>
      </c>
      <c r="J596">
        <v>225</v>
      </c>
      <c r="K596">
        <v>92</v>
      </c>
      <c r="L596" s="1" t="s">
        <v>107</v>
      </c>
      <c r="N596" s="1" t="s">
        <v>38</v>
      </c>
      <c r="P596" s="1" t="s">
        <v>38</v>
      </c>
      <c r="R596" s="1" t="s">
        <v>38</v>
      </c>
      <c r="S596">
        <v>46.570090999999998</v>
      </c>
      <c r="T596">
        <v>6.5578090000000007</v>
      </c>
      <c r="U596" s="1" t="s">
        <v>106</v>
      </c>
      <c r="V596">
        <v>22</v>
      </c>
      <c r="W596">
        <v>458.83</v>
      </c>
      <c r="X596">
        <v>11.6</v>
      </c>
    </row>
    <row r="597" spans="1:24">
      <c r="A597" s="2">
        <v>43922</v>
      </c>
      <c r="B597" s="4">
        <v>0.625</v>
      </c>
      <c r="C597" s="1" t="s">
        <v>108</v>
      </c>
      <c r="E597">
        <v>1145</v>
      </c>
      <c r="F597" s="1" t="s">
        <v>38</v>
      </c>
      <c r="G597">
        <v>139</v>
      </c>
      <c r="H597">
        <v>23</v>
      </c>
      <c r="I597">
        <v>18</v>
      </c>
      <c r="J597">
        <v>70</v>
      </c>
      <c r="K597">
        <v>37</v>
      </c>
      <c r="L597" s="1" t="s">
        <v>336</v>
      </c>
      <c r="N597" s="1" t="s">
        <v>38</v>
      </c>
      <c r="P597" s="1" t="s">
        <v>38</v>
      </c>
      <c r="R597" s="1" t="s">
        <v>38</v>
      </c>
      <c r="S597">
        <v>46.209567</v>
      </c>
      <c r="T597">
        <v>7.6046589999999998</v>
      </c>
      <c r="U597" s="1" t="s">
        <v>109</v>
      </c>
      <c r="V597">
        <v>23</v>
      </c>
      <c r="W597">
        <v>335.29</v>
      </c>
      <c r="X597">
        <v>10.835000000000001</v>
      </c>
    </row>
    <row r="598" spans="1:24">
      <c r="A598" s="2">
        <v>43922</v>
      </c>
      <c r="B598" s="4">
        <v>0.33333333333333331</v>
      </c>
      <c r="C598" s="1" t="s">
        <v>111</v>
      </c>
      <c r="E598">
        <v>125</v>
      </c>
      <c r="F598" s="1" t="s">
        <v>38</v>
      </c>
      <c r="G598">
        <v>1</v>
      </c>
      <c r="J598">
        <v>40</v>
      </c>
      <c r="K598">
        <v>1</v>
      </c>
      <c r="L598" s="1" t="s">
        <v>113</v>
      </c>
      <c r="N598" s="1" t="s">
        <v>38</v>
      </c>
      <c r="P598" s="1" t="s">
        <v>38</v>
      </c>
      <c r="R598" s="1" t="s">
        <v>38</v>
      </c>
      <c r="S598">
        <v>47.157296000000002</v>
      </c>
      <c r="T598">
        <v>8.5372939999999993</v>
      </c>
      <c r="U598" s="1" t="s">
        <v>112</v>
      </c>
      <c r="V598">
        <v>9</v>
      </c>
      <c r="W598">
        <v>99.68</v>
      </c>
      <c r="X598">
        <v>0.79700000000000004</v>
      </c>
    </row>
    <row r="599" spans="1:24">
      <c r="A599" s="2">
        <v>43922</v>
      </c>
      <c r="B599" s="4">
        <v>0.60416666666666663</v>
      </c>
      <c r="C599" s="1" t="s">
        <v>114</v>
      </c>
      <c r="E599">
        <v>2143</v>
      </c>
      <c r="F599" s="1" t="s">
        <v>38</v>
      </c>
      <c r="G599">
        <v>203</v>
      </c>
      <c r="I599">
        <v>54</v>
      </c>
      <c r="K599">
        <v>35</v>
      </c>
      <c r="L599" s="1" t="s">
        <v>116</v>
      </c>
      <c r="N599" s="1" t="s">
        <v>38</v>
      </c>
      <c r="P599" s="1" t="s">
        <v>38</v>
      </c>
      <c r="R599" s="1" t="s">
        <v>38</v>
      </c>
      <c r="S599">
        <v>47.412750000000003</v>
      </c>
      <c r="T599">
        <v>8.6550799999999999</v>
      </c>
      <c r="U599" s="1" t="s">
        <v>115</v>
      </c>
      <c r="V599">
        <v>1</v>
      </c>
      <c r="W599">
        <v>142.46</v>
      </c>
      <c r="X599">
        <v>2.327</v>
      </c>
    </row>
    <row r="600" spans="1:24">
      <c r="A600" s="2">
        <v>43923</v>
      </c>
      <c r="B600" s="4">
        <v>0.625</v>
      </c>
      <c r="C600" s="1" t="s">
        <v>36</v>
      </c>
      <c r="E600">
        <v>592</v>
      </c>
      <c r="F600" s="1" t="s">
        <v>38</v>
      </c>
      <c r="G600">
        <v>94</v>
      </c>
      <c r="H600">
        <v>27</v>
      </c>
      <c r="I600">
        <v>27</v>
      </c>
      <c r="J600">
        <v>4</v>
      </c>
      <c r="K600">
        <v>12</v>
      </c>
      <c r="L600" s="1" t="s">
        <v>337</v>
      </c>
      <c r="N600" s="1" t="s">
        <v>38</v>
      </c>
      <c r="P600" s="1" t="s">
        <v>38</v>
      </c>
      <c r="R600" s="1" t="s">
        <v>38</v>
      </c>
      <c r="S600">
        <v>47.409660000000002</v>
      </c>
      <c r="T600">
        <v>8.1568799999999992</v>
      </c>
      <c r="U600" s="1" t="s">
        <v>37</v>
      </c>
      <c r="V600">
        <v>1</v>
      </c>
      <c r="W600">
        <v>88.23</v>
      </c>
      <c r="X600">
        <v>1.788</v>
      </c>
    </row>
    <row r="601" spans="1:24">
      <c r="A601" s="2">
        <v>43923</v>
      </c>
      <c r="B601" s="4">
        <v>0.70833333333333337</v>
      </c>
      <c r="C601" s="1" t="s">
        <v>40</v>
      </c>
      <c r="E601">
        <v>20</v>
      </c>
      <c r="F601" s="1" t="s">
        <v>38</v>
      </c>
      <c r="G601">
        <v>1</v>
      </c>
      <c r="L601" s="1" t="s">
        <v>42</v>
      </c>
      <c r="N601" s="1" t="s">
        <v>38</v>
      </c>
      <c r="P601" s="1" t="s">
        <v>38</v>
      </c>
      <c r="R601" s="1" t="s">
        <v>38</v>
      </c>
      <c r="S601">
        <v>47.317264000000002</v>
      </c>
      <c r="T601">
        <v>9.4167539999999992</v>
      </c>
      <c r="U601" s="1" t="s">
        <v>41</v>
      </c>
      <c r="V601">
        <v>16</v>
      </c>
      <c r="W601">
        <v>124.22</v>
      </c>
    </row>
    <row r="602" spans="1:24">
      <c r="A602" s="2">
        <v>43923</v>
      </c>
      <c r="B602" s="4">
        <v>0.5</v>
      </c>
      <c r="C602" s="1" t="s">
        <v>43</v>
      </c>
      <c r="E602">
        <v>64</v>
      </c>
      <c r="F602" s="1" t="s">
        <v>38</v>
      </c>
      <c r="G602">
        <v>6</v>
      </c>
      <c r="K602">
        <v>3</v>
      </c>
      <c r="L602" s="1" t="s">
        <v>45</v>
      </c>
      <c r="N602" s="1" t="s">
        <v>38</v>
      </c>
      <c r="P602" s="1" t="s">
        <v>38</v>
      </c>
      <c r="R602" s="1" t="s">
        <v>38</v>
      </c>
      <c r="S602">
        <v>47.416351999999996</v>
      </c>
      <c r="T602">
        <v>9.3679100000000002</v>
      </c>
      <c r="U602" s="1" t="s">
        <v>44</v>
      </c>
      <c r="V602">
        <v>15</v>
      </c>
      <c r="W602">
        <v>115.94</v>
      </c>
      <c r="X602">
        <v>5.4349999999999996</v>
      </c>
    </row>
    <row r="603" spans="1:24">
      <c r="A603" s="2">
        <v>43923</v>
      </c>
      <c r="B603" s="4">
        <v>0.33333333333333331</v>
      </c>
      <c r="C603" s="1" t="s">
        <v>46</v>
      </c>
      <c r="E603">
        <v>1003</v>
      </c>
      <c r="F603" s="1" t="s">
        <v>38</v>
      </c>
      <c r="G603">
        <v>104</v>
      </c>
      <c r="H603">
        <v>24</v>
      </c>
      <c r="I603">
        <v>20</v>
      </c>
      <c r="K603">
        <v>23</v>
      </c>
      <c r="L603" s="1" t="s">
        <v>48</v>
      </c>
      <c r="N603" s="1" t="s">
        <v>38</v>
      </c>
      <c r="P603" s="1" t="s">
        <v>38</v>
      </c>
      <c r="R603" s="1" t="s">
        <v>38</v>
      </c>
      <c r="S603">
        <v>46.823608</v>
      </c>
      <c r="T603">
        <v>7.6366670000000001</v>
      </c>
      <c r="U603" s="1" t="s">
        <v>47</v>
      </c>
      <c r="V603">
        <v>2</v>
      </c>
      <c r="W603">
        <v>97.27</v>
      </c>
      <c r="X603">
        <v>2.2309999999999999</v>
      </c>
    </row>
    <row r="604" spans="1:24">
      <c r="A604" s="2">
        <v>43923</v>
      </c>
      <c r="B604" s="4">
        <v>0.125</v>
      </c>
      <c r="C604" s="1" t="s">
        <v>49</v>
      </c>
      <c r="E604">
        <v>610</v>
      </c>
      <c r="F604" s="1" t="s">
        <v>38</v>
      </c>
      <c r="G604">
        <v>81</v>
      </c>
      <c r="H604">
        <v>18</v>
      </c>
      <c r="I604">
        <v>18</v>
      </c>
      <c r="J604">
        <v>262</v>
      </c>
      <c r="K604">
        <v>12</v>
      </c>
      <c r="L604" s="1" t="s">
        <v>51</v>
      </c>
      <c r="N604" s="1" t="s">
        <v>38</v>
      </c>
      <c r="P604" s="1" t="s">
        <v>38</v>
      </c>
      <c r="R604" s="1" t="s">
        <v>38</v>
      </c>
      <c r="S604">
        <v>47.45176</v>
      </c>
      <c r="T604">
        <v>7.7024140000000001</v>
      </c>
      <c r="U604" s="1" t="s">
        <v>50</v>
      </c>
      <c r="V604">
        <v>13</v>
      </c>
      <c r="W604">
        <v>212.54</v>
      </c>
      <c r="X604">
        <v>4.181</v>
      </c>
    </row>
    <row r="605" spans="1:24">
      <c r="A605" s="2">
        <v>43923</v>
      </c>
      <c r="B605" s="4">
        <v>0.41666666666666669</v>
      </c>
      <c r="C605" s="1" t="s">
        <v>52</v>
      </c>
      <c r="D605">
        <v>235</v>
      </c>
      <c r="E605">
        <v>718</v>
      </c>
      <c r="F605" s="1" t="s">
        <v>38</v>
      </c>
      <c r="G605">
        <v>119</v>
      </c>
      <c r="H605">
        <v>17</v>
      </c>
      <c r="J605">
        <v>350</v>
      </c>
      <c r="K605">
        <v>19</v>
      </c>
      <c r="L605" s="1" t="s">
        <v>338</v>
      </c>
      <c r="M605">
        <v>409</v>
      </c>
      <c r="N605" s="1" t="s">
        <v>339</v>
      </c>
      <c r="P605" s="1" t="s">
        <v>38</v>
      </c>
      <c r="R605" s="1" t="s">
        <v>38</v>
      </c>
      <c r="S605">
        <v>47.564869000000002</v>
      </c>
      <c r="T605">
        <v>7.615259</v>
      </c>
      <c r="U605" s="1" t="s">
        <v>53</v>
      </c>
      <c r="V605">
        <v>12</v>
      </c>
      <c r="W605">
        <v>370.29</v>
      </c>
      <c r="X605">
        <v>9.7989999999999995</v>
      </c>
    </row>
    <row r="606" spans="1:24">
      <c r="A606" s="2">
        <v>43923</v>
      </c>
      <c r="B606" s="4">
        <v>0.125</v>
      </c>
      <c r="C606" s="1" t="s">
        <v>55</v>
      </c>
      <c r="D606">
        <v>900</v>
      </c>
      <c r="E606">
        <v>75</v>
      </c>
      <c r="F606" s="1" t="s">
        <v>38</v>
      </c>
      <c r="J606">
        <v>1</v>
      </c>
      <c r="L606" s="1" t="s">
        <v>340</v>
      </c>
      <c r="N606" s="1" t="s">
        <v>38</v>
      </c>
      <c r="P606" s="1" t="s">
        <v>38</v>
      </c>
      <c r="R606" s="1" t="s">
        <v>38</v>
      </c>
      <c r="S606">
        <v>47.166666999999997</v>
      </c>
      <c r="T606">
        <v>9.509722</v>
      </c>
      <c r="U606" s="1" t="s">
        <v>56</v>
      </c>
      <c r="V606">
        <v>0</v>
      </c>
      <c r="W606">
        <v>194.3</v>
      </c>
    </row>
    <row r="607" spans="1:24">
      <c r="A607" s="2">
        <v>43923</v>
      </c>
      <c r="B607" s="4">
        <v>0.125</v>
      </c>
      <c r="C607" s="1" t="s">
        <v>58</v>
      </c>
      <c r="D607">
        <v>30</v>
      </c>
      <c r="E607">
        <v>550</v>
      </c>
      <c r="F607" s="1" t="s">
        <v>38</v>
      </c>
      <c r="G607">
        <v>80</v>
      </c>
      <c r="H607">
        <v>23</v>
      </c>
      <c r="K607">
        <v>26</v>
      </c>
      <c r="L607" s="1" t="s">
        <v>60</v>
      </c>
      <c r="N607" s="1" t="s">
        <v>38</v>
      </c>
      <c r="P607" s="1" t="s">
        <v>38</v>
      </c>
      <c r="R607" s="1" t="s">
        <v>38</v>
      </c>
      <c r="S607">
        <v>46.718390999999997</v>
      </c>
      <c r="T607">
        <v>7.0740080000000001</v>
      </c>
      <c r="U607" s="1" t="s">
        <v>59</v>
      </c>
      <c r="V607">
        <v>10</v>
      </c>
      <c r="W607">
        <v>174.55</v>
      </c>
      <c r="X607">
        <v>8.2509999999999994</v>
      </c>
    </row>
    <row r="608" spans="1:24">
      <c r="A608" s="2">
        <v>43923</v>
      </c>
      <c r="B608" s="4">
        <v>0.5</v>
      </c>
      <c r="C608" s="1" t="s">
        <v>61</v>
      </c>
      <c r="D608">
        <v>13647</v>
      </c>
      <c r="E608">
        <v>3369</v>
      </c>
      <c r="F608" s="1" t="s">
        <v>38</v>
      </c>
      <c r="G608">
        <v>424</v>
      </c>
      <c r="H608">
        <v>62</v>
      </c>
      <c r="I608">
        <v>54</v>
      </c>
      <c r="J608">
        <v>283</v>
      </c>
      <c r="K608">
        <v>76</v>
      </c>
      <c r="L608" s="1" t="s">
        <v>63</v>
      </c>
      <c r="N608" s="1" t="s">
        <v>38</v>
      </c>
      <c r="P608" s="1" t="s">
        <v>38</v>
      </c>
      <c r="Q608">
        <v>24</v>
      </c>
      <c r="R608" s="1" t="s">
        <v>38</v>
      </c>
      <c r="S608">
        <v>46.220528000000002</v>
      </c>
      <c r="T608">
        <v>6.1329349999999998</v>
      </c>
      <c r="U608" s="1" t="s">
        <v>62</v>
      </c>
      <c r="V608">
        <v>25</v>
      </c>
      <c r="W608">
        <v>680.33</v>
      </c>
      <c r="X608">
        <v>15.347</v>
      </c>
    </row>
    <row r="609" spans="1:24">
      <c r="A609" s="2">
        <v>43923</v>
      </c>
      <c r="B609" s="4">
        <v>0.54166666666666663</v>
      </c>
      <c r="C609" s="1" t="s">
        <v>64</v>
      </c>
      <c r="E609">
        <v>58</v>
      </c>
      <c r="F609" s="1" t="s">
        <v>38</v>
      </c>
      <c r="G609">
        <v>5</v>
      </c>
      <c r="K609">
        <v>2</v>
      </c>
      <c r="L609" s="1" t="s">
        <v>66</v>
      </c>
      <c r="N609" s="1" t="s">
        <v>38</v>
      </c>
      <c r="P609" s="1" t="s">
        <v>38</v>
      </c>
      <c r="R609" s="1" t="s">
        <v>38</v>
      </c>
      <c r="S609">
        <v>46.931042000000005</v>
      </c>
      <c r="T609">
        <v>9.0657510000000006</v>
      </c>
      <c r="U609" s="1" t="s">
        <v>65</v>
      </c>
      <c r="V609">
        <v>8</v>
      </c>
      <c r="W609">
        <v>143.91999999999999</v>
      </c>
      <c r="X609">
        <v>4.9630000000000001</v>
      </c>
    </row>
    <row r="610" spans="1:24">
      <c r="A610" s="2">
        <v>43923</v>
      </c>
      <c r="B610" s="4">
        <v>0.125</v>
      </c>
      <c r="C610" s="1" t="s">
        <v>67</v>
      </c>
      <c r="E610">
        <v>569</v>
      </c>
      <c r="F610" s="1" t="s">
        <v>38</v>
      </c>
      <c r="G610">
        <v>59</v>
      </c>
      <c r="K610">
        <v>23</v>
      </c>
      <c r="L610" s="1" t="s">
        <v>69</v>
      </c>
      <c r="N610" s="1" t="s">
        <v>38</v>
      </c>
      <c r="P610" s="1" t="s">
        <v>38</v>
      </c>
      <c r="R610" s="1" t="s">
        <v>38</v>
      </c>
      <c r="S610">
        <v>46.656247999999998</v>
      </c>
      <c r="T610">
        <v>9.6281979999999994</v>
      </c>
      <c r="U610" s="1" t="s">
        <v>68</v>
      </c>
      <c r="V610">
        <v>1</v>
      </c>
      <c r="W610">
        <v>287.52</v>
      </c>
      <c r="X610">
        <v>11.622</v>
      </c>
    </row>
    <row r="611" spans="1:24">
      <c r="A611" s="2">
        <v>43923</v>
      </c>
      <c r="B611" s="4">
        <v>0.66666666666666663</v>
      </c>
      <c r="C611" s="1" t="s">
        <v>70</v>
      </c>
      <c r="E611">
        <v>149</v>
      </c>
      <c r="F611" s="1" t="s">
        <v>38</v>
      </c>
      <c r="G611">
        <v>29</v>
      </c>
      <c r="H611">
        <v>3</v>
      </c>
      <c r="L611" s="1" t="s">
        <v>302</v>
      </c>
      <c r="N611" s="1" t="s">
        <v>38</v>
      </c>
      <c r="P611" s="1" t="s">
        <v>38</v>
      </c>
      <c r="R611" s="1" t="s">
        <v>38</v>
      </c>
      <c r="S611">
        <v>47.350743999999999</v>
      </c>
      <c r="T611">
        <v>7.1561070000000004</v>
      </c>
      <c r="U611" s="1" t="s">
        <v>71</v>
      </c>
      <c r="V611">
        <v>26</v>
      </c>
      <c r="W611">
        <v>203.27</v>
      </c>
    </row>
    <row r="612" spans="1:24">
      <c r="A612" s="2">
        <v>43923</v>
      </c>
      <c r="B612" s="4">
        <v>0.45833333333333331</v>
      </c>
      <c r="C612" s="1" t="s">
        <v>72</v>
      </c>
      <c r="E612">
        <v>422</v>
      </c>
      <c r="F612" s="1" t="s">
        <v>38</v>
      </c>
      <c r="G612">
        <v>66</v>
      </c>
      <c r="H612">
        <v>11</v>
      </c>
      <c r="K612">
        <v>7</v>
      </c>
      <c r="L612" s="1" t="s">
        <v>74</v>
      </c>
      <c r="N612" s="1" t="s">
        <v>38</v>
      </c>
      <c r="P612" s="1" t="s">
        <v>38</v>
      </c>
      <c r="R612" s="1" t="s">
        <v>38</v>
      </c>
      <c r="S612">
        <v>47.067762999999999</v>
      </c>
      <c r="T612">
        <v>8.1102000000000007</v>
      </c>
      <c r="U612" s="1" t="s">
        <v>73</v>
      </c>
      <c r="V612">
        <v>3</v>
      </c>
      <c r="W612">
        <v>103.81</v>
      </c>
      <c r="X612">
        <v>1.722</v>
      </c>
    </row>
    <row r="613" spans="1:24">
      <c r="A613" s="2">
        <v>43923</v>
      </c>
      <c r="B613" s="4">
        <v>0.5</v>
      </c>
      <c r="C613" s="1" t="s">
        <v>75</v>
      </c>
      <c r="E613">
        <v>430</v>
      </c>
      <c r="F613" s="1" t="s">
        <v>38</v>
      </c>
      <c r="G613">
        <v>61</v>
      </c>
      <c r="H613">
        <v>12</v>
      </c>
      <c r="I613">
        <v>10</v>
      </c>
      <c r="K613">
        <v>23</v>
      </c>
      <c r="L613" s="1" t="s">
        <v>77</v>
      </c>
      <c r="N613" s="1" t="s">
        <v>38</v>
      </c>
      <c r="P613" s="1" t="s">
        <v>38</v>
      </c>
      <c r="R613" s="1" t="s">
        <v>38</v>
      </c>
      <c r="S613">
        <v>46.995533999999999</v>
      </c>
      <c r="T613">
        <v>6.7801260000000001</v>
      </c>
      <c r="U613" s="1" t="s">
        <v>76</v>
      </c>
      <c r="V613">
        <v>24</v>
      </c>
      <c r="W613">
        <v>241.57</v>
      </c>
      <c r="X613">
        <v>12.920999999999999</v>
      </c>
    </row>
    <row r="614" spans="1:24">
      <c r="A614" s="2">
        <v>43923</v>
      </c>
      <c r="B614" s="4">
        <v>0.66666666666666663</v>
      </c>
      <c r="C614" s="1" t="s">
        <v>78</v>
      </c>
      <c r="E614">
        <v>76</v>
      </c>
      <c r="F614" s="1" t="s">
        <v>38</v>
      </c>
      <c r="L614" s="1" t="s">
        <v>80</v>
      </c>
      <c r="N614" s="1" t="s">
        <v>38</v>
      </c>
      <c r="P614" s="1" t="s">
        <v>38</v>
      </c>
      <c r="R614" s="1" t="s">
        <v>38</v>
      </c>
      <c r="S614">
        <v>46.926755</v>
      </c>
      <c r="T614">
        <v>8.4053020000000007</v>
      </c>
      <c r="U614" s="1" t="s">
        <v>79</v>
      </c>
      <c r="V614">
        <v>7</v>
      </c>
      <c r="W614">
        <v>176.74</v>
      </c>
    </row>
    <row r="615" spans="1:24">
      <c r="A615" s="2">
        <v>43923</v>
      </c>
      <c r="B615" s="4">
        <v>0.125</v>
      </c>
      <c r="C615" s="1" t="s">
        <v>81</v>
      </c>
      <c r="D615">
        <v>6</v>
      </c>
      <c r="E615">
        <v>51</v>
      </c>
      <c r="F615" s="1" t="s">
        <v>38</v>
      </c>
      <c r="L615" s="1" t="s">
        <v>83</v>
      </c>
      <c r="N615" s="1" t="s">
        <v>38</v>
      </c>
      <c r="P615" s="1" t="s">
        <v>38</v>
      </c>
      <c r="R615" s="1" t="s">
        <v>38</v>
      </c>
      <c r="S615">
        <v>46.804527</v>
      </c>
      <c r="T615">
        <v>8.1443170000000009</v>
      </c>
      <c r="U615" s="1" t="s">
        <v>82</v>
      </c>
      <c r="V615">
        <v>6</v>
      </c>
      <c r="W615">
        <v>135.63999999999999</v>
      </c>
    </row>
    <row r="616" spans="1:24">
      <c r="A616" s="2">
        <v>43923</v>
      </c>
      <c r="B616" s="4">
        <v>0.125</v>
      </c>
      <c r="C616" s="1" t="s">
        <v>84</v>
      </c>
      <c r="E616">
        <v>480</v>
      </c>
      <c r="F616" s="1" t="s">
        <v>38</v>
      </c>
      <c r="G616">
        <v>64</v>
      </c>
      <c r="H616">
        <v>11</v>
      </c>
      <c r="J616">
        <v>49</v>
      </c>
      <c r="K616">
        <v>8</v>
      </c>
      <c r="L616" s="1" t="s">
        <v>86</v>
      </c>
      <c r="N616" s="1" t="s">
        <v>38</v>
      </c>
      <c r="P616" s="1" t="s">
        <v>38</v>
      </c>
      <c r="R616" s="1" t="s">
        <v>38</v>
      </c>
      <c r="S616">
        <v>47.183199999999999</v>
      </c>
      <c r="T616">
        <v>9.2747440000000001</v>
      </c>
      <c r="U616" s="1" t="s">
        <v>85</v>
      </c>
      <c r="V616">
        <v>17</v>
      </c>
      <c r="W616">
        <v>95.11</v>
      </c>
      <c r="X616">
        <v>1.585</v>
      </c>
    </row>
    <row r="617" spans="1:24">
      <c r="A617" s="2">
        <v>43923</v>
      </c>
      <c r="B617" s="4">
        <v>0.33333333333333331</v>
      </c>
      <c r="C617" s="1" t="s">
        <v>87</v>
      </c>
      <c r="E617">
        <v>47</v>
      </c>
      <c r="F617" s="1" t="s">
        <v>38</v>
      </c>
      <c r="G617">
        <v>18</v>
      </c>
      <c r="H617">
        <v>3</v>
      </c>
      <c r="K617">
        <v>1</v>
      </c>
      <c r="L617" s="1" t="s">
        <v>89</v>
      </c>
      <c r="N617" s="1" t="s">
        <v>38</v>
      </c>
      <c r="P617" s="1" t="s">
        <v>38</v>
      </c>
      <c r="R617" s="1" t="s">
        <v>38</v>
      </c>
      <c r="S617">
        <v>47.713569999999997</v>
      </c>
      <c r="T617">
        <v>8.5916700000000006</v>
      </c>
      <c r="U617" s="1" t="s">
        <v>88</v>
      </c>
      <c r="V617">
        <v>14</v>
      </c>
      <c r="W617">
        <v>57.74</v>
      </c>
      <c r="X617">
        <v>1.2290000000000001</v>
      </c>
    </row>
    <row r="618" spans="1:24">
      <c r="A618" s="2">
        <v>43923</v>
      </c>
      <c r="B618" s="4">
        <v>0.125</v>
      </c>
      <c r="C618" s="1" t="s">
        <v>90</v>
      </c>
      <c r="E618">
        <v>227</v>
      </c>
      <c r="F618" s="1" t="s">
        <v>38</v>
      </c>
      <c r="G618">
        <v>14</v>
      </c>
      <c r="K618">
        <v>3</v>
      </c>
      <c r="L618" s="1" t="s">
        <v>92</v>
      </c>
      <c r="N618" s="1" t="s">
        <v>38</v>
      </c>
      <c r="P618" s="1" t="s">
        <v>38</v>
      </c>
      <c r="R618" s="1" t="s">
        <v>38</v>
      </c>
      <c r="S618">
        <v>47.304135000000002</v>
      </c>
      <c r="T618">
        <v>7.6393880000000003</v>
      </c>
      <c r="U618" s="1" t="s">
        <v>91</v>
      </c>
      <c r="V618">
        <v>11</v>
      </c>
      <c r="W618">
        <v>83.64</v>
      </c>
      <c r="X618">
        <v>1.105</v>
      </c>
    </row>
    <row r="619" spans="1:24">
      <c r="A619" s="2">
        <v>43923</v>
      </c>
      <c r="B619" s="4">
        <v>0.125</v>
      </c>
      <c r="C619" s="1" t="s">
        <v>93</v>
      </c>
      <c r="D619">
        <v>10</v>
      </c>
      <c r="E619">
        <v>155</v>
      </c>
      <c r="F619" s="1" t="s">
        <v>38</v>
      </c>
      <c r="G619">
        <v>1</v>
      </c>
      <c r="J619">
        <v>65</v>
      </c>
      <c r="K619">
        <v>4</v>
      </c>
      <c r="L619" s="1" t="s">
        <v>289</v>
      </c>
      <c r="N619" s="1" t="s">
        <v>38</v>
      </c>
      <c r="P619" s="1" t="s">
        <v>38</v>
      </c>
      <c r="R619" s="1" t="s">
        <v>38</v>
      </c>
      <c r="S619">
        <v>47.061787000000002</v>
      </c>
      <c r="T619">
        <v>8.7565849999999994</v>
      </c>
      <c r="U619" s="1" t="s">
        <v>94</v>
      </c>
      <c r="V619">
        <v>5</v>
      </c>
      <c r="W619">
        <v>98.54</v>
      </c>
      <c r="X619">
        <v>2.5430000000000001</v>
      </c>
    </row>
    <row r="620" spans="1:24">
      <c r="A620" s="2">
        <v>43923</v>
      </c>
      <c r="B620" s="4">
        <v>0.125</v>
      </c>
      <c r="C620" s="1" t="s">
        <v>96</v>
      </c>
      <c r="D620">
        <v>276</v>
      </c>
      <c r="E620">
        <v>179</v>
      </c>
      <c r="F620" s="1" t="s">
        <v>38</v>
      </c>
      <c r="K620">
        <v>4</v>
      </c>
      <c r="L620" s="1" t="s">
        <v>98</v>
      </c>
      <c r="N620" s="1" t="s">
        <v>38</v>
      </c>
      <c r="P620" s="1" t="s">
        <v>38</v>
      </c>
      <c r="R620" s="1" t="s">
        <v>38</v>
      </c>
      <c r="S620">
        <v>47.568714999999997</v>
      </c>
      <c r="T620">
        <v>9.0919570000000007</v>
      </c>
      <c r="U620" s="1" t="s">
        <v>97</v>
      </c>
      <c r="V620">
        <v>1</v>
      </c>
      <c r="W620">
        <v>65.38</v>
      </c>
      <c r="X620">
        <v>1.4610000000000001</v>
      </c>
    </row>
    <row r="621" spans="1:24">
      <c r="A621" s="2">
        <v>43923</v>
      </c>
      <c r="B621" s="4">
        <v>0.33333333333333331</v>
      </c>
      <c r="C621" s="1" t="s">
        <v>99</v>
      </c>
      <c r="E621">
        <v>2271</v>
      </c>
      <c r="F621" s="1" t="s">
        <v>38</v>
      </c>
      <c r="G621">
        <v>374</v>
      </c>
      <c r="H621">
        <v>75</v>
      </c>
      <c r="I621">
        <v>73</v>
      </c>
      <c r="J621">
        <v>263</v>
      </c>
      <c r="K621">
        <v>141</v>
      </c>
      <c r="L621" s="1" t="s">
        <v>341</v>
      </c>
      <c r="N621" s="1" t="s">
        <v>38</v>
      </c>
      <c r="P621" s="1" t="s">
        <v>342</v>
      </c>
      <c r="R621" s="1" t="s">
        <v>38</v>
      </c>
      <c r="S621">
        <v>46.295617</v>
      </c>
      <c r="T621">
        <v>8.8089239999999993</v>
      </c>
      <c r="U621" s="1" t="s">
        <v>100</v>
      </c>
      <c r="V621">
        <v>21</v>
      </c>
      <c r="W621">
        <v>642.07000000000005</v>
      </c>
      <c r="X621">
        <v>39.863999999999997</v>
      </c>
    </row>
    <row r="622" spans="1:24">
      <c r="A622" s="2">
        <v>43923</v>
      </c>
      <c r="B622" s="4">
        <v>0.58333333333333337</v>
      </c>
      <c r="C622" s="1" t="s">
        <v>102</v>
      </c>
      <c r="D622">
        <v>85</v>
      </c>
      <c r="E622">
        <v>60</v>
      </c>
      <c r="F622" s="1" t="s">
        <v>38</v>
      </c>
      <c r="G622">
        <v>4</v>
      </c>
      <c r="J622">
        <v>13</v>
      </c>
      <c r="K622">
        <v>1</v>
      </c>
      <c r="L622" s="1" t="s">
        <v>258</v>
      </c>
      <c r="N622" s="1" t="s">
        <v>38</v>
      </c>
      <c r="P622" s="1" t="s">
        <v>38</v>
      </c>
      <c r="R622" s="1" t="s">
        <v>38</v>
      </c>
      <c r="S622">
        <v>46.771849000000003</v>
      </c>
      <c r="T622">
        <v>8.6285860000000003</v>
      </c>
      <c r="U622" s="1" t="s">
        <v>103</v>
      </c>
      <c r="V622">
        <v>4</v>
      </c>
      <c r="W622">
        <v>165.29</v>
      </c>
      <c r="X622">
        <v>2.7549999999999999</v>
      </c>
    </row>
    <row r="623" spans="1:24">
      <c r="A623" s="2">
        <v>43923</v>
      </c>
      <c r="B623" s="4">
        <v>0.125</v>
      </c>
      <c r="C623" s="1" t="s">
        <v>105</v>
      </c>
      <c r="E623">
        <v>3796</v>
      </c>
      <c r="F623" s="1" t="s">
        <v>38</v>
      </c>
      <c r="G623">
        <v>386</v>
      </c>
      <c r="H623">
        <v>83</v>
      </c>
      <c r="J623">
        <v>225</v>
      </c>
      <c r="K623">
        <v>107</v>
      </c>
      <c r="L623" s="1" t="s">
        <v>107</v>
      </c>
      <c r="N623" s="1" t="s">
        <v>38</v>
      </c>
      <c r="P623" s="1" t="s">
        <v>38</v>
      </c>
      <c r="R623" s="1" t="s">
        <v>38</v>
      </c>
      <c r="S623">
        <v>46.570090999999998</v>
      </c>
      <c r="T623">
        <v>6.5578090000000007</v>
      </c>
      <c r="U623" s="1" t="s">
        <v>106</v>
      </c>
      <c r="V623">
        <v>22</v>
      </c>
      <c r="W623">
        <v>478.63</v>
      </c>
      <c r="X623">
        <v>13.491</v>
      </c>
    </row>
    <row r="624" spans="1:24">
      <c r="A624" s="2">
        <v>43923</v>
      </c>
      <c r="B624" s="4">
        <v>0.625</v>
      </c>
      <c r="C624" s="1" t="s">
        <v>108</v>
      </c>
      <c r="E624">
        <v>1218</v>
      </c>
      <c r="F624" s="1" t="s">
        <v>38</v>
      </c>
      <c r="G624">
        <v>135</v>
      </c>
      <c r="H624">
        <v>23</v>
      </c>
      <c r="I624">
        <v>21</v>
      </c>
      <c r="J624">
        <v>88</v>
      </c>
      <c r="K624">
        <v>40</v>
      </c>
      <c r="L624" s="1" t="s">
        <v>343</v>
      </c>
      <c r="N624" s="1" t="s">
        <v>38</v>
      </c>
      <c r="P624" s="1" t="s">
        <v>38</v>
      </c>
      <c r="R624" s="1" t="s">
        <v>38</v>
      </c>
      <c r="S624">
        <v>46.209567</v>
      </c>
      <c r="T624">
        <v>7.6046589999999998</v>
      </c>
      <c r="U624" s="1" t="s">
        <v>109</v>
      </c>
      <c r="V624">
        <v>23</v>
      </c>
      <c r="W624">
        <v>356.66</v>
      </c>
      <c r="X624">
        <v>11.712999999999999</v>
      </c>
    </row>
    <row r="625" spans="1:24">
      <c r="A625" s="2">
        <v>43923</v>
      </c>
      <c r="B625" s="4">
        <v>0.33333333333333331</v>
      </c>
      <c r="C625" s="1" t="s">
        <v>111</v>
      </c>
      <c r="E625">
        <v>131</v>
      </c>
      <c r="F625" s="1" t="s">
        <v>38</v>
      </c>
      <c r="G625">
        <v>1</v>
      </c>
      <c r="J625">
        <v>41</v>
      </c>
      <c r="K625">
        <v>1</v>
      </c>
      <c r="L625" s="1" t="s">
        <v>113</v>
      </c>
      <c r="N625" s="1" t="s">
        <v>38</v>
      </c>
      <c r="P625" s="1" t="s">
        <v>38</v>
      </c>
      <c r="R625" s="1" t="s">
        <v>38</v>
      </c>
      <c r="S625">
        <v>47.157296000000002</v>
      </c>
      <c r="T625">
        <v>8.5372939999999993</v>
      </c>
      <c r="U625" s="1" t="s">
        <v>112</v>
      </c>
      <c r="V625">
        <v>9</v>
      </c>
      <c r="W625">
        <v>104.47</v>
      </c>
      <c r="X625">
        <v>0.79700000000000004</v>
      </c>
    </row>
    <row r="626" spans="1:24">
      <c r="A626" s="2">
        <v>43923</v>
      </c>
      <c r="B626" s="4">
        <v>0.60416666666666663</v>
      </c>
      <c r="C626" s="1" t="s">
        <v>114</v>
      </c>
      <c r="E626">
        <v>2307</v>
      </c>
      <c r="F626" s="1" t="s">
        <v>38</v>
      </c>
      <c r="G626">
        <v>200</v>
      </c>
      <c r="I626">
        <v>53</v>
      </c>
      <c r="K626">
        <v>38</v>
      </c>
      <c r="L626" s="1" t="s">
        <v>116</v>
      </c>
      <c r="N626" s="1" t="s">
        <v>38</v>
      </c>
      <c r="P626" s="1" t="s">
        <v>38</v>
      </c>
      <c r="R626" s="1" t="s">
        <v>38</v>
      </c>
      <c r="S626">
        <v>47.412750000000003</v>
      </c>
      <c r="T626">
        <v>8.6550799999999999</v>
      </c>
      <c r="U626" s="1" t="s">
        <v>115</v>
      </c>
      <c r="V626">
        <v>1</v>
      </c>
      <c r="W626">
        <v>153.36000000000001</v>
      </c>
      <c r="X626">
        <v>2.5259999999999998</v>
      </c>
    </row>
    <row r="627" spans="1:24">
      <c r="A627" s="2">
        <v>43924</v>
      </c>
      <c r="B627" s="4">
        <v>0.625</v>
      </c>
      <c r="C627" s="1" t="s">
        <v>36</v>
      </c>
      <c r="E627">
        <v>626</v>
      </c>
      <c r="F627" s="1" t="s">
        <v>38</v>
      </c>
      <c r="G627">
        <v>100</v>
      </c>
      <c r="H627">
        <v>27</v>
      </c>
      <c r="I627">
        <v>26</v>
      </c>
      <c r="J627">
        <v>4</v>
      </c>
      <c r="K627">
        <v>12</v>
      </c>
      <c r="L627" s="1" t="s">
        <v>344</v>
      </c>
      <c r="N627" s="1" t="s">
        <v>38</v>
      </c>
      <c r="P627" s="1" t="s">
        <v>38</v>
      </c>
      <c r="R627" s="1" t="s">
        <v>38</v>
      </c>
      <c r="S627">
        <v>47.409660000000002</v>
      </c>
      <c r="T627">
        <v>8.1568799999999992</v>
      </c>
      <c r="U627" s="1" t="s">
        <v>37</v>
      </c>
      <c r="V627">
        <v>1</v>
      </c>
      <c r="W627">
        <v>93.29</v>
      </c>
      <c r="X627">
        <v>1.788</v>
      </c>
    </row>
    <row r="628" spans="1:24">
      <c r="A628" s="2">
        <v>43924</v>
      </c>
      <c r="B628" s="4">
        <v>0.45833333333333331</v>
      </c>
      <c r="C628" s="1" t="s">
        <v>40</v>
      </c>
      <c r="E628">
        <v>20</v>
      </c>
      <c r="F628" s="1" t="s">
        <v>38</v>
      </c>
      <c r="G628">
        <v>1</v>
      </c>
      <c r="L628" s="1" t="s">
        <v>42</v>
      </c>
      <c r="N628" s="1" t="s">
        <v>38</v>
      </c>
      <c r="P628" s="1" t="s">
        <v>38</v>
      </c>
      <c r="R628" s="1" t="s">
        <v>38</v>
      </c>
      <c r="S628">
        <v>47.317264000000002</v>
      </c>
      <c r="T628">
        <v>9.4167539999999992</v>
      </c>
      <c r="U628" s="1" t="s">
        <v>41</v>
      </c>
      <c r="V628">
        <v>16</v>
      </c>
      <c r="W628">
        <v>124.22</v>
      </c>
    </row>
    <row r="629" spans="1:24">
      <c r="A629" s="2">
        <v>43924</v>
      </c>
      <c r="B629" s="4">
        <v>0.33333333333333331</v>
      </c>
      <c r="C629" s="1" t="s">
        <v>43</v>
      </c>
      <c r="E629">
        <v>65</v>
      </c>
      <c r="F629" s="1" t="s">
        <v>38</v>
      </c>
      <c r="G629">
        <v>6</v>
      </c>
      <c r="K629">
        <v>3</v>
      </c>
      <c r="L629" s="1" t="s">
        <v>45</v>
      </c>
      <c r="N629" s="1" t="s">
        <v>38</v>
      </c>
      <c r="P629" s="1" t="s">
        <v>38</v>
      </c>
      <c r="R629" s="1" t="s">
        <v>38</v>
      </c>
      <c r="S629">
        <v>47.416351999999996</v>
      </c>
      <c r="T629">
        <v>9.3679100000000002</v>
      </c>
      <c r="U629" s="1" t="s">
        <v>44</v>
      </c>
      <c r="V629">
        <v>15</v>
      </c>
      <c r="W629">
        <v>117.75</v>
      </c>
      <c r="X629">
        <v>5.4349999999999996</v>
      </c>
    </row>
    <row r="630" spans="1:24">
      <c r="A630" s="2">
        <v>43924</v>
      </c>
      <c r="B630" s="4">
        <v>0.33333333333333331</v>
      </c>
      <c r="C630" s="1" t="s">
        <v>46</v>
      </c>
      <c r="E630">
        <v>1073</v>
      </c>
      <c r="F630" s="1" t="s">
        <v>38</v>
      </c>
      <c r="G630">
        <v>109</v>
      </c>
      <c r="H630">
        <v>30</v>
      </c>
      <c r="I630">
        <v>26</v>
      </c>
      <c r="K630">
        <v>26</v>
      </c>
      <c r="L630" s="1" t="s">
        <v>48</v>
      </c>
      <c r="N630" s="1" t="s">
        <v>38</v>
      </c>
      <c r="P630" s="1" t="s">
        <v>38</v>
      </c>
      <c r="R630" s="1" t="s">
        <v>38</v>
      </c>
      <c r="S630">
        <v>46.823608</v>
      </c>
      <c r="T630">
        <v>7.6366670000000001</v>
      </c>
      <c r="U630" s="1" t="s">
        <v>47</v>
      </c>
      <c r="V630">
        <v>2</v>
      </c>
      <c r="W630">
        <v>104.06</v>
      </c>
      <c r="X630">
        <v>2.5219999999999998</v>
      </c>
    </row>
    <row r="631" spans="1:24">
      <c r="A631" s="2">
        <v>43924</v>
      </c>
      <c r="B631" s="4">
        <v>0.125</v>
      </c>
      <c r="C631" s="1" t="s">
        <v>49</v>
      </c>
      <c r="E631">
        <v>625</v>
      </c>
      <c r="F631" s="1" t="s">
        <v>38</v>
      </c>
      <c r="G631">
        <v>82</v>
      </c>
      <c r="H631">
        <v>18</v>
      </c>
      <c r="I631">
        <v>18</v>
      </c>
      <c r="J631">
        <v>266</v>
      </c>
      <c r="K631">
        <v>14</v>
      </c>
      <c r="L631" s="1" t="s">
        <v>51</v>
      </c>
      <c r="N631" s="1" t="s">
        <v>38</v>
      </c>
      <c r="P631" s="1" t="s">
        <v>38</v>
      </c>
      <c r="R631" s="1" t="s">
        <v>38</v>
      </c>
      <c r="S631">
        <v>47.45176</v>
      </c>
      <c r="T631">
        <v>7.7024140000000001</v>
      </c>
      <c r="U631" s="1" t="s">
        <v>50</v>
      </c>
      <c r="V631">
        <v>13</v>
      </c>
      <c r="W631">
        <v>217.77</v>
      </c>
      <c r="X631">
        <v>4.8780000000000001</v>
      </c>
    </row>
    <row r="632" spans="1:24">
      <c r="A632" s="2">
        <v>43924</v>
      </c>
      <c r="B632" s="4">
        <v>0.35416666666666669</v>
      </c>
      <c r="C632" s="1" t="s">
        <v>52</v>
      </c>
      <c r="D632">
        <v>235</v>
      </c>
      <c r="E632">
        <v>758</v>
      </c>
      <c r="F632" s="1" t="s">
        <v>38</v>
      </c>
      <c r="G632">
        <v>115</v>
      </c>
      <c r="H632">
        <v>17</v>
      </c>
      <c r="J632">
        <v>397</v>
      </c>
      <c r="K632">
        <v>21</v>
      </c>
      <c r="L632" s="1" t="s">
        <v>345</v>
      </c>
      <c r="M632">
        <v>420</v>
      </c>
      <c r="N632" s="1" t="s">
        <v>313</v>
      </c>
      <c r="P632" s="1" t="s">
        <v>38</v>
      </c>
      <c r="R632" s="1" t="s">
        <v>38</v>
      </c>
      <c r="S632">
        <v>47.564869000000002</v>
      </c>
      <c r="T632">
        <v>7.615259</v>
      </c>
      <c r="U632" s="1" t="s">
        <v>53</v>
      </c>
      <c r="V632">
        <v>12</v>
      </c>
      <c r="W632">
        <v>390.92</v>
      </c>
      <c r="X632">
        <v>10.83</v>
      </c>
    </row>
    <row r="633" spans="1:24">
      <c r="A633" s="2">
        <v>43924</v>
      </c>
      <c r="B633" s="4">
        <v>0.125</v>
      </c>
      <c r="C633" s="1" t="s">
        <v>55</v>
      </c>
      <c r="D633">
        <v>900</v>
      </c>
      <c r="E633">
        <v>76</v>
      </c>
      <c r="F633" s="1" t="s">
        <v>38</v>
      </c>
      <c r="J633">
        <v>1</v>
      </c>
      <c r="L633" s="1" t="s">
        <v>340</v>
      </c>
      <c r="N633" s="1" t="s">
        <v>38</v>
      </c>
      <c r="P633" s="1" t="s">
        <v>38</v>
      </c>
      <c r="R633" s="1" t="s">
        <v>38</v>
      </c>
      <c r="S633">
        <v>47.166666999999997</v>
      </c>
      <c r="T633">
        <v>9.509722</v>
      </c>
      <c r="U633" s="1" t="s">
        <v>56</v>
      </c>
      <c r="V633">
        <v>0</v>
      </c>
      <c r="W633">
        <v>196.89</v>
      </c>
    </row>
    <row r="634" spans="1:24">
      <c r="A634" s="2">
        <v>43924</v>
      </c>
      <c r="B634" s="4">
        <v>0.125</v>
      </c>
      <c r="C634" s="1" t="s">
        <v>58</v>
      </c>
      <c r="D634">
        <v>30</v>
      </c>
      <c r="E634">
        <v>588</v>
      </c>
      <c r="F634" s="1" t="s">
        <v>38</v>
      </c>
      <c r="G634">
        <v>77</v>
      </c>
      <c r="H634">
        <v>21</v>
      </c>
      <c r="J634">
        <v>46</v>
      </c>
      <c r="K634">
        <v>31</v>
      </c>
      <c r="L634" s="1" t="s">
        <v>60</v>
      </c>
      <c r="N634" s="1" t="s">
        <v>38</v>
      </c>
      <c r="P634" s="1" t="s">
        <v>38</v>
      </c>
      <c r="R634" s="1" t="s">
        <v>38</v>
      </c>
      <c r="S634">
        <v>46.718390999999997</v>
      </c>
      <c r="T634">
        <v>7.0740080000000001</v>
      </c>
      <c r="U634" s="1" t="s">
        <v>59</v>
      </c>
      <c r="V634">
        <v>10</v>
      </c>
      <c r="W634">
        <v>186.61</v>
      </c>
      <c r="X634">
        <v>9.8379999999999992</v>
      </c>
    </row>
    <row r="635" spans="1:24">
      <c r="A635" s="2">
        <v>43924</v>
      </c>
      <c r="B635" s="4">
        <v>0.5</v>
      </c>
      <c r="C635" s="1" t="s">
        <v>61</v>
      </c>
      <c r="D635">
        <v>14464</v>
      </c>
      <c r="E635">
        <v>3561</v>
      </c>
      <c r="F635" s="1" t="s">
        <v>38</v>
      </c>
      <c r="G635">
        <v>424</v>
      </c>
      <c r="H635">
        <v>65</v>
      </c>
      <c r="I635">
        <v>58</v>
      </c>
      <c r="J635">
        <v>284</v>
      </c>
      <c r="K635">
        <v>80</v>
      </c>
      <c r="L635" s="1" t="s">
        <v>63</v>
      </c>
      <c r="N635" s="1" t="s">
        <v>38</v>
      </c>
      <c r="P635" s="1" t="s">
        <v>38</v>
      </c>
      <c r="Q635">
        <v>25</v>
      </c>
      <c r="R635" s="1" t="s">
        <v>38</v>
      </c>
      <c r="S635">
        <v>46.220528000000002</v>
      </c>
      <c r="T635">
        <v>6.1329349999999998</v>
      </c>
      <c r="U635" s="1" t="s">
        <v>62</v>
      </c>
      <c r="V635">
        <v>25</v>
      </c>
      <c r="W635">
        <v>719.1</v>
      </c>
      <c r="X635">
        <v>16.155000000000001</v>
      </c>
    </row>
    <row r="636" spans="1:24">
      <c r="A636" s="2">
        <v>43924</v>
      </c>
      <c r="B636" s="4">
        <v>0.5625</v>
      </c>
      <c r="C636" s="1" t="s">
        <v>64</v>
      </c>
      <c r="E636">
        <v>59</v>
      </c>
      <c r="F636" s="1" t="s">
        <v>38</v>
      </c>
      <c r="G636">
        <v>5</v>
      </c>
      <c r="K636">
        <v>2</v>
      </c>
      <c r="L636" s="1" t="s">
        <v>66</v>
      </c>
      <c r="N636" s="1" t="s">
        <v>38</v>
      </c>
      <c r="P636" s="1" t="s">
        <v>38</v>
      </c>
      <c r="R636" s="1" t="s">
        <v>38</v>
      </c>
      <c r="S636">
        <v>46.931042000000005</v>
      </c>
      <c r="T636">
        <v>9.0657510000000006</v>
      </c>
      <c r="U636" s="1" t="s">
        <v>65</v>
      </c>
      <c r="V636">
        <v>8</v>
      </c>
      <c r="W636">
        <v>146.4</v>
      </c>
      <c r="X636">
        <v>4.9630000000000001</v>
      </c>
    </row>
    <row r="637" spans="1:24">
      <c r="A637" s="2">
        <v>43924</v>
      </c>
      <c r="B637" s="4">
        <v>0.125</v>
      </c>
      <c r="C637" s="1" t="s">
        <v>67</v>
      </c>
      <c r="E637">
        <v>598</v>
      </c>
      <c r="F637" s="1" t="s">
        <v>38</v>
      </c>
      <c r="G637">
        <v>60</v>
      </c>
      <c r="K637">
        <v>27</v>
      </c>
      <c r="L637" s="1" t="s">
        <v>69</v>
      </c>
      <c r="N637" s="1" t="s">
        <v>38</v>
      </c>
      <c r="P637" s="1" t="s">
        <v>38</v>
      </c>
      <c r="R637" s="1" t="s">
        <v>38</v>
      </c>
      <c r="S637">
        <v>46.656247999999998</v>
      </c>
      <c r="T637">
        <v>9.6281979999999994</v>
      </c>
      <c r="U637" s="1" t="s">
        <v>68</v>
      </c>
      <c r="V637">
        <v>1</v>
      </c>
      <c r="W637">
        <v>302.17</v>
      </c>
      <c r="X637">
        <v>13.643000000000001</v>
      </c>
    </row>
    <row r="638" spans="1:24">
      <c r="A638" s="2">
        <v>43924</v>
      </c>
      <c r="B638" s="4">
        <v>0.66666666666666663</v>
      </c>
      <c r="C638" s="1" t="s">
        <v>70</v>
      </c>
      <c r="E638">
        <v>149</v>
      </c>
      <c r="F638" s="1" t="s">
        <v>38</v>
      </c>
      <c r="G638">
        <v>28</v>
      </c>
      <c r="H638">
        <v>3</v>
      </c>
      <c r="L638" s="1" t="s">
        <v>302</v>
      </c>
      <c r="N638" s="1" t="s">
        <v>38</v>
      </c>
      <c r="P638" s="1" t="s">
        <v>38</v>
      </c>
      <c r="R638" s="1" t="s">
        <v>38</v>
      </c>
      <c r="S638">
        <v>47.350743999999999</v>
      </c>
      <c r="T638">
        <v>7.1561070000000004</v>
      </c>
      <c r="U638" s="1" t="s">
        <v>71</v>
      </c>
      <c r="V638">
        <v>26</v>
      </c>
      <c r="W638">
        <v>203.27</v>
      </c>
    </row>
    <row r="639" spans="1:24">
      <c r="A639" s="2">
        <v>43924</v>
      </c>
      <c r="B639" s="4">
        <v>0.45833333333333331</v>
      </c>
      <c r="C639" s="1" t="s">
        <v>72</v>
      </c>
      <c r="E639">
        <v>449</v>
      </c>
      <c r="F639" s="1" t="s">
        <v>38</v>
      </c>
      <c r="G639">
        <v>49</v>
      </c>
      <c r="H639">
        <v>12</v>
      </c>
      <c r="K639">
        <v>7</v>
      </c>
      <c r="L639" s="1" t="s">
        <v>74</v>
      </c>
      <c r="N639" s="1" t="s">
        <v>38</v>
      </c>
      <c r="P639" s="1" t="s">
        <v>38</v>
      </c>
      <c r="R639" s="1" t="s">
        <v>38</v>
      </c>
      <c r="S639">
        <v>47.067762999999999</v>
      </c>
      <c r="T639">
        <v>8.1102000000000007</v>
      </c>
      <c r="U639" s="1" t="s">
        <v>73</v>
      </c>
      <c r="V639">
        <v>3</v>
      </c>
      <c r="W639">
        <v>110.46</v>
      </c>
      <c r="X639">
        <v>1.722</v>
      </c>
    </row>
    <row r="640" spans="1:24">
      <c r="A640" s="2">
        <v>43924</v>
      </c>
      <c r="B640" s="4">
        <v>0.66666666666666663</v>
      </c>
      <c r="C640" s="1" t="s">
        <v>75</v>
      </c>
      <c r="E640">
        <v>433</v>
      </c>
      <c r="F640" s="1" t="s">
        <v>38</v>
      </c>
      <c r="G640">
        <v>61</v>
      </c>
      <c r="H640">
        <v>11</v>
      </c>
      <c r="I640">
        <v>9</v>
      </c>
      <c r="K640">
        <v>23</v>
      </c>
      <c r="L640" s="1" t="s">
        <v>77</v>
      </c>
      <c r="N640" s="1" t="s">
        <v>38</v>
      </c>
      <c r="P640" s="1" t="s">
        <v>38</v>
      </c>
      <c r="R640" s="1" t="s">
        <v>38</v>
      </c>
      <c r="S640">
        <v>46.995533999999999</v>
      </c>
      <c r="T640">
        <v>6.7801260000000001</v>
      </c>
      <c r="U640" s="1" t="s">
        <v>76</v>
      </c>
      <c r="V640">
        <v>24</v>
      </c>
      <c r="W640">
        <v>243.26</v>
      </c>
      <c r="X640">
        <v>12.920999999999999</v>
      </c>
    </row>
    <row r="641" spans="1:24">
      <c r="A641" s="2">
        <v>43924</v>
      </c>
      <c r="B641" s="4">
        <v>0.65972222222222221</v>
      </c>
      <c r="C641" s="1" t="s">
        <v>78</v>
      </c>
      <c r="E641">
        <v>79</v>
      </c>
      <c r="F641" s="1" t="s">
        <v>38</v>
      </c>
      <c r="L641" s="1" t="s">
        <v>80</v>
      </c>
      <c r="N641" s="1" t="s">
        <v>38</v>
      </c>
      <c r="P641" s="1" t="s">
        <v>38</v>
      </c>
      <c r="R641" s="1" t="s">
        <v>38</v>
      </c>
      <c r="S641">
        <v>46.926755</v>
      </c>
      <c r="T641">
        <v>8.4053020000000007</v>
      </c>
      <c r="U641" s="1" t="s">
        <v>79</v>
      </c>
      <c r="V641">
        <v>7</v>
      </c>
      <c r="W641">
        <v>183.72</v>
      </c>
    </row>
    <row r="642" spans="1:24">
      <c r="A642" s="2">
        <v>43924</v>
      </c>
      <c r="B642" s="4">
        <v>0.125</v>
      </c>
      <c r="C642" s="1" t="s">
        <v>81</v>
      </c>
      <c r="D642">
        <v>6</v>
      </c>
      <c r="E642">
        <v>56</v>
      </c>
      <c r="F642" s="1" t="s">
        <v>38</v>
      </c>
      <c r="L642" s="1" t="s">
        <v>83</v>
      </c>
      <c r="N642" s="1" t="s">
        <v>38</v>
      </c>
      <c r="P642" s="1" t="s">
        <v>38</v>
      </c>
      <c r="R642" s="1" t="s">
        <v>38</v>
      </c>
      <c r="S642">
        <v>46.804527</v>
      </c>
      <c r="T642">
        <v>8.1443170000000009</v>
      </c>
      <c r="U642" s="1" t="s">
        <v>82</v>
      </c>
      <c r="V642">
        <v>6</v>
      </c>
      <c r="W642">
        <v>148.94</v>
      </c>
    </row>
    <row r="643" spans="1:24">
      <c r="A643" s="2">
        <v>43924</v>
      </c>
      <c r="B643" s="4">
        <v>0.125</v>
      </c>
      <c r="C643" s="1" t="s">
        <v>84</v>
      </c>
      <c r="E643">
        <v>480</v>
      </c>
      <c r="F643" s="1" t="s">
        <v>38</v>
      </c>
      <c r="G643">
        <v>75</v>
      </c>
      <c r="H643">
        <v>12</v>
      </c>
      <c r="J643">
        <v>50</v>
      </c>
      <c r="K643">
        <v>8</v>
      </c>
      <c r="L643" s="1" t="s">
        <v>86</v>
      </c>
      <c r="N643" s="1" t="s">
        <v>38</v>
      </c>
      <c r="P643" s="1" t="s">
        <v>38</v>
      </c>
      <c r="R643" s="1" t="s">
        <v>38</v>
      </c>
      <c r="S643">
        <v>47.183199999999999</v>
      </c>
      <c r="T643">
        <v>9.2747440000000001</v>
      </c>
      <c r="U643" s="1" t="s">
        <v>85</v>
      </c>
      <c r="V643">
        <v>17</v>
      </c>
      <c r="W643">
        <v>95.11</v>
      </c>
      <c r="X643">
        <v>1.585</v>
      </c>
    </row>
    <row r="644" spans="1:24">
      <c r="A644" s="2">
        <v>43924</v>
      </c>
      <c r="B644" s="4">
        <v>0.125</v>
      </c>
      <c r="C644" s="1" t="s">
        <v>87</v>
      </c>
      <c r="E644">
        <v>47</v>
      </c>
      <c r="F644" s="1" t="s">
        <v>38</v>
      </c>
      <c r="G644">
        <v>6</v>
      </c>
      <c r="H644">
        <v>3</v>
      </c>
      <c r="K644">
        <v>1</v>
      </c>
      <c r="L644" s="1" t="s">
        <v>89</v>
      </c>
      <c r="N644" s="1" t="s">
        <v>38</v>
      </c>
      <c r="P644" s="1" t="s">
        <v>38</v>
      </c>
      <c r="R644" s="1" t="s">
        <v>38</v>
      </c>
      <c r="S644">
        <v>47.713569999999997</v>
      </c>
      <c r="T644">
        <v>8.5916700000000006</v>
      </c>
      <c r="U644" s="1" t="s">
        <v>88</v>
      </c>
      <c r="V644">
        <v>14</v>
      </c>
      <c r="W644">
        <v>57.74</v>
      </c>
      <c r="X644">
        <v>1.2290000000000001</v>
      </c>
    </row>
    <row r="645" spans="1:24">
      <c r="A645" s="2">
        <v>43924</v>
      </c>
      <c r="B645" s="4">
        <v>0.125</v>
      </c>
      <c r="C645" s="1" t="s">
        <v>90</v>
      </c>
      <c r="E645">
        <v>237</v>
      </c>
      <c r="F645" s="1" t="s">
        <v>38</v>
      </c>
      <c r="G645">
        <v>17</v>
      </c>
      <c r="K645">
        <v>3</v>
      </c>
      <c r="L645" s="1" t="s">
        <v>92</v>
      </c>
      <c r="N645" s="1" t="s">
        <v>38</v>
      </c>
      <c r="P645" s="1" t="s">
        <v>38</v>
      </c>
      <c r="R645" s="1" t="s">
        <v>38</v>
      </c>
      <c r="S645">
        <v>47.304135000000002</v>
      </c>
      <c r="T645">
        <v>7.6393880000000003</v>
      </c>
      <c r="U645" s="1" t="s">
        <v>91</v>
      </c>
      <c r="V645">
        <v>11</v>
      </c>
      <c r="W645">
        <v>87.32</v>
      </c>
      <c r="X645">
        <v>1.105</v>
      </c>
    </row>
    <row r="646" spans="1:24">
      <c r="A646" s="2">
        <v>43924</v>
      </c>
      <c r="B646" s="4">
        <v>0.125</v>
      </c>
      <c r="C646" s="1" t="s">
        <v>93</v>
      </c>
      <c r="D646">
        <v>10</v>
      </c>
      <c r="E646">
        <v>164</v>
      </c>
      <c r="F646" s="1" t="s">
        <v>38</v>
      </c>
      <c r="G646">
        <v>1</v>
      </c>
      <c r="J646">
        <v>75</v>
      </c>
      <c r="K646">
        <v>4</v>
      </c>
      <c r="L646" s="1" t="s">
        <v>289</v>
      </c>
      <c r="N646" s="1" t="s">
        <v>38</v>
      </c>
      <c r="P646" s="1" t="s">
        <v>38</v>
      </c>
      <c r="R646" s="1" t="s">
        <v>38</v>
      </c>
      <c r="S646">
        <v>47.061787000000002</v>
      </c>
      <c r="T646">
        <v>8.7565849999999994</v>
      </c>
      <c r="U646" s="1" t="s">
        <v>94</v>
      </c>
      <c r="V646">
        <v>5</v>
      </c>
      <c r="W646">
        <v>104.26</v>
      </c>
      <c r="X646">
        <v>2.5430000000000001</v>
      </c>
    </row>
    <row r="647" spans="1:24">
      <c r="A647" s="2">
        <v>43924</v>
      </c>
      <c r="B647" s="4">
        <v>0.125</v>
      </c>
      <c r="C647" s="1" t="s">
        <v>96</v>
      </c>
      <c r="D647">
        <v>276</v>
      </c>
      <c r="E647">
        <v>198</v>
      </c>
      <c r="F647" s="1" t="s">
        <v>38</v>
      </c>
      <c r="K647">
        <v>5</v>
      </c>
      <c r="L647" s="1" t="s">
        <v>98</v>
      </c>
      <c r="N647" s="1" t="s">
        <v>38</v>
      </c>
      <c r="P647" s="1" t="s">
        <v>38</v>
      </c>
      <c r="R647" s="1" t="s">
        <v>38</v>
      </c>
      <c r="S647">
        <v>47.568714999999997</v>
      </c>
      <c r="T647">
        <v>9.0919570000000007</v>
      </c>
      <c r="U647" s="1" t="s">
        <v>97</v>
      </c>
      <c r="V647">
        <v>1</v>
      </c>
      <c r="W647">
        <v>72.319999999999993</v>
      </c>
      <c r="X647">
        <v>1.8260000000000001</v>
      </c>
    </row>
    <row r="648" spans="1:24">
      <c r="A648" s="2">
        <v>43924</v>
      </c>
      <c r="B648" s="4">
        <v>0.33333333333333331</v>
      </c>
      <c r="C648" s="1" t="s">
        <v>99</v>
      </c>
      <c r="E648">
        <v>2377</v>
      </c>
      <c r="F648" s="1" t="s">
        <v>38</v>
      </c>
      <c r="G648">
        <v>370</v>
      </c>
      <c r="H648">
        <v>75</v>
      </c>
      <c r="I648">
        <v>67</v>
      </c>
      <c r="J648">
        <v>287</v>
      </c>
      <c r="K648">
        <v>155</v>
      </c>
      <c r="L648" s="1" t="s">
        <v>346</v>
      </c>
      <c r="N648" s="1" t="s">
        <v>38</v>
      </c>
      <c r="P648" s="1" t="s">
        <v>329</v>
      </c>
      <c r="R648" s="1" t="s">
        <v>38</v>
      </c>
      <c r="S648">
        <v>46.295617</v>
      </c>
      <c r="T648">
        <v>8.8089239999999993</v>
      </c>
      <c r="U648" s="1" t="s">
        <v>100</v>
      </c>
      <c r="V648">
        <v>21</v>
      </c>
      <c r="W648">
        <v>672.04</v>
      </c>
      <c r="X648">
        <v>43.822000000000003</v>
      </c>
    </row>
    <row r="649" spans="1:24">
      <c r="A649" s="2">
        <v>43924</v>
      </c>
      <c r="B649" s="4">
        <v>0.58333333333333337</v>
      </c>
      <c r="C649" s="1" t="s">
        <v>102</v>
      </c>
      <c r="D649">
        <v>85</v>
      </c>
      <c r="E649">
        <v>62</v>
      </c>
      <c r="F649" s="1" t="s">
        <v>38</v>
      </c>
      <c r="G649">
        <v>6</v>
      </c>
      <c r="J649">
        <v>26</v>
      </c>
      <c r="K649">
        <v>1</v>
      </c>
      <c r="L649" s="1" t="s">
        <v>258</v>
      </c>
      <c r="N649" s="1" t="s">
        <v>38</v>
      </c>
      <c r="P649" s="1" t="s">
        <v>38</v>
      </c>
      <c r="R649" s="1" t="s">
        <v>38</v>
      </c>
      <c r="S649">
        <v>46.771849000000003</v>
      </c>
      <c r="T649">
        <v>8.6285860000000003</v>
      </c>
      <c r="U649" s="1" t="s">
        <v>103</v>
      </c>
      <c r="V649">
        <v>4</v>
      </c>
      <c r="W649">
        <v>170.8</v>
      </c>
      <c r="X649">
        <v>2.7549999999999999</v>
      </c>
    </row>
    <row r="650" spans="1:24">
      <c r="A650" s="2">
        <v>43924</v>
      </c>
      <c r="B650" s="4">
        <v>0.125</v>
      </c>
      <c r="C650" s="1" t="s">
        <v>105</v>
      </c>
      <c r="E650">
        <v>3915</v>
      </c>
      <c r="F650" s="1" t="s">
        <v>38</v>
      </c>
      <c r="G650">
        <v>375</v>
      </c>
      <c r="H650">
        <v>80</v>
      </c>
      <c r="J650">
        <v>225</v>
      </c>
      <c r="K650">
        <v>123</v>
      </c>
      <c r="L650" s="1" t="s">
        <v>107</v>
      </c>
      <c r="N650" s="1" t="s">
        <v>38</v>
      </c>
      <c r="P650" s="1" t="s">
        <v>38</v>
      </c>
      <c r="R650" s="1" t="s">
        <v>38</v>
      </c>
      <c r="S650">
        <v>46.570090999999998</v>
      </c>
      <c r="T650">
        <v>6.5578090000000007</v>
      </c>
      <c r="U650" s="1" t="s">
        <v>106</v>
      </c>
      <c r="V650">
        <v>22</v>
      </c>
      <c r="W650">
        <v>493.63</v>
      </c>
      <c r="X650">
        <v>15.509</v>
      </c>
    </row>
    <row r="651" spans="1:24">
      <c r="A651" s="2">
        <v>43924</v>
      </c>
      <c r="B651" s="4">
        <v>0.625</v>
      </c>
      <c r="C651" s="1" t="s">
        <v>108</v>
      </c>
      <c r="E651">
        <v>1273</v>
      </c>
      <c r="F651" s="1" t="s">
        <v>38</v>
      </c>
      <c r="G651">
        <v>144</v>
      </c>
      <c r="H651">
        <v>27</v>
      </c>
      <c r="I651">
        <v>23</v>
      </c>
      <c r="J651">
        <v>91</v>
      </c>
      <c r="K651">
        <v>45</v>
      </c>
      <c r="L651" s="1" t="s">
        <v>347</v>
      </c>
      <c r="N651" s="1" t="s">
        <v>38</v>
      </c>
      <c r="P651" s="1" t="s">
        <v>38</v>
      </c>
      <c r="R651" s="1" t="s">
        <v>38</v>
      </c>
      <c r="S651">
        <v>46.209567</v>
      </c>
      <c r="T651">
        <v>7.6046589999999998</v>
      </c>
      <c r="U651" s="1" t="s">
        <v>109</v>
      </c>
      <c r="V651">
        <v>23</v>
      </c>
      <c r="W651">
        <v>372.77</v>
      </c>
      <c r="X651">
        <v>13.177</v>
      </c>
    </row>
    <row r="652" spans="1:24">
      <c r="A652" s="2">
        <v>43924</v>
      </c>
      <c r="B652" s="4">
        <v>0.66666666666666663</v>
      </c>
      <c r="C652" s="1" t="s">
        <v>111</v>
      </c>
      <c r="E652">
        <v>138</v>
      </c>
      <c r="F652" s="1" t="s">
        <v>38</v>
      </c>
      <c r="G652">
        <v>1</v>
      </c>
      <c r="J652">
        <v>44</v>
      </c>
      <c r="K652">
        <v>2</v>
      </c>
      <c r="L652" s="1" t="s">
        <v>113</v>
      </c>
      <c r="N652" s="1" t="s">
        <v>38</v>
      </c>
      <c r="P652" s="1" t="s">
        <v>38</v>
      </c>
      <c r="R652" s="1" t="s">
        <v>38</v>
      </c>
      <c r="S652">
        <v>47.157296000000002</v>
      </c>
      <c r="T652">
        <v>8.5372939999999993</v>
      </c>
      <c r="U652" s="1" t="s">
        <v>112</v>
      </c>
      <c r="V652">
        <v>9</v>
      </c>
      <c r="W652">
        <v>110.05</v>
      </c>
      <c r="X652">
        <v>1.595</v>
      </c>
    </row>
    <row r="653" spans="1:24">
      <c r="A653" s="2">
        <v>43924</v>
      </c>
      <c r="B653" s="4">
        <v>0.60416666666666663</v>
      </c>
      <c r="C653" s="1" t="s">
        <v>114</v>
      </c>
      <c r="E653">
        <v>2435</v>
      </c>
      <c r="F653" s="1" t="s">
        <v>38</v>
      </c>
      <c r="G653">
        <v>207</v>
      </c>
      <c r="I653">
        <v>57</v>
      </c>
      <c r="K653">
        <v>40</v>
      </c>
      <c r="L653" s="1" t="s">
        <v>116</v>
      </c>
      <c r="N653" s="1" t="s">
        <v>38</v>
      </c>
      <c r="P653" s="1" t="s">
        <v>38</v>
      </c>
      <c r="R653" s="1" t="s">
        <v>38</v>
      </c>
      <c r="S653">
        <v>47.412750000000003</v>
      </c>
      <c r="T653">
        <v>8.6550799999999999</v>
      </c>
      <c r="U653" s="1" t="s">
        <v>115</v>
      </c>
      <c r="V653">
        <v>1</v>
      </c>
      <c r="W653">
        <v>161.87</v>
      </c>
      <c r="X653">
        <v>2.6589999999999998</v>
      </c>
    </row>
    <row r="654" spans="1:24">
      <c r="A654" s="2">
        <v>43925</v>
      </c>
      <c r="B654" s="4">
        <v>0.45833333333333331</v>
      </c>
      <c r="C654" s="1" t="s">
        <v>40</v>
      </c>
      <c r="E654">
        <v>21</v>
      </c>
      <c r="F654" s="1" t="s">
        <v>38</v>
      </c>
      <c r="G654">
        <v>1</v>
      </c>
      <c r="L654" s="1" t="s">
        <v>42</v>
      </c>
      <c r="N654" s="1" t="s">
        <v>38</v>
      </c>
      <c r="P654" s="1" t="s">
        <v>38</v>
      </c>
      <c r="R654" s="1" t="s">
        <v>38</v>
      </c>
      <c r="S654">
        <v>47.317264000000002</v>
      </c>
      <c r="T654">
        <v>9.4167539999999992</v>
      </c>
      <c r="U654" s="1" t="s">
        <v>41</v>
      </c>
      <c r="V654">
        <v>16</v>
      </c>
      <c r="W654">
        <v>130.43</v>
      </c>
    </row>
    <row r="655" spans="1:24">
      <c r="A655" s="2">
        <v>43925</v>
      </c>
      <c r="B655" s="4">
        <v>0.54166666666666663</v>
      </c>
      <c r="C655" s="1" t="s">
        <v>43</v>
      </c>
      <c r="E655">
        <v>66</v>
      </c>
      <c r="F655" s="1" t="s">
        <v>38</v>
      </c>
      <c r="G655">
        <v>6</v>
      </c>
      <c r="K655">
        <v>3</v>
      </c>
      <c r="L655" s="1" t="s">
        <v>45</v>
      </c>
      <c r="N655" s="1" t="s">
        <v>38</v>
      </c>
      <c r="P655" s="1" t="s">
        <v>38</v>
      </c>
      <c r="R655" s="1" t="s">
        <v>38</v>
      </c>
      <c r="S655">
        <v>47.416351999999996</v>
      </c>
      <c r="T655">
        <v>9.3679100000000002</v>
      </c>
      <c r="U655" s="1" t="s">
        <v>44</v>
      </c>
      <c r="V655">
        <v>15</v>
      </c>
      <c r="W655">
        <v>119.57</v>
      </c>
      <c r="X655">
        <v>5.4349999999999996</v>
      </c>
    </row>
    <row r="656" spans="1:24">
      <c r="A656" s="2">
        <v>43925</v>
      </c>
      <c r="B656" s="4">
        <v>0.33333333333333331</v>
      </c>
      <c r="C656" s="1" t="s">
        <v>46</v>
      </c>
      <c r="E656">
        <v>1106</v>
      </c>
      <c r="F656" s="1" t="s">
        <v>38</v>
      </c>
      <c r="G656">
        <v>113</v>
      </c>
      <c r="H656">
        <v>35</v>
      </c>
      <c r="I656">
        <v>28</v>
      </c>
      <c r="K656">
        <v>28</v>
      </c>
      <c r="L656" s="1" t="s">
        <v>48</v>
      </c>
      <c r="N656" s="1" t="s">
        <v>38</v>
      </c>
      <c r="P656" s="1" t="s">
        <v>38</v>
      </c>
      <c r="R656" s="1" t="s">
        <v>38</v>
      </c>
      <c r="S656">
        <v>46.823608</v>
      </c>
      <c r="T656">
        <v>7.6366670000000001</v>
      </c>
      <c r="U656" s="1" t="s">
        <v>47</v>
      </c>
      <c r="V656">
        <v>2</v>
      </c>
      <c r="W656">
        <v>107.26</v>
      </c>
      <c r="X656">
        <v>2.7160000000000002</v>
      </c>
    </row>
    <row r="657" spans="1:24">
      <c r="A657" s="2">
        <v>43925</v>
      </c>
      <c r="B657" s="4">
        <v>0.125</v>
      </c>
      <c r="C657" s="1" t="s">
        <v>49</v>
      </c>
      <c r="E657">
        <v>656</v>
      </c>
      <c r="F657" s="1" t="s">
        <v>38</v>
      </c>
      <c r="G657">
        <v>73</v>
      </c>
      <c r="H657">
        <v>19</v>
      </c>
      <c r="I657">
        <v>17</v>
      </c>
      <c r="J657">
        <v>298</v>
      </c>
      <c r="K657">
        <v>19</v>
      </c>
      <c r="L657" s="1" t="s">
        <v>51</v>
      </c>
      <c r="N657" s="1" t="s">
        <v>38</v>
      </c>
      <c r="P657" s="1" t="s">
        <v>38</v>
      </c>
      <c r="R657" s="1" t="s">
        <v>38</v>
      </c>
      <c r="S657">
        <v>47.45176</v>
      </c>
      <c r="T657">
        <v>7.7024140000000001</v>
      </c>
      <c r="U657" s="1" t="s">
        <v>50</v>
      </c>
      <c r="V657">
        <v>13</v>
      </c>
      <c r="W657">
        <v>228.57</v>
      </c>
      <c r="X657">
        <v>6.62</v>
      </c>
    </row>
    <row r="658" spans="1:24">
      <c r="A658" s="2">
        <v>43925</v>
      </c>
      <c r="B658" s="4">
        <v>0.42708333333333331</v>
      </c>
      <c r="C658" s="1" t="s">
        <v>52</v>
      </c>
      <c r="D658">
        <v>235</v>
      </c>
      <c r="E658">
        <v>771</v>
      </c>
      <c r="F658" s="1" t="s">
        <v>38</v>
      </c>
      <c r="G658">
        <v>112</v>
      </c>
      <c r="H658">
        <v>16</v>
      </c>
      <c r="J658">
        <v>434</v>
      </c>
      <c r="K658">
        <v>24</v>
      </c>
      <c r="L658" s="1" t="s">
        <v>348</v>
      </c>
      <c r="M658">
        <v>425</v>
      </c>
      <c r="N658" s="1" t="s">
        <v>349</v>
      </c>
      <c r="P658" s="1" t="s">
        <v>38</v>
      </c>
      <c r="R658" s="1" t="s">
        <v>38</v>
      </c>
      <c r="S658">
        <v>47.564869000000002</v>
      </c>
      <c r="T658">
        <v>7.615259</v>
      </c>
      <c r="U658" s="1" t="s">
        <v>53</v>
      </c>
      <c r="V658">
        <v>12</v>
      </c>
      <c r="W658">
        <v>397.63</v>
      </c>
      <c r="X658">
        <v>12.378</v>
      </c>
    </row>
    <row r="659" spans="1:24">
      <c r="A659" s="2">
        <v>43925</v>
      </c>
      <c r="B659" s="4">
        <v>0.125</v>
      </c>
      <c r="C659" s="1" t="s">
        <v>55</v>
      </c>
      <c r="D659">
        <v>900</v>
      </c>
      <c r="E659">
        <v>77</v>
      </c>
      <c r="F659" s="1" t="s">
        <v>38</v>
      </c>
      <c r="J659">
        <v>1</v>
      </c>
      <c r="K659">
        <v>1</v>
      </c>
      <c r="L659" s="1" t="s">
        <v>350</v>
      </c>
      <c r="N659" s="1" t="s">
        <v>38</v>
      </c>
      <c r="P659" s="1" t="s">
        <v>38</v>
      </c>
      <c r="R659" s="1" t="s">
        <v>38</v>
      </c>
      <c r="S659">
        <v>47.166666999999997</v>
      </c>
      <c r="T659">
        <v>9.509722</v>
      </c>
      <c r="U659" s="1" t="s">
        <v>56</v>
      </c>
      <c r="V659">
        <v>0</v>
      </c>
      <c r="W659">
        <v>199.48</v>
      </c>
      <c r="X659">
        <v>2.5910000000000002</v>
      </c>
    </row>
    <row r="660" spans="1:24">
      <c r="A660" s="2">
        <v>43925</v>
      </c>
      <c r="B660" s="4">
        <v>0.125</v>
      </c>
      <c r="C660" s="1" t="s">
        <v>58</v>
      </c>
      <c r="D660">
        <v>30</v>
      </c>
      <c r="E660">
        <v>638</v>
      </c>
      <c r="F660" s="1" t="s">
        <v>38</v>
      </c>
      <c r="G660">
        <v>89</v>
      </c>
      <c r="H660">
        <v>21</v>
      </c>
      <c r="J660">
        <v>49</v>
      </c>
      <c r="K660">
        <v>37</v>
      </c>
      <c r="L660" s="1" t="s">
        <v>60</v>
      </c>
      <c r="N660" s="1" t="s">
        <v>38</v>
      </c>
      <c r="P660" s="1" t="s">
        <v>38</v>
      </c>
      <c r="R660" s="1" t="s">
        <v>38</v>
      </c>
      <c r="S660">
        <v>46.718390999999997</v>
      </c>
      <c r="T660">
        <v>7.0740080000000001</v>
      </c>
      <c r="U660" s="1" t="s">
        <v>59</v>
      </c>
      <c r="V660">
        <v>10</v>
      </c>
      <c r="W660">
        <v>202.48</v>
      </c>
      <c r="X660">
        <v>11.742000000000001</v>
      </c>
    </row>
    <row r="661" spans="1:24">
      <c r="A661" s="2">
        <v>43925</v>
      </c>
      <c r="B661" s="4">
        <v>0.5</v>
      </c>
      <c r="C661" s="1" t="s">
        <v>61</v>
      </c>
      <c r="D661">
        <v>15077</v>
      </c>
      <c r="E661">
        <v>3683</v>
      </c>
      <c r="F661" s="1" t="s">
        <v>38</v>
      </c>
      <c r="G661">
        <v>421</v>
      </c>
      <c r="H661">
        <v>61</v>
      </c>
      <c r="I661">
        <v>51</v>
      </c>
      <c r="J661">
        <v>305</v>
      </c>
      <c r="K661">
        <v>93</v>
      </c>
      <c r="L661" s="1" t="s">
        <v>63</v>
      </c>
      <c r="N661" s="1" t="s">
        <v>38</v>
      </c>
      <c r="P661" s="1" t="s">
        <v>38</v>
      </c>
      <c r="Q661">
        <v>22</v>
      </c>
      <c r="R661" s="1" t="s">
        <v>38</v>
      </c>
      <c r="S661">
        <v>46.220528000000002</v>
      </c>
      <c r="T661">
        <v>6.1329349999999998</v>
      </c>
      <c r="U661" s="1" t="s">
        <v>62</v>
      </c>
      <c r="V661">
        <v>25</v>
      </c>
      <c r="W661">
        <v>743.74</v>
      </c>
      <c r="X661">
        <v>18.78</v>
      </c>
    </row>
    <row r="662" spans="1:24">
      <c r="A662" s="2">
        <v>43925</v>
      </c>
      <c r="B662" s="4">
        <v>0.66666666666666663</v>
      </c>
      <c r="C662" s="1" t="s">
        <v>70</v>
      </c>
      <c r="E662">
        <v>154</v>
      </c>
      <c r="F662" s="1" t="s">
        <v>38</v>
      </c>
      <c r="G662">
        <v>27</v>
      </c>
      <c r="H662">
        <v>3</v>
      </c>
      <c r="L662" s="1" t="s">
        <v>302</v>
      </c>
      <c r="N662" s="1" t="s">
        <v>38</v>
      </c>
      <c r="P662" s="1" t="s">
        <v>38</v>
      </c>
      <c r="R662" s="1" t="s">
        <v>38</v>
      </c>
      <c r="S662">
        <v>47.350743999999999</v>
      </c>
      <c r="T662">
        <v>7.1561070000000004</v>
      </c>
      <c r="U662" s="1" t="s">
        <v>71</v>
      </c>
      <c r="V662">
        <v>26</v>
      </c>
      <c r="W662">
        <v>210.1</v>
      </c>
    </row>
    <row r="663" spans="1:24">
      <c r="A663" s="2">
        <v>43925</v>
      </c>
      <c r="B663" s="4">
        <v>0.45833333333333331</v>
      </c>
      <c r="C663" s="1" t="s">
        <v>72</v>
      </c>
      <c r="E663">
        <v>469</v>
      </c>
      <c r="F663" s="1" t="s">
        <v>38</v>
      </c>
      <c r="G663">
        <v>49</v>
      </c>
      <c r="H663">
        <v>12</v>
      </c>
      <c r="K663">
        <v>7</v>
      </c>
      <c r="L663" s="1" t="s">
        <v>74</v>
      </c>
      <c r="N663" s="1" t="s">
        <v>38</v>
      </c>
      <c r="P663" s="1" t="s">
        <v>38</v>
      </c>
      <c r="R663" s="1" t="s">
        <v>38</v>
      </c>
      <c r="S663">
        <v>47.067762999999999</v>
      </c>
      <c r="T663">
        <v>8.1102000000000007</v>
      </c>
      <c r="U663" s="1" t="s">
        <v>73</v>
      </c>
      <c r="V663">
        <v>3</v>
      </c>
      <c r="W663">
        <v>115.38</v>
      </c>
      <c r="X663">
        <v>1.722</v>
      </c>
    </row>
    <row r="664" spans="1:24">
      <c r="A664" s="2">
        <v>43925</v>
      </c>
      <c r="B664" s="4">
        <v>0.66666666666666663</v>
      </c>
      <c r="C664" s="1" t="s">
        <v>75</v>
      </c>
      <c r="E664">
        <v>449</v>
      </c>
      <c r="F664" s="1" t="s">
        <v>38</v>
      </c>
      <c r="G664">
        <v>59</v>
      </c>
      <c r="H664">
        <v>10</v>
      </c>
      <c r="I664">
        <v>9</v>
      </c>
      <c r="K664">
        <v>24</v>
      </c>
      <c r="L664" s="1" t="s">
        <v>77</v>
      </c>
      <c r="N664" s="1" t="s">
        <v>38</v>
      </c>
      <c r="P664" s="1" t="s">
        <v>38</v>
      </c>
      <c r="R664" s="1" t="s">
        <v>38</v>
      </c>
      <c r="S664">
        <v>46.995533999999999</v>
      </c>
      <c r="T664">
        <v>6.7801260000000001</v>
      </c>
      <c r="U664" s="1" t="s">
        <v>76</v>
      </c>
      <c r="V664">
        <v>24</v>
      </c>
      <c r="W664">
        <v>252.25</v>
      </c>
      <c r="X664">
        <v>13.483000000000001</v>
      </c>
    </row>
    <row r="665" spans="1:24">
      <c r="A665" s="2">
        <v>43925</v>
      </c>
      <c r="B665" s="4">
        <v>0.67708333333333337</v>
      </c>
      <c r="C665" s="1" t="s">
        <v>78</v>
      </c>
      <c r="E665">
        <v>80</v>
      </c>
      <c r="F665" s="1" t="s">
        <v>38</v>
      </c>
      <c r="K665">
        <v>0</v>
      </c>
      <c r="L665" s="1" t="s">
        <v>80</v>
      </c>
      <c r="N665" s="1" t="s">
        <v>38</v>
      </c>
      <c r="P665" s="1" t="s">
        <v>38</v>
      </c>
      <c r="R665" s="1" t="s">
        <v>38</v>
      </c>
      <c r="S665">
        <v>46.926755</v>
      </c>
      <c r="T665">
        <v>8.4053020000000007</v>
      </c>
      <c r="U665" s="1" t="s">
        <v>79</v>
      </c>
      <c r="V665">
        <v>7</v>
      </c>
      <c r="W665">
        <v>186.05</v>
      </c>
      <c r="X665">
        <v>0</v>
      </c>
    </row>
    <row r="666" spans="1:24">
      <c r="A666" s="2">
        <v>43925</v>
      </c>
      <c r="B666" s="4">
        <v>0.125</v>
      </c>
      <c r="C666" s="1" t="s">
        <v>84</v>
      </c>
      <c r="E666">
        <v>504</v>
      </c>
      <c r="F666" s="1" t="s">
        <v>38</v>
      </c>
      <c r="G666">
        <v>79</v>
      </c>
      <c r="H666">
        <v>13</v>
      </c>
      <c r="J666">
        <v>62</v>
      </c>
      <c r="K666">
        <v>9</v>
      </c>
      <c r="L666" s="1" t="s">
        <v>86</v>
      </c>
      <c r="N666" s="1" t="s">
        <v>38</v>
      </c>
      <c r="P666" s="1" t="s">
        <v>38</v>
      </c>
      <c r="R666" s="1" t="s">
        <v>38</v>
      </c>
      <c r="S666">
        <v>47.183199999999999</v>
      </c>
      <c r="T666">
        <v>9.2747440000000001</v>
      </c>
      <c r="U666" s="1" t="s">
        <v>85</v>
      </c>
      <c r="V666">
        <v>17</v>
      </c>
      <c r="W666">
        <v>99.86</v>
      </c>
      <c r="X666">
        <v>1.7829999999999999</v>
      </c>
    </row>
    <row r="667" spans="1:24">
      <c r="A667" s="2">
        <v>43925</v>
      </c>
      <c r="B667" s="4">
        <v>0.125</v>
      </c>
      <c r="C667" s="1" t="s">
        <v>87</v>
      </c>
      <c r="E667">
        <v>47</v>
      </c>
      <c r="F667" s="1" t="s">
        <v>38</v>
      </c>
      <c r="G667">
        <v>12</v>
      </c>
      <c r="H667">
        <v>3</v>
      </c>
      <c r="K667">
        <v>1</v>
      </c>
      <c r="L667" s="1" t="s">
        <v>89</v>
      </c>
      <c r="N667" s="1" t="s">
        <v>38</v>
      </c>
      <c r="P667" s="1" t="s">
        <v>38</v>
      </c>
      <c r="R667" s="1" t="s">
        <v>38</v>
      </c>
      <c r="S667">
        <v>47.713569999999997</v>
      </c>
      <c r="T667">
        <v>8.5916700000000006</v>
      </c>
      <c r="U667" s="1" t="s">
        <v>88</v>
      </c>
      <c r="V667">
        <v>14</v>
      </c>
      <c r="W667">
        <v>57.74</v>
      </c>
      <c r="X667">
        <v>1.2290000000000001</v>
      </c>
    </row>
    <row r="668" spans="1:24">
      <c r="A668" s="2">
        <v>43925</v>
      </c>
      <c r="B668" s="4">
        <v>0.125</v>
      </c>
      <c r="C668" s="1" t="s">
        <v>90</v>
      </c>
      <c r="E668">
        <v>250</v>
      </c>
      <c r="F668" s="1" t="s">
        <v>38</v>
      </c>
      <c r="G668">
        <v>17</v>
      </c>
      <c r="K668">
        <v>3</v>
      </c>
      <c r="L668" s="1" t="s">
        <v>92</v>
      </c>
      <c r="N668" s="1" t="s">
        <v>38</v>
      </c>
      <c r="P668" s="1" t="s">
        <v>38</v>
      </c>
      <c r="R668" s="1" t="s">
        <v>38</v>
      </c>
      <c r="S668">
        <v>47.304135000000002</v>
      </c>
      <c r="T668">
        <v>7.6393880000000003</v>
      </c>
      <c r="U668" s="1" t="s">
        <v>91</v>
      </c>
      <c r="V668">
        <v>11</v>
      </c>
      <c r="W668">
        <v>92.11</v>
      </c>
      <c r="X668">
        <v>1.105</v>
      </c>
    </row>
    <row r="669" spans="1:24">
      <c r="A669" s="2">
        <v>43925</v>
      </c>
      <c r="B669" s="4">
        <v>0.125</v>
      </c>
      <c r="C669" s="1" t="s">
        <v>93</v>
      </c>
      <c r="D669">
        <v>10</v>
      </c>
      <c r="E669">
        <v>168</v>
      </c>
      <c r="F669" s="1" t="s">
        <v>38</v>
      </c>
      <c r="G669">
        <v>1</v>
      </c>
      <c r="J669">
        <v>92</v>
      </c>
      <c r="K669">
        <v>5</v>
      </c>
      <c r="L669" s="1" t="s">
        <v>289</v>
      </c>
      <c r="N669" s="1" t="s">
        <v>38</v>
      </c>
      <c r="P669" s="1" t="s">
        <v>38</v>
      </c>
      <c r="R669" s="1" t="s">
        <v>38</v>
      </c>
      <c r="S669">
        <v>47.061787000000002</v>
      </c>
      <c r="T669">
        <v>8.7565849999999994</v>
      </c>
      <c r="U669" s="1" t="s">
        <v>94</v>
      </c>
      <c r="V669">
        <v>5</v>
      </c>
      <c r="W669">
        <v>106.8</v>
      </c>
      <c r="X669">
        <v>3.1789999999999998</v>
      </c>
    </row>
    <row r="670" spans="1:24">
      <c r="A670" s="2">
        <v>43925</v>
      </c>
      <c r="B670" s="4">
        <v>0.125</v>
      </c>
      <c r="C670" s="1" t="s">
        <v>96</v>
      </c>
      <c r="D670">
        <v>276</v>
      </c>
      <c r="E670">
        <v>208</v>
      </c>
      <c r="F670" s="1" t="s">
        <v>38</v>
      </c>
      <c r="K670">
        <v>5</v>
      </c>
      <c r="L670" s="1" t="s">
        <v>98</v>
      </c>
      <c r="N670" s="1" t="s">
        <v>38</v>
      </c>
      <c r="P670" s="1" t="s">
        <v>38</v>
      </c>
      <c r="R670" s="1" t="s">
        <v>38</v>
      </c>
      <c r="S670">
        <v>47.568714999999997</v>
      </c>
      <c r="T670">
        <v>9.0919570000000007</v>
      </c>
      <c r="U670" s="1" t="s">
        <v>97</v>
      </c>
      <c r="V670">
        <v>1</v>
      </c>
      <c r="W670">
        <v>75.97</v>
      </c>
      <c r="X670">
        <v>1.8260000000000001</v>
      </c>
    </row>
    <row r="671" spans="1:24">
      <c r="A671" s="2">
        <v>43925</v>
      </c>
      <c r="B671" s="4">
        <v>0.33333333333333331</v>
      </c>
      <c r="C671" s="1" t="s">
        <v>99</v>
      </c>
      <c r="E671">
        <v>2422</v>
      </c>
      <c r="F671" s="1" t="s">
        <v>38</v>
      </c>
      <c r="G671">
        <v>363</v>
      </c>
      <c r="H671">
        <v>72</v>
      </c>
      <c r="I671">
        <v>67</v>
      </c>
      <c r="J671">
        <v>314</v>
      </c>
      <c r="K671">
        <v>165</v>
      </c>
      <c r="L671" s="1" t="s">
        <v>351</v>
      </c>
      <c r="N671" s="1" t="s">
        <v>38</v>
      </c>
      <c r="P671" s="1" t="s">
        <v>329</v>
      </c>
      <c r="R671" s="1" t="s">
        <v>38</v>
      </c>
      <c r="S671">
        <v>46.295617</v>
      </c>
      <c r="T671">
        <v>8.8089239999999993</v>
      </c>
      <c r="U671" s="1" t="s">
        <v>100</v>
      </c>
      <c r="V671">
        <v>21</v>
      </c>
      <c r="W671">
        <v>684.76</v>
      </c>
      <c r="X671">
        <v>46.65</v>
      </c>
    </row>
    <row r="672" spans="1:24">
      <c r="A672" s="2">
        <v>43925</v>
      </c>
      <c r="B672" s="4">
        <v>0.70833333333333337</v>
      </c>
      <c r="C672" s="1" t="s">
        <v>102</v>
      </c>
      <c r="D672">
        <v>85</v>
      </c>
      <c r="E672">
        <v>66</v>
      </c>
      <c r="F672" s="1" t="s">
        <v>38</v>
      </c>
      <c r="G672">
        <v>6</v>
      </c>
      <c r="J672">
        <v>26</v>
      </c>
      <c r="K672">
        <v>1</v>
      </c>
      <c r="L672" s="1" t="s">
        <v>258</v>
      </c>
      <c r="N672" s="1" t="s">
        <v>38</v>
      </c>
      <c r="P672" s="1" t="s">
        <v>38</v>
      </c>
      <c r="R672" s="1" t="s">
        <v>38</v>
      </c>
      <c r="S672">
        <v>46.771849000000003</v>
      </c>
      <c r="T672">
        <v>8.6285860000000003</v>
      </c>
      <c r="U672" s="1" t="s">
        <v>103</v>
      </c>
      <c r="V672">
        <v>4</v>
      </c>
      <c r="W672">
        <v>181.82</v>
      </c>
      <c r="X672">
        <v>2.7549999999999999</v>
      </c>
    </row>
    <row r="673" spans="1:24">
      <c r="A673" s="2">
        <v>43925</v>
      </c>
      <c r="B673" s="4">
        <v>0.125</v>
      </c>
      <c r="C673" s="1" t="s">
        <v>105</v>
      </c>
      <c r="E673">
        <v>4035</v>
      </c>
      <c r="F673" s="1" t="s">
        <v>38</v>
      </c>
      <c r="G673">
        <v>373</v>
      </c>
      <c r="H673">
        <v>80</v>
      </c>
      <c r="J673">
        <v>225</v>
      </c>
      <c r="K673">
        <v>138</v>
      </c>
      <c r="L673" s="1" t="s">
        <v>107</v>
      </c>
      <c r="N673" s="1" t="s">
        <v>38</v>
      </c>
      <c r="P673" s="1" t="s">
        <v>38</v>
      </c>
      <c r="R673" s="1" t="s">
        <v>38</v>
      </c>
      <c r="S673">
        <v>46.570090999999998</v>
      </c>
      <c r="T673">
        <v>6.5578090000000007</v>
      </c>
      <c r="U673" s="1" t="s">
        <v>106</v>
      </c>
      <c r="V673">
        <v>22</v>
      </c>
      <c r="W673">
        <v>508.76</v>
      </c>
      <c r="X673">
        <v>17.399999999999999</v>
      </c>
    </row>
    <row r="674" spans="1:24">
      <c r="A674" s="2">
        <v>43925</v>
      </c>
      <c r="B674" s="4">
        <v>0.625</v>
      </c>
      <c r="C674" s="1" t="s">
        <v>108</v>
      </c>
      <c r="E674">
        <v>1319</v>
      </c>
      <c r="F674" s="1" t="s">
        <v>38</v>
      </c>
      <c r="G674">
        <v>142</v>
      </c>
      <c r="H674">
        <v>26</v>
      </c>
      <c r="I674">
        <v>21</v>
      </c>
      <c r="J674">
        <v>95</v>
      </c>
      <c r="K674">
        <v>51</v>
      </c>
      <c r="L674" s="1" t="s">
        <v>352</v>
      </c>
      <c r="N674" s="1" t="s">
        <v>38</v>
      </c>
      <c r="P674" s="1" t="s">
        <v>38</v>
      </c>
      <c r="R674" s="1" t="s">
        <v>38</v>
      </c>
      <c r="S674">
        <v>46.209567</v>
      </c>
      <c r="T674">
        <v>7.6046589999999998</v>
      </c>
      <c r="U674" s="1" t="s">
        <v>109</v>
      </c>
      <c r="V674">
        <v>23</v>
      </c>
      <c r="W674">
        <v>386.24</v>
      </c>
      <c r="X674">
        <v>14.933999999999999</v>
      </c>
    </row>
    <row r="675" spans="1:24">
      <c r="A675" s="2">
        <v>43925</v>
      </c>
      <c r="B675" s="4">
        <v>0.33333333333333331</v>
      </c>
      <c r="C675" s="1" t="s">
        <v>111</v>
      </c>
      <c r="E675">
        <v>146</v>
      </c>
      <c r="F675" s="1" t="s">
        <v>38</v>
      </c>
      <c r="G675">
        <v>1</v>
      </c>
      <c r="J675">
        <v>46</v>
      </c>
      <c r="K675">
        <v>2</v>
      </c>
      <c r="L675" s="1" t="s">
        <v>113</v>
      </c>
      <c r="N675" s="1" t="s">
        <v>38</v>
      </c>
      <c r="P675" s="1" t="s">
        <v>38</v>
      </c>
      <c r="R675" s="1" t="s">
        <v>38</v>
      </c>
      <c r="S675">
        <v>47.157296000000002</v>
      </c>
      <c r="T675">
        <v>8.5372939999999993</v>
      </c>
      <c r="U675" s="1" t="s">
        <v>112</v>
      </c>
      <c r="V675">
        <v>9</v>
      </c>
      <c r="W675">
        <v>116.43</v>
      </c>
      <c r="X675">
        <v>1.595</v>
      </c>
    </row>
    <row r="676" spans="1:24">
      <c r="A676" s="2">
        <v>43925</v>
      </c>
      <c r="B676" s="4">
        <v>0.60416666666666663</v>
      </c>
      <c r="C676" s="1" t="s">
        <v>114</v>
      </c>
      <c r="E676">
        <v>2468</v>
      </c>
      <c r="F676" s="1" t="s">
        <v>38</v>
      </c>
      <c r="G676">
        <v>194</v>
      </c>
      <c r="I676">
        <v>59</v>
      </c>
      <c r="K676">
        <v>48</v>
      </c>
      <c r="L676" s="1" t="s">
        <v>116</v>
      </c>
      <c r="N676" s="1" t="s">
        <v>38</v>
      </c>
      <c r="P676" s="1" t="s">
        <v>38</v>
      </c>
      <c r="R676" s="1" t="s">
        <v>38</v>
      </c>
      <c r="S676">
        <v>47.412750000000003</v>
      </c>
      <c r="T676">
        <v>8.6550799999999999</v>
      </c>
      <c r="U676" s="1" t="s">
        <v>115</v>
      </c>
      <c r="V676">
        <v>1</v>
      </c>
      <c r="W676">
        <v>164.06</v>
      </c>
      <c r="X676">
        <v>3.1909999999999998</v>
      </c>
    </row>
    <row r="677" spans="1:24">
      <c r="A677" s="2">
        <v>43926</v>
      </c>
      <c r="B677" s="4">
        <v>0.54166666666666663</v>
      </c>
      <c r="C677" s="1" t="s">
        <v>43</v>
      </c>
      <c r="E677">
        <v>67</v>
      </c>
      <c r="F677" s="1" t="s">
        <v>38</v>
      </c>
      <c r="G677">
        <v>6</v>
      </c>
      <c r="K677">
        <v>3</v>
      </c>
      <c r="L677" s="1" t="s">
        <v>45</v>
      </c>
      <c r="N677" s="1" t="s">
        <v>38</v>
      </c>
      <c r="P677" s="1" t="s">
        <v>38</v>
      </c>
      <c r="R677" s="1" t="s">
        <v>38</v>
      </c>
      <c r="S677">
        <v>47.416351999999996</v>
      </c>
      <c r="T677">
        <v>9.3679100000000002</v>
      </c>
      <c r="U677" s="1" t="s">
        <v>44</v>
      </c>
      <c r="V677">
        <v>15</v>
      </c>
      <c r="W677">
        <v>121.38</v>
      </c>
      <c r="X677">
        <v>5.4349999999999996</v>
      </c>
    </row>
    <row r="678" spans="1:24">
      <c r="A678" s="2">
        <v>43926</v>
      </c>
      <c r="B678" s="4">
        <v>0.33333333333333331</v>
      </c>
      <c r="C678" s="1" t="s">
        <v>46</v>
      </c>
      <c r="E678">
        <v>1137</v>
      </c>
      <c r="F678" s="1" t="s">
        <v>38</v>
      </c>
      <c r="G678">
        <v>110</v>
      </c>
      <c r="H678">
        <v>30</v>
      </c>
      <c r="I678">
        <v>25</v>
      </c>
      <c r="K678">
        <v>28</v>
      </c>
      <c r="L678" s="1" t="s">
        <v>48</v>
      </c>
      <c r="N678" s="1" t="s">
        <v>38</v>
      </c>
      <c r="P678" s="1" t="s">
        <v>38</v>
      </c>
      <c r="R678" s="1" t="s">
        <v>38</v>
      </c>
      <c r="S678">
        <v>46.823608</v>
      </c>
      <c r="T678">
        <v>7.6366670000000001</v>
      </c>
      <c r="U678" s="1" t="s">
        <v>47</v>
      </c>
      <c r="V678">
        <v>2</v>
      </c>
      <c r="W678">
        <v>110.27</v>
      </c>
      <c r="X678">
        <v>2.7160000000000002</v>
      </c>
    </row>
    <row r="679" spans="1:24">
      <c r="A679" s="2">
        <v>43926</v>
      </c>
      <c r="B679" s="4">
        <v>0.125</v>
      </c>
      <c r="C679" s="1" t="s">
        <v>49</v>
      </c>
      <c r="E679">
        <v>670</v>
      </c>
      <c r="F679" s="1" t="s">
        <v>38</v>
      </c>
      <c r="G679">
        <v>73</v>
      </c>
      <c r="H679">
        <v>19</v>
      </c>
      <c r="I679">
        <v>17</v>
      </c>
      <c r="J679">
        <v>369</v>
      </c>
      <c r="K679">
        <v>19</v>
      </c>
      <c r="L679" s="1" t="s">
        <v>51</v>
      </c>
      <c r="N679" s="1" t="s">
        <v>38</v>
      </c>
      <c r="P679" s="1" t="s">
        <v>38</v>
      </c>
      <c r="R679" s="1" t="s">
        <v>38</v>
      </c>
      <c r="S679">
        <v>47.45176</v>
      </c>
      <c r="T679">
        <v>7.7024140000000001</v>
      </c>
      <c r="U679" s="1" t="s">
        <v>50</v>
      </c>
      <c r="V679">
        <v>13</v>
      </c>
      <c r="W679">
        <v>233.45</v>
      </c>
      <c r="X679">
        <v>6.62</v>
      </c>
    </row>
    <row r="680" spans="1:24">
      <c r="A680" s="2">
        <v>43926</v>
      </c>
      <c r="B680" s="4">
        <v>0.42708333333333331</v>
      </c>
      <c r="C680" s="1" t="s">
        <v>52</v>
      </c>
      <c r="D680">
        <v>235</v>
      </c>
      <c r="E680">
        <v>794</v>
      </c>
      <c r="F680" s="1" t="s">
        <v>38</v>
      </c>
      <c r="G680">
        <v>106</v>
      </c>
      <c r="H680">
        <v>15</v>
      </c>
      <c r="J680">
        <v>460</v>
      </c>
      <c r="K680">
        <v>26</v>
      </c>
      <c r="L680" s="1" t="s">
        <v>353</v>
      </c>
      <c r="M680">
        <v>436</v>
      </c>
      <c r="N680" s="1" t="s">
        <v>313</v>
      </c>
      <c r="P680" s="1" t="s">
        <v>38</v>
      </c>
      <c r="R680" s="1" t="s">
        <v>38</v>
      </c>
      <c r="S680">
        <v>47.564869000000002</v>
      </c>
      <c r="T680">
        <v>7.615259</v>
      </c>
      <c r="U680" s="1" t="s">
        <v>53</v>
      </c>
      <c r="V680">
        <v>12</v>
      </c>
      <c r="W680">
        <v>409.49</v>
      </c>
      <c r="X680">
        <v>13.409000000000001</v>
      </c>
    </row>
    <row r="681" spans="1:24">
      <c r="A681" s="2">
        <v>43926</v>
      </c>
      <c r="B681" s="4">
        <v>0.125</v>
      </c>
      <c r="C681" s="1" t="s">
        <v>55</v>
      </c>
      <c r="D681">
        <v>900</v>
      </c>
      <c r="E681">
        <v>77</v>
      </c>
      <c r="F681" s="1" t="s">
        <v>38</v>
      </c>
      <c r="J681">
        <v>1</v>
      </c>
      <c r="K681">
        <v>1</v>
      </c>
      <c r="L681" s="1" t="s">
        <v>57</v>
      </c>
      <c r="N681" s="1" t="s">
        <v>38</v>
      </c>
      <c r="P681" s="1" t="s">
        <v>38</v>
      </c>
      <c r="R681" s="1" t="s">
        <v>38</v>
      </c>
      <c r="S681">
        <v>47.166666999999997</v>
      </c>
      <c r="T681">
        <v>9.509722</v>
      </c>
      <c r="U681" s="1" t="s">
        <v>56</v>
      </c>
      <c r="V681">
        <v>0</v>
      </c>
      <c r="W681">
        <v>199.48</v>
      </c>
      <c r="X681">
        <v>2.5910000000000002</v>
      </c>
    </row>
    <row r="682" spans="1:24">
      <c r="A682" s="2">
        <v>43926</v>
      </c>
      <c r="B682" s="4">
        <v>0.125</v>
      </c>
      <c r="C682" s="1" t="s">
        <v>58</v>
      </c>
      <c r="D682">
        <v>30</v>
      </c>
      <c r="E682">
        <v>669</v>
      </c>
      <c r="F682" s="1" t="s">
        <v>38</v>
      </c>
      <c r="G682">
        <v>87</v>
      </c>
      <c r="H682">
        <v>20</v>
      </c>
      <c r="J682">
        <v>55</v>
      </c>
      <c r="K682">
        <v>40</v>
      </c>
      <c r="L682" s="1" t="s">
        <v>60</v>
      </c>
      <c r="N682" s="1" t="s">
        <v>38</v>
      </c>
      <c r="P682" s="1" t="s">
        <v>38</v>
      </c>
      <c r="R682" s="1" t="s">
        <v>38</v>
      </c>
      <c r="S682">
        <v>46.718390999999997</v>
      </c>
      <c r="T682">
        <v>7.0740080000000001</v>
      </c>
      <c r="U682" s="1" t="s">
        <v>59</v>
      </c>
      <c r="V682">
        <v>10</v>
      </c>
      <c r="W682">
        <v>212.31</v>
      </c>
      <c r="X682">
        <v>12.694000000000001</v>
      </c>
    </row>
    <row r="683" spans="1:24">
      <c r="A683" s="2">
        <v>43926</v>
      </c>
      <c r="B683" s="4">
        <v>0.5</v>
      </c>
      <c r="C683" s="1" t="s">
        <v>61</v>
      </c>
      <c r="D683">
        <v>15407</v>
      </c>
      <c r="E683">
        <v>3750</v>
      </c>
      <c r="F683" s="1" t="s">
        <v>38</v>
      </c>
      <c r="G683">
        <v>424</v>
      </c>
      <c r="H683">
        <v>56</v>
      </c>
      <c r="I683">
        <v>50</v>
      </c>
      <c r="J683">
        <v>327</v>
      </c>
      <c r="K683">
        <v>100</v>
      </c>
      <c r="L683" s="1" t="s">
        <v>63</v>
      </c>
      <c r="N683" s="1" t="s">
        <v>38</v>
      </c>
      <c r="P683" s="1" t="s">
        <v>38</v>
      </c>
      <c r="Q683">
        <v>26</v>
      </c>
      <c r="R683" s="1" t="s">
        <v>38</v>
      </c>
      <c r="S683">
        <v>46.220528000000002</v>
      </c>
      <c r="T683">
        <v>6.1329349999999998</v>
      </c>
      <c r="U683" s="1" t="s">
        <v>62</v>
      </c>
      <c r="V683">
        <v>25</v>
      </c>
      <c r="W683">
        <v>757.27</v>
      </c>
      <c r="X683">
        <v>20.193999999999999</v>
      </c>
    </row>
    <row r="684" spans="1:24">
      <c r="A684" s="2">
        <v>43926</v>
      </c>
      <c r="B684" s="4">
        <v>0.125</v>
      </c>
      <c r="C684" s="1" t="s">
        <v>67</v>
      </c>
      <c r="E684">
        <v>646</v>
      </c>
      <c r="F684" s="1" t="s">
        <v>38</v>
      </c>
      <c r="G684">
        <v>49</v>
      </c>
      <c r="K684">
        <v>30</v>
      </c>
      <c r="L684" s="1" t="s">
        <v>69</v>
      </c>
      <c r="N684" s="1" t="s">
        <v>38</v>
      </c>
      <c r="P684" s="1" t="s">
        <v>38</v>
      </c>
      <c r="R684" s="1" t="s">
        <v>38</v>
      </c>
      <c r="S684">
        <v>46.656247999999998</v>
      </c>
      <c r="T684">
        <v>9.6281979999999994</v>
      </c>
      <c r="U684" s="1" t="s">
        <v>68</v>
      </c>
      <c r="V684">
        <v>1</v>
      </c>
      <c r="W684">
        <v>326.43</v>
      </c>
      <c r="X684">
        <v>15.159000000000001</v>
      </c>
    </row>
    <row r="685" spans="1:24">
      <c r="A685" s="2">
        <v>43926</v>
      </c>
      <c r="B685" s="4">
        <v>0.66666666666666663</v>
      </c>
      <c r="C685" s="1" t="s">
        <v>70</v>
      </c>
      <c r="E685">
        <v>160</v>
      </c>
      <c r="F685" s="1" t="s">
        <v>38</v>
      </c>
      <c r="G685">
        <v>29</v>
      </c>
      <c r="H685">
        <v>4</v>
      </c>
      <c r="L685" s="1" t="s">
        <v>302</v>
      </c>
      <c r="N685" s="1" t="s">
        <v>38</v>
      </c>
      <c r="P685" s="1" t="s">
        <v>38</v>
      </c>
      <c r="R685" s="1" t="s">
        <v>38</v>
      </c>
      <c r="S685">
        <v>47.350743999999999</v>
      </c>
      <c r="T685">
        <v>7.1561070000000004</v>
      </c>
      <c r="U685" s="1" t="s">
        <v>71</v>
      </c>
      <c r="V685">
        <v>26</v>
      </c>
      <c r="W685">
        <v>218.28</v>
      </c>
    </row>
    <row r="686" spans="1:24">
      <c r="A686" s="2">
        <v>43926</v>
      </c>
      <c r="B686" s="4">
        <v>0.45833333333333331</v>
      </c>
      <c r="C686" s="1" t="s">
        <v>72</v>
      </c>
      <c r="E686">
        <v>478</v>
      </c>
      <c r="F686" s="1" t="s">
        <v>38</v>
      </c>
      <c r="G686">
        <v>49</v>
      </c>
      <c r="H686">
        <v>12</v>
      </c>
      <c r="K686">
        <v>9</v>
      </c>
      <c r="L686" s="1" t="s">
        <v>74</v>
      </c>
      <c r="N686" s="1" t="s">
        <v>38</v>
      </c>
      <c r="P686" s="1" t="s">
        <v>38</v>
      </c>
      <c r="R686" s="1" t="s">
        <v>38</v>
      </c>
      <c r="S686">
        <v>47.067762999999999</v>
      </c>
      <c r="T686">
        <v>8.1102000000000007</v>
      </c>
      <c r="U686" s="1" t="s">
        <v>73</v>
      </c>
      <c r="V686">
        <v>3</v>
      </c>
      <c r="W686">
        <v>117.59</v>
      </c>
      <c r="X686">
        <v>2.214</v>
      </c>
    </row>
    <row r="687" spans="1:24">
      <c r="A687" s="2">
        <v>43926</v>
      </c>
      <c r="B687" s="4">
        <v>0.66666666666666663</v>
      </c>
      <c r="C687" s="1" t="s">
        <v>75</v>
      </c>
      <c r="E687">
        <v>459</v>
      </c>
      <c r="F687" s="1" t="s">
        <v>38</v>
      </c>
      <c r="G687">
        <v>58</v>
      </c>
      <c r="H687">
        <v>12</v>
      </c>
      <c r="I687">
        <v>8</v>
      </c>
      <c r="K687">
        <v>26</v>
      </c>
      <c r="L687" s="1" t="s">
        <v>77</v>
      </c>
      <c r="N687" s="1" t="s">
        <v>38</v>
      </c>
      <c r="P687" s="1" t="s">
        <v>38</v>
      </c>
      <c r="R687" s="1" t="s">
        <v>38</v>
      </c>
      <c r="S687">
        <v>46.995533999999999</v>
      </c>
      <c r="T687">
        <v>6.7801260000000001</v>
      </c>
      <c r="U687" s="1" t="s">
        <v>76</v>
      </c>
      <c r="V687">
        <v>24</v>
      </c>
      <c r="W687">
        <v>257.87</v>
      </c>
      <c r="X687">
        <v>14.606999999999999</v>
      </c>
    </row>
    <row r="688" spans="1:24">
      <c r="A688" s="2">
        <v>43926</v>
      </c>
      <c r="B688" s="4">
        <v>0.66319444444444442</v>
      </c>
      <c r="C688" s="1" t="s">
        <v>78</v>
      </c>
      <c r="E688">
        <v>80</v>
      </c>
      <c r="F688" s="1" t="s">
        <v>38</v>
      </c>
      <c r="K688">
        <v>0</v>
      </c>
      <c r="L688" s="1" t="s">
        <v>80</v>
      </c>
      <c r="N688" s="1" t="s">
        <v>38</v>
      </c>
      <c r="P688" s="1" t="s">
        <v>38</v>
      </c>
      <c r="R688" s="1" t="s">
        <v>38</v>
      </c>
      <c r="S688">
        <v>46.926755</v>
      </c>
      <c r="T688">
        <v>8.4053020000000007</v>
      </c>
      <c r="U688" s="1" t="s">
        <v>79</v>
      </c>
      <c r="V688">
        <v>7</v>
      </c>
      <c r="W688">
        <v>186.05</v>
      </c>
      <c r="X688">
        <v>0</v>
      </c>
    </row>
    <row r="689" spans="1:24">
      <c r="A689" s="2">
        <v>43926</v>
      </c>
      <c r="B689" s="4">
        <v>0.125</v>
      </c>
      <c r="C689" s="1" t="s">
        <v>84</v>
      </c>
      <c r="E689">
        <v>515</v>
      </c>
      <c r="F689" s="1" t="s">
        <v>38</v>
      </c>
      <c r="G689">
        <v>70</v>
      </c>
      <c r="H689">
        <v>13</v>
      </c>
      <c r="J689">
        <v>70</v>
      </c>
      <c r="K689">
        <v>9</v>
      </c>
      <c r="L689" s="1" t="s">
        <v>86</v>
      </c>
      <c r="N689" s="1" t="s">
        <v>38</v>
      </c>
      <c r="P689" s="1" t="s">
        <v>38</v>
      </c>
      <c r="R689" s="1" t="s">
        <v>38</v>
      </c>
      <c r="S689">
        <v>47.183199999999999</v>
      </c>
      <c r="T689">
        <v>9.2747440000000001</v>
      </c>
      <c r="U689" s="1" t="s">
        <v>85</v>
      </c>
      <c r="V689">
        <v>17</v>
      </c>
      <c r="W689">
        <v>102.04</v>
      </c>
      <c r="X689">
        <v>1.7829999999999999</v>
      </c>
    </row>
    <row r="690" spans="1:24">
      <c r="A690" s="2">
        <v>43926</v>
      </c>
      <c r="B690" s="4">
        <v>0.125</v>
      </c>
      <c r="C690" s="1" t="s">
        <v>87</v>
      </c>
      <c r="E690">
        <v>49</v>
      </c>
      <c r="F690" s="1" t="s">
        <v>38</v>
      </c>
      <c r="G690">
        <v>12</v>
      </c>
      <c r="H690">
        <v>3</v>
      </c>
      <c r="K690">
        <v>1</v>
      </c>
      <c r="L690" s="1" t="s">
        <v>89</v>
      </c>
      <c r="N690" s="1" t="s">
        <v>38</v>
      </c>
      <c r="P690" s="1" t="s">
        <v>38</v>
      </c>
      <c r="R690" s="1" t="s">
        <v>38</v>
      </c>
      <c r="S690">
        <v>47.713569999999997</v>
      </c>
      <c r="T690">
        <v>8.5916700000000006</v>
      </c>
      <c r="U690" s="1" t="s">
        <v>88</v>
      </c>
      <c r="V690">
        <v>14</v>
      </c>
      <c r="W690">
        <v>60.2</v>
      </c>
      <c r="X690">
        <v>1.2290000000000001</v>
      </c>
    </row>
    <row r="691" spans="1:24">
      <c r="A691" s="2">
        <v>43926</v>
      </c>
      <c r="B691" s="4">
        <v>0.125</v>
      </c>
      <c r="C691" s="1" t="s">
        <v>90</v>
      </c>
      <c r="E691">
        <v>258</v>
      </c>
      <c r="F691" s="1" t="s">
        <v>38</v>
      </c>
      <c r="G691">
        <v>16</v>
      </c>
      <c r="K691">
        <v>3</v>
      </c>
      <c r="L691" s="1" t="s">
        <v>92</v>
      </c>
      <c r="N691" s="1" t="s">
        <v>38</v>
      </c>
      <c r="P691" s="1" t="s">
        <v>38</v>
      </c>
      <c r="R691" s="1" t="s">
        <v>38</v>
      </c>
      <c r="S691">
        <v>47.304135000000002</v>
      </c>
      <c r="T691">
        <v>7.6393880000000003</v>
      </c>
      <c r="U691" s="1" t="s">
        <v>91</v>
      </c>
      <c r="V691">
        <v>11</v>
      </c>
      <c r="W691">
        <v>95.06</v>
      </c>
      <c r="X691">
        <v>1.105</v>
      </c>
    </row>
    <row r="692" spans="1:24">
      <c r="A692" s="2">
        <v>43926</v>
      </c>
      <c r="B692" s="4">
        <v>0.125</v>
      </c>
      <c r="C692" s="1" t="s">
        <v>93</v>
      </c>
      <c r="D692">
        <v>10</v>
      </c>
      <c r="E692">
        <v>170</v>
      </c>
      <c r="F692" s="1" t="s">
        <v>38</v>
      </c>
      <c r="G692">
        <v>1</v>
      </c>
      <c r="J692">
        <v>93</v>
      </c>
      <c r="K692">
        <v>5</v>
      </c>
      <c r="L692" s="1" t="s">
        <v>289</v>
      </c>
      <c r="N692" s="1" t="s">
        <v>38</v>
      </c>
      <c r="P692" s="1" t="s">
        <v>38</v>
      </c>
      <c r="R692" s="1" t="s">
        <v>38</v>
      </c>
      <c r="S692">
        <v>47.061787000000002</v>
      </c>
      <c r="T692">
        <v>8.7565849999999994</v>
      </c>
      <c r="U692" s="1" t="s">
        <v>94</v>
      </c>
      <c r="V692">
        <v>5</v>
      </c>
      <c r="W692">
        <v>108.07</v>
      </c>
      <c r="X692">
        <v>3.1789999999999998</v>
      </c>
    </row>
    <row r="693" spans="1:24">
      <c r="A693" s="2">
        <v>43926</v>
      </c>
      <c r="B693" s="4">
        <v>0.125</v>
      </c>
      <c r="C693" s="1" t="s">
        <v>96</v>
      </c>
      <c r="D693">
        <v>276</v>
      </c>
      <c r="E693">
        <v>213</v>
      </c>
      <c r="F693" s="1" t="s">
        <v>38</v>
      </c>
      <c r="K693">
        <v>7</v>
      </c>
      <c r="L693" s="1" t="s">
        <v>98</v>
      </c>
      <c r="N693" s="1" t="s">
        <v>38</v>
      </c>
      <c r="P693" s="1" t="s">
        <v>38</v>
      </c>
      <c r="R693" s="1" t="s">
        <v>38</v>
      </c>
      <c r="S693">
        <v>47.568714999999997</v>
      </c>
      <c r="T693">
        <v>9.0919570000000007</v>
      </c>
      <c r="U693" s="1" t="s">
        <v>97</v>
      </c>
      <c r="V693">
        <v>1</v>
      </c>
      <c r="W693">
        <v>77.790000000000006</v>
      </c>
      <c r="X693">
        <v>2.5569999999999999</v>
      </c>
    </row>
    <row r="694" spans="1:24">
      <c r="A694" s="2">
        <v>43926</v>
      </c>
      <c r="B694" s="4">
        <v>0.33333333333333331</v>
      </c>
      <c r="C694" s="1" t="s">
        <v>99</v>
      </c>
      <c r="E694">
        <v>2508</v>
      </c>
      <c r="F694" s="1" t="s">
        <v>38</v>
      </c>
      <c r="G694">
        <v>362</v>
      </c>
      <c r="H694">
        <v>74</v>
      </c>
      <c r="I694">
        <v>61</v>
      </c>
      <c r="J694">
        <v>340</v>
      </c>
      <c r="K694">
        <v>177</v>
      </c>
      <c r="L694" s="1" t="s">
        <v>354</v>
      </c>
      <c r="N694" s="1" t="s">
        <v>38</v>
      </c>
      <c r="P694" s="1" t="s">
        <v>322</v>
      </c>
      <c r="R694" s="1" t="s">
        <v>38</v>
      </c>
      <c r="S694">
        <v>46.295617</v>
      </c>
      <c r="T694">
        <v>8.8089239999999993</v>
      </c>
      <c r="U694" s="1" t="s">
        <v>100</v>
      </c>
      <c r="V694">
        <v>21</v>
      </c>
      <c r="W694">
        <v>709.08</v>
      </c>
      <c r="X694">
        <v>50.042000000000002</v>
      </c>
    </row>
    <row r="695" spans="1:24">
      <c r="A695" s="2">
        <v>43926</v>
      </c>
      <c r="B695" s="4">
        <v>0.70833333333333337</v>
      </c>
      <c r="C695" s="1" t="s">
        <v>102</v>
      </c>
      <c r="D695">
        <v>85</v>
      </c>
      <c r="E695">
        <v>67</v>
      </c>
      <c r="F695" s="1" t="s">
        <v>38</v>
      </c>
      <c r="G695">
        <v>5</v>
      </c>
      <c r="J695">
        <v>26</v>
      </c>
      <c r="K695">
        <v>2</v>
      </c>
      <c r="L695" s="1" t="s">
        <v>258</v>
      </c>
      <c r="N695" s="1" t="s">
        <v>38</v>
      </c>
      <c r="P695" s="1" t="s">
        <v>38</v>
      </c>
      <c r="R695" s="1" t="s">
        <v>38</v>
      </c>
      <c r="S695">
        <v>46.771849000000003</v>
      </c>
      <c r="T695">
        <v>8.6285860000000003</v>
      </c>
      <c r="U695" s="1" t="s">
        <v>103</v>
      </c>
      <c r="V695">
        <v>4</v>
      </c>
      <c r="W695">
        <v>184.57</v>
      </c>
      <c r="X695">
        <v>5.51</v>
      </c>
    </row>
    <row r="696" spans="1:24">
      <c r="A696" s="2">
        <v>43926</v>
      </c>
      <c r="B696" s="4">
        <v>0.125</v>
      </c>
      <c r="C696" s="1" t="s">
        <v>105</v>
      </c>
      <c r="E696">
        <v>4115</v>
      </c>
      <c r="F696" s="1" t="s">
        <v>38</v>
      </c>
      <c r="G696">
        <v>377</v>
      </c>
      <c r="H696">
        <v>78</v>
      </c>
      <c r="J696">
        <v>225</v>
      </c>
      <c r="K696">
        <v>147</v>
      </c>
      <c r="L696" s="1" t="s">
        <v>107</v>
      </c>
      <c r="N696" s="1" t="s">
        <v>38</v>
      </c>
      <c r="P696" s="1" t="s">
        <v>38</v>
      </c>
      <c r="R696" s="1" t="s">
        <v>38</v>
      </c>
      <c r="S696">
        <v>46.570090999999998</v>
      </c>
      <c r="T696">
        <v>6.5578090000000007</v>
      </c>
      <c r="U696" s="1" t="s">
        <v>106</v>
      </c>
      <c r="V696">
        <v>22</v>
      </c>
      <c r="W696">
        <v>518.85</v>
      </c>
      <c r="X696">
        <v>18.535</v>
      </c>
    </row>
    <row r="697" spans="1:24">
      <c r="A697" s="2">
        <v>43926</v>
      </c>
      <c r="B697" s="4">
        <v>0.625</v>
      </c>
      <c r="C697" s="1" t="s">
        <v>108</v>
      </c>
      <c r="E697">
        <v>1356</v>
      </c>
      <c r="F697" s="1" t="s">
        <v>38</v>
      </c>
      <c r="G697">
        <v>151</v>
      </c>
      <c r="H697">
        <v>26</v>
      </c>
      <c r="I697">
        <v>21</v>
      </c>
      <c r="J697">
        <v>95</v>
      </c>
      <c r="K697">
        <v>53</v>
      </c>
      <c r="L697" s="1" t="s">
        <v>355</v>
      </c>
      <c r="N697" s="1" t="s">
        <v>38</v>
      </c>
      <c r="P697" s="1" t="s">
        <v>38</v>
      </c>
      <c r="R697" s="1" t="s">
        <v>38</v>
      </c>
      <c r="S697">
        <v>46.209567</v>
      </c>
      <c r="T697">
        <v>7.6046589999999998</v>
      </c>
      <c r="U697" s="1" t="s">
        <v>109</v>
      </c>
      <c r="V697">
        <v>23</v>
      </c>
      <c r="W697">
        <v>397.07</v>
      </c>
      <c r="X697">
        <v>15.52</v>
      </c>
    </row>
    <row r="698" spans="1:24">
      <c r="A698" s="2">
        <v>43926</v>
      </c>
      <c r="B698" s="4">
        <v>0.60416666666666663</v>
      </c>
      <c r="C698" s="1" t="s">
        <v>114</v>
      </c>
      <c r="E698">
        <v>2498</v>
      </c>
      <c r="F698" s="1" t="s">
        <v>38</v>
      </c>
      <c r="G698">
        <v>194</v>
      </c>
      <c r="I698">
        <v>59</v>
      </c>
      <c r="K698">
        <v>52</v>
      </c>
      <c r="L698" s="1" t="s">
        <v>116</v>
      </c>
      <c r="N698" s="1" t="s">
        <v>38</v>
      </c>
      <c r="P698" s="1" t="s">
        <v>38</v>
      </c>
      <c r="R698" s="1" t="s">
        <v>38</v>
      </c>
      <c r="S698">
        <v>47.412750000000003</v>
      </c>
      <c r="T698">
        <v>8.6550799999999999</v>
      </c>
      <c r="U698" s="1" t="s">
        <v>115</v>
      </c>
      <c r="V698">
        <v>1</v>
      </c>
      <c r="W698">
        <v>166.06</v>
      </c>
      <c r="X698">
        <v>3.4569999999999999</v>
      </c>
    </row>
    <row r="699" spans="1:24">
      <c r="A699" s="2">
        <v>43927</v>
      </c>
      <c r="B699" s="4">
        <v>0.625</v>
      </c>
      <c r="C699" s="1" t="s">
        <v>36</v>
      </c>
      <c r="E699">
        <v>727</v>
      </c>
      <c r="F699" s="1" t="s">
        <v>38</v>
      </c>
      <c r="G699">
        <v>82</v>
      </c>
      <c r="H699">
        <v>25</v>
      </c>
      <c r="I699">
        <v>24</v>
      </c>
      <c r="J699">
        <v>4</v>
      </c>
      <c r="K699">
        <v>13</v>
      </c>
      <c r="L699" s="1" t="s">
        <v>356</v>
      </c>
      <c r="N699" s="1" t="s">
        <v>38</v>
      </c>
      <c r="P699" s="1" t="s">
        <v>38</v>
      </c>
      <c r="R699" s="1" t="s">
        <v>38</v>
      </c>
      <c r="S699">
        <v>47.409660000000002</v>
      </c>
      <c r="T699">
        <v>8.1568799999999992</v>
      </c>
      <c r="U699" s="1" t="s">
        <v>37</v>
      </c>
      <c r="V699">
        <v>1</v>
      </c>
      <c r="W699">
        <v>108.35</v>
      </c>
      <c r="X699">
        <v>1.9370000000000001</v>
      </c>
    </row>
    <row r="700" spans="1:24">
      <c r="A700" s="2">
        <v>43927</v>
      </c>
      <c r="B700" s="4">
        <v>0.45833333333333331</v>
      </c>
      <c r="C700" s="1" t="s">
        <v>40</v>
      </c>
      <c r="E700">
        <v>21</v>
      </c>
      <c r="F700" s="1" t="s">
        <v>38</v>
      </c>
      <c r="G700">
        <v>1</v>
      </c>
      <c r="L700" s="1" t="s">
        <v>42</v>
      </c>
      <c r="N700" s="1" t="s">
        <v>38</v>
      </c>
      <c r="P700" s="1" t="s">
        <v>38</v>
      </c>
      <c r="R700" s="1" t="s">
        <v>38</v>
      </c>
      <c r="S700">
        <v>47.317264000000002</v>
      </c>
      <c r="T700">
        <v>9.4167539999999992</v>
      </c>
      <c r="U700" s="1" t="s">
        <v>41</v>
      </c>
      <c r="V700">
        <v>16</v>
      </c>
      <c r="W700">
        <v>130.43</v>
      </c>
    </row>
    <row r="701" spans="1:24">
      <c r="A701" s="2">
        <v>43927</v>
      </c>
      <c r="B701" s="4">
        <v>0.33333333333333331</v>
      </c>
      <c r="C701" s="1" t="s">
        <v>43</v>
      </c>
      <c r="E701">
        <v>69</v>
      </c>
      <c r="F701" s="1" t="s">
        <v>38</v>
      </c>
      <c r="G701">
        <v>6</v>
      </c>
      <c r="K701">
        <v>3</v>
      </c>
      <c r="L701" s="1" t="s">
        <v>45</v>
      </c>
      <c r="N701" s="1" t="s">
        <v>38</v>
      </c>
      <c r="P701" s="1" t="s">
        <v>38</v>
      </c>
      <c r="R701" s="1" t="s">
        <v>38</v>
      </c>
      <c r="S701">
        <v>47.416351999999996</v>
      </c>
      <c r="T701">
        <v>9.3679100000000002</v>
      </c>
      <c r="U701" s="1" t="s">
        <v>44</v>
      </c>
      <c r="V701">
        <v>15</v>
      </c>
      <c r="W701">
        <v>125</v>
      </c>
      <c r="X701">
        <v>5.4349999999999996</v>
      </c>
    </row>
    <row r="702" spans="1:24">
      <c r="A702" s="2">
        <v>43927</v>
      </c>
      <c r="B702" s="4">
        <v>0.33333333333333331</v>
      </c>
      <c r="C702" s="1" t="s">
        <v>46</v>
      </c>
      <c r="E702">
        <v>1173</v>
      </c>
      <c r="F702" s="1" t="s">
        <v>38</v>
      </c>
      <c r="G702">
        <v>117</v>
      </c>
      <c r="H702">
        <v>35</v>
      </c>
      <c r="I702">
        <v>30</v>
      </c>
      <c r="K702">
        <v>31</v>
      </c>
      <c r="L702" s="1" t="s">
        <v>48</v>
      </c>
      <c r="N702" s="1" t="s">
        <v>38</v>
      </c>
      <c r="P702" s="1" t="s">
        <v>38</v>
      </c>
      <c r="R702" s="1" t="s">
        <v>38</v>
      </c>
      <c r="S702">
        <v>46.823608</v>
      </c>
      <c r="T702">
        <v>7.6366670000000001</v>
      </c>
      <c r="U702" s="1" t="s">
        <v>47</v>
      </c>
      <c r="V702">
        <v>2</v>
      </c>
      <c r="W702">
        <v>113.76</v>
      </c>
      <c r="X702">
        <v>3.0059999999999998</v>
      </c>
    </row>
    <row r="703" spans="1:24">
      <c r="A703" s="2">
        <v>43927</v>
      </c>
      <c r="B703" s="4">
        <v>0.125</v>
      </c>
      <c r="C703" s="1" t="s">
        <v>49</v>
      </c>
      <c r="E703">
        <v>682</v>
      </c>
      <c r="F703" s="1" t="s">
        <v>38</v>
      </c>
      <c r="G703">
        <v>67</v>
      </c>
      <c r="H703">
        <v>17</v>
      </c>
      <c r="I703">
        <v>17</v>
      </c>
      <c r="J703">
        <v>412</v>
      </c>
      <c r="K703">
        <v>19</v>
      </c>
      <c r="L703" s="1" t="s">
        <v>51</v>
      </c>
      <c r="N703" s="1" t="s">
        <v>38</v>
      </c>
      <c r="P703" s="1" t="s">
        <v>38</v>
      </c>
      <c r="R703" s="1" t="s">
        <v>38</v>
      </c>
      <c r="S703">
        <v>47.45176</v>
      </c>
      <c r="T703">
        <v>7.7024140000000001</v>
      </c>
      <c r="U703" s="1" t="s">
        <v>50</v>
      </c>
      <c r="V703">
        <v>13</v>
      </c>
      <c r="W703">
        <v>237.63</v>
      </c>
      <c r="X703">
        <v>6.62</v>
      </c>
    </row>
    <row r="704" spans="1:24">
      <c r="A704" s="2">
        <v>43927</v>
      </c>
      <c r="B704" s="4">
        <v>0.40625</v>
      </c>
      <c r="C704" s="1" t="s">
        <v>52</v>
      </c>
      <c r="D704">
        <v>235</v>
      </c>
      <c r="E704">
        <v>803</v>
      </c>
      <c r="F704" s="1" t="s">
        <v>38</v>
      </c>
      <c r="G704">
        <v>99</v>
      </c>
      <c r="H704">
        <v>13</v>
      </c>
      <c r="J704">
        <v>481</v>
      </c>
      <c r="K704">
        <v>26</v>
      </c>
      <c r="L704" s="1" t="s">
        <v>357</v>
      </c>
      <c r="M704">
        <v>438</v>
      </c>
      <c r="N704" s="1" t="s">
        <v>349</v>
      </c>
      <c r="P704" s="1" t="s">
        <v>38</v>
      </c>
      <c r="R704" s="1" t="s">
        <v>38</v>
      </c>
      <c r="S704">
        <v>47.564869000000002</v>
      </c>
      <c r="T704">
        <v>7.615259</v>
      </c>
      <c r="U704" s="1" t="s">
        <v>53</v>
      </c>
      <c r="V704">
        <v>12</v>
      </c>
      <c r="W704">
        <v>414.13</v>
      </c>
      <c r="X704">
        <v>13.409000000000001</v>
      </c>
    </row>
    <row r="705" spans="1:24">
      <c r="A705" s="2">
        <v>43927</v>
      </c>
      <c r="B705" s="4">
        <v>0.125</v>
      </c>
      <c r="C705" s="1" t="s">
        <v>58</v>
      </c>
      <c r="D705">
        <v>30</v>
      </c>
      <c r="E705">
        <v>689</v>
      </c>
      <c r="F705" s="1" t="s">
        <v>38</v>
      </c>
      <c r="G705">
        <v>87</v>
      </c>
      <c r="H705">
        <v>19</v>
      </c>
      <c r="J705">
        <v>56</v>
      </c>
      <c r="K705">
        <v>41</v>
      </c>
      <c r="L705" s="1" t="s">
        <v>60</v>
      </c>
      <c r="N705" s="1" t="s">
        <v>38</v>
      </c>
      <c r="P705" s="1" t="s">
        <v>38</v>
      </c>
      <c r="R705" s="1" t="s">
        <v>38</v>
      </c>
      <c r="S705">
        <v>46.718390999999997</v>
      </c>
      <c r="T705">
        <v>7.0740080000000001</v>
      </c>
      <c r="U705" s="1" t="s">
        <v>59</v>
      </c>
      <c r="V705">
        <v>10</v>
      </c>
      <c r="W705">
        <v>218.66</v>
      </c>
      <c r="X705">
        <v>13.012</v>
      </c>
    </row>
    <row r="706" spans="1:24">
      <c r="A706" s="2">
        <v>43927</v>
      </c>
      <c r="B706" s="4">
        <v>0.5</v>
      </c>
      <c r="C706" s="1" t="s">
        <v>61</v>
      </c>
      <c r="D706">
        <v>16001</v>
      </c>
      <c r="E706">
        <v>3862</v>
      </c>
      <c r="F706" s="1" t="s">
        <v>38</v>
      </c>
      <c r="G706">
        <v>418</v>
      </c>
      <c r="H706">
        <v>56</v>
      </c>
      <c r="I706">
        <v>50</v>
      </c>
      <c r="J706">
        <v>345</v>
      </c>
      <c r="K706">
        <v>111</v>
      </c>
      <c r="L706" s="1" t="s">
        <v>63</v>
      </c>
      <c r="N706" s="1" t="s">
        <v>38</v>
      </c>
      <c r="P706" s="1" t="s">
        <v>38</v>
      </c>
      <c r="Q706">
        <v>24</v>
      </c>
      <c r="R706" s="1" t="s">
        <v>38</v>
      </c>
      <c r="S706">
        <v>46.220528000000002</v>
      </c>
      <c r="T706">
        <v>6.1329349999999998</v>
      </c>
      <c r="U706" s="1" t="s">
        <v>62</v>
      </c>
      <c r="V706">
        <v>25</v>
      </c>
      <c r="W706">
        <v>779.89</v>
      </c>
      <c r="X706">
        <v>22.414999999999999</v>
      </c>
    </row>
    <row r="707" spans="1:24">
      <c r="A707" s="2">
        <v>43927</v>
      </c>
      <c r="B707" s="4">
        <v>0.5625</v>
      </c>
      <c r="C707" s="1" t="s">
        <v>64</v>
      </c>
      <c r="E707">
        <v>63</v>
      </c>
      <c r="F707" s="1" t="s">
        <v>38</v>
      </c>
      <c r="G707">
        <v>2</v>
      </c>
      <c r="K707">
        <v>2</v>
      </c>
      <c r="L707" s="1" t="s">
        <v>66</v>
      </c>
      <c r="N707" s="1" t="s">
        <v>38</v>
      </c>
      <c r="P707" s="1" t="s">
        <v>38</v>
      </c>
      <c r="R707" s="1" t="s">
        <v>38</v>
      </c>
      <c r="S707">
        <v>46.931042000000005</v>
      </c>
      <c r="T707">
        <v>9.0657510000000006</v>
      </c>
      <c r="U707" s="1" t="s">
        <v>65</v>
      </c>
      <c r="V707">
        <v>8</v>
      </c>
      <c r="W707">
        <v>156.33000000000001</v>
      </c>
      <c r="X707">
        <v>4.9630000000000001</v>
      </c>
    </row>
    <row r="708" spans="1:24">
      <c r="A708" s="2">
        <v>43927</v>
      </c>
      <c r="B708" s="4">
        <v>0.125</v>
      </c>
      <c r="C708" s="1" t="s">
        <v>67</v>
      </c>
      <c r="E708">
        <v>657</v>
      </c>
      <c r="F708" s="1" t="s">
        <v>38</v>
      </c>
      <c r="G708">
        <v>52</v>
      </c>
      <c r="K708">
        <v>31</v>
      </c>
      <c r="L708" s="1" t="s">
        <v>69</v>
      </c>
      <c r="N708" s="1" t="s">
        <v>38</v>
      </c>
      <c r="P708" s="1" t="s">
        <v>38</v>
      </c>
      <c r="R708" s="1" t="s">
        <v>38</v>
      </c>
      <c r="S708">
        <v>46.656247999999998</v>
      </c>
      <c r="T708">
        <v>9.6281979999999994</v>
      </c>
      <c r="U708" s="1" t="s">
        <v>68</v>
      </c>
      <c r="V708">
        <v>1</v>
      </c>
      <c r="W708">
        <v>331.99</v>
      </c>
      <c r="X708">
        <v>15.664</v>
      </c>
    </row>
    <row r="709" spans="1:24">
      <c r="A709" s="2">
        <v>43927</v>
      </c>
      <c r="B709" s="4">
        <v>0.66666666666666663</v>
      </c>
      <c r="C709" s="1" t="s">
        <v>70</v>
      </c>
      <c r="E709">
        <v>164</v>
      </c>
      <c r="F709" s="1" t="s">
        <v>38</v>
      </c>
      <c r="G709">
        <v>27</v>
      </c>
      <c r="H709">
        <v>4</v>
      </c>
      <c r="L709" s="1" t="s">
        <v>302</v>
      </c>
      <c r="N709" s="1" t="s">
        <v>38</v>
      </c>
      <c r="P709" s="1" t="s">
        <v>38</v>
      </c>
      <c r="R709" s="1" t="s">
        <v>38</v>
      </c>
      <c r="S709">
        <v>47.350743999999999</v>
      </c>
      <c r="T709">
        <v>7.1561070000000004</v>
      </c>
      <c r="U709" s="1" t="s">
        <v>71</v>
      </c>
      <c r="V709">
        <v>26</v>
      </c>
      <c r="W709">
        <v>223.74</v>
      </c>
    </row>
    <row r="710" spans="1:24">
      <c r="A710" s="2">
        <v>43927</v>
      </c>
      <c r="B710" s="4">
        <v>0.45833333333333331</v>
      </c>
      <c r="C710" s="1" t="s">
        <v>72</v>
      </c>
      <c r="E710">
        <v>497</v>
      </c>
      <c r="F710" s="1" t="s">
        <v>38</v>
      </c>
      <c r="G710">
        <v>61</v>
      </c>
      <c r="H710">
        <v>6</v>
      </c>
      <c r="K710">
        <v>9</v>
      </c>
      <c r="L710" s="1" t="s">
        <v>74</v>
      </c>
      <c r="N710" s="1" t="s">
        <v>38</v>
      </c>
      <c r="P710" s="1" t="s">
        <v>38</v>
      </c>
      <c r="R710" s="1" t="s">
        <v>38</v>
      </c>
      <c r="S710">
        <v>47.067762999999999</v>
      </c>
      <c r="T710">
        <v>8.1102000000000007</v>
      </c>
      <c r="U710" s="1" t="s">
        <v>73</v>
      </c>
      <c r="V710">
        <v>3</v>
      </c>
      <c r="W710">
        <v>122.26</v>
      </c>
      <c r="X710">
        <v>2.214</v>
      </c>
    </row>
    <row r="711" spans="1:24">
      <c r="A711" s="2">
        <v>43927</v>
      </c>
      <c r="B711" s="4">
        <v>0.66666666666666663</v>
      </c>
      <c r="C711" s="1" t="s">
        <v>75</v>
      </c>
      <c r="E711">
        <v>466</v>
      </c>
      <c r="F711" s="1" t="s">
        <v>38</v>
      </c>
      <c r="G711">
        <v>59</v>
      </c>
      <c r="H711">
        <v>10</v>
      </c>
      <c r="I711">
        <v>8</v>
      </c>
      <c r="K711">
        <v>30</v>
      </c>
      <c r="L711" s="1" t="s">
        <v>77</v>
      </c>
      <c r="N711" s="1" t="s">
        <v>38</v>
      </c>
      <c r="P711" s="1" t="s">
        <v>38</v>
      </c>
      <c r="R711" s="1" t="s">
        <v>38</v>
      </c>
      <c r="S711">
        <v>46.995533999999999</v>
      </c>
      <c r="T711">
        <v>6.7801260000000001</v>
      </c>
      <c r="U711" s="1" t="s">
        <v>76</v>
      </c>
      <c r="V711">
        <v>24</v>
      </c>
      <c r="W711">
        <v>261.8</v>
      </c>
      <c r="X711">
        <v>16.853999999999999</v>
      </c>
    </row>
    <row r="712" spans="1:24">
      <c r="A712" s="2">
        <v>43927</v>
      </c>
      <c r="B712" s="4">
        <v>0.63541666666666663</v>
      </c>
      <c r="C712" s="1" t="s">
        <v>78</v>
      </c>
      <c r="E712">
        <v>86</v>
      </c>
      <c r="F712" s="1" t="s">
        <v>38</v>
      </c>
      <c r="G712">
        <v>9</v>
      </c>
      <c r="H712">
        <v>2</v>
      </c>
      <c r="K712">
        <v>0</v>
      </c>
      <c r="L712" s="1" t="s">
        <v>80</v>
      </c>
      <c r="N712" s="1" t="s">
        <v>38</v>
      </c>
      <c r="P712" s="1" t="s">
        <v>38</v>
      </c>
      <c r="R712" s="1" t="s">
        <v>38</v>
      </c>
      <c r="S712">
        <v>46.926755</v>
      </c>
      <c r="T712">
        <v>8.4053020000000007</v>
      </c>
      <c r="U712" s="1" t="s">
        <v>79</v>
      </c>
      <c r="V712">
        <v>7</v>
      </c>
      <c r="W712">
        <v>200</v>
      </c>
      <c r="X712">
        <v>0</v>
      </c>
    </row>
    <row r="713" spans="1:24">
      <c r="A713" s="2">
        <v>43927</v>
      </c>
      <c r="B713" s="4">
        <v>0.625</v>
      </c>
      <c r="C713" s="1" t="s">
        <v>81</v>
      </c>
      <c r="D713">
        <v>6</v>
      </c>
      <c r="E713">
        <v>60</v>
      </c>
      <c r="F713" s="1" t="s">
        <v>38</v>
      </c>
      <c r="J713">
        <v>1</v>
      </c>
      <c r="K713">
        <v>0</v>
      </c>
      <c r="L713" s="1" t="s">
        <v>83</v>
      </c>
      <c r="N713" s="1" t="s">
        <v>38</v>
      </c>
      <c r="P713" s="1" t="s">
        <v>38</v>
      </c>
      <c r="R713" s="1" t="s">
        <v>38</v>
      </c>
      <c r="S713">
        <v>46.804527</v>
      </c>
      <c r="T713">
        <v>8.1443170000000009</v>
      </c>
      <c r="U713" s="1" t="s">
        <v>82</v>
      </c>
      <c r="V713">
        <v>6</v>
      </c>
      <c r="W713">
        <v>159.57</v>
      </c>
      <c r="X713">
        <v>0</v>
      </c>
    </row>
    <row r="714" spans="1:24">
      <c r="A714" s="2">
        <v>43927</v>
      </c>
      <c r="B714" s="4">
        <v>0.125</v>
      </c>
      <c r="C714" s="1" t="s">
        <v>84</v>
      </c>
      <c r="E714">
        <v>532</v>
      </c>
      <c r="F714" s="1" t="s">
        <v>38</v>
      </c>
      <c r="G714">
        <v>70</v>
      </c>
      <c r="H714">
        <v>12</v>
      </c>
      <c r="J714">
        <v>75</v>
      </c>
      <c r="K714">
        <v>11</v>
      </c>
      <c r="L714" s="1" t="s">
        <v>86</v>
      </c>
      <c r="N714" s="1" t="s">
        <v>38</v>
      </c>
      <c r="P714" s="1" t="s">
        <v>38</v>
      </c>
      <c r="R714" s="1" t="s">
        <v>38</v>
      </c>
      <c r="S714">
        <v>47.183199999999999</v>
      </c>
      <c r="T714">
        <v>9.2747440000000001</v>
      </c>
      <c r="U714" s="1" t="s">
        <v>85</v>
      </c>
      <c r="V714">
        <v>17</v>
      </c>
      <c r="W714">
        <v>105.41</v>
      </c>
      <c r="X714">
        <v>2.1800000000000002</v>
      </c>
    </row>
    <row r="715" spans="1:24">
      <c r="A715" s="2">
        <v>43927</v>
      </c>
      <c r="B715" s="4">
        <v>0.125</v>
      </c>
      <c r="C715" s="1" t="s">
        <v>87</v>
      </c>
      <c r="E715">
        <v>50</v>
      </c>
      <c r="F715" s="1" t="s">
        <v>38</v>
      </c>
      <c r="G715">
        <v>15</v>
      </c>
      <c r="H715">
        <v>3</v>
      </c>
      <c r="K715">
        <v>1</v>
      </c>
      <c r="L715" s="1" t="s">
        <v>89</v>
      </c>
      <c r="N715" s="1" t="s">
        <v>38</v>
      </c>
      <c r="P715" s="1" t="s">
        <v>38</v>
      </c>
      <c r="R715" s="1" t="s">
        <v>38</v>
      </c>
      <c r="S715">
        <v>47.713569999999997</v>
      </c>
      <c r="T715">
        <v>8.5916700000000006</v>
      </c>
      <c r="U715" s="1" t="s">
        <v>88</v>
      </c>
      <c r="V715">
        <v>14</v>
      </c>
      <c r="W715">
        <v>61.43</v>
      </c>
      <c r="X715">
        <v>1.2290000000000001</v>
      </c>
    </row>
    <row r="716" spans="1:24">
      <c r="A716" s="2">
        <v>43927</v>
      </c>
      <c r="B716" s="4">
        <v>0.125</v>
      </c>
      <c r="C716" s="1" t="s">
        <v>90</v>
      </c>
      <c r="E716">
        <v>261</v>
      </c>
      <c r="F716" s="1" t="s">
        <v>38</v>
      </c>
      <c r="G716">
        <v>26</v>
      </c>
      <c r="K716">
        <v>3</v>
      </c>
      <c r="L716" s="1" t="s">
        <v>92</v>
      </c>
      <c r="N716" s="1" t="s">
        <v>38</v>
      </c>
      <c r="P716" s="1" t="s">
        <v>38</v>
      </c>
      <c r="R716" s="1" t="s">
        <v>38</v>
      </c>
      <c r="S716">
        <v>47.304135000000002</v>
      </c>
      <c r="T716">
        <v>7.6393880000000003</v>
      </c>
      <c r="U716" s="1" t="s">
        <v>91</v>
      </c>
      <c r="V716">
        <v>11</v>
      </c>
      <c r="W716">
        <v>96.17</v>
      </c>
      <c r="X716">
        <v>1.105</v>
      </c>
    </row>
    <row r="717" spans="1:24">
      <c r="A717" s="2">
        <v>43927</v>
      </c>
      <c r="B717" s="4">
        <v>0.125</v>
      </c>
      <c r="C717" s="1" t="s">
        <v>93</v>
      </c>
      <c r="D717">
        <v>10</v>
      </c>
      <c r="E717">
        <v>178</v>
      </c>
      <c r="F717" s="1" t="s">
        <v>38</v>
      </c>
      <c r="G717">
        <v>1</v>
      </c>
      <c r="J717">
        <v>93</v>
      </c>
      <c r="K717">
        <v>6</v>
      </c>
      <c r="L717" s="1" t="s">
        <v>289</v>
      </c>
      <c r="N717" s="1" t="s">
        <v>38</v>
      </c>
      <c r="P717" s="1" t="s">
        <v>38</v>
      </c>
      <c r="R717" s="1" t="s">
        <v>38</v>
      </c>
      <c r="S717">
        <v>47.061787000000002</v>
      </c>
      <c r="T717">
        <v>8.7565849999999994</v>
      </c>
      <c r="U717" s="1" t="s">
        <v>94</v>
      </c>
      <c r="V717">
        <v>5</v>
      </c>
      <c r="W717">
        <v>113.16</v>
      </c>
      <c r="X717">
        <v>3.8140000000000001</v>
      </c>
    </row>
    <row r="718" spans="1:24">
      <c r="A718" s="2">
        <v>43927</v>
      </c>
      <c r="B718" s="4">
        <v>0.125</v>
      </c>
      <c r="C718" s="1" t="s">
        <v>96</v>
      </c>
      <c r="D718">
        <v>276</v>
      </c>
      <c r="E718">
        <v>219</v>
      </c>
      <c r="F718" s="1" t="s">
        <v>38</v>
      </c>
      <c r="G718">
        <v>34</v>
      </c>
      <c r="H718">
        <v>14</v>
      </c>
      <c r="K718">
        <v>7</v>
      </c>
      <c r="L718" s="1" t="s">
        <v>98</v>
      </c>
      <c r="N718" s="1" t="s">
        <v>38</v>
      </c>
      <c r="P718" s="1" t="s">
        <v>38</v>
      </c>
      <c r="R718" s="1" t="s">
        <v>38</v>
      </c>
      <c r="S718">
        <v>47.568714999999997</v>
      </c>
      <c r="T718">
        <v>9.0919570000000007</v>
      </c>
      <c r="U718" s="1" t="s">
        <v>97</v>
      </c>
      <c r="V718">
        <v>1</v>
      </c>
      <c r="W718">
        <v>79.989999999999995</v>
      </c>
      <c r="X718">
        <v>2.5569999999999999</v>
      </c>
    </row>
    <row r="719" spans="1:24">
      <c r="A719" s="2">
        <v>43927</v>
      </c>
      <c r="B719" s="4">
        <v>0.33333333333333331</v>
      </c>
      <c r="C719" s="1" t="s">
        <v>99</v>
      </c>
      <c r="E719">
        <v>2546</v>
      </c>
      <c r="F719" s="1" t="s">
        <v>38</v>
      </c>
      <c r="G719">
        <v>357</v>
      </c>
      <c r="H719">
        <v>72</v>
      </c>
      <c r="I719">
        <v>62</v>
      </c>
      <c r="J719">
        <v>350</v>
      </c>
      <c r="K719">
        <v>189</v>
      </c>
      <c r="L719" s="1" t="s">
        <v>358</v>
      </c>
      <c r="N719" s="1" t="s">
        <v>38</v>
      </c>
      <c r="P719" s="1" t="s">
        <v>359</v>
      </c>
      <c r="R719" s="1" t="s">
        <v>38</v>
      </c>
      <c r="S719">
        <v>46.295617</v>
      </c>
      <c r="T719">
        <v>8.8089239999999993</v>
      </c>
      <c r="U719" s="1" t="s">
        <v>100</v>
      </c>
      <c r="V719">
        <v>21</v>
      </c>
      <c r="W719">
        <v>719.82</v>
      </c>
      <c r="X719">
        <v>53.435000000000002</v>
      </c>
    </row>
    <row r="720" spans="1:24">
      <c r="A720" s="2">
        <v>43927</v>
      </c>
      <c r="B720" s="4">
        <v>0.58333333333333337</v>
      </c>
      <c r="C720" s="1" t="s">
        <v>102</v>
      </c>
      <c r="D720">
        <v>85</v>
      </c>
      <c r="E720">
        <v>67</v>
      </c>
      <c r="F720" s="1" t="s">
        <v>38</v>
      </c>
      <c r="G720">
        <v>9</v>
      </c>
      <c r="J720">
        <v>34</v>
      </c>
      <c r="K720">
        <v>2</v>
      </c>
      <c r="L720" s="1" t="s">
        <v>258</v>
      </c>
      <c r="N720" s="1" t="s">
        <v>38</v>
      </c>
      <c r="P720" s="1" t="s">
        <v>38</v>
      </c>
      <c r="R720" s="1" t="s">
        <v>38</v>
      </c>
      <c r="S720">
        <v>46.771849000000003</v>
      </c>
      <c r="T720">
        <v>8.6285860000000003</v>
      </c>
      <c r="U720" s="1" t="s">
        <v>103</v>
      </c>
      <c r="V720">
        <v>4</v>
      </c>
      <c r="W720">
        <v>184.57</v>
      </c>
      <c r="X720">
        <v>5.51</v>
      </c>
    </row>
    <row r="721" spans="1:24">
      <c r="A721" s="2">
        <v>43927</v>
      </c>
      <c r="B721" s="4">
        <v>0.125</v>
      </c>
      <c r="C721" s="1" t="s">
        <v>105</v>
      </c>
      <c r="E721">
        <v>4155</v>
      </c>
      <c r="F721" s="1" t="s">
        <v>38</v>
      </c>
      <c r="G721">
        <v>378</v>
      </c>
      <c r="H721">
        <v>81</v>
      </c>
      <c r="J721">
        <v>225</v>
      </c>
      <c r="K721">
        <v>160</v>
      </c>
      <c r="L721" s="1" t="s">
        <v>107</v>
      </c>
      <c r="N721" s="1" t="s">
        <v>38</v>
      </c>
      <c r="P721" s="1" t="s">
        <v>38</v>
      </c>
      <c r="R721" s="1" t="s">
        <v>38</v>
      </c>
      <c r="S721">
        <v>46.570090999999998</v>
      </c>
      <c r="T721">
        <v>6.5578090000000007</v>
      </c>
      <c r="U721" s="1" t="s">
        <v>106</v>
      </c>
      <c r="V721">
        <v>22</v>
      </c>
      <c r="W721">
        <v>523.89</v>
      </c>
      <c r="X721">
        <v>20.173999999999999</v>
      </c>
    </row>
    <row r="722" spans="1:24">
      <c r="A722" s="2">
        <v>43927</v>
      </c>
      <c r="B722" s="4">
        <v>0.625</v>
      </c>
      <c r="C722" s="1" t="s">
        <v>108</v>
      </c>
      <c r="E722">
        <v>1400</v>
      </c>
      <c r="F722" s="1" t="s">
        <v>38</v>
      </c>
      <c r="G722">
        <v>146</v>
      </c>
      <c r="H722">
        <v>25</v>
      </c>
      <c r="I722">
        <v>20</v>
      </c>
      <c r="J722">
        <v>105</v>
      </c>
      <c r="K722">
        <v>56</v>
      </c>
      <c r="L722" s="1" t="s">
        <v>360</v>
      </c>
      <c r="N722" s="1" t="s">
        <v>38</v>
      </c>
      <c r="P722" s="1" t="s">
        <v>38</v>
      </c>
      <c r="R722" s="1" t="s">
        <v>38</v>
      </c>
      <c r="S722">
        <v>46.209567</v>
      </c>
      <c r="T722">
        <v>7.6046589999999998</v>
      </c>
      <c r="U722" s="1" t="s">
        <v>109</v>
      </c>
      <c r="V722">
        <v>23</v>
      </c>
      <c r="W722">
        <v>409.96</v>
      </c>
      <c r="X722">
        <v>16.398</v>
      </c>
    </row>
    <row r="723" spans="1:24">
      <c r="A723" s="2">
        <v>43927</v>
      </c>
      <c r="B723" s="4">
        <v>0.33333333333333331</v>
      </c>
      <c r="C723" s="1" t="s">
        <v>111</v>
      </c>
      <c r="E723">
        <v>152</v>
      </c>
      <c r="F723" s="1" t="s">
        <v>38</v>
      </c>
      <c r="G723">
        <v>1</v>
      </c>
      <c r="J723">
        <v>52</v>
      </c>
      <c r="K723">
        <v>3</v>
      </c>
      <c r="L723" s="1" t="s">
        <v>113</v>
      </c>
      <c r="N723" s="1" t="s">
        <v>38</v>
      </c>
      <c r="P723" s="1" t="s">
        <v>38</v>
      </c>
      <c r="R723" s="1" t="s">
        <v>38</v>
      </c>
      <c r="S723">
        <v>47.157296000000002</v>
      </c>
      <c r="T723">
        <v>8.5372939999999993</v>
      </c>
      <c r="U723" s="1" t="s">
        <v>112</v>
      </c>
      <c r="V723">
        <v>9</v>
      </c>
      <c r="W723">
        <v>121.21</v>
      </c>
      <c r="X723">
        <v>2.3919999999999999</v>
      </c>
    </row>
    <row r="724" spans="1:24">
      <c r="A724" s="2">
        <v>43927</v>
      </c>
      <c r="B724" s="4">
        <v>0.60416666666666663</v>
      </c>
      <c r="C724" s="1" t="s">
        <v>114</v>
      </c>
      <c r="E724">
        <v>2612</v>
      </c>
      <c r="F724" s="1" t="s">
        <v>38</v>
      </c>
      <c r="G724">
        <v>198</v>
      </c>
      <c r="I724">
        <v>58</v>
      </c>
      <c r="K724">
        <v>54</v>
      </c>
      <c r="L724" s="1" t="s">
        <v>116</v>
      </c>
      <c r="N724" s="1" t="s">
        <v>38</v>
      </c>
      <c r="P724" s="1" t="s">
        <v>38</v>
      </c>
      <c r="R724" s="1" t="s">
        <v>38</v>
      </c>
      <c r="S724">
        <v>47.412750000000003</v>
      </c>
      <c r="T724">
        <v>8.6550799999999999</v>
      </c>
      <c r="U724" s="1" t="s">
        <v>115</v>
      </c>
      <c r="V724">
        <v>1</v>
      </c>
      <c r="W724">
        <v>173.64</v>
      </c>
      <c r="X724">
        <v>3.59</v>
      </c>
    </row>
    <row r="725" spans="1:24">
      <c r="A725" s="2">
        <v>43928</v>
      </c>
      <c r="B725" s="4">
        <v>0.61458333333333337</v>
      </c>
      <c r="C725" s="1" t="s">
        <v>36</v>
      </c>
      <c r="E725">
        <v>760</v>
      </c>
      <c r="F725" s="1" t="s">
        <v>38</v>
      </c>
      <c r="G725">
        <v>84</v>
      </c>
      <c r="H725">
        <v>25</v>
      </c>
      <c r="I725">
        <v>25</v>
      </c>
      <c r="J725">
        <v>170</v>
      </c>
      <c r="K725">
        <v>16</v>
      </c>
      <c r="L725" s="1" t="s">
        <v>361</v>
      </c>
      <c r="N725" s="1" t="s">
        <v>38</v>
      </c>
      <c r="P725" s="1" t="s">
        <v>38</v>
      </c>
      <c r="R725" s="1" t="s">
        <v>38</v>
      </c>
      <c r="S725">
        <v>47.409660000000002</v>
      </c>
      <c r="T725">
        <v>8.1568799999999992</v>
      </c>
      <c r="U725" s="1" t="s">
        <v>37</v>
      </c>
      <c r="V725">
        <v>1</v>
      </c>
      <c r="W725">
        <v>113.26</v>
      </c>
      <c r="X725">
        <v>2.3849999999999998</v>
      </c>
    </row>
    <row r="726" spans="1:24">
      <c r="A726" s="2">
        <v>43928</v>
      </c>
      <c r="B726" s="4">
        <v>0.45833333333333331</v>
      </c>
      <c r="C726" s="1" t="s">
        <v>40</v>
      </c>
      <c r="E726">
        <v>21</v>
      </c>
      <c r="F726" s="1" t="s">
        <v>38</v>
      </c>
      <c r="G726">
        <v>1</v>
      </c>
      <c r="L726" s="1" t="s">
        <v>42</v>
      </c>
      <c r="N726" s="1" t="s">
        <v>38</v>
      </c>
      <c r="P726" s="1" t="s">
        <v>38</v>
      </c>
      <c r="R726" s="1" t="s">
        <v>38</v>
      </c>
      <c r="S726">
        <v>47.317264000000002</v>
      </c>
      <c r="T726">
        <v>9.4167539999999992</v>
      </c>
      <c r="U726" s="1" t="s">
        <v>41</v>
      </c>
      <c r="V726">
        <v>16</v>
      </c>
      <c r="W726">
        <v>130.43</v>
      </c>
    </row>
    <row r="727" spans="1:24">
      <c r="A727" s="2">
        <v>43928</v>
      </c>
      <c r="B727" s="4">
        <v>0.33333333333333331</v>
      </c>
      <c r="C727" s="1" t="s">
        <v>43</v>
      </c>
      <c r="E727">
        <v>69</v>
      </c>
      <c r="F727" s="1" t="s">
        <v>38</v>
      </c>
      <c r="G727">
        <v>6</v>
      </c>
      <c r="K727">
        <v>3</v>
      </c>
      <c r="L727" s="1" t="s">
        <v>45</v>
      </c>
      <c r="N727" s="1" t="s">
        <v>38</v>
      </c>
      <c r="P727" s="1" t="s">
        <v>38</v>
      </c>
      <c r="R727" s="1" t="s">
        <v>38</v>
      </c>
      <c r="S727">
        <v>47.416351999999996</v>
      </c>
      <c r="T727">
        <v>9.3679100000000002</v>
      </c>
      <c r="U727" s="1" t="s">
        <v>44</v>
      </c>
      <c r="V727">
        <v>15</v>
      </c>
      <c r="W727">
        <v>125</v>
      </c>
      <c r="X727">
        <v>5.4349999999999996</v>
      </c>
    </row>
    <row r="728" spans="1:24">
      <c r="A728" s="2">
        <v>43928</v>
      </c>
      <c r="B728" s="4">
        <v>0.33333333333333331</v>
      </c>
      <c r="C728" s="1" t="s">
        <v>46</v>
      </c>
      <c r="E728">
        <v>1228</v>
      </c>
      <c r="F728" s="1" t="s">
        <v>38</v>
      </c>
      <c r="G728">
        <v>122</v>
      </c>
      <c r="H728">
        <v>34</v>
      </c>
      <c r="I728">
        <v>26</v>
      </c>
      <c r="K728">
        <v>33</v>
      </c>
      <c r="L728" s="1" t="s">
        <v>48</v>
      </c>
      <c r="N728" s="1" t="s">
        <v>38</v>
      </c>
      <c r="P728" s="1" t="s">
        <v>38</v>
      </c>
      <c r="R728" s="1" t="s">
        <v>38</v>
      </c>
      <c r="S728">
        <v>46.823608</v>
      </c>
      <c r="T728">
        <v>7.6366670000000001</v>
      </c>
      <c r="U728" s="1" t="s">
        <v>47</v>
      </c>
      <c r="V728">
        <v>2</v>
      </c>
      <c r="W728">
        <v>119.1</v>
      </c>
      <c r="X728">
        <v>3.2</v>
      </c>
    </row>
    <row r="729" spans="1:24">
      <c r="A729" s="2">
        <v>43928</v>
      </c>
      <c r="B729" s="4">
        <v>0.125</v>
      </c>
      <c r="C729" s="1" t="s">
        <v>49</v>
      </c>
      <c r="E729">
        <v>690</v>
      </c>
      <c r="F729" s="1" t="s">
        <v>38</v>
      </c>
      <c r="G729">
        <v>66</v>
      </c>
      <c r="H729">
        <v>18</v>
      </c>
      <c r="I729">
        <v>17</v>
      </c>
      <c r="J729">
        <v>452</v>
      </c>
      <c r="K729">
        <v>19</v>
      </c>
      <c r="L729" s="1" t="s">
        <v>51</v>
      </c>
      <c r="N729" s="1" t="s">
        <v>38</v>
      </c>
      <c r="P729" s="1" t="s">
        <v>38</v>
      </c>
      <c r="R729" s="1" t="s">
        <v>38</v>
      </c>
      <c r="S729">
        <v>47.45176</v>
      </c>
      <c r="T729">
        <v>7.7024140000000001</v>
      </c>
      <c r="U729" s="1" t="s">
        <v>50</v>
      </c>
      <c r="V729">
        <v>13</v>
      </c>
      <c r="W729">
        <v>240.42</v>
      </c>
      <c r="X729">
        <v>6.62</v>
      </c>
    </row>
    <row r="730" spans="1:24">
      <c r="A730" s="2">
        <v>43928</v>
      </c>
      <c r="B730" s="4">
        <v>0.39583333333333331</v>
      </c>
      <c r="C730" s="1" t="s">
        <v>52</v>
      </c>
      <c r="D730">
        <v>235</v>
      </c>
      <c r="E730">
        <v>813</v>
      </c>
      <c r="F730" s="1" t="s">
        <v>38</v>
      </c>
      <c r="G730">
        <v>101</v>
      </c>
      <c r="H730">
        <v>13</v>
      </c>
      <c r="J730">
        <v>508</v>
      </c>
      <c r="K730">
        <v>28</v>
      </c>
      <c r="L730" s="1" t="s">
        <v>362</v>
      </c>
      <c r="M730">
        <v>442</v>
      </c>
      <c r="N730" s="1" t="s">
        <v>363</v>
      </c>
      <c r="P730" s="1" t="s">
        <v>38</v>
      </c>
      <c r="R730" s="1" t="s">
        <v>38</v>
      </c>
      <c r="S730">
        <v>47.564869000000002</v>
      </c>
      <c r="T730">
        <v>7.615259</v>
      </c>
      <c r="U730" s="1" t="s">
        <v>53</v>
      </c>
      <c r="V730">
        <v>12</v>
      </c>
      <c r="W730">
        <v>419.29</v>
      </c>
      <c r="X730">
        <v>14.44</v>
      </c>
    </row>
    <row r="731" spans="1:24">
      <c r="A731" s="2">
        <v>43928</v>
      </c>
      <c r="B731" s="4">
        <v>0.125</v>
      </c>
      <c r="C731" s="1" t="s">
        <v>55</v>
      </c>
      <c r="D731">
        <v>900</v>
      </c>
      <c r="E731">
        <v>78</v>
      </c>
      <c r="F731" s="1" t="s">
        <v>38</v>
      </c>
      <c r="J731">
        <v>1</v>
      </c>
      <c r="K731">
        <v>1</v>
      </c>
      <c r="L731" s="1" t="s">
        <v>479</v>
      </c>
      <c r="N731" s="1" t="s">
        <v>38</v>
      </c>
      <c r="P731" s="1" t="s">
        <v>38</v>
      </c>
      <c r="R731" s="1" t="s">
        <v>38</v>
      </c>
      <c r="S731">
        <v>47.166666999999997</v>
      </c>
      <c r="T731">
        <v>9.509722</v>
      </c>
      <c r="U731" s="1" t="s">
        <v>56</v>
      </c>
      <c r="V731">
        <v>0</v>
      </c>
      <c r="W731">
        <v>202.07</v>
      </c>
      <c r="X731">
        <v>2.5910000000000002</v>
      </c>
    </row>
    <row r="732" spans="1:24">
      <c r="A732" s="2">
        <v>43928</v>
      </c>
      <c r="B732" s="4">
        <v>0.125</v>
      </c>
      <c r="C732" s="1" t="s">
        <v>58</v>
      </c>
      <c r="D732">
        <v>30</v>
      </c>
      <c r="E732">
        <v>729</v>
      </c>
      <c r="F732" s="1" t="s">
        <v>38</v>
      </c>
      <c r="G732">
        <v>78</v>
      </c>
      <c r="H732">
        <v>22</v>
      </c>
      <c r="J732">
        <v>73</v>
      </c>
      <c r="K732">
        <v>44</v>
      </c>
      <c r="L732" s="1" t="s">
        <v>60</v>
      </c>
      <c r="N732" s="1" t="s">
        <v>38</v>
      </c>
      <c r="P732" s="1" t="s">
        <v>38</v>
      </c>
      <c r="R732" s="1" t="s">
        <v>38</v>
      </c>
      <c r="S732">
        <v>46.718390999999997</v>
      </c>
      <c r="T732">
        <v>7.0740080000000001</v>
      </c>
      <c r="U732" s="1" t="s">
        <v>59</v>
      </c>
      <c r="V732">
        <v>10</v>
      </c>
      <c r="W732">
        <v>231.36</v>
      </c>
      <c r="X732">
        <v>13.964</v>
      </c>
    </row>
    <row r="733" spans="1:24">
      <c r="A733" s="2">
        <v>43928</v>
      </c>
      <c r="B733" s="4">
        <v>0.5</v>
      </c>
      <c r="C733" s="1" t="s">
        <v>61</v>
      </c>
      <c r="D733">
        <v>16633</v>
      </c>
      <c r="E733">
        <v>3993</v>
      </c>
      <c r="F733" s="1" t="s">
        <v>38</v>
      </c>
      <c r="G733">
        <v>412</v>
      </c>
      <c r="H733">
        <v>51</v>
      </c>
      <c r="I733">
        <v>48</v>
      </c>
      <c r="J733">
        <v>374</v>
      </c>
      <c r="K733">
        <v>118</v>
      </c>
      <c r="L733" s="1" t="s">
        <v>63</v>
      </c>
      <c r="N733" s="1" t="s">
        <v>38</v>
      </c>
      <c r="P733" s="1" t="s">
        <v>38</v>
      </c>
      <c r="Q733">
        <v>21</v>
      </c>
      <c r="R733" s="1" t="s">
        <v>38</v>
      </c>
      <c r="S733">
        <v>46.220528000000002</v>
      </c>
      <c r="T733">
        <v>6.1329349999999998</v>
      </c>
      <c r="U733" s="1" t="s">
        <v>62</v>
      </c>
      <c r="V733">
        <v>25</v>
      </c>
      <c r="W733">
        <v>806.34</v>
      </c>
      <c r="X733">
        <v>23.829000000000001</v>
      </c>
    </row>
    <row r="734" spans="1:24">
      <c r="A734" s="2">
        <v>43928</v>
      </c>
      <c r="B734" s="4">
        <v>0.54166666666666663</v>
      </c>
      <c r="C734" s="1" t="s">
        <v>64</v>
      </c>
      <c r="E734">
        <v>63</v>
      </c>
      <c r="F734" s="1" t="s">
        <v>38</v>
      </c>
      <c r="G734">
        <v>2</v>
      </c>
      <c r="K734">
        <v>2</v>
      </c>
      <c r="L734" s="1" t="s">
        <v>66</v>
      </c>
      <c r="N734" s="1" t="s">
        <v>38</v>
      </c>
      <c r="P734" s="1" t="s">
        <v>38</v>
      </c>
      <c r="R734" s="1" t="s">
        <v>38</v>
      </c>
      <c r="S734">
        <v>46.931042000000005</v>
      </c>
      <c r="T734">
        <v>9.0657510000000006</v>
      </c>
      <c r="U734" s="1" t="s">
        <v>65</v>
      </c>
      <c r="V734">
        <v>8</v>
      </c>
      <c r="W734">
        <v>156.33000000000001</v>
      </c>
      <c r="X734">
        <v>4.9630000000000001</v>
      </c>
    </row>
    <row r="735" spans="1:24">
      <c r="A735" s="2">
        <v>43928</v>
      </c>
      <c r="B735" s="4">
        <v>0.125</v>
      </c>
      <c r="C735" s="1" t="s">
        <v>67</v>
      </c>
      <c r="E735">
        <v>668</v>
      </c>
      <c r="F735" s="1" t="s">
        <v>38</v>
      </c>
      <c r="G735">
        <v>49</v>
      </c>
      <c r="K735">
        <v>34</v>
      </c>
      <c r="L735" s="1" t="s">
        <v>69</v>
      </c>
      <c r="N735" s="1" t="s">
        <v>38</v>
      </c>
      <c r="P735" s="1" t="s">
        <v>38</v>
      </c>
      <c r="R735" s="1" t="s">
        <v>38</v>
      </c>
      <c r="S735">
        <v>46.656247999999998</v>
      </c>
      <c r="T735">
        <v>9.6281979999999994</v>
      </c>
      <c r="U735" s="1" t="s">
        <v>68</v>
      </c>
      <c r="V735">
        <v>1</v>
      </c>
      <c r="W735">
        <v>337.54</v>
      </c>
      <c r="X735">
        <v>17.18</v>
      </c>
    </row>
    <row r="736" spans="1:24">
      <c r="A736" s="2">
        <v>43928</v>
      </c>
      <c r="B736" s="4">
        <v>0.66666666666666663</v>
      </c>
      <c r="C736" s="1" t="s">
        <v>70</v>
      </c>
      <c r="E736">
        <v>171</v>
      </c>
      <c r="F736" s="1" t="s">
        <v>38</v>
      </c>
      <c r="G736">
        <v>28</v>
      </c>
      <c r="H736">
        <v>4</v>
      </c>
      <c r="L736" s="1" t="s">
        <v>302</v>
      </c>
      <c r="N736" s="1" t="s">
        <v>38</v>
      </c>
      <c r="P736" s="1" t="s">
        <v>38</v>
      </c>
      <c r="R736" s="1" t="s">
        <v>38</v>
      </c>
      <c r="S736">
        <v>47.350743999999999</v>
      </c>
      <c r="T736">
        <v>7.1561070000000004</v>
      </c>
      <c r="U736" s="1" t="s">
        <v>71</v>
      </c>
      <c r="V736">
        <v>26</v>
      </c>
      <c r="W736">
        <v>233.29</v>
      </c>
    </row>
    <row r="737" spans="1:24">
      <c r="A737" s="2">
        <v>43928</v>
      </c>
      <c r="B737" s="4">
        <v>0.45833333333333331</v>
      </c>
      <c r="C737" s="1" t="s">
        <v>72</v>
      </c>
      <c r="E737">
        <v>509</v>
      </c>
      <c r="F737" s="1" t="s">
        <v>38</v>
      </c>
      <c r="G737">
        <v>57</v>
      </c>
      <c r="H737">
        <v>6</v>
      </c>
      <c r="K737">
        <v>9</v>
      </c>
      <c r="L737" s="1" t="s">
        <v>74</v>
      </c>
      <c r="N737" s="1" t="s">
        <v>38</v>
      </c>
      <c r="P737" s="1" t="s">
        <v>38</v>
      </c>
      <c r="R737" s="1" t="s">
        <v>38</v>
      </c>
      <c r="S737">
        <v>47.067762999999999</v>
      </c>
      <c r="T737">
        <v>8.1102000000000007</v>
      </c>
      <c r="U737" s="1" t="s">
        <v>73</v>
      </c>
      <c r="V737">
        <v>3</v>
      </c>
      <c r="W737">
        <v>125.22</v>
      </c>
      <c r="X737">
        <v>2.214</v>
      </c>
    </row>
    <row r="738" spans="1:24">
      <c r="A738" s="2">
        <v>43928</v>
      </c>
      <c r="B738" s="4">
        <v>0.66666666666666663</v>
      </c>
      <c r="C738" s="1" t="s">
        <v>75</v>
      </c>
      <c r="E738">
        <v>492</v>
      </c>
      <c r="F738" s="1" t="s">
        <v>38</v>
      </c>
      <c r="G738">
        <v>66</v>
      </c>
      <c r="H738">
        <v>10</v>
      </c>
      <c r="I738">
        <v>5</v>
      </c>
      <c r="K738">
        <v>33</v>
      </c>
      <c r="L738" s="1" t="s">
        <v>77</v>
      </c>
      <c r="N738" s="1" t="s">
        <v>38</v>
      </c>
      <c r="P738" s="1" t="s">
        <v>38</v>
      </c>
      <c r="R738" s="1" t="s">
        <v>38</v>
      </c>
      <c r="S738">
        <v>46.995533999999999</v>
      </c>
      <c r="T738">
        <v>6.7801260000000001</v>
      </c>
      <c r="U738" s="1" t="s">
        <v>76</v>
      </c>
      <c r="V738">
        <v>24</v>
      </c>
      <c r="W738">
        <v>276.39999999999998</v>
      </c>
      <c r="X738">
        <v>18.539000000000001</v>
      </c>
    </row>
    <row r="739" spans="1:24">
      <c r="A739" s="2">
        <v>43928</v>
      </c>
      <c r="B739" s="4">
        <v>0.65625</v>
      </c>
      <c r="C739" s="1" t="s">
        <v>78</v>
      </c>
      <c r="E739">
        <v>87</v>
      </c>
      <c r="F739" s="1" t="s">
        <v>38</v>
      </c>
      <c r="G739">
        <v>10</v>
      </c>
      <c r="H739">
        <v>2</v>
      </c>
      <c r="K739">
        <v>0</v>
      </c>
      <c r="L739" s="1" t="s">
        <v>80</v>
      </c>
      <c r="N739" s="1" t="s">
        <v>38</v>
      </c>
      <c r="P739" s="1" t="s">
        <v>38</v>
      </c>
      <c r="R739" s="1" t="s">
        <v>38</v>
      </c>
      <c r="S739">
        <v>46.926755</v>
      </c>
      <c r="T739">
        <v>8.4053020000000007</v>
      </c>
      <c r="U739" s="1" t="s">
        <v>79</v>
      </c>
      <c r="V739">
        <v>7</v>
      </c>
      <c r="W739">
        <v>202.33</v>
      </c>
      <c r="X739">
        <v>0</v>
      </c>
    </row>
    <row r="740" spans="1:24">
      <c r="A740" s="2">
        <v>43928</v>
      </c>
      <c r="B740" s="4">
        <v>0.60416666666666663</v>
      </c>
      <c r="C740" s="1" t="s">
        <v>81</v>
      </c>
      <c r="D740">
        <v>6</v>
      </c>
      <c r="E740">
        <v>60</v>
      </c>
      <c r="F740" s="1" t="s">
        <v>38</v>
      </c>
      <c r="G740">
        <v>2</v>
      </c>
      <c r="J740">
        <v>1</v>
      </c>
      <c r="K740">
        <v>0</v>
      </c>
      <c r="L740" s="1" t="s">
        <v>83</v>
      </c>
      <c r="N740" s="1" t="s">
        <v>38</v>
      </c>
      <c r="P740" s="1" t="s">
        <v>38</v>
      </c>
      <c r="R740" s="1" t="s">
        <v>38</v>
      </c>
      <c r="S740">
        <v>46.804527</v>
      </c>
      <c r="T740">
        <v>8.1443170000000009</v>
      </c>
      <c r="U740" s="1" t="s">
        <v>82</v>
      </c>
      <c r="V740">
        <v>6</v>
      </c>
      <c r="W740">
        <v>159.57</v>
      </c>
      <c r="X740">
        <v>0</v>
      </c>
    </row>
    <row r="741" spans="1:24">
      <c r="A741" s="2">
        <v>43928</v>
      </c>
      <c r="B741" s="4">
        <v>0.125</v>
      </c>
      <c r="C741" s="1" t="s">
        <v>84</v>
      </c>
      <c r="E741">
        <v>557</v>
      </c>
      <c r="F741" s="1" t="s">
        <v>38</v>
      </c>
      <c r="G741">
        <v>65</v>
      </c>
      <c r="H741">
        <v>9</v>
      </c>
      <c r="J741">
        <v>79</v>
      </c>
      <c r="K741">
        <v>13</v>
      </c>
      <c r="L741" s="1" t="s">
        <v>86</v>
      </c>
      <c r="N741" s="1" t="s">
        <v>38</v>
      </c>
      <c r="P741" s="1" t="s">
        <v>38</v>
      </c>
      <c r="R741" s="1" t="s">
        <v>38</v>
      </c>
      <c r="S741">
        <v>47.183199999999999</v>
      </c>
      <c r="T741">
        <v>9.2747440000000001</v>
      </c>
      <c r="U741" s="1" t="s">
        <v>85</v>
      </c>
      <c r="V741">
        <v>17</v>
      </c>
      <c r="W741">
        <v>110.36</v>
      </c>
      <c r="X741">
        <v>2.5760000000000001</v>
      </c>
    </row>
    <row r="742" spans="1:24">
      <c r="A742" s="2">
        <v>43928</v>
      </c>
      <c r="B742" s="4">
        <v>0.125</v>
      </c>
      <c r="C742" s="1" t="s">
        <v>87</v>
      </c>
      <c r="E742">
        <v>50</v>
      </c>
      <c r="F742" s="1" t="s">
        <v>38</v>
      </c>
      <c r="G742">
        <v>12</v>
      </c>
      <c r="H742">
        <v>3</v>
      </c>
      <c r="K742">
        <v>1</v>
      </c>
      <c r="L742" s="1" t="s">
        <v>89</v>
      </c>
      <c r="N742" s="1" t="s">
        <v>38</v>
      </c>
      <c r="P742" s="1" t="s">
        <v>38</v>
      </c>
      <c r="R742" s="1" t="s">
        <v>38</v>
      </c>
      <c r="S742">
        <v>47.713569999999997</v>
      </c>
      <c r="T742">
        <v>8.5916700000000006</v>
      </c>
      <c r="U742" s="1" t="s">
        <v>88</v>
      </c>
      <c r="V742">
        <v>14</v>
      </c>
      <c r="W742">
        <v>61.43</v>
      </c>
      <c r="X742">
        <v>1.2290000000000001</v>
      </c>
    </row>
    <row r="743" spans="1:24">
      <c r="A743" s="2">
        <v>43928</v>
      </c>
      <c r="B743" s="4">
        <v>0.125</v>
      </c>
      <c r="C743" s="1" t="s">
        <v>90</v>
      </c>
      <c r="E743">
        <v>264</v>
      </c>
      <c r="F743" s="1" t="s">
        <v>38</v>
      </c>
      <c r="G743">
        <v>29</v>
      </c>
      <c r="K743">
        <v>3</v>
      </c>
      <c r="L743" s="1" t="s">
        <v>92</v>
      </c>
      <c r="N743" s="1" t="s">
        <v>38</v>
      </c>
      <c r="P743" s="1" t="s">
        <v>38</v>
      </c>
      <c r="R743" s="1" t="s">
        <v>38</v>
      </c>
      <c r="S743">
        <v>47.304135000000002</v>
      </c>
      <c r="T743">
        <v>7.6393880000000003</v>
      </c>
      <c r="U743" s="1" t="s">
        <v>91</v>
      </c>
      <c r="V743">
        <v>11</v>
      </c>
      <c r="W743">
        <v>97.27</v>
      </c>
      <c r="X743">
        <v>1.105</v>
      </c>
    </row>
    <row r="744" spans="1:24">
      <c r="A744" s="2">
        <v>43928</v>
      </c>
      <c r="B744" s="4">
        <v>0.125</v>
      </c>
      <c r="C744" s="1" t="s">
        <v>93</v>
      </c>
      <c r="D744">
        <v>10</v>
      </c>
      <c r="E744">
        <v>185</v>
      </c>
      <c r="F744" s="1" t="s">
        <v>38</v>
      </c>
      <c r="G744">
        <v>1</v>
      </c>
      <c r="J744">
        <v>105</v>
      </c>
      <c r="K744">
        <v>7</v>
      </c>
      <c r="L744" s="1" t="s">
        <v>289</v>
      </c>
      <c r="N744" s="1" t="s">
        <v>38</v>
      </c>
      <c r="P744" s="1" t="s">
        <v>38</v>
      </c>
      <c r="R744" s="1" t="s">
        <v>38</v>
      </c>
      <c r="S744">
        <v>47.061787000000002</v>
      </c>
      <c r="T744">
        <v>8.7565849999999994</v>
      </c>
      <c r="U744" s="1" t="s">
        <v>94</v>
      </c>
      <c r="V744">
        <v>5</v>
      </c>
      <c r="W744">
        <v>117.61</v>
      </c>
      <c r="X744">
        <v>4.45</v>
      </c>
    </row>
    <row r="745" spans="1:24">
      <c r="A745" s="2">
        <v>43928</v>
      </c>
      <c r="B745" s="4">
        <v>0.125</v>
      </c>
      <c r="C745" s="1" t="s">
        <v>96</v>
      </c>
      <c r="D745">
        <v>276</v>
      </c>
      <c r="E745">
        <v>221</v>
      </c>
      <c r="F745" s="1" t="s">
        <v>38</v>
      </c>
      <c r="G745">
        <v>33</v>
      </c>
      <c r="H745">
        <v>13</v>
      </c>
      <c r="K745">
        <v>8</v>
      </c>
      <c r="L745" s="1" t="s">
        <v>98</v>
      </c>
      <c r="N745" s="1" t="s">
        <v>38</v>
      </c>
      <c r="P745" s="1" t="s">
        <v>38</v>
      </c>
      <c r="R745" s="1" t="s">
        <v>38</v>
      </c>
      <c r="S745">
        <v>47.568714999999997</v>
      </c>
      <c r="T745">
        <v>9.0919570000000007</v>
      </c>
      <c r="U745" s="1" t="s">
        <v>97</v>
      </c>
      <c r="V745">
        <v>1</v>
      </c>
      <c r="W745">
        <v>80.72</v>
      </c>
      <c r="X745">
        <v>2.9220000000000002</v>
      </c>
    </row>
    <row r="746" spans="1:24">
      <c r="A746" s="2">
        <v>43928</v>
      </c>
      <c r="B746" s="4">
        <v>0.33333333333333331</v>
      </c>
      <c r="C746" s="1" t="s">
        <v>99</v>
      </c>
      <c r="E746">
        <v>2599</v>
      </c>
      <c r="F746" s="1" t="s">
        <v>38</v>
      </c>
      <c r="G746">
        <v>357</v>
      </c>
      <c r="H746">
        <v>72</v>
      </c>
      <c r="I746">
        <v>62</v>
      </c>
      <c r="J746">
        <v>350</v>
      </c>
      <c r="K746">
        <v>198</v>
      </c>
      <c r="L746" s="1" t="s">
        <v>364</v>
      </c>
      <c r="N746" s="1" t="s">
        <v>38</v>
      </c>
      <c r="P746" s="1" t="s">
        <v>38</v>
      </c>
      <c r="R746" s="1" t="s">
        <v>38</v>
      </c>
      <c r="S746">
        <v>46.295617</v>
      </c>
      <c r="T746">
        <v>8.8089239999999993</v>
      </c>
      <c r="U746" s="1" t="s">
        <v>100</v>
      </c>
      <c r="V746">
        <v>21</v>
      </c>
      <c r="W746">
        <v>734.8</v>
      </c>
      <c r="X746">
        <v>55.98</v>
      </c>
    </row>
    <row r="747" spans="1:24">
      <c r="A747" s="2">
        <v>43928</v>
      </c>
      <c r="B747" s="4">
        <v>0.58333333333333337</v>
      </c>
      <c r="C747" s="1" t="s">
        <v>102</v>
      </c>
      <c r="D747">
        <v>85</v>
      </c>
      <c r="E747">
        <v>68</v>
      </c>
      <c r="F747" s="1" t="s">
        <v>38</v>
      </c>
      <c r="G747">
        <v>7</v>
      </c>
      <c r="J747">
        <v>42</v>
      </c>
      <c r="K747">
        <v>2</v>
      </c>
      <c r="L747" s="1" t="s">
        <v>258</v>
      </c>
      <c r="N747" s="1" t="s">
        <v>38</v>
      </c>
      <c r="P747" s="1" t="s">
        <v>38</v>
      </c>
      <c r="R747" s="1" t="s">
        <v>38</v>
      </c>
      <c r="S747">
        <v>46.771849000000003</v>
      </c>
      <c r="T747">
        <v>8.6285860000000003</v>
      </c>
      <c r="U747" s="1" t="s">
        <v>103</v>
      </c>
      <c r="V747">
        <v>4</v>
      </c>
      <c r="W747">
        <v>187.33</v>
      </c>
      <c r="X747">
        <v>5.51</v>
      </c>
    </row>
    <row r="748" spans="1:24">
      <c r="A748" s="2">
        <v>43928</v>
      </c>
      <c r="B748" s="4">
        <v>0.125</v>
      </c>
      <c r="C748" s="1" t="s">
        <v>105</v>
      </c>
      <c r="E748">
        <v>4235</v>
      </c>
      <c r="F748" s="1" t="s">
        <v>38</v>
      </c>
      <c r="G748">
        <v>356</v>
      </c>
      <c r="H748">
        <v>83</v>
      </c>
      <c r="J748">
        <v>225</v>
      </c>
      <c r="K748">
        <v>172</v>
      </c>
      <c r="L748" s="1" t="s">
        <v>107</v>
      </c>
      <c r="N748" s="1" t="s">
        <v>38</v>
      </c>
      <c r="P748" s="1" t="s">
        <v>38</v>
      </c>
      <c r="R748" s="1" t="s">
        <v>38</v>
      </c>
      <c r="S748">
        <v>46.570090999999998</v>
      </c>
      <c r="T748">
        <v>6.5578090000000007</v>
      </c>
      <c r="U748" s="1" t="s">
        <v>106</v>
      </c>
      <c r="V748">
        <v>22</v>
      </c>
      <c r="W748">
        <v>533.98</v>
      </c>
      <c r="X748">
        <v>21.687000000000001</v>
      </c>
    </row>
    <row r="749" spans="1:24">
      <c r="A749" s="2">
        <v>43928</v>
      </c>
      <c r="B749" s="4">
        <v>0.625</v>
      </c>
      <c r="C749" s="1" t="s">
        <v>108</v>
      </c>
      <c r="E749">
        <v>1436</v>
      </c>
      <c r="F749" s="1" t="s">
        <v>38</v>
      </c>
      <c r="G749">
        <v>134</v>
      </c>
      <c r="H749">
        <v>25</v>
      </c>
      <c r="I749">
        <v>21</v>
      </c>
      <c r="J749">
        <v>123</v>
      </c>
      <c r="K749">
        <v>61</v>
      </c>
      <c r="L749" s="1" t="s">
        <v>365</v>
      </c>
      <c r="N749" s="1" t="s">
        <v>38</v>
      </c>
      <c r="P749" s="1" t="s">
        <v>38</v>
      </c>
      <c r="R749" s="1" t="s">
        <v>38</v>
      </c>
      <c r="S749">
        <v>46.209567</v>
      </c>
      <c r="T749">
        <v>7.6046589999999998</v>
      </c>
      <c r="U749" s="1" t="s">
        <v>109</v>
      </c>
      <c r="V749">
        <v>23</v>
      </c>
      <c r="W749">
        <v>420.5</v>
      </c>
      <c r="X749">
        <v>17.861999999999998</v>
      </c>
    </row>
    <row r="750" spans="1:24">
      <c r="A750" s="2">
        <v>43928</v>
      </c>
      <c r="B750" s="4">
        <v>0.33333333333333331</v>
      </c>
      <c r="C750" s="1" t="s">
        <v>111</v>
      </c>
      <c r="E750">
        <v>157</v>
      </c>
      <c r="F750" s="1" t="s">
        <v>38</v>
      </c>
      <c r="G750">
        <v>1</v>
      </c>
      <c r="J750">
        <v>54</v>
      </c>
      <c r="K750">
        <v>3</v>
      </c>
      <c r="L750" s="1" t="s">
        <v>113</v>
      </c>
      <c r="N750" s="1" t="s">
        <v>38</v>
      </c>
      <c r="P750" s="1" t="s">
        <v>38</v>
      </c>
      <c r="R750" s="1" t="s">
        <v>38</v>
      </c>
      <c r="S750">
        <v>47.157296000000002</v>
      </c>
      <c r="T750">
        <v>8.5372939999999993</v>
      </c>
      <c r="U750" s="1" t="s">
        <v>112</v>
      </c>
      <c r="V750">
        <v>9</v>
      </c>
      <c r="W750">
        <v>125.2</v>
      </c>
      <c r="X750">
        <v>2.3919999999999999</v>
      </c>
    </row>
    <row r="751" spans="1:24">
      <c r="A751" s="2">
        <v>43928</v>
      </c>
      <c r="B751" s="4">
        <v>0.60416666666666663</v>
      </c>
      <c r="C751" s="1" t="s">
        <v>114</v>
      </c>
      <c r="E751">
        <v>2696</v>
      </c>
      <c r="F751" s="1" t="s">
        <v>38</v>
      </c>
      <c r="G751">
        <v>181</v>
      </c>
      <c r="I751">
        <v>60</v>
      </c>
      <c r="K751">
        <v>56</v>
      </c>
      <c r="L751" s="1" t="s">
        <v>116</v>
      </c>
      <c r="N751" s="1" t="s">
        <v>38</v>
      </c>
      <c r="P751" s="1" t="s">
        <v>38</v>
      </c>
      <c r="R751" s="1" t="s">
        <v>38</v>
      </c>
      <c r="S751">
        <v>47.412750000000003</v>
      </c>
      <c r="T751">
        <v>8.6550799999999999</v>
      </c>
      <c r="U751" s="1" t="s">
        <v>115</v>
      </c>
      <c r="V751">
        <v>1</v>
      </c>
      <c r="W751">
        <v>179.22</v>
      </c>
      <c r="X751">
        <v>3.7229999999999999</v>
      </c>
    </row>
    <row r="752" spans="1:24">
      <c r="A752" s="2">
        <v>43929</v>
      </c>
      <c r="B752" s="4">
        <v>0.61458333333333337</v>
      </c>
      <c r="C752" s="1" t="s">
        <v>36</v>
      </c>
      <c r="E752">
        <v>788</v>
      </c>
      <c r="F752" s="1" t="s">
        <v>38</v>
      </c>
      <c r="G752">
        <v>79</v>
      </c>
      <c r="H752">
        <v>23</v>
      </c>
      <c r="I752">
        <v>23</v>
      </c>
      <c r="J752">
        <v>220</v>
      </c>
      <c r="K752">
        <v>16</v>
      </c>
      <c r="L752" s="1" t="s">
        <v>366</v>
      </c>
      <c r="N752" s="1" t="s">
        <v>38</v>
      </c>
      <c r="P752" s="1" t="s">
        <v>38</v>
      </c>
      <c r="R752" s="1" t="s">
        <v>38</v>
      </c>
      <c r="S752">
        <v>47.409660000000002</v>
      </c>
      <c r="T752">
        <v>8.1568799999999992</v>
      </c>
      <c r="U752" s="1" t="s">
        <v>37</v>
      </c>
      <c r="V752">
        <v>1</v>
      </c>
      <c r="W752">
        <v>117.44</v>
      </c>
      <c r="X752">
        <v>2.3849999999999998</v>
      </c>
    </row>
    <row r="753" spans="1:24">
      <c r="A753" s="2">
        <v>43929</v>
      </c>
      <c r="B753" s="4">
        <v>0.45833333333333331</v>
      </c>
      <c r="C753" s="1" t="s">
        <v>40</v>
      </c>
      <c r="E753">
        <v>23</v>
      </c>
      <c r="F753" s="1" t="s">
        <v>38</v>
      </c>
      <c r="G753">
        <v>1</v>
      </c>
      <c r="L753" s="1" t="s">
        <v>42</v>
      </c>
      <c r="N753" s="1" t="s">
        <v>38</v>
      </c>
      <c r="P753" s="1" t="s">
        <v>38</v>
      </c>
      <c r="R753" s="1" t="s">
        <v>38</v>
      </c>
      <c r="S753">
        <v>47.317264000000002</v>
      </c>
      <c r="T753">
        <v>9.4167539999999992</v>
      </c>
      <c r="U753" s="1" t="s">
        <v>41</v>
      </c>
      <c r="V753">
        <v>16</v>
      </c>
      <c r="W753">
        <v>142.86000000000001</v>
      </c>
    </row>
    <row r="754" spans="1:24">
      <c r="A754" s="2">
        <v>43929</v>
      </c>
      <c r="B754" s="4">
        <v>0.33333333333333331</v>
      </c>
      <c r="C754" s="1" t="s">
        <v>43</v>
      </c>
      <c r="E754">
        <v>72</v>
      </c>
      <c r="F754" s="1" t="s">
        <v>38</v>
      </c>
      <c r="G754">
        <v>6</v>
      </c>
      <c r="K754">
        <v>3</v>
      </c>
      <c r="L754" s="1" t="s">
        <v>45</v>
      </c>
      <c r="N754" s="1" t="s">
        <v>38</v>
      </c>
      <c r="P754" s="1" t="s">
        <v>38</v>
      </c>
      <c r="R754" s="1" t="s">
        <v>38</v>
      </c>
      <c r="S754">
        <v>47.416351999999996</v>
      </c>
      <c r="T754">
        <v>9.3679100000000002</v>
      </c>
      <c r="U754" s="1" t="s">
        <v>44</v>
      </c>
      <c r="V754">
        <v>15</v>
      </c>
      <c r="W754">
        <v>130.43</v>
      </c>
      <c r="X754">
        <v>5.4349999999999996</v>
      </c>
    </row>
    <row r="755" spans="1:24">
      <c r="A755" s="2">
        <v>43929</v>
      </c>
      <c r="B755" s="4">
        <v>0.33333333333333331</v>
      </c>
      <c r="C755" s="1" t="s">
        <v>46</v>
      </c>
      <c r="E755">
        <v>1286</v>
      </c>
      <c r="F755" s="1" t="s">
        <v>38</v>
      </c>
      <c r="G755">
        <v>127</v>
      </c>
      <c r="H755">
        <v>35</v>
      </c>
      <c r="I755">
        <v>27</v>
      </c>
      <c r="K755">
        <v>37</v>
      </c>
      <c r="L755" s="1" t="s">
        <v>48</v>
      </c>
      <c r="N755" s="1" t="s">
        <v>38</v>
      </c>
      <c r="P755" s="1" t="s">
        <v>38</v>
      </c>
      <c r="R755" s="1" t="s">
        <v>38</v>
      </c>
      <c r="S755">
        <v>46.823608</v>
      </c>
      <c r="T755">
        <v>7.6366670000000001</v>
      </c>
      <c r="U755" s="1" t="s">
        <v>47</v>
      </c>
      <c r="V755">
        <v>2</v>
      </c>
      <c r="W755">
        <v>124.72</v>
      </c>
      <c r="X755">
        <v>3.5880000000000001</v>
      </c>
    </row>
    <row r="756" spans="1:24">
      <c r="A756" s="2">
        <v>43929</v>
      </c>
      <c r="B756" s="4">
        <v>0.125</v>
      </c>
      <c r="C756" s="1" t="s">
        <v>49</v>
      </c>
      <c r="E756">
        <v>694</v>
      </c>
      <c r="F756" s="1" t="s">
        <v>38</v>
      </c>
      <c r="G756">
        <v>65</v>
      </c>
      <c r="H756">
        <v>18</v>
      </c>
      <c r="I756">
        <v>17</v>
      </c>
      <c r="J756">
        <v>461</v>
      </c>
      <c r="K756">
        <v>21</v>
      </c>
      <c r="L756" s="1" t="s">
        <v>51</v>
      </c>
      <c r="N756" s="1" t="s">
        <v>38</v>
      </c>
      <c r="P756" s="1" t="s">
        <v>38</v>
      </c>
      <c r="R756" s="1" t="s">
        <v>38</v>
      </c>
      <c r="S756">
        <v>47.45176</v>
      </c>
      <c r="T756">
        <v>7.7024140000000001</v>
      </c>
      <c r="U756" s="1" t="s">
        <v>50</v>
      </c>
      <c r="V756">
        <v>13</v>
      </c>
      <c r="W756">
        <v>241.81</v>
      </c>
      <c r="X756">
        <v>7.3170000000000002</v>
      </c>
    </row>
    <row r="757" spans="1:24">
      <c r="A757" s="2">
        <v>43929</v>
      </c>
      <c r="B757" s="4">
        <v>0.41666666666666669</v>
      </c>
      <c r="C757" s="1" t="s">
        <v>52</v>
      </c>
      <c r="D757">
        <v>235</v>
      </c>
      <c r="E757">
        <v>834</v>
      </c>
      <c r="F757" s="1" t="s">
        <v>38</v>
      </c>
      <c r="G757">
        <v>99</v>
      </c>
      <c r="H757">
        <v>14</v>
      </c>
      <c r="J757">
        <v>535</v>
      </c>
      <c r="K757">
        <v>31</v>
      </c>
      <c r="L757" s="1" t="s">
        <v>367</v>
      </c>
      <c r="M757">
        <v>459</v>
      </c>
      <c r="N757" s="1" t="s">
        <v>368</v>
      </c>
      <c r="P757" s="1" t="s">
        <v>38</v>
      </c>
      <c r="R757" s="1" t="s">
        <v>38</v>
      </c>
      <c r="S757">
        <v>47.564869000000002</v>
      </c>
      <c r="T757">
        <v>7.615259</v>
      </c>
      <c r="U757" s="1" t="s">
        <v>53</v>
      </c>
      <c r="V757">
        <v>12</v>
      </c>
      <c r="W757">
        <v>430.12</v>
      </c>
      <c r="X757">
        <v>15.988</v>
      </c>
    </row>
    <row r="758" spans="1:24">
      <c r="A758" s="2">
        <v>43929</v>
      </c>
      <c r="B758" s="4">
        <v>0.125</v>
      </c>
      <c r="C758" s="1" t="s">
        <v>58</v>
      </c>
      <c r="D758">
        <v>30</v>
      </c>
      <c r="E758">
        <v>756</v>
      </c>
      <c r="F758" s="1" t="s">
        <v>38</v>
      </c>
      <c r="G758">
        <v>80</v>
      </c>
      <c r="H758">
        <v>22</v>
      </c>
      <c r="J758">
        <v>78</v>
      </c>
      <c r="K758">
        <v>45</v>
      </c>
      <c r="L758" s="1" t="s">
        <v>60</v>
      </c>
      <c r="N758" s="1" t="s">
        <v>38</v>
      </c>
      <c r="P758" s="1" t="s">
        <v>38</v>
      </c>
      <c r="R758" s="1" t="s">
        <v>38</v>
      </c>
      <c r="S758">
        <v>46.718390999999997</v>
      </c>
      <c r="T758">
        <v>7.0740080000000001</v>
      </c>
      <c r="U758" s="1" t="s">
        <v>59</v>
      </c>
      <c r="V758">
        <v>10</v>
      </c>
      <c r="W758">
        <v>239.92</v>
      </c>
      <c r="X758">
        <v>14.281000000000001</v>
      </c>
    </row>
    <row r="759" spans="1:24">
      <c r="A759" s="2">
        <v>43929</v>
      </c>
      <c r="B759" s="4">
        <v>0.5</v>
      </c>
      <c r="C759" s="1" t="s">
        <v>61</v>
      </c>
      <c r="D759">
        <v>17340</v>
      </c>
      <c r="E759">
        <v>4216</v>
      </c>
      <c r="F759" s="1" t="s">
        <v>378</v>
      </c>
      <c r="G759">
        <v>402</v>
      </c>
      <c r="H759">
        <v>49</v>
      </c>
      <c r="I759">
        <v>47</v>
      </c>
      <c r="J759">
        <v>442</v>
      </c>
      <c r="K759">
        <v>125</v>
      </c>
      <c r="L759" s="1" t="s">
        <v>63</v>
      </c>
      <c r="N759" s="1" t="s">
        <v>38</v>
      </c>
      <c r="P759" s="1" t="s">
        <v>38</v>
      </c>
      <c r="Q759">
        <v>21</v>
      </c>
      <c r="R759" s="1" t="s">
        <v>38</v>
      </c>
      <c r="S759">
        <v>46.220528000000002</v>
      </c>
      <c r="T759">
        <v>6.1329349999999998</v>
      </c>
      <c r="U759" s="1" t="s">
        <v>62</v>
      </c>
      <c r="V759">
        <v>25</v>
      </c>
      <c r="W759">
        <v>851.37</v>
      </c>
      <c r="X759">
        <v>25.242000000000001</v>
      </c>
    </row>
    <row r="760" spans="1:24">
      <c r="A760" s="2">
        <v>43929</v>
      </c>
      <c r="B760" s="4">
        <v>0.54166666666666663</v>
      </c>
      <c r="C760" s="1" t="s">
        <v>64</v>
      </c>
      <c r="E760">
        <v>64</v>
      </c>
      <c r="F760" s="1" t="s">
        <v>38</v>
      </c>
      <c r="G760">
        <v>2</v>
      </c>
      <c r="K760">
        <v>2</v>
      </c>
      <c r="L760" s="1" t="s">
        <v>66</v>
      </c>
      <c r="N760" s="1" t="s">
        <v>38</v>
      </c>
      <c r="P760" s="1" t="s">
        <v>38</v>
      </c>
      <c r="R760" s="1" t="s">
        <v>38</v>
      </c>
      <c r="S760">
        <v>46.931042000000005</v>
      </c>
      <c r="T760">
        <v>9.0657510000000006</v>
      </c>
      <c r="U760" s="1" t="s">
        <v>65</v>
      </c>
      <c r="V760">
        <v>8</v>
      </c>
      <c r="W760">
        <v>158.81</v>
      </c>
      <c r="X760">
        <v>4.9630000000000001</v>
      </c>
    </row>
    <row r="761" spans="1:24">
      <c r="A761" s="2">
        <v>43929</v>
      </c>
      <c r="B761" s="4">
        <v>0.125</v>
      </c>
      <c r="C761" s="1" t="s">
        <v>67</v>
      </c>
      <c r="E761">
        <v>680</v>
      </c>
      <c r="F761" s="1" t="s">
        <v>38</v>
      </c>
      <c r="G761">
        <v>38</v>
      </c>
      <c r="K761">
        <v>35</v>
      </c>
      <c r="L761" s="1" t="s">
        <v>69</v>
      </c>
      <c r="N761" s="1" t="s">
        <v>38</v>
      </c>
      <c r="P761" s="1" t="s">
        <v>38</v>
      </c>
      <c r="R761" s="1" t="s">
        <v>38</v>
      </c>
      <c r="S761">
        <v>46.656247999999998</v>
      </c>
      <c r="T761">
        <v>9.6281979999999994</v>
      </c>
      <c r="U761" s="1" t="s">
        <v>68</v>
      </c>
      <c r="V761">
        <v>1</v>
      </c>
      <c r="W761">
        <v>343.61</v>
      </c>
      <c r="X761">
        <v>17.686</v>
      </c>
    </row>
    <row r="762" spans="1:24">
      <c r="A762" s="2">
        <v>43929</v>
      </c>
      <c r="B762" s="4">
        <v>0.66666666666666663</v>
      </c>
      <c r="C762" s="1" t="s">
        <v>70</v>
      </c>
      <c r="E762">
        <v>174</v>
      </c>
      <c r="F762" s="1" t="s">
        <v>38</v>
      </c>
      <c r="G762">
        <v>31</v>
      </c>
      <c r="H762">
        <v>4</v>
      </c>
      <c r="K762">
        <v>1</v>
      </c>
      <c r="L762" s="1" t="s">
        <v>302</v>
      </c>
      <c r="N762" s="1" t="s">
        <v>38</v>
      </c>
      <c r="P762" s="1" t="s">
        <v>38</v>
      </c>
      <c r="R762" s="1" t="s">
        <v>38</v>
      </c>
      <c r="S762">
        <v>47.350743999999999</v>
      </c>
      <c r="T762">
        <v>7.1561070000000004</v>
      </c>
      <c r="U762" s="1" t="s">
        <v>71</v>
      </c>
      <c r="V762">
        <v>26</v>
      </c>
      <c r="W762">
        <v>237.38</v>
      </c>
      <c r="X762">
        <v>1.3640000000000001</v>
      </c>
    </row>
    <row r="763" spans="1:24">
      <c r="A763" s="2">
        <v>43929</v>
      </c>
      <c r="B763" s="4">
        <v>0.45833333333333331</v>
      </c>
      <c r="C763" s="1" t="s">
        <v>72</v>
      </c>
      <c r="E763">
        <v>527</v>
      </c>
      <c r="F763" s="1" t="s">
        <v>38</v>
      </c>
      <c r="G763">
        <v>57</v>
      </c>
      <c r="H763">
        <v>6</v>
      </c>
      <c r="K763">
        <v>9</v>
      </c>
      <c r="L763" s="1" t="s">
        <v>74</v>
      </c>
      <c r="N763" s="1" t="s">
        <v>38</v>
      </c>
      <c r="P763" s="1" t="s">
        <v>38</v>
      </c>
      <c r="R763" s="1" t="s">
        <v>38</v>
      </c>
      <c r="S763">
        <v>47.067762999999999</v>
      </c>
      <c r="T763">
        <v>8.1102000000000007</v>
      </c>
      <c r="U763" s="1" t="s">
        <v>73</v>
      </c>
      <c r="V763">
        <v>3</v>
      </c>
      <c r="W763">
        <v>129.63999999999999</v>
      </c>
      <c r="X763">
        <v>2.214</v>
      </c>
    </row>
    <row r="764" spans="1:24">
      <c r="A764" s="2">
        <v>43929</v>
      </c>
      <c r="B764" s="4">
        <v>0.66666666666666663</v>
      </c>
      <c r="C764" s="1" t="s">
        <v>75</v>
      </c>
      <c r="E764">
        <v>516</v>
      </c>
      <c r="F764" s="1" t="s">
        <v>38</v>
      </c>
      <c r="G764">
        <v>63</v>
      </c>
      <c r="H764">
        <v>10</v>
      </c>
      <c r="I764">
        <v>7</v>
      </c>
      <c r="K764">
        <v>39</v>
      </c>
      <c r="L764" s="1" t="s">
        <v>77</v>
      </c>
      <c r="N764" s="1" t="s">
        <v>38</v>
      </c>
      <c r="P764" s="1" t="s">
        <v>38</v>
      </c>
      <c r="R764" s="1" t="s">
        <v>38</v>
      </c>
      <c r="S764">
        <v>46.995533999999999</v>
      </c>
      <c r="T764">
        <v>6.7801260000000001</v>
      </c>
      <c r="U764" s="1" t="s">
        <v>76</v>
      </c>
      <c r="V764">
        <v>24</v>
      </c>
      <c r="W764">
        <v>289.89</v>
      </c>
      <c r="X764">
        <v>21.91</v>
      </c>
    </row>
    <row r="765" spans="1:24">
      <c r="A765" s="2">
        <v>43929</v>
      </c>
      <c r="B765" s="4">
        <v>0.74305555555555558</v>
      </c>
      <c r="C765" s="1" t="s">
        <v>78</v>
      </c>
      <c r="E765">
        <v>93</v>
      </c>
      <c r="F765" s="1" t="s">
        <v>38</v>
      </c>
      <c r="G765">
        <v>7</v>
      </c>
      <c r="H765">
        <v>1</v>
      </c>
      <c r="K765">
        <v>0</v>
      </c>
      <c r="L765" s="1" t="s">
        <v>80</v>
      </c>
      <c r="N765" s="1" t="s">
        <v>38</v>
      </c>
      <c r="P765" s="1" t="s">
        <v>38</v>
      </c>
      <c r="R765" s="1" t="s">
        <v>38</v>
      </c>
      <c r="S765">
        <v>46.926755</v>
      </c>
      <c r="T765">
        <v>8.4053020000000007</v>
      </c>
      <c r="U765" s="1" t="s">
        <v>79</v>
      </c>
      <c r="V765">
        <v>7</v>
      </c>
      <c r="W765">
        <v>216.28</v>
      </c>
      <c r="X765">
        <v>0</v>
      </c>
    </row>
    <row r="766" spans="1:24">
      <c r="A766" s="2">
        <v>43929</v>
      </c>
      <c r="B766" s="4">
        <v>0.625</v>
      </c>
      <c r="C766" s="1" t="s">
        <v>81</v>
      </c>
      <c r="D766">
        <v>6</v>
      </c>
      <c r="E766">
        <v>61</v>
      </c>
      <c r="F766" s="1" t="s">
        <v>38</v>
      </c>
      <c r="G766">
        <v>2</v>
      </c>
      <c r="J766">
        <v>1</v>
      </c>
      <c r="K766">
        <v>0</v>
      </c>
      <c r="L766" s="1" t="s">
        <v>83</v>
      </c>
      <c r="N766" s="1" t="s">
        <v>38</v>
      </c>
      <c r="P766" s="1" t="s">
        <v>38</v>
      </c>
      <c r="R766" s="1" t="s">
        <v>38</v>
      </c>
      <c r="S766">
        <v>46.804527</v>
      </c>
      <c r="T766">
        <v>8.1443170000000009</v>
      </c>
      <c r="U766" s="1" t="s">
        <v>82</v>
      </c>
      <c r="V766">
        <v>6</v>
      </c>
      <c r="W766">
        <v>162.22999999999999</v>
      </c>
      <c r="X766">
        <v>0</v>
      </c>
    </row>
    <row r="767" spans="1:24">
      <c r="A767" s="2">
        <v>43929</v>
      </c>
      <c r="B767" s="4">
        <v>0.125</v>
      </c>
      <c r="C767" s="1" t="s">
        <v>84</v>
      </c>
      <c r="E767">
        <v>578</v>
      </c>
      <c r="F767" s="1" t="s">
        <v>38</v>
      </c>
      <c r="G767">
        <v>52</v>
      </c>
      <c r="H767">
        <v>12</v>
      </c>
      <c r="J767">
        <v>89</v>
      </c>
      <c r="K767">
        <v>15</v>
      </c>
      <c r="L767" s="1" t="s">
        <v>86</v>
      </c>
      <c r="N767" s="1" t="s">
        <v>38</v>
      </c>
      <c r="P767" s="1" t="s">
        <v>38</v>
      </c>
      <c r="R767" s="1" t="s">
        <v>38</v>
      </c>
      <c r="S767">
        <v>47.183199999999999</v>
      </c>
      <c r="T767">
        <v>9.2747440000000001</v>
      </c>
      <c r="U767" s="1" t="s">
        <v>85</v>
      </c>
      <c r="V767">
        <v>17</v>
      </c>
      <c r="W767">
        <v>114.52</v>
      </c>
      <c r="X767">
        <v>2.972</v>
      </c>
    </row>
    <row r="768" spans="1:24">
      <c r="A768" s="2">
        <v>43929</v>
      </c>
      <c r="B768" s="4">
        <v>0.39583333333333331</v>
      </c>
      <c r="C768" s="1" t="s">
        <v>87</v>
      </c>
      <c r="E768">
        <v>50</v>
      </c>
      <c r="F768" s="1" t="s">
        <v>38</v>
      </c>
      <c r="G768">
        <v>15</v>
      </c>
      <c r="H768">
        <v>2</v>
      </c>
      <c r="K768">
        <v>1</v>
      </c>
      <c r="L768" s="1" t="s">
        <v>89</v>
      </c>
      <c r="N768" s="1" t="s">
        <v>38</v>
      </c>
      <c r="P768" s="1" t="s">
        <v>38</v>
      </c>
      <c r="R768" s="1" t="s">
        <v>38</v>
      </c>
      <c r="S768">
        <v>47.713569999999997</v>
      </c>
      <c r="T768">
        <v>8.5916700000000006</v>
      </c>
      <c r="U768" s="1" t="s">
        <v>88</v>
      </c>
      <c r="V768">
        <v>14</v>
      </c>
      <c r="W768">
        <v>61.43</v>
      </c>
      <c r="X768">
        <v>1.2290000000000001</v>
      </c>
    </row>
    <row r="769" spans="1:24">
      <c r="A769" s="2">
        <v>43929</v>
      </c>
      <c r="B769" s="4">
        <v>0.125</v>
      </c>
      <c r="C769" s="1" t="s">
        <v>90</v>
      </c>
      <c r="E769">
        <v>276</v>
      </c>
      <c r="F769" s="1" t="s">
        <v>38</v>
      </c>
      <c r="G769">
        <v>22</v>
      </c>
      <c r="K769">
        <v>3</v>
      </c>
      <c r="L769" s="1" t="s">
        <v>92</v>
      </c>
      <c r="N769" s="1" t="s">
        <v>38</v>
      </c>
      <c r="P769" s="1" t="s">
        <v>38</v>
      </c>
      <c r="R769" s="1" t="s">
        <v>38</v>
      </c>
      <c r="S769">
        <v>47.304135000000002</v>
      </c>
      <c r="T769">
        <v>7.6393880000000003</v>
      </c>
      <c r="U769" s="1" t="s">
        <v>91</v>
      </c>
      <c r="V769">
        <v>11</v>
      </c>
      <c r="W769">
        <v>101.69</v>
      </c>
      <c r="X769">
        <v>1.105</v>
      </c>
    </row>
    <row r="770" spans="1:24">
      <c r="A770" s="2">
        <v>43929</v>
      </c>
      <c r="B770" s="4">
        <v>0.125</v>
      </c>
      <c r="C770" s="1" t="s">
        <v>93</v>
      </c>
      <c r="D770">
        <v>10</v>
      </c>
      <c r="E770">
        <v>196</v>
      </c>
      <c r="F770" s="1" t="s">
        <v>38</v>
      </c>
      <c r="G770">
        <v>1</v>
      </c>
      <c r="J770">
        <v>107</v>
      </c>
      <c r="K770">
        <v>7</v>
      </c>
      <c r="L770" s="1" t="s">
        <v>289</v>
      </c>
      <c r="N770" s="1" t="s">
        <v>38</v>
      </c>
      <c r="P770" s="1" t="s">
        <v>38</v>
      </c>
      <c r="R770" s="1" t="s">
        <v>38</v>
      </c>
      <c r="S770">
        <v>47.061787000000002</v>
      </c>
      <c r="T770">
        <v>8.7565849999999994</v>
      </c>
      <c r="U770" s="1" t="s">
        <v>94</v>
      </c>
      <c r="V770">
        <v>5</v>
      </c>
      <c r="W770">
        <v>124.6</v>
      </c>
      <c r="X770">
        <v>4.45</v>
      </c>
    </row>
    <row r="771" spans="1:24">
      <c r="A771" s="2">
        <v>43929</v>
      </c>
      <c r="B771" s="4">
        <v>0.125</v>
      </c>
      <c r="C771" s="1" t="s">
        <v>96</v>
      </c>
      <c r="D771">
        <v>276</v>
      </c>
      <c r="E771">
        <v>236</v>
      </c>
      <c r="F771" s="1" t="s">
        <v>38</v>
      </c>
      <c r="G771">
        <v>30</v>
      </c>
      <c r="H771">
        <v>15</v>
      </c>
      <c r="K771">
        <v>8</v>
      </c>
      <c r="L771" s="1" t="s">
        <v>98</v>
      </c>
      <c r="N771" s="1" t="s">
        <v>38</v>
      </c>
      <c r="P771" s="1" t="s">
        <v>38</v>
      </c>
      <c r="R771" s="1" t="s">
        <v>38</v>
      </c>
      <c r="S771">
        <v>47.568714999999997</v>
      </c>
      <c r="T771">
        <v>9.0919570000000007</v>
      </c>
      <c r="U771" s="1" t="s">
        <v>97</v>
      </c>
      <c r="V771">
        <v>1</v>
      </c>
      <c r="W771">
        <v>86.19</v>
      </c>
      <c r="X771">
        <v>2.9220000000000002</v>
      </c>
    </row>
    <row r="772" spans="1:24">
      <c r="A772" s="2">
        <v>43929</v>
      </c>
      <c r="B772" s="4">
        <v>0.33333333333333331</v>
      </c>
      <c r="C772" s="1" t="s">
        <v>99</v>
      </c>
      <c r="E772">
        <v>2659</v>
      </c>
      <c r="F772" s="1" t="s">
        <v>38</v>
      </c>
      <c r="G772">
        <v>319</v>
      </c>
      <c r="H772">
        <v>71</v>
      </c>
      <c r="I772">
        <v>64</v>
      </c>
      <c r="J772">
        <v>420</v>
      </c>
      <c r="K772">
        <v>211</v>
      </c>
      <c r="L772" s="1" t="s">
        <v>369</v>
      </c>
      <c r="N772" s="1" t="s">
        <v>38</v>
      </c>
      <c r="P772" s="1" t="s">
        <v>38</v>
      </c>
      <c r="R772" s="1" t="s">
        <v>38</v>
      </c>
      <c r="S772">
        <v>46.295617</v>
      </c>
      <c r="T772">
        <v>8.8089239999999993</v>
      </c>
      <c r="U772" s="1" t="s">
        <v>100</v>
      </c>
      <c r="V772">
        <v>21</v>
      </c>
      <c r="W772">
        <v>751.77</v>
      </c>
      <c r="X772">
        <v>59.655000000000001</v>
      </c>
    </row>
    <row r="773" spans="1:24">
      <c r="A773" s="2">
        <v>43929</v>
      </c>
      <c r="B773" s="4">
        <v>0.58333333333333337</v>
      </c>
      <c r="C773" s="1" t="s">
        <v>102</v>
      </c>
      <c r="D773">
        <v>85</v>
      </c>
      <c r="E773">
        <v>72</v>
      </c>
      <c r="F773" s="1" t="s">
        <v>38</v>
      </c>
      <c r="G773">
        <v>5</v>
      </c>
      <c r="J773">
        <v>42</v>
      </c>
      <c r="K773">
        <v>4</v>
      </c>
      <c r="L773" s="1" t="s">
        <v>104</v>
      </c>
      <c r="N773" s="1" t="s">
        <v>38</v>
      </c>
      <c r="P773" s="1" t="s">
        <v>38</v>
      </c>
      <c r="R773" s="1" t="s">
        <v>38</v>
      </c>
      <c r="S773">
        <v>46.771849000000003</v>
      </c>
      <c r="T773">
        <v>8.6285860000000003</v>
      </c>
      <c r="U773" s="1" t="s">
        <v>103</v>
      </c>
      <c r="V773">
        <v>4</v>
      </c>
      <c r="W773">
        <v>198.35</v>
      </c>
      <c r="X773">
        <v>11.019</v>
      </c>
    </row>
    <row r="774" spans="1:24">
      <c r="A774" s="2">
        <v>43929</v>
      </c>
      <c r="B774" s="4">
        <v>0.125</v>
      </c>
      <c r="C774" s="1" t="s">
        <v>105</v>
      </c>
      <c r="E774">
        <v>4315</v>
      </c>
      <c r="F774" s="1" t="s">
        <v>38</v>
      </c>
      <c r="G774">
        <v>334</v>
      </c>
      <c r="H774">
        <v>83</v>
      </c>
      <c r="J774">
        <v>225</v>
      </c>
      <c r="K774">
        <v>185</v>
      </c>
      <c r="L774" s="1" t="s">
        <v>107</v>
      </c>
      <c r="N774" s="1" t="s">
        <v>38</v>
      </c>
      <c r="P774" s="1" t="s">
        <v>38</v>
      </c>
      <c r="R774" s="1" t="s">
        <v>38</v>
      </c>
      <c r="S774">
        <v>46.570090999999998</v>
      </c>
      <c r="T774">
        <v>6.5578090000000007</v>
      </c>
      <c r="U774" s="1" t="s">
        <v>106</v>
      </c>
      <c r="V774">
        <v>22</v>
      </c>
      <c r="W774">
        <v>544.07000000000005</v>
      </c>
      <c r="X774">
        <v>23.326000000000001</v>
      </c>
    </row>
    <row r="775" spans="1:24">
      <c r="A775" s="2">
        <v>43929</v>
      </c>
      <c r="B775" s="4">
        <v>0.625</v>
      </c>
      <c r="C775" s="1" t="s">
        <v>108</v>
      </c>
      <c r="E775">
        <v>1484</v>
      </c>
      <c r="F775" s="1" t="s">
        <v>38</v>
      </c>
      <c r="G775">
        <v>132</v>
      </c>
      <c r="H775">
        <v>26</v>
      </c>
      <c r="I775">
        <v>23</v>
      </c>
      <c r="J775">
        <v>130</v>
      </c>
      <c r="K775">
        <v>68</v>
      </c>
      <c r="L775" s="1" t="s">
        <v>370</v>
      </c>
      <c r="N775" s="1" t="s">
        <v>38</v>
      </c>
      <c r="P775" s="1" t="s">
        <v>38</v>
      </c>
      <c r="R775" s="1" t="s">
        <v>38</v>
      </c>
      <c r="S775">
        <v>46.209567</v>
      </c>
      <c r="T775">
        <v>7.6046589999999998</v>
      </c>
      <c r="U775" s="1" t="s">
        <v>109</v>
      </c>
      <c r="V775">
        <v>23</v>
      </c>
      <c r="W775">
        <v>434.55</v>
      </c>
      <c r="X775">
        <v>19.911999999999999</v>
      </c>
    </row>
    <row r="776" spans="1:24">
      <c r="A776" s="2">
        <v>43929</v>
      </c>
      <c r="B776" s="4">
        <v>0.33333333333333331</v>
      </c>
      <c r="C776" s="1" t="s">
        <v>111</v>
      </c>
      <c r="E776">
        <v>162</v>
      </c>
      <c r="F776" s="1" t="s">
        <v>38</v>
      </c>
      <c r="G776">
        <v>1</v>
      </c>
      <c r="J776">
        <v>61</v>
      </c>
      <c r="K776">
        <v>3</v>
      </c>
      <c r="L776" s="1" t="s">
        <v>113</v>
      </c>
      <c r="N776" s="1" t="s">
        <v>38</v>
      </c>
      <c r="P776" s="1" t="s">
        <v>38</v>
      </c>
      <c r="R776" s="1" t="s">
        <v>38</v>
      </c>
      <c r="S776">
        <v>47.157296000000002</v>
      </c>
      <c r="T776">
        <v>8.5372939999999993</v>
      </c>
      <c r="U776" s="1" t="s">
        <v>112</v>
      </c>
      <c r="V776">
        <v>9</v>
      </c>
      <c r="W776">
        <v>129.19</v>
      </c>
      <c r="X776">
        <v>2.3919999999999999</v>
      </c>
    </row>
    <row r="777" spans="1:24">
      <c r="A777" s="2">
        <v>43929</v>
      </c>
      <c r="B777" s="4">
        <v>0.60416666666666663</v>
      </c>
      <c r="C777" s="1" t="s">
        <v>114</v>
      </c>
      <c r="E777">
        <v>2791</v>
      </c>
      <c r="F777" s="1" t="s">
        <v>38</v>
      </c>
      <c r="G777">
        <v>170</v>
      </c>
      <c r="I777">
        <v>56</v>
      </c>
      <c r="K777">
        <v>63</v>
      </c>
      <c r="L777" s="1" t="s">
        <v>116</v>
      </c>
      <c r="N777" s="1" t="s">
        <v>38</v>
      </c>
      <c r="P777" s="1" t="s">
        <v>38</v>
      </c>
      <c r="R777" s="1" t="s">
        <v>38</v>
      </c>
      <c r="S777">
        <v>47.412750000000003</v>
      </c>
      <c r="T777">
        <v>8.6550799999999999</v>
      </c>
      <c r="U777" s="1" t="s">
        <v>115</v>
      </c>
      <c r="V777">
        <v>1</v>
      </c>
      <c r="W777">
        <v>185.53</v>
      </c>
      <c r="X777">
        <v>4.1879999999999997</v>
      </c>
    </row>
    <row r="778" spans="1:24">
      <c r="A778" s="2">
        <v>43930</v>
      </c>
      <c r="B778" s="4">
        <v>0.61458333333333337</v>
      </c>
      <c r="C778" s="1" t="s">
        <v>36</v>
      </c>
      <c r="E778">
        <v>822</v>
      </c>
      <c r="F778" s="1" t="s">
        <v>38</v>
      </c>
      <c r="G778">
        <v>87</v>
      </c>
      <c r="H778">
        <v>22</v>
      </c>
      <c r="I778">
        <v>21</v>
      </c>
      <c r="J778">
        <v>250</v>
      </c>
      <c r="K778">
        <v>17</v>
      </c>
      <c r="L778" s="1" t="s">
        <v>39</v>
      </c>
      <c r="N778" s="1" t="s">
        <v>38</v>
      </c>
      <c r="P778" s="1" t="s">
        <v>38</v>
      </c>
      <c r="R778" s="1" t="s">
        <v>38</v>
      </c>
      <c r="S778">
        <v>47.409660000000002</v>
      </c>
      <c r="T778">
        <v>8.1568799999999992</v>
      </c>
      <c r="U778" s="1" t="s">
        <v>37</v>
      </c>
      <c r="V778">
        <v>1</v>
      </c>
      <c r="W778">
        <v>122.5</v>
      </c>
      <c r="X778">
        <v>2.5339999999999998</v>
      </c>
    </row>
    <row r="779" spans="1:24">
      <c r="A779" s="2">
        <v>43930</v>
      </c>
      <c r="B779" s="4">
        <v>0.45833333333333331</v>
      </c>
      <c r="C779" s="1" t="s">
        <v>40</v>
      </c>
      <c r="E779">
        <v>24</v>
      </c>
      <c r="F779" s="1" t="s">
        <v>38</v>
      </c>
      <c r="G779">
        <v>1</v>
      </c>
      <c r="L779" s="1" t="s">
        <v>42</v>
      </c>
      <c r="N779" s="1" t="s">
        <v>38</v>
      </c>
      <c r="P779" s="1" t="s">
        <v>38</v>
      </c>
      <c r="R779" s="1" t="s">
        <v>38</v>
      </c>
      <c r="S779">
        <v>47.317264000000002</v>
      </c>
      <c r="T779">
        <v>9.4167539999999992</v>
      </c>
      <c r="U779" s="1" t="s">
        <v>41</v>
      </c>
      <c r="V779">
        <v>16</v>
      </c>
      <c r="W779">
        <v>149.07</v>
      </c>
    </row>
    <row r="780" spans="1:24">
      <c r="A780" s="2">
        <v>43930</v>
      </c>
      <c r="B780" s="4">
        <v>0.33333333333333331</v>
      </c>
      <c r="C780" s="1" t="s">
        <v>43</v>
      </c>
      <c r="E780">
        <v>74</v>
      </c>
      <c r="F780" s="1" t="s">
        <v>38</v>
      </c>
      <c r="G780">
        <v>6</v>
      </c>
      <c r="K780">
        <v>3</v>
      </c>
      <c r="L780" s="1" t="s">
        <v>45</v>
      </c>
      <c r="N780" s="1" t="s">
        <v>38</v>
      </c>
      <c r="P780" s="1" t="s">
        <v>38</v>
      </c>
      <c r="R780" s="1" t="s">
        <v>38</v>
      </c>
      <c r="S780">
        <v>47.416351999999996</v>
      </c>
      <c r="T780">
        <v>9.3679100000000002</v>
      </c>
      <c r="U780" s="1" t="s">
        <v>44</v>
      </c>
      <c r="V780">
        <v>15</v>
      </c>
      <c r="W780">
        <v>134.06</v>
      </c>
      <c r="X780">
        <v>5.4349999999999996</v>
      </c>
    </row>
    <row r="781" spans="1:24">
      <c r="A781" s="2">
        <v>43930</v>
      </c>
      <c r="B781" s="4">
        <v>0.33333333333333331</v>
      </c>
      <c r="C781" s="1" t="s">
        <v>46</v>
      </c>
      <c r="E781">
        <v>1335</v>
      </c>
      <c r="F781" s="1" t="s">
        <v>38</v>
      </c>
      <c r="G781">
        <v>117</v>
      </c>
      <c r="H781">
        <v>36</v>
      </c>
      <c r="I781">
        <v>27</v>
      </c>
      <c r="K781">
        <v>38</v>
      </c>
      <c r="L781" s="1" t="s">
        <v>48</v>
      </c>
      <c r="N781" s="1" t="s">
        <v>38</v>
      </c>
      <c r="P781" s="1" t="s">
        <v>38</v>
      </c>
      <c r="R781" s="1" t="s">
        <v>38</v>
      </c>
      <c r="S781">
        <v>46.823608</v>
      </c>
      <c r="T781">
        <v>7.6366670000000001</v>
      </c>
      <c r="U781" s="1" t="s">
        <v>47</v>
      </c>
      <c r="V781">
        <v>2</v>
      </c>
      <c r="W781">
        <v>129.47</v>
      </c>
      <c r="X781">
        <v>3.6850000000000001</v>
      </c>
    </row>
    <row r="782" spans="1:24">
      <c r="A782" s="2">
        <v>43930</v>
      </c>
      <c r="B782" s="4">
        <v>0.125</v>
      </c>
      <c r="C782" s="1" t="s">
        <v>49</v>
      </c>
      <c r="E782">
        <v>711</v>
      </c>
      <c r="F782" s="1" t="s">
        <v>38</v>
      </c>
      <c r="G782">
        <v>62</v>
      </c>
      <c r="H782">
        <v>18</v>
      </c>
      <c r="I782">
        <v>16</v>
      </c>
      <c r="J782">
        <v>485</v>
      </c>
      <c r="K782">
        <v>21</v>
      </c>
      <c r="L782" s="1" t="s">
        <v>51</v>
      </c>
      <c r="N782" s="1" t="s">
        <v>38</v>
      </c>
      <c r="P782" s="1" t="s">
        <v>38</v>
      </c>
      <c r="R782" s="1" t="s">
        <v>38</v>
      </c>
      <c r="S782">
        <v>47.45176</v>
      </c>
      <c r="T782">
        <v>7.7024140000000001</v>
      </c>
      <c r="U782" s="1" t="s">
        <v>50</v>
      </c>
      <c r="V782">
        <v>13</v>
      </c>
      <c r="W782">
        <v>247.74</v>
      </c>
      <c r="X782">
        <v>7.3170000000000002</v>
      </c>
    </row>
    <row r="783" spans="1:24">
      <c r="A783" s="2">
        <v>43930</v>
      </c>
      <c r="B783" s="4">
        <v>0.41666666666666669</v>
      </c>
      <c r="C783" s="1" t="s">
        <v>52</v>
      </c>
      <c r="D783">
        <v>235</v>
      </c>
      <c r="E783">
        <v>846</v>
      </c>
      <c r="F783" s="1" t="s">
        <v>38</v>
      </c>
      <c r="G783">
        <v>93</v>
      </c>
      <c r="H783">
        <v>13</v>
      </c>
      <c r="J783">
        <v>572</v>
      </c>
      <c r="K783">
        <v>33</v>
      </c>
      <c r="L783" s="1" t="s">
        <v>54</v>
      </c>
      <c r="M783">
        <v>466</v>
      </c>
      <c r="N783" s="1" t="s">
        <v>300</v>
      </c>
      <c r="P783" s="1" t="s">
        <v>38</v>
      </c>
      <c r="R783" s="1" t="s">
        <v>38</v>
      </c>
      <c r="S783">
        <v>47.564869000000002</v>
      </c>
      <c r="T783">
        <v>7.615259</v>
      </c>
      <c r="U783" s="1" t="s">
        <v>53</v>
      </c>
      <c r="V783">
        <v>12</v>
      </c>
      <c r="W783">
        <v>436.31</v>
      </c>
      <c r="X783">
        <v>17.018999999999998</v>
      </c>
    </row>
    <row r="784" spans="1:24">
      <c r="A784" s="2">
        <v>43930</v>
      </c>
      <c r="B784" s="4">
        <v>0.625</v>
      </c>
      <c r="C784" s="1" t="s">
        <v>58</v>
      </c>
      <c r="D784">
        <v>30</v>
      </c>
      <c r="E784">
        <v>786</v>
      </c>
      <c r="F784" s="1" t="s">
        <v>38</v>
      </c>
      <c r="G784">
        <v>80</v>
      </c>
      <c r="H784">
        <v>20</v>
      </c>
      <c r="J784">
        <v>84</v>
      </c>
      <c r="K784">
        <v>46</v>
      </c>
      <c r="L784" s="1" t="s">
        <v>60</v>
      </c>
      <c r="N784" s="1" t="s">
        <v>38</v>
      </c>
      <c r="P784" s="1" t="s">
        <v>38</v>
      </c>
      <c r="R784" s="1" t="s">
        <v>38</v>
      </c>
      <c r="S784">
        <v>46.718390999999997</v>
      </c>
      <c r="T784">
        <v>7.0740080000000001</v>
      </c>
      <c r="U784" s="1" t="s">
        <v>59</v>
      </c>
      <c r="V784">
        <v>10</v>
      </c>
      <c r="W784">
        <v>249.44</v>
      </c>
      <c r="X784">
        <v>14.599</v>
      </c>
    </row>
    <row r="785" spans="1:24">
      <c r="A785" s="2">
        <v>43930</v>
      </c>
      <c r="B785" s="4">
        <v>0.5</v>
      </c>
      <c r="C785" s="1" t="s">
        <v>61</v>
      </c>
      <c r="D785">
        <v>17828</v>
      </c>
      <c r="E785">
        <v>4271</v>
      </c>
      <c r="F785" s="1" t="s">
        <v>378</v>
      </c>
      <c r="G785">
        <v>393</v>
      </c>
      <c r="H785">
        <v>47</v>
      </c>
      <c r="I785">
        <v>45</v>
      </c>
      <c r="J785">
        <v>442</v>
      </c>
      <c r="K785">
        <v>133</v>
      </c>
      <c r="L785" s="1" t="s">
        <v>63</v>
      </c>
      <c r="N785" s="1" t="s">
        <v>38</v>
      </c>
      <c r="P785" s="1" t="s">
        <v>38</v>
      </c>
      <c r="Q785">
        <v>27</v>
      </c>
      <c r="R785" s="1" t="s">
        <v>38</v>
      </c>
      <c r="S785">
        <v>46.220528000000002</v>
      </c>
      <c r="T785">
        <v>6.1329349999999998</v>
      </c>
      <c r="U785" s="1" t="s">
        <v>62</v>
      </c>
      <c r="V785">
        <v>25</v>
      </c>
      <c r="W785">
        <v>862.48</v>
      </c>
      <c r="X785">
        <v>26.858000000000001</v>
      </c>
    </row>
    <row r="786" spans="1:24">
      <c r="A786" s="2">
        <v>43930</v>
      </c>
      <c r="B786" s="4">
        <v>0.54166666666666663</v>
      </c>
      <c r="C786" s="1" t="s">
        <v>64</v>
      </c>
      <c r="E786">
        <v>67</v>
      </c>
      <c r="F786" s="1" t="s">
        <v>38</v>
      </c>
      <c r="G786">
        <v>2</v>
      </c>
      <c r="K786">
        <v>2</v>
      </c>
      <c r="L786" s="1" t="s">
        <v>66</v>
      </c>
      <c r="N786" s="1" t="s">
        <v>38</v>
      </c>
      <c r="P786" s="1" t="s">
        <v>38</v>
      </c>
      <c r="R786" s="1" t="s">
        <v>38</v>
      </c>
      <c r="S786">
        <v>46.931042000000005</v>
      </c>
      <c r="T786">
        <v>9.0657510000000006</v>
      </c>
      <c r="U786" s="1" t="s">
        <v>65</v>
      </c>
      <c r="V786">
        <v>8</v>
      </c>
      <c r="W786">
        <v>166.25</v>
      </c>
      <c r="X786">
        <v>4.9630000000000001</v>
      </c>
    </row>
    <row r="787" spans="1:24">
      <c r="A787" s="2">
        <v>43930</v>
      </c>
      <c r="B787" s="4">
        <v>0.125</v>
      </c>
      <c r="C787" s="1" t="s">
        <v>67</v>
      </c>
      <c r="E787">
        <v>704</v>
      </c>
      <c r="F787" s="1" t="s">
        <v>38</v>
      </c>
      <c r="G787">
        <v>39</v>
      </c>
      <c r="K787">
        <v>35</v>
      </c>
      <c r="L787" s="1" t="s">
        <v>69</v>
      </c>
      <c r="N787" s="1" t="s">
        <v>38</v>
      </c>
      <c r="P787" s="1" t="s">
        <v>38</v>
      </c>
      <c r="R787" s="1" t="s">
        <v>38</v>
      </c>
      <c r="S787">
        <v>46.656247999999998</v>
      </c>
      <c r="T787">
        <v>9.6281979999999994</v>
      </c>
      <c r="U787" s="1" t="s">
        <v>68</v>
      </c>
      <c r="V787">
        <v>1</v>
      </c>
      <c r="W787">
        <v>355.74</v>
      </c>
      <c r="X787">
        <v>17.686</v>
      </c>
    </row>
    <row r="788" spans="1:24">
      <c r="A788" s="2">
        <v>43930</v>
      </c>
      <c r="B788" s="4">
        <v>0.66666666666666663</v>
      </c>
      <c r="C788" s="1" t="s">
        <v>70</v>
      </c>
      <c r="E788">
        <v>179</v>
      </c>
      <c r="F788" s="1" t="s">
        <v>38</v>
      </c>
      <c r="G788">
        <v>28</v>
      </c>
      <c r="H788">
        <v>5</v>
      </c>
      <c r="K788">
        <v>1</v>
      </c>
      <c r="L788" s="1" t="s">
        <v>302</v>
      </c>
      <c r="N788" s="1" t="s">
        <v>38</v>
      </c>
      <c r="P788" s="1" t="s">
        <v>38</v>
      </c>
      <c r="R788" s="1" t="s">
        <v>38</v>
      </c>
      <c r="S788">
        <v>47.350743999999999</v>
      </c>
      <c r="T788">
        <v>7.1561070000000004</v>
      </c>
      <c r="U788" s="1" t="s">
        <v>71</v>
      </c>
      <c r="V788">
        <v>26</v>
      </c>
      <c r="W788">
        <v>244.2</v>
      </c>
      <c r="X788">
        <v>1.3640000000000001</v>
      </c>
    </row>
    <row r="789" spans="1:24">
      <c r="A789" s="2">
        <v>43930</v>
      </c>
      <c r="B789" s="4">
        <v>0.54166666666666663</v>
      </c>
      <c r="C789" s="1" t="s">
        <v>72</v>
      </c>
      <c r="E789">
        <v>542</v>
      </c>
      <c r="F789" s="1" t="s">
        <v>38</v>
      </c>
      <c r="G789">
        <v>62</v>
      </c>
      <c r="H789">
        <v>6</v>
      </c>
      <c r="K789">
        <v>9</v>
      </c>
      <c r="L789" s="1" t="s">
        <v>74</v>
      </c>
      <c r="N789" s="1" t="s">
        <v>38</v>
      </c>
      <c r="P789" s="1" t="s">
        <v>38</v>
      </c>
      <c r="R789" s="1" t="s">
        <v>38</v>
      </c>
      <c r="S789">
        <v>47.067762999999999</v>
      </c>
      <c r="T789">
        <v>8.1102000000000007</v>
      </c>
      <c r="U789" s="1" t="s">
        <v>73</v>
      </c>
      <c r="V789">
        <v>3</v>
      </c>
      <c r="W789">
        <v>133.33000000000001</v>
      </c>
      <c r="X789">
        <v>2.214</v>
      </c>
    </row>
    <row r="790" spans="1:24">
      <c r="A790" s="2">
        <v>43930</v>
      </c>
      <c r="B790" s="4">
        <v>0.66666666666666663</v>
      </c>
      <c r="C790" s="1" t="s">
        <v>75</v>
      </c>
      <c r="E790">
        <v>536</v>
      </c>
      <c r="F790" s="1" t="s">
        <v>38</v>
      </c>
      <c r="G790">
        <v>58</v>
      </c>
      <c r="H790">
        <v>10</v>
      </c>
      <c r="I790">
        <v>7</v>
      </c>
      <c r="K790">
        <v>40</v>
      </c>
      <c r="L790" s="1" t="s">
        <v>77</v>
      </c>
      <c r="N790" s="1" t="s">
        <v>38</v>
      </c>
      <c r="P790" s="1" t="s">
        <v>38</v>
      </c>
      <c r="R790" s="1" t="s">
        <v>38</v>
      </c>
      <c r="S790">
        <v>46.995533999999999</v>
      </c>
      <c r="T790">
        <v>6.7801260000000001</v>
      </c>
      <c r="U790" s="1" t="s">
        <v>76</v>
      </c>
      <c r="V790">
        <v>24</v>
      </c>
      <c r="W790">
        <v>301.12</v>
      </c>
      <c r="X790">
        <v>22.472000000000001</v>
      </c>
    </row>
    <row r="791" spans="1:24">
      <c r="A791" s="2">
        <v>43930</v>
      </c>
      <c r="B791" s="4">
        <v>0.64583333333333337</v>
      </c>
      <c r="C791" s="1" t="s">
        <v>78</v>
      </c>
      <c r="E791">
        <v>96</v>
      </c>
      <c r="F791" s="1" t="s">
        <v>380</v>
      </c>
      <c r="G791">
        <v>8</v>
      </c>
      <c r="H791">
        <v>1</v>
      </c>
      <c r="K791">
        <v>0</v>
      </c>
      <c r="L791" s="1" t="s">
        <v>80</v>
      </c>
      <c r="N791" s="1" t="s">
        <v>38</v>
      </c>
      <c r="P791" s="1" t="s">
        <v>38</v>
      </c>
      <c r="R791" s="1" t="s">
        <v>38</v>
      </c>
      <c r="S791">
        <v>46.926755</v>
      </c>
      <c r="T791">
        <v>8.4053020000000007</v>
      </c>
      <c r="U791" s="1" t="s">
        <v>79</v>
      </c>
      <c r="V791">
        <v>7</v>
      </c>
      <c r="W791">
        <v>223.26</v>
      </c>
      <c r="X791">
        <v>0</v>
      </c>
    </row>
    <row r="792" spans="1:24">
      <c r="A792" s="2">
        <v>43930</v>
      </c>
      <c r="B792" s="4">
        <v>0.625</v>
      </c>
      <c r="C792" s="1" t="s">
        <v>81</v>
      </c>
      <c r="D792">
        <v>6</v>
      </c>
      <c r="E792">
        <v>62</v>
      </c>
      <c r="F792" s="1" t="s">
        <v>38</v>
      </c>
      <c r="G792">
        <v>1</v>
      </c>
      <c r="J792">
        <v>1</v>
      </c>
      <c r="K792">
        <v>0</v>
      </c>
      <c r="L792" s="1" t="s">
        <v>83</v>
      </c>
      <c r="N792" s="1" t="s">
        <v>38</v>
      </c>
      <c r="P792" s="1" t="s">
        <v>38</v>
      </c>
      <c r="R792" s="1" t="s">
        <v>38</v>
      </c>
      <c r="S792">
        <v>46.804527</v>
      </c>
      <c r="T792">
        <v>8.1443170000000009</v>
      </c>
      <c r="U792" s="1" t="s">
        <v>82</v>
      </c>
      <c r="V792">
        <v>6</v>
      </c>
      <c r="W792">
        <v>164.89</v>
      </c>
      <c r="X792">
        <v>0</v>
      </c>
    </row>
    <row r="793" spans="1:24">
      <c r="A793" s="2">
        <v>43930</v>
      </c>
      <c r="B793" s="4">
        <v>0.125</v>
      </c>
      <c r="C793" s="1" t="s">
        <v>84</v>
      </c>
      <c r="E793">
        <v>604</v>
      </c>
      <c r="F793" s="1" t="s">
        <v>379</v>
      </c>
      <c r="G793">
        <v>52</v>
      </c>
      <c r="H793">
        <v>13</v>
      </c>
      <c r="J793">
        <v>92</v>
      </c>
      <c r="K793">
        <v>16</v>
      </c>
      <c r="L793" s="1" t="s">
        <v>86</v>
      </c>
      <c r="N793" s="1" t="s">
        <v>38</v>
      </c>
      <c r="P793" s="1" t="s">
        <v>38</v>
      </c>
      <c r="R793" s="1" t="s">
        <v>38</v>
      </c>
      <c r="S793">
        <v>47.183199999999999</v>
      </c>
      <c r="T793">
        <v>9.2747440000000001</v>
      </c>
      <c r="U793" s="1" t="s">
        <v>85</v>
      </c>
      <c r="V793">
        <v>17</v>
      </c>
      <c r="W793">
        <v>119.68</v>
      </c>
      <c r="X793">
        <v>3.17</v>
      </c>
    </row>
    <row r="794" spans="1:24">
      <c r="A794" s="2">
        <v>43930</v>
      </c>
      <c r="B794" s="4">
        <v>0.39583333333333331</v>
      </c>
      <c r="C794" s="1" t="s">
        <v>87</v>
      </c>
      <c r="E794">
        <v>52</v>
      </c>
      <c r="F794" s="1" t="s">
        <v>38</v>
      </c>
      <c r="G794">
        <v>17</v>
      </c>
      <c r="H794">
        <v>2</v>
      </c>
      <c r="K794">
        <v>1</v>
      </c>
      <c r="L794" s="1" t="s">
        <v>89</v>
      </c>
      <c r="N794" s="1" t="s">
        <v>38</v>
      </c>
      <c r="P794" s="1" t="s">
        <v>38</v>
      </c>
      <c r="R794" s="1" t="s">
        <v>38</v>
      </c>
      <c r="S794">
        <v>47.713569999999997</v>
      </c>
      <c r="T794">
        <v>8.5916700000000006</v>
      </c>
      <c r="U794" s="1" t="s">
        <v>88</v>
      </c>
      <c r="V794">
        <v>14</v>
      </c>
      <c r="W794">
        <v>63.88</v>
      </c>
      <c r="X794">
        <v>1.2290000000000001</v>
      </c>
    </row>
    <row r="795" spans="1:24">
      <c r="A795" s="2">
        <v>43930</v>
      </c>
      <c r="B795" s="4">
        <v>0.125</v>
      </c>
      <c r="C795" s="1" t="s">
        <v>90</v>
      </c>
      <c r="E795">
        <v>282</v>
      </c>
      <c r="F795" s="1" t="s">
        <v>380</v>
      </c>
      <c r="G795">
        <v>23</v>
      </c>
      <c r="K795">
        <v>5</v>
      </c>
      <c r="L795" s="1" t="s">
        <v>92</v>
      </c>
      <c r="N795" s="1" t="s">
        <v>38</v>
      </c>
      <c r="P795" s="1" t="s">
        <v>38</v>
      </c>
      <c r="R795" s="1" t="s">
        <v>38</v>
      </c>
      <c r="S795">
        <v>47.304135000000002</v>
      </c>
      <c r="T795">
        <v>7.6393880000000003</v>
      </c>
      <c r="U795" s="1" t="s">
        <v>91</v>
      </c>
      <c r="V795">
        <v>11</v>
      </c>
      <c r="W795">
        <v>103.91</v>
      </c>
      <c r="X795">
        <v>1.8420000000000001</v>
      </c>
    </row>
    <row r="796" spans="1:24">
      <c r="A796" s="2">
        <v>43930</v>
      </c>
      <c r="B796" s="4">
        <v>0.125</v>
      </c>
      <c r="C796" s="1" t="s">
        <v>93</v>
      </c>
      <c r="D796">
        <v>10</v>
      </c>
      <c r="E796">
        <v>213</v>
      </c>
      <c r="F796" s="1" t="s">
        <v>38</v>
      </c>
      <c r="G796">
        <v>1</v>
      </c>
      <c r="J796">
        <v>113</v>
      </c>
      <c r="K796">
        <v>9</v>
      </c>
      <c r="L796" s="1" t="s">
        <v>95</v>
      </c>
      <c r="N796" s="1" t="s">
        <v>38</v>
      </c>
      <c r="P796" s="1" t="s">
        <v>38</v>
      </c>
      <c r="R796" s="1" t="s">
        <v>38</v>
      </c>
      <c r="S796">
        <v>47.061787000000002</v>
      </c>
      <c r="T796">
        <v>8.7565849999999994</v>
      </c>
      <c r="U796" s="1" t="s">
        <v>94</v>
      </c>
      <c r="V796">
        <v>5</v>
      </c>
      <c r="W796">
        <v>135.41</v>
      </c>
      <c r="X796">
        <v>5.7220000000000004</v>
      </c>
    </row>
    <row r="797" spans="1:24">
      <c r="A797" s="2">
        <v>43930</v>
      </c>
      <c r="B797" s="4">
        <v>0.125</v>
      </c>
      <c r="C797" s="1" t="s">
        <v>96</v>
      </c>
      <c r="D797">
        <v>276</v>
      </c>
      <c r="E797">
        <v>255</v>
      </c>
      <c r="F797" s="1" t="s">
        <v>38</v>
      </c>
      <c r="G797">
        <v>27</v>
      </c>
      <c r="H797">
        <v>12</v>
      </c>
      <c r="K797">
        <v>8</v>
      </c>
      <c r="L797" s="1" t="s">
        <v>98</v>
      </c>
      <c r="N797" s="1" t="s">
        <v>38</v>
      </c>
      <c r="P797" s="1" t="s">
        <v>38</v>
      </c>
      <c r="R797" s="1" t="s">
        <v>38</v>
      </c>
      <c r="S797">
        <v>47.568714999999997</v>
      </c>
      <c r="T797">
        <v>9.0919570000000007</v>
      </c>
      <c r="U797" s="1" t="s">
        <v>97</v>
      </c>
      <c r="V797">
        <v>1</v>
      </c>
      <c r="W797">
        <v>93.13</v>
      </c>
      <c r="X797">
        <v>2.9220000000000002</v>
      </c>
    </row>
    <row r="798" spans="1:24">
      <c r="A798" s="2">
        <v>43930</v>
      </c>
      <c r="B798" s="4">
        <v>0.33333333333333331</v>
      </c>
      <c r="C798" s="1" t="s">
        <v>99</v>
      </c>
      <c r="E798">
        <v>2714</v>
      </c>
      <c r="F798" s="1" t="s">
        <v>38</v>
      </c>
      <c r="G798">
        <v>301</v>
      </c>
      <c r="H798">
        <v>72</v>
      </c>
      <c r="I798">
        <v>68</v>
      </c>
      <c r="J798">
        <v>447</v>
      </c>
      <c r="K798">
        <v>219</v>
      </c>
      <c r="L798" s="1" t="s">
        <v>101</v>
      </c>
      <c r="N798" s="1" t="s">
        <v>38</v>
      </c>
      <c r="P798" s="1" t="s">
        <v>38</v>
      </c>
      <c r="R798" s="1" t="s">
        <v>38</v>
      </c>
      <c r="S798">
        <v>46.295617</v>
      </c>
      <c r="T798">
        <v>8.8089239999999993</v>
      </c>
      <c r="U798" s="1" t="s">
        <v>100</v>
      </c>
      <c r="V798">
        <v>21</v>
      </c>
      <c r="W798">
        <v>767.32</v>
      </c>
      <c r="X798">
        <v>61.917000000000002</v>
      </c>
    </row>
    <row r="799" spans="1:24">
      <c r="A799" s="2">
        <v>43930</v>
      </c>
      <c r="B799" s="4">
        <v>0.58333333333333337</v>
      </c>
      <c r="C799" s="1" t="s">
        <v>102</v>
      </c>
      <c r="D799">
        <v>85</v>
      </c>
      <c r="E799">
        <v>72</v>
      </c>
      <c r="F799" s="1" t="s">
        <v>38</v>
      </c>
      <c r="G799">
        <v>4</v>
      </c>
      <c r="J799">
        <v>45</v>
      </c>
      <c r="K799">
        <v>4</v>
      </c>
      <c r="L799" s="1" t="s">
        <v>104</v>
      </c>
      <c r="N799" s="1" t="s">
        <v>38</v>
      </c>
      <c r="P799" s="1" t="s">
        <v>38</v>
      </c>
      <c r="R799" s="1" t="s">
        <v>38</v>
      </c>
      <c r="S799">
        <v>46.771849000000003</v>
      </c>
      <c r="T799">
        <v>8.6285860000000003</v>
      </c>
      <c r="U799" s="1" t="s">
        <v>103</v>
      </c>
      <c r="V799">
        <v>4</v>
      </c>
      <c r="W799">
        <v>198.35</v>
      </c>
      <c r="X799">
        <v>11.019</v>
      </c>
    </row>
    <row r="800" spans="1:24">
      <c r="A800" s="2">
        <v>43930</v>
      </c>
      <c r="B800" s="4">
        <v>0.125</v>
      </c>
      <c r="C800" s="1" t="s">
        <v>105</v>
      </c>
      <c r="E800">
        <v>4424</v>
      </c>
      <c r="F800" s="1" t="s">
        <v>38</v>
      </c>
      <c r="G800">
        <v>325</v>
      </c>
      <c r="H800">
        <v>80</v>
      </c>
      <c r="J800">
        <v>225</v>
      </c>
      <c r="K800">
        <v>204</v>
      </c>
      <c r="L800" s="1" t="s">
        <v>107</v>
      </c>
      <c r="N800" s="1" t="s">
        <v>38</v>
      </c>
      <c r="P800" s="1" t="s">
        <v>38</v>
      </c>
      <c r="R800" s="1" t="s">
        <v>38</v>
      </c>
      <c r="S800">
        <v>46.570090999999998</v>
      </c>
      <c r="T800">
        <v>6.5578090000000007</v>
      </c>
      <c r="U800" s="1" t="s">
        <v>106</v>
      </c>
      <c r="V800">
        <v>22</v>
      </c>
      <c r="W800">
        <v>557.80999999999995</v>
      </c>
      <c r="X800">
        <v>25.722000000000001</v>
      </c>
    </row>
    <row r="801" spans="1:24">
      <c r="A801" s="2">
        <v>43930</v>
      </c>
      <c r="B801" s="4">
        <v>0.625</v>
      </c>
      <c r="C801" s="1" t="s">
        <v>108</v>
      </c>
      <c r="E801">
        <v>1525</v>
      </c>
      <c r="F801" s="1" t="s">
        <v>38</v>
      </c>
      <c r="G801">
        <v>128</v>
      </c>
      <c r="H801">
        <v>26</v>
      </c>
      <c r="I801">
        <v>23</v>
      </c>
      <c r="J801">
        <v>136</v>
      </c>
      <c r="K801">
        <v>73</v>
      </c>
      <c r="L801" s="1" t="s">
        <v>110</v>
      </c>
      <c r="N801" s="1" t="s">
        <v>38</v>
      </c>
      <c r="P801" s="1" t="s">
        <v>38</v>
      </c>
      <c r="R801" s="1" t="s">
        <v>38</v>
      </c>
      <c r="S801">
        <v>46.209567</v>
      </c>
      <c r="T801">
        <v>7.6046589999999998</v>
      </c>
      <c r="U801" s="1" t="s">
        <v>109</v>
      </c>
      <c r="V801">
        <v>23</v>
      </c>
      <c r="W801">
        <v>446.56</v>
      </c>
      <c r="X801">
        <v>21.376000000000001</v>
      </c>
    </row>
    <row r="802" spans="1:24">
      <c r="A802" s="2">
        <v>43930</v>
      </c>
      <c r="B802" s="4">
        <v>0.33333333333333331</v>
      </c>
      <c r="C802" s="1" t="s">
        <v>111</v>
      </c>
      <c r="E802">
        <v>165</v>
      </c>
      <c r="F802" s="1" t="s">
        <v>38</v>
      </c>
      <c r="G802">
        <v>1</v>
      </c>
      <c r="J802">
        <v>69</v>
      </c>
      <c r="K802">
        <v>3</v>
      </c>
      <c r="L802" s="1" t="s">
        <v>113</v>
      </c>
      <c r="N802" s="1" t="s">
        <v>38</v>
      </c>
      <c r="P802" s="1" t="s">
        <v>38</v>
      </c>
      <c r="R802" s="1" t="s">
        <v>38</v>
      </c>
      <c r="S802">
        <v>47.157296000000002</v>
      </c>
      <c r="T802">
        <v>8.5372939999999993</v>
      </c>
      <c r="U802" s="1" t="s">
        <v>112</v>
      </c>
      <c r="V802">
        <v>9</v>
      </c>
      <c r="W802">
        <v>131.58000000000001</v>
      </c>
      <c r="X802">
        <v>2.3919999999999999</v>
      </c>
    </row>
    <row r="803" spans="1:24">
      <c r="A803" s="2">
        <v>43930</v>
      </c>
      <c r="B803" s="4">
        <v>0.60416666666666663</v>
      </c>
      <c r="C803" s="1" t="s">
        <v>114</v>
      </c>
      <c r="E803">
        <v>2888</v>
      </c>
      <c r="F803" s="1" t="s">
        <v>38</v>
      </c>
      <c r="G803">
        <v>165</v>
      </c>
      <c r="I803">
        <v>55</v>
      </c>
      <c r="K803">
        <v>64</v>
      </c>
      <c r="L803" s="1" t="s">
        <v>116</v>
      </c>
      <c r="N803" s="1" t="s">
        <v>38</v>
      </c>
      <c r="P803" s="1" t="s">
        <v>38</v>
      </c>
      <c r="R803" s="1" t="s">
        <v>38</v>
      </c>
      <c r="S803">
        <v>47.412750000000003</v>
      </c>
      <c r="T803">
        <v>8.6550799999999999</v>
      </c>
      <c r="U803" s="1" t="s">
        <v>115</v>
      </c>
      <c r="V803">
        <v>1</v>
      </c>
      <c r="W803">
        <v>191.98</v>
      </c>
      <c r="X803">
        <v>4.2539999999999996</v>
      </c>
    </row>
    <row r="804" spans="1:24">
      <c r="A804" s="2">
        <v>43931</v>
      </c>
      <c r="B804" s="4">
        <v>0.61458333333333337</v>
      </c>
      <c r="C804" s="1" t="s">
        <v>36</v>
      </c>
      <c r="E804">
        <v>850</v>
      </c>
      <c r="F804" s="1" t="s">
        <v>38</v>
      </c>
      <c r="G804">
        <v>87</v>
      </c>
      <c r="H804">
        <v>22</v>
      </c>
      <c r="I804">
        <v>21</v>
      </c>
      <c r="J804">
        <v>250</v>
      </c>
      <c r="K804">
        <v>18</v>
      </c>
      <c r="L804" s="1" t="s">
        <v>388</v>
      </c>
      <c r="N804" s="1" t="s">
        <v>38</v>
      </c>
      <c r="P804" s="1" t="s">
        <v>38</v>
      </c>
      <c r="R804" s="1" t="s">
        <v>38</v>
      </c>
      <c r="S804">
        <v>47.409660000000002</v>
      </c>
      <c r="T804">
        <v>8.1568799999999992</v>
      </c>
      <c r="U804" s="1" t="s">
        <v>37</v>
      </c>
      <c r="V804">
        <v>1</v>
      </c>
      <c r="W804">
        <v>126.68</v>
      </c>
      <c r="X804">
        <v>2.6829999999999998</v>
      </c>
    </row>
    <row r="805" spans="1:24">
      <c r="A805" s="2">
        <v>43931</v>
      </c>
      <c r="B805" s="4">
        <v>0.33333333333333331</v>
      </c>
      <c r="C805" s="1" t="s">
        <v>43</v>
      </c>
      <c r="E805">
        <v>77</v>
      </c>
      <c r="F805" s="1" t="s">
        <v>38</v>
      </c>
      <c r="G805">
        <v>6</v>
      </c>
      <c r="K805">
        <v>3</v>
      </c>
      <c r="L805" s="1" t="s">
        <v>45</v>
      </c>
      <c r="N805" s="1" t="s">
        <v>38</v>
      </c>
      <c r="P805" s="1" t="s">
        <v>38</v>
      </c>
      <c r="R805" s="1" t="s">
        <v>38</v>
      </c>
      <c r="S805">
        <v>47.416351999999996</v>
      </c>
      <c r="T805">
        <v>9.3679100000000002</v>
      </c>
      <c r="U805" s="1" t="s">
        <v>44</v>
      </c>
      <c r="V805">
        <v>15</v>
      </c>
      <c r="W805">
        <v>139.49</v>
      </c>
      <c r="X805">
        <v>5.4349999999999996</v>
      </c>
    </row>
    <row r="806" spans="1:24">
      <c r="A806" s="2">
        <v>43931</v>
      </c>
      <c r="B806" s="4">
        <v>0.33333333333333331</v>
      </c>
      <c r="C806" s="1" t="s">
        <v>46</v>
      </c>
      <c r="E806">
        <v>1375</v>
      </c>
      <c r="F806" s="1" t="s">
        <v>38</v>
      </c>
      <c r="G806">
        <v>107</v>
      </c>
      <c r="H806">
        <v>33</v>
      </c>
      <c r="I806">
        <v>25</v>
      </c>
      <c r="K806">
        <v>42</v>
      </c>
      <c r="L806" s="1" t="s">
        <v>48</v>
      </c>
      <c r="N806" s="1" t="s">
        <v>38</v>
      </c>
      <c r="P806" s="1" t="s">
        <v>38</v>
      </c>
      <c r="R806" s="1" t="s">
        <v>38</v>
      </c>
      <c r="S806">
        <v>46.823608</v>
      </c>
      <c r="T806">
        <v>7.6366670000000001</v>
      </c>
      <c r="U806" s="1" t="s">
        <v>47</v>
      </c>
      <c r="V806">
        <v>2</v>
      </c>
      <c r="W806">
        <v>133.35</v>
      </c>
      <c r="X806">
        <v>4.0730000000000004</v>
      </c>
    </row>
    <row r="807" spans="1:24">
      <c r="A807" s="2">
        <v>43931</v>
      </c>
      <c r="B807" s="4">
        <v>0.125</v>
      </c>
      <c r="C807" s="1" t="s">
        <v>49</v>
      </c>
      <c r="E807">
        <v>722</v>
      </c>
      <c r="F807" s="1" t="s">
        <v>38</v>
      </c>
      <c r="G807">
        <v>54</v>
      </c>
      <c r="H807">
        <v>17</v>
      </c>
      <c r="I807">
        <v>15</v>
      </c>
      <c r="J807">
        <v>502</v>
      </c>
      <c r="K807">
        <v>22</v>
      </c>
      <c r="L807" s="1" t="s">
        <v>51</v>
      </c>
      <c r="N807" s="1" t="s">
        <v>38</v>
      </c>
      <c r="P807" s="1" t="s">
        <v>38</v>
      </c>
      <c r="R807" s="1" t="s">
        <v>38</v>
      </c>
      <c r="S807">
        <v>47.45176</v>
      </c>
      <c r="T807">
        <v>7.7024140000000001</v>
      </c>
      <c r="U807" s="1" t="s">
        <v>50</v>
      </c>
      <c r="V807">
        <v>13</v>
      </c>
      <c r="W807">
        <v>251.57</v>
      </c>
      <c r="X807">
        <v>7.6660000000000004</v>
      </c>
    </row>
    <row r="808" spans="1:24">
      <c r="A808" s="2">
        <v>43931</v>
      </c>
      <c r="B808" s="4">
        <v>0.41666666666666669</v>
      </c>
      <c r="C808" s="1" t="s">
        <v>52</v>
      </c>
      <c r="D808">
        <v>235</v>
      </c>
      <c r="E808">
        <v>859</v>
      </c>
      <c r="F808" s="1" t="s">
        <v>38</v>
      </c>
      <c r="G808">
        <v>87</v>
      </c>
      <c r="H808">
        <v>13</v>
      </c>
      <c r="J808">
        <v>593</v>
      </c>
      <c r="K808">
        <v>33</v>
      </c>
      <c r="L808" s="1" t="s">
        <v>381</v>
      </c>
      <c r="M808">
        <v>471</v>
      </c>
      <c r="N808" s="1" t="s">
        <v>349</v>
      </c>
      <c r="P808" s="1" t="s">
        <v>38</v>
      </c>
      <c r="R808" s="1" t="s">
        <v>38</v>
      </c>
      <c r="S808">
        <v>47.564869000000002</v>
      </c>
      <c r="T808">
        <v>7.615259</v>
      </c>
      <c r="U808" s="1" t="s">
        <v>53</v>
      </c>
      <c r="V808">
        <v>12</v>
      </c>
      <c r="W808">
        <v>443.01</v>
      </c>
      <c r="X808">
        <v>17.018999999999998</v>
      </c>
    </row>
    <row r="809" spans="1:24">
      <c r="A809" s="2">
        <v>43931</v>
      </c>
      <c r="B809" s="4">
        <v>0.125</v>
      </c>
      <c r="C809" s="1" t="s">
        <v>55</v>
      </c>
      <c r="D809">
        <v>900</v>
      </c>
      <c r="E809">
        <v>79</v>
      </c>
      <c r="F809" s="1" t="s">
        <v>38</v>
      </c>
      <c r="J809">
        <v>1</v>
      </c>
      <c r="K809">
        <v>1</v>
      </c>
      <c r="L809" s="1" t="s">
        <v>389</v>
      </c>
      <c r="N809" s="1" t="s">
        <v>38</v>
      </c>
      <c r="P809" s="1" t="s">
        <v>38</v>
      </c>
      <c r="R809" s="1" t="s">
        <v>38</v>
      </c>
      <c r="S809">
        <v>47.166666999999997</v>
      </c>
      <c r="T809">
        <v>9.509722</v>
      </c>
      <c r="U809" s="1" t="s">
        <v>56</v>
      </c>
      <c r="V809">
        <v>0</v>
      </c>
      <c r="W809">
        <v>204.66</v>
      </c>
      <c r="X809">
        <v>2.5910000000000002</v>
      </c>
    </row>
    <row r="810" spans="1:24">
      <c r="A810" s="2">
        <v>43931</v>
      </c>
      <c r="B810" s="4">
        <v>0.125</v>
      </c>
      <c r="C810" s="1" t="s">
        <v>58</v>
      </c>
      <c r="D810">
        <v>30</v>
      </c>
      <c r="E810">
        <v>796</v>
      </c>
      <c r="F810" s="1" t="s">
        <v>38</v>
      </c>
      <c r="G810">
        <v>73</v>
      </c>
      <c r="H810">
        <v>19</v>
      </c>
      <c r="J810">
        <v>88</v>
      </c>
      <c r="K810">
        <v>49</v>
      </c>
      <c r="L810" s="1" t="s">
        <v>60</v>
      </c>
      <c r="N810" s="1" t="s">
        <v>38</v>
      </c>
      <c r="P810" s="1" t="s">
        <v>38</v>
      </c>
      <c r="R810" s="1" t="s">
        <v>38</v>
      </c>
      <c r="S810">
        <v>46.718390999999997</v>
      </c>
      <c r="T810">
        <v>7.0740080000000001</v>
      </c>
      <c r="U810" s="1" t="s">
        <v>59</v>
      </c>
      <c r="V810">
        <v>10</v>
      </c>
      <c r="W810">
        <v>252.62</v>
      </c>
      <c r="X810">
        <v>15.551</v>
      </c>
    </row>
    <row r="811" spans="1:24">
      <c r="A811" s="2">
        <v>43931</v>
      </c>
      <c r="B811" s="4">
        <v>0.5</v>
      </c>
      <c r="C811" s="1" t="s">
        <v>61</v>
      </c>
      <c r="D811">
        <v>18274</v>
      </c>
      <c r="E811">
        <v>4310</v>
      </c>
      <c r="F811" s="1" t="s">
        <v>378</v>
      </c>
      <c r="G811">
        <v>379</v>
      </c>
      <c r="H811">
        <v>47</v>
      </c>
      <c r="I811">
        <v>47</v>
      </c>
      <c r="J811">
        <v>448</v>
      </c>
      <c r="K811">
        <v>144</v>
      </c>
      <c r="L811" s="1" t="s">
        <v>63</v>
      </c>
      <c r="N811" s="1" t="s">
        <v>38</v>
      </c>
      <c r="P811" s="1" t="s">
        <v>38</v>
      </c>
      <c r="Q811">
        <v>24</v>
      </c>
      <c r="R811" s="1" t="s">
        <v>38</v>
      </c>
      <c r="S811">
        <v>46.220528000000002</v>
      </c>
      <c r="T811">
        <v>6.1329349999999998</v>
      </c>
      <c r="U811" s="1" t="s">
        <v>62</v>
      </c>
      <c r="V811">
        <v>25</v>
      </c>
      <c r="W811">
        <v>870.36</v>
      </c>
      <c r="X811">
        <v>29.079000000000001</v>
      </c>
    </row>
    <row r="812" spans="1:24">
      <c r="A812" s="2">
        <v>43931</v>
      </c>
      <c r="B812" s="4">
        <v>0.125</v>
      </c>
      <c r="C812" s="1" t="s">
        <v>67</v>
      </c>
      <c r="E812">
        <v>715</v>
      </c>
      <c r="F812" s="1" t="s">
        <v>38</v>
      </c>
      <c r="G812">
        <v>35</v>
      </c>
      <c r="K812">
        <v>35</v>
      </c>
      <c r="L812" s="1" t="s">
        <v>69</v>
      </c>
      <c r="N812" s="1" t="s">
        <v>38</v>
      </c>
      <c r="P812" s="1" t="s">
        <v>38</v>
      </c>
      <c r="R812" s="1" t="s">
        <v>38</v>
      </c>
      <c r="S812">
        <v>46.656247999999998</v>
      </c>
      <c r="T812">
        <v>9.6281979999999994</v>
      </c>
      <c r="U812" s="1" t="s">
        <v>68</v>
      </c>
      <c r="V812">
        <v>1</v>
      </c>
      <c r="W812">
        <v>361.29</v>
      </c>
      <c r="X812">
        <v>17.686</v>
      </c>
    </row>
    <row r="813" spans="1:24">
      <c r="A813" s="2">
        <v>43931</v>
      </c>
      <c r="B813" s="4">
        <v>0.66666666666666663</v>
      </c>
      <c r="C813" s="1" t="s">
        <v>70</v>
      </c>
      <c r="E813">
        <v>182</v>
      </c>
      <c r="F813" s="1" t="s">
        <v>38</v>
      </c>
      <c r="G813">
        <v>25</v>
      </c>
      <c r="H813">
        <v>5</v>
      </c>
      <c r="K813">
        <v>2</v>
      </c>
      <c r="L813" s="1" t="s">
        <v>302</v>
      </c>
      <c r="N813" s="1" t="s">
        <v>38</v>
      </c>
      <c r="P813" s="1" t="s">
        <v>38</v>
      </c>
      <c r="R813" s="1" t="s">
        <v>38</v>
      </c>
      <c r="S813">
        <v>47.350743999999999</v>
      </c>
      <c r="T813">
        <v>7.1561070000000004</v>
      </c>
      <c r="U813" s="1" t="s">
        <v>71</v>
      </c>
      <c r="V813">
        <v>26</v>
      </c>
      <c r="W813">
        <v>248.29</v>
      </c>
      <c r="X813">
        <v>2.7290000000000001</v>
      </c>
    </row>
    <row r="814" spans="1:24">
      <c r="A814" s="2">
        <v>43931</v>
      </c>
      <c r="B814" s="4">
        <v>0.54166666666666663</v>
      </c>
      <c r="C814" s="1" t="s">
        <v>72</v>
      </c>
      <c r="E814">
        <v>560</v>
      </c>
      <c r="F814" s="1" t="s">
        <v>38</v>
      </c>
      <c r="G814">
        <v>69</v>
      </c>
      <c r="H814">
        <v>6</v>
      </c>
      <c r="K814">
        <v>9</v>
      </c>
      <c r="L814" s="1" t="s">
        <v>74</v>
      </c>
      <c r="N814" s="1" t="s">
        <v>38</v>
      </c>
      <c r="P814" s="1" t="s">
        <v>38</v>
      </c>
      <c r="R814" s="1" t="s">
        <v>38</v>
      </c>
      <c r="S814">
        <v>47.067762999999999</v>
      </c>
      <c r="T814">
        <v>8.1102000000000007</v>
      </c>
      <c r="U814" s="1" t="s">
        <v>73</v>
      </c>
      <c r="V814">
        <v>3</v>
      </c>
      <c r="W814">
        <v>137.76</v>
      </c>
      <c r="X814">
        <v>2.214</v>
      </c>
    </row>
    <row r="815" spans="1:24">
      <c r="A815" s="2">
        <v>43931</v>
      </c>
      <c r="B815" s="4">
        <v>0.66666666666666663</v>
      </c>
      <c r="C815" s="1" t="s">
        <v>75</v>
      </c>
      <c r="E815">
        <v>552</v>
      </c>
      <c r="F815" s="1" t="s">
        <v>38</v>
      </c>
      <c r="G815">
        <v>63</v>
      </c>
      <c r="H815">
        <v>11</v>
      </c>
      <c r="I815">
        <v>8</v>
      </c>
      <c r="K815">
        <v>40</v>
      </c>
      <c r="L815" s="1" t="s">
        <v>77</v>
      </c>
      <c r="N815" s="1" t="s">
        <v>38</v>
      </c>
      <c r="P815" s="1" t="s">
        <v>38</v>
      </c>
      <c r="R815" s="1" t="s">
        <v>38</v>
      </c>
      <c r="S815">
        <v>46.995533999999999</v>
      </c>
      <c r="T815">
        <v>6.7801260000000001</v>
      </c>
      <c r="U815" s="1" t="s">
        <v>76</v>
      </c>
      <c r="V815">
        <v>24</v>
      </c>
      <c r="W815">
        <v>310.11</v>
      </c>
      <c r="X815">
        <v>22.472000000000001</v>
      </c>
    </row>
    <row r="816" spans="1:24">
      <c r="A816" s="2">
        <v>43931</v>
      </c>
      <c r="B816" s="4">
        <v>0.66319444444444442</v>
      </c>
      <c r="C816" s="1" t="s">
        <v>78</v>
      </c>
      <c r="E816">
        <v>100</v>
      </c>
      <c r="F816" s="1" t="s">
        <v>380</v>
      </c>
      <c r="G816">
        <v>8</v>
      </c>
      <c r="H816">
        <v>1</v>
      </c>
      <c r="K816">
        <v>0</v>
      </c>
      <c r="L816" s="1" t="s">
        <v>80</v>
      </c>
      <c r="N816" s="1" t="s">
        <v>38</v>
      </c>
      <c r="P816" s="1" t="s">
        <v>38</v>
      </c>
      <c r="R816" s="1" t="s">
        <v>38</v>
      </c>
      <c r="S816">
        <v>46.926755</v>
      </c>
      <c r="T816">
        <v>8.4053020000000007</v>
      </c>
      <c r="U816" s="1" t="s">
        <v>79</v>
      </c>
      <c r="V816">
        <v>7</v>
      </c>
      <c r="W816">
        <v>232.56</v>
      </c>
      <c r="X816">
        <v>0</v>
      </c>
    </row>
    <row r="817" spans="1:24">
      <c r="A817" s="2">
        <v>43931</v>
      </c>
      <c r="B817" s="4">
        <v>0.125</v>
      </c>
      <c r="C817" s="1" t="s">
        <v>84</v>
      </c>
      <c r="E817">
        <v>632</v>
      </c>
      <c r="F817" s="1" t="s">
        <v>379</v>
      </c>
      <c r="G817">
        <v>60</v>
      </c>
      <c r="H817">
        <v>11</v>
      </c>
      <c r="J817">
        <v>93</v>
      </c>
      <c r="K817">
        <v>17</v>
      </c>
      <c r="L817" s="1" t="s">
        <v>86</v>
      </c>
      <c r="N817" s="1" t="s">
        <v>38</v>
      </c>
      <c r="P817" s="1" t="s">
        <v>38</v>
      </c>
      <c r="R817" s="1" t="s">
        <v>38</v>
      </c>
      <c r="S817">
        <v>47.183199999999999</v>
      </c>
      <c r="T817">
        <v>9.2747440000000001</v>
      </c>
      <c r="U817" s="1" t="s">
        <v>85</v>
      </c>
      <c r="V817">
        <v>17</v>
      </c>
      <c r="W817">
        <v>125.22</v>
      </c>
      <c r="X817">
        <v>3.3679999999999999</v>
      </c>
    </row>
    <row r="818" spans="1:24">
      <c r="A818" s="2">
        <v>43931</v>
      </c>
      <c r="B818" s="4">
        <v>0.39583333333333331</v>
      </c>
      <c r="C818" s="1" t="s">
        <v>87</v>
      </c>
      <c r="E818">
        <v>53</v>
      </c>
      <c r="F818" s="1" t="s">
        <v>38</v>
      </c>
      <c r="G818">
        <v>13</v>
      </c>
      <c r="H818">
        <v>2</v>
      </c>
      <c r="K818">
        <v>1</v>
      </c>
      <c r="L818" s="1" t="s">
        <v>89</v>
      </c>
      <c r="N818" s="1" t="s">
        <v>38</v>
      </c>
      <c r="P818" s="1" t="s">
        <v>38</v>
      </c>
      <c r="R818" s="1" t="s">
        <v>38</v>
      </c>
      <c r="S818">
        <v>47.713569999999997</v>
      </c>
      <c r="T818">
        <v>8.5916700000000006</v>
      </c>
      <c r="U818" s="1" t="s">
        <v>88</v>
      </c>
      <c r="V818">
        <v>14</v>
      </c>
      <c r="W818">
        <v>65.11</v>
      </c>
      <c r="X818">
        <v>1.2290000000000001</v>
      </c>
    </row>
    <row r="819" spans="1:24">
      <c r="A819" s="2">
        <v>43931</v>
      </c>
      <c r="B819" s="4">
        <v>0.125</v>
      </c>
      <c r="C819" s="1" t="s">
        <v>90</v>
      </c>
      <c r="E819">
        <v>294</v>
      </c>
      <c r="F819" s="1" t="s">
        <v>380</v>
      </c>
      <c r="G819">
        <v>22</v>
      </c>
      <c r="K819">
        <v>5</v>
      </c>
      <c r="L819" s="1" t="s">
        <v>92</v>
      </c>
      <c r="N819" s="1" t="s">
        <v>38</v>
      </c>
      <c r="P819" s="1" t="s">
        <v>38</v>
      </c>
      <c r="R819" s="1" t="s">
        <v>38</v>
      </c>
      <c r="S819">
        <v>47.304135000000002</v>
      </c>
      <c r="T819">
        <v>7.6393880000000003</v>
      </c>
      <c r="U819" s="1" t="s">
        <v>91</v>
      </c>
      <c r="V819">
        <v>11</v>
      </c>
      <c r="W819">
        <v>108.33</v>
      </c>
      <c r="X819">
        <v>1.8420000000000001</v>
      </c>
    </row>
    <row r="820" spans="1:24">
      <c r="A820" s="2">
        <v>43931</v>
      </c>
      <c r="B820" s="4">
        <v>0.125</v>
      </c>
      <c r="C820" s="1" t="s">
        <v>93</v>
      </c>
      <c r="D820">
        <v>10</v>
      </c>
      <c r="E820">
        <v>215</v>
      </c>
      <c r="F820" s="1" t="s">
        <v>38</v>
      </c>
      <c r="G820">
        <v>1</v>
      </c>
      <c r="J820">
        <v>118</v>
      </c>
      <c r="K820">
        <v>10</v>
      </c>
      <c r="L820" s="1" t="s">
        <v>382</v>
      </c>
      <c r="N820" s="1" t="s">
        <v>38</v>
      </c>
      <c r="P820" s="1" t="s">
        <v>38</v>
      </c>
      <c r="R820" s="1" t="s">
        <v>38</v>
      </c>
      <c r="S820">
        <v>47.061787000000002</v>
      </c>
      <c r="T820">
        <v>8.7565849999999994</v>
      </c>
      <c r="U820" s="1" t="s">
        <v>94</v>
      </c>
      <c r="V820">
        <v>5</v>
      </c>
      <c r="W820">
        <v>136.68</v>
      </c>
      <c r="X820">
        <v>6.3570000000000002</v>
      </c>
    </row>
    <row r="821" spans="1:24">
      <c r="A821" s="2">
        <v>43931</v>
      </c>
      <c r="B821" s="4">
        <v>0.125</v>
      </c>
      <c r="C821" s="1" t="s">
        <v>96</v>
      </c>
      <c r="D821">
        <v>276</v>
      </c>
      <c r="E821">
        <v>264</v>
      </c>
      <c r="F821" s="1" t="s">
        <v>38</v>
      </c>
      <c r="G821">
        <v>32</v>
      </c>
      <c r="H821">
        <v>13</v>
      </c>
      <c r="K821">
        <v>8</v>
      </c>
      <c r="L821" s="1" t="s">
        <v>98</v>
      </c>
      <c r="N821" s="1" t="s">
        <v>38</v>
      </c>
      <c r="P821" s="1" t="s">
        <v>38</v>
      </c>
      <c r="R821" s="1" t="s">
        <v>38</v>
      </c>
      <c r="S821">
        <v>47.568714999999997</v>
      </c>
      <c r="T821">
        <v>9.0919570000000007</v>
      </c>
      <c r="U821" s="1" t="s">
        <v>97</v>
      </c>
      <c r="V821">
        <v>1</v>
      </c>
      <c r="W821">
        <v>96.42</v>
      </c>
      <c r="X821">
        <v>2.9220000000000002</v>
      </c>
    </row>
    <row r="822" spans="1:24">
      <c r="A822" s="2">
        <v>43931</v>
      </c>
      <c r="B822" s="4">
        <v>0.33333333333333331</v>
      </c>
      <c r="C822" s="1" t="s">
        <v>99</v>
      </c>
      <c r="E822">
        <v>2776</v>
      </c>
      <c r="F822" s="1" t="s">
        <v>38</v>
      </c>
      <c r="G822">
        <v>297</v>
      </c>
      <c r="H822">
        <v>68</v>
      </c>
      <c r="I822">
        <v>62</v>
      </c>
      <c r="J822">
        <v>466</v>
      </c>
      <c r="K822">
        <v>227</v>
      </c>
      <c r="L822" s="1" t="s">
        <v>376</v>
      </c>
      <c r="N822" s="1" t="s">
        <v>38</v>
      </c>
      <c r="P822" s="1" t="s">
        <v>38</v>
      </c>
      <c r="R822" s="1" t="s">
        <v>38</v>
      </c>
      <c r="S822">
        <v>46.295617</v>
      </c>
      <c r="T822">
        <v>8.8089239999999993</v>
      </c>
      <c r="U822" s="1" t="s">
        <v>100</v>
      </c>
      <c r="V822">
        <v>21</v>
      </c>
      <c r="W822">
        <v>784.85</v>
      </c>
      <c r="X822">
        <v>64.179000000000002</v>
      </c>
    </row>
    <row r="823" spans="1:24">
      <c r="A823" s="2">
        <v>43931</v>
      </c>
      <c r="B823" s="4">
        <v>0.66666666666666663</v>
      </c>
      <c r="C823" s="1" t="s">
        <v>102</v>
      </c>
      <c r="D823">
        <v>85</v>
      </c>
      <c r="E823">
        <v>74</v>
      </c>
      <c r="F823" s="1" t="s">
        <v>38</v>
      </c>
      <c r="G823">
        <v>4</v>
      </c>
      <c r="J823">
        <v>49</v>
      </c>
      <c r="K823">
        <v>4</v>
      </c>
      <c r="L823" s="1" t="s">
        <v>104</v>
      </c>
      <c r="N823" s="1" t="s">
        <v>38</v>
      </c>
      <c r="P823" s="1" t="s">
        <v>38</v>
      </c>
      <c r="R823" s="1" t="s">
        <v>38</v>
      </c>
      <c r="S823">
        <v>46.771849000000003</v>
      </c>
      <c r="T823">
        <v>8.6285860000000003</v>
      </c>
      <c r="U823" s="1" t="s">
        <v>103</v>
      </c>
      <c r="V823">
        <v>4</v>
      </c>
      <c r="W823">
        <v>203.86</v>
      </c>
      <c r="X823">
        <v>11.019</v>
      </c>
    </row>
    <row r="824" spans="1:24">
      <c r="A824" s="2">
        <v>43931</v>
      </c>
      <c r="B824" s="4">
        <v>0.125</v>
      </c>
      <c r="C824" s="1" t="s">
        <v>105</v>
      </c>
      <c r="E824">
        <v>4524</v>
      </c>
      <c r="F824" s="1" t="s">
        <v>38</v>
      </c>
      <c r="G824">
        <v>325</v>
      </c>
      <c r="H824">
        <v>83</v>
      </c>
      <c r="J824">
        <v>225</v>
      </c>
      <c r="K824">
        <v>224</v>
      </c>
      <c r="L824" s="1" t="s">
        <v>107</v>
      </c>
      <c r="N824" s="1" t="s">
        <v>38</v>
      </c>
      <c r="P824" s="1" t="s">
        <v>38</v>
      </c>
      <c r="R824" s="1" t="s">
        <v>38</v>
      </c>
      <c r="S824">
        <v>46.570090999999998</v>
      </c>
      <c r="T824">
        <v>6.5578090000000007</v>
      </c>
      <c r="U824" s="1" t="s">
        <v>106</v>
      </c>
      <c r="V824">
        <v>22</v>
      </c>
      <c r="W824">
        <v>570.41999999999996</v>
      </c>
      <c r="X824">
        <v>28.244</v>
      </c>
    </row>
    <row r="825" spans="1:24">
      <c r="A825" s="2">
        <v>43931</v>
      </c>
      <c r="B825" s="4">
        <v>0.625</v>
      </c>
      <c r="C825" s="1" t="s">
        <v>108</v>
      </c>
      <c r="E825">
        <v>1565</v>
      </c>
      <c r="F825" s="1" t="s">
        <v>38</v>
      </c>
      <c r="G825">
        <v>131</v>
      </c>
      <c r="H825">
        <v>26</v>
      </c>
      <c r="I825">
        <v>23</v>
      </c>
      <c r="J825">
        <v>136</v>
      </c>
      <c r="K825">
        <v>75</v>
      </c>
      <c r="L825" s="1" t="s">
        <v>377</v>
      </c>
      <c r="N825" s="1" t="s">
        <v>38</v>
      </c>
      <c r="P825" s="1" t="s">
        <v>38</v>
      </c>
      <c r="R825" s="1" t="s">
        <v>38</v>
      </c>
      <c r="S825">
        <v>46.209567</v>
      </c>
      <c r="T825">
        <v>7.6046589999999998</v>
      </c>
      <c r="U825" s="1" t="s">
        <v>109</v>
      </c>
      <c r="V825">
        <v>23</v>
      </c>
      <c r="W825">
        <v>458.27</v>
      </c>
      <c r="X825">
        <v>21.962</v>
      </c>
    </row>
    <row r="826" spans="1:24">
      <c r="A826" s="2">
        <v>43931</v>
      </c>
      <c r="B826" s="4">
        <v>0.41666666666666669</v>
      </c>
      <c r="C826" s="1" t="s">
        <v>111</v>
      </c>
      <c r="E826">
        <v>168</v>
      </c>
      <c r="F826" s="1" t="s">
        <v>38</v>
      </c>
      <c r="G826">
        <v>15</v>
      </c>
      <c r="H826">
        <v>9</v>
      </c>
      <c r="J826">
        <v>76</v>
      </c>
      <c r="K826">
        <v>3</v>
      </c>
      <c r="L826" s="1" t="s">
        <v>113</v>
      </c>
      <c r="N826" s="1" t="s">
        <v>38</v>
      </c>
      <c r="P826" s="1" t="s">
        <v>38</v>
      </c>
      <c r="R826" s="1" t="s">
        <v>38</v>
      </c>
      <c r="S826">
        <v>47.157296000000002</v>
      </c>
      <c r="T826">
        <v>8.5372939999999993</v>
      </c>
      <c r="U826" s="1" t="s">
        <v>112</v>
      </c>
      <c r="V826">
        <v>9</v>
      </c>
      <c r="W826">
        <v>133.97</v>
      </c>
      <c r="X826">
        <v>2.3919999999999999</v>
      </c>
    </row>
    <row r="827" spans="1:24">
      <c r="A827" s="2">
        <v>43931</v>
      </c>
      <c r="B827" s="4">
        <v>0.60416666666666663</v>
      </c>
      <c r="C827" s="1" t="s">
        <v>114</v>
      </c>
      <c r="E827">
        <v>2928</v>
      </c>
      <c r="F827" s="1" t="s">
        <v>38</v>
      </c>
      <c r="G827">
        <v>152</v>
      </c>
      <c r="I827">
        <v>50</v>
      </c>
      <c r="K827">
        <v>69</v>
      </c>
      <c r="L827" s="1" t="s">
        <v>116</v>
      </c>
      <c r="N827" s="1" t="s">
        <v>38</v>
      </c>
      <c r="P827" s="1" t="s">
        <v>38</v>
      </c>
      <c r="R827" s="1" t="s">
        <v>38</v>
      </c>
      <c r="S827">
        <v>47.412750000000003</v>
      </c>
      <c r="T827">
        <v>8.6550799999999999</v>
      </c>
      <c r="U827" s="1" t="s">
        <v>115</v>
      </c>
      <c r="V827">
        <v>1</v>
      </c>
      <c r="W827">
        <v>194.64</v>
      </c>
      <c r="X827">
        <v>4.5869999999999997</v>
      </c>
    </row>
    <row r="828" spans="1:24">
      <c r="A828" s="2">
        <v>43932</v>
      </c>
      <c r="B828" s="4">
        <v>0.70833333333333337</v>
      </c>
      <c r="C828" s="1" t="s">
        <v>36</v>
      </c>
      <c r="E828">
        <v>878</v>
      </c>
      <c r="F828" s="1" t="s">
        <v>38</v>
      </c>
      <c r="G828">
        <v>76</v>
      </c>
      <c r="H828">
        <v>23</v>
      </c>
      <c r="I828">
        <v>21</v>
      </c>
      <c r="J828">
        <v>300</v>
      </c>
      <c r="K828">
        <v>18</v>
      </c>
      <c r="L828" s="1" t="s">
        <v>388</v>
      </c>
      <c r="N828" s="1" t="s">
        <v>38</v>
      </c>
      <c r="P828" s="1" t="s">
        <v>38</v>
      </c>
      <c r="R828" s="1" t="s">
        <v>38</v>
      </c>
      <c r="S828">
        <v>47.409660000000002</v>
      </c>
      <c r="T828">
        <v>8.1568799999999992</v>
      </c>
      <c r="U828" s="1" t="s">
        <v>37</v>
      </c>
      <c r="V828">
        <v>1</v>
      </c>
      <c r="W828">
        <v>130.85</v>
      </c>
      <c r="X828">
        <v>2.6829999999999998</v>
      </c>
    </row>
    <row r="829" spans="1:24">
      <c r="A829" s="2">
        <v>43932</v>
      </c>
      <c r="B829" s="4">
        <v>0.45833333333333331</v>
      </c>
      <c r="C829" s="1" t="s">
        <v>40</v>
      </c>
      <c r="E829">
        <v>24</v>
      </c>
      <c r="F829" s="1" t="s">
        <v>38</v>
      </c>
      <c r="G829">
        <v>1</v>
      </c>
      <c r="L829" s="1" t="s">
        <v>42</v>
      </c>
      <c r="N829" s="1" t="s">
        <v>38</v>
      </c>
      <c r="P829" s="1" t="s">
        <v>38</v>
      </c>
      <c r="R829" s="1" t="s">
        <v>38</v>
      </c>
      <c r="S829">
        <v>47.317264000000002</v>
      </c>
      <c r="T829">
        <v>9.4167539999999992</v>
      </c>
      <c r="U829" s="1" t="s">
        <v>41</v>
      </c>
      <c r="V829">
        <v>16</v>
      </c>
      <c r="W829">
        <v>149.07</v>
      </c>
    </row>
    <row r="830" spans="1:24">
      <c r="A830" s="2">
        <v>43932</v>
      </c>
      <c r="B830" s="4">
        <v>0.41666666666666669</v>
      </c>
      <c r="C830" s="1" t="s">
        <v>43</v>
      </c>
      <c r="E830">
        <v>77</v>
      </c>
      <c r="F830" s="1" t="s">
        <v>38</v>
      </c>
      <c r="G830">
        <v>6</v>
      </c>
      <c r="K830">
        <v>3</v>
      </c>
      <c r="L830" s="1" t="s">
        <v>45</v>
      </c>
      <c r="N830" s="1" t="s">
        <v>38</v>
      </c>
      <c r="P830" s="1" t="s">
        <v>38</v>
      </c>
      <c r="R830" s="1" t="s">
        <v>38</v>
      </c>
      <c r="S830">
        <v>47.416351999999996</v>
      </c>
      <c r="T830">
        <v>9.3679100000000002</v>
      </c>
      <c r="U830" s="1" t="s">
        <v>44</v>
      </c>
      <c r="V830">
        <v>15</v>
      </c>
      <c r="W830">
        <v>139.49</v>
      </c>
      <c r="X830">
        <v>5.4349999999999996</v>
      </c>
    </row>
    <row r="831" spans="1:24">
      <c r="A831" s="2">
        <v>43932</v>
      </c>
      <c r="B831" s="4">
        <v>0.33333333333333331</v>
      </c>
      <c r="C831" s="1" t="s">
        <v>46</v>
      </c>
      <c r="E831">
        <v>1419</v>
      </c>
      <c r="F831" s="1" t="s">
        <v>38</v>
      </c>
      <c r="G831">
        <v>99</v>
      </c>
      <c r="H831">
        <v>33</v>
      </c>
      <c r="I831">
        <v>24</v>
      </c>
      <c r="K831">
        <v>44</v>
      </c>
      <c r="L831" s="1" t="s">
        <v>48</v>
      </c>
      <c r="N831" s="1" t="s">
        <v>38</v>
      </c>
      <c r="P831" s="1" t="s">
        <v>38</v>
      </c>
      <c r="R831" s="1" t="s">
        <v>38</v>
      </c>
      <c r="S831">
        <v>46.823608</v>
      </c>
      <c r="T831">
        <v>7.6366670000000001</v>
      </c>
      <c r="U831" s="1" t="s">
        <v>47</v>
      </c>
      <c r="V831">
        <v>2</v>
      </c>
      <c r="W831">
        <v>137.62</v>
      </c>
      <c r="X831">
        <v>4.2670000000000003</v>
      </c>
    </row>
    <row r="832" spans="1:24">
      <c r="A832" s="2">
        <v>43932</v>
      </c>
      <c r="B832" s="4">
        <v>0.125</v>
      </c>
      <c r="C832" s="1" t="s">
        <v>49</v>
      </c>
      <c r="E832">
        <v>736</v>
      </c>
      <c r="F832" s="1" t="s">
        <v>38</v>
      </c>
      <c r="G832">
        <v>50</v>
      </c>
      <c r="H832">
        <v>16</v>
      </c>
      <c r="I832">
        <v>15</v>
      </c>
      <c r="J832">
        <v>527</v>
      </c>
      <c r="K832">
        <v>22</v>
      </c>
      <c r="L832" s="1" t="s">
        <v>51</v>
      </c>
      <c r="N832" s="1" t="s">
        <v>38</v>
      </c>
      <c r="P832" s="1" t="s">
        <v>38</v>
      </c>
      <c r="R832" s="1" t="s">
        <v>38</v>
      </c>
      <c r="S832">
        <v>47.45176</v>
      </c>
      <c r="T832">
        <v>7.7024140000000001</v>
      </c>
      <c r="U832" s="1" t="s">
        <v>50</v>
      </c>
      <c r="V832">
        <v>13</v>
      </c>
      <c r="W832">
        <v>256.45</v>
      </c>
      <c r="X832">
        <v>7.6660000000000004</v>
      </c>
    </row>
    <row r="833" spans="1:24">
      <c r="A833" s="2">
        <v>43932</v>
      </c>
      <c r="B833" s="4">
        <v>0.39583333333333331</v>
      </c>
      <c r="C833" s="1" t="s">
        <v>52</v>
      </c>
      <c r="D833">
        <v>235</v>
      </c>
      <c r="E833">
        <v>866</v>
      </c>
      <c r="F833" s="1" t="s">
        <v>38</v>
      </c>
      <c r="G833">
        <v>87</v>
      </c>
      <c r="H833">
        <v>13</v>
      </c>
      <c r="J833">
        <v>612</v>
      </c>
      <c r="K833">
        <v>33</v>
      </c>
      <c r="L833" s="1" t="s">
        <v>374</v>
      </c>
      <c r="M833">
        <v>474</v>
      </c>
      <c r="N833" s="1" t="s">
        <v>38</v>
      </c>
      <c r="P833" s="1" t="s">
        <v>38</v>
      </c>
      <c r="R833" s="1" t="s">
        <v>38</v>
      </c>
      <c r="S833">
        <v>47.564869000000002</v>
      </c>
      <c r="T833">
        <v>7.615259</v>
      </c>
      <c r="U833" s="1" t="s">
        <v>53</v>
      </c>
      <c r="V833">
        <v>12</v>
      </c>
      <c r="W833">
        <v>446.62</v>
      </c>
      <c r="X833">
        <v>17.018999999999998</v>
      </c>
    </row>
    <row r="834" spans="1:24">
      <c r="A834" s="2">
        <v>43932</v>
      </c>
      <c r="B834" s="4">
        <v>0.125</v>
      </c>
      <c r="C834" s="1" t="s">
        <v>55</v>
      </c>
      <c r="D834">
        <v>900</v>
      </c>
      <c r="E834">
        <v>79</v>
      </c>
      <c r="F834" s="1" t="s">
        <v>38</v>
      </c>
      <c r="J834">
        <v>1</v>
      </c>
      <c r="K834">
        <v>1</v>
      </c>
      <c r="L834" s="1" t="s">
        <v>390</v>
      </c>
      <c r="N834" s="1" t="s">
        <v>38</v>
      </c>
      <c r="P834" s="1" t="s">
        <v>38</v>
      </c>
      <c r="R834" s="1" t="s">
        <v>38</v>
      </c>
      <c r="S834">
        <v>47.166666999999997</v>
      </c>
      <c r="T834">
        <v>9.509722</v>
      </c>
      <c r="U834" s="1" t="s">
        <v>56</v>
      </c>
      <c r="V834">
        <v>0</v>
      </c>
      <c r="W834">
        <v>204.66</v>
      </c>
      <c r="X834">
        <v>2.5910000000000002</v>
      </c>
    </row>
    <row r="835" spans="1:24">
      <c r="A835" s="2">
        <v>43932</v>
      </c>
      <c r="B835" s="4">
        <v>0.125</v>
      </c>
      <c r="C835" s="1" t="s">
        <v>58</v>
      </c>
      <c r="D835">
        <v>30</v>
      </c>
      <c r="E835">
        <v>834</v>
      </c>
      <c r="F835" s="1" t="s">
        <v>38</v>
      </c>
      <c r="G835">
        <v>68</v>
      </c>
      <c r="H835">
        <v>20</v>
      </c>
      <c r="J835">
        <v>93</v>
      </c>
      <c r="K835">
        <v>53</v>
      </c>
      <c r="L835" s="1" t="s">
        <v>60</v>
      </c>
      <c r="N835" s="1" t="s">
        <v>38</v>
      </c>
      <c r="P835" s="1" t="s">
        <v>38</v>
      </c>
      <c r="R835" s="1" t="s">
        <v>38</v>
      </c>
      <c r="S835">
        <v>46.718390999999997</v>
      </c>
      <c r="T835">
        <v>7.0740080000000001</v>
      </c>
      <c r="U835" s="1" t="s">
        <v>59</v>
      </c>
      <c r="V835">
        <v>10</v>
      </c>
      <c r="W835">
        <v>264.68</v>
      </c>
      <c r="X835">
        <v>16.82</v>
      </c>
    </row>
    <row r="836" spans="1:24">
      <c r="A836" s="2">
        <v>43932</v>
      </c>
      <c r="B836" s="4">
        <v>0.5</v>
      </c>
      <c r="C836" s="1" t="s">
        <v>61</v>
      </c>
      <c r="D836">
        <v>18619</v>
      </c>
      <c r="E836">
        <v>4357</v>
      </c>
      <c r="F836" s="1" t="s">
        <v>378</v>
      </c>
      <c r="G836">
        <v>364</v>
      </c>
      <c r="H836">
        <v>48</v>
      </c>
      <c r="I836">
        <v>44</v>
      </c>
      <c r="J836">
        <v>463</v>
      </c>
      <c r="K836">
        <v>154</v>
      </c>
      <c r="L836" s="1" t="s">
        <v>63</v>
      </c>
      <c r="N836" s="1" t="s">
        <v>38</v>
      </c>
      <c r="P836" s="1" t="s">
        <v>38</v>
      </c>
      <c r="Q836">
        <v>20</v>
      </c>
      <c r="R836" s="1" t="s">
        <v>38</v>
      </c>
      <c r="S836">
        <v>46.220528000000002</v>
      </c>
      <c r="T836">
        <v>6.1329349999999998</v>
      </c>
      <c r="U836" s="1" t="s">
        <v>62</v>
      </c>
      <c r="V836">
        <v>25</v>
      </c>
      <c r="W836">
        <v>879.85</v>
      </c>
      <c r="X836">
        <v>31.099</v>
      </c>
    </row>
    <row r="837" spans="1:24">
      <c r="A837" s="2">
        <v>43932</v>
      </c>
      <c r="B837" s="4">
        <v>0.70833333333333337</v>
      </c>
      <c r="C837" s="1" t="s">
        <v>64</v>
      </c>
      <c r="E837">
        <v>91</v>
      </c>
      <c r="F837" s="1" t="s">
        <v>38</v>
      </c>
      <c r="G837">
        <v>2</v>
      </c>
      <c r="K837">
        <v>2</v>
      </c>
      <c r="L837" s="1" t="s">
        <v>66</v>
      </c>
      <c r="N837" s="1" t="s">
        <v>38</v>
      </c>
      <c r="P837" s="1" t="s">
        <v>38</v>
      </c>
      <c r="R837" s="1" t="s">
        <v>38</v>
      </c>
      <c r="S837">
        <v>46.931042000000005</v>
      </c>
      <c r="T837">
        <v>9.0657510000000006</v>
      </c>
      <c r="U837" s="1" t="s">
        <v>65</v>
      </c>
      <c r="V837">
        <v>8</v>
      </c>
      <c r="W837">
        <v>225.81</v>
      </c>
      <c r="X837">
        <v>4.9630000000000001</v>
      </c>
    </row>
    <row r="838" spans="1:24">
      <c r="A838" s="2">
        <v>43932</v>
      </c>
      <c r="B838" s="4">
        <v>0.125</v>
      </c>
      <c r="C838" s="1" t="s">
        <v>67</v>
      </c>
      <c r="E838">
        <v>728</v>
      </c>
      <c r="F838" s="1" t="s">
        <v>38</v>
      </c>
      <c r="G838">
        <v>35</v>
      </c>
      <c r="K838">
        <v>35</v>
      </c>
      <c r="L838" s="1" t="s">
        <v>69</v>
      </c>
      <c r="N838" s="1" t="s">
        <v>38</v>
      </c>
      <c r="P838" s="1" t="s">
        <v>38</v>
      </c>
      <c r="R838" s="1" t="s">
        <v>38</v>
      </c>
      <c r="S838">
        <v>46.656247999999998</v>
      </c>
      <c r="T838">
        <v>9.6281979999999994</v>
      </c>
      <c r="U838" s="1" t="s">
        <v>68</v>
      </c>
      <c r="V838">
        <v>1</v>
      </c>
      <c r="W838">
        <v>367.86</v>
      </c>
      <c r="X838">
        <v>17.686</v>
      </c>
    </row>
    <row r="839" spans="1:24">
      <c r="A839" s="2">
        <v>43932</v>
      </c>
      <c r="B839" s="4">
        <v>0.66666666666666663</v>
      </c>
      <c r="C839" s="1" t="s">
        <v>70</v>
      </c>
      <c r="E839">
        <v>183</v>
      </c>
      <c r="F839" s="1" t="s">
        <v>38</v>
      </c>
      <c r="G839">
        <v>23</v>
      </c>
      <c r="H839">
        <v>5</v>
      </c>
      <c r="K839">
        <v>2</v>
      </c>
      <c r="L839" s="1" t="s">
        <v>302</v>
      </c>
      <c r="N839" s="1" t="s">
        <v>38</v>
      </c>
      <c r="P839" s="1" t="s">
        <v>38</v>
      </c>
      <c r="R839" s="1" t="s">
        <v>38</v>
      </c>
      <c r="S839">
        <v>47.350743999999999</v>
      </c>
      <c r="T839">
        <v>7.1561070000000004</v>
      </c>
      <c r="U839" s="1" t="s">
        <v>71</v>
      </c>
      <c r="V839">
        <v>26</v>
      </c>
      <c r="W839">
        <v>249.66</v>
      </c>
      <c r="X839">
        <v>2.7290000000000001</v>
      </c>
    </row>
    <row r="840" spans="1:24">
      <c r="A840" s="2">
        <v>43932</v>
      </c>
      <c r="B840" s="4">
        <v>0.45833333333333331</v>
      </c>
      <c r="C840" s="1" t="s">
        <v>72</v>
      </c>
      <c r="E840">
        <v>568</v>
      </c>
      <c r="F840" s="1" t="s">
        <v>38</v>
      </c>
      <c r="G840">
        <v>69</v>
      </c>
      <c r="H840">
        <v>6</v>
      </c>
      <c r="K840">
        <v>10</v>
      </c>
      <c r="L840" s="1" t="s">
        <v>74</v>
      </c>
      <c r="N840" s="1" t="s">
        <v>38</v>
      </c>
      <c r="P840" s="1" t="s">
        <v>38</v>
      </c>
      <c r="R840" s="1" t="s">
        <v>38</v>
      </c>
      <c r="S840">
        <v>47.067762999999999</v>
      </c>
      <c r="T840">
        <v>8.1102000000000007</v>
      </c>
      <c r="U840" s="1" t="s">
        <v>73</v>
      </c>
      <c r="V840">
        <v>3</v>
      </c>
      <c r="W840">
        <v>139.72999999999999</v>
      </c>
      <c r="X840">
        <v>2.46</v>
      </c>
    </row>
    <row r="841" spans="1:24">
      <c r="A841" s="2">
        <v>43932</v>
      </c>
      <c r="B841" s="4">
        <v>0.66666666666666663</v>
      </c>
      <c r="C841" s="1" t="s">
        <v>75</v>
      </c>
      <c r="E841">
        <v>579</v>
      </c>
      <c r="F841" s="1" t="s">
        <v>38</v>
      </c>
      <c r="G841">
        <v>64</v>
      </c>
      <c r="H841">
        <v>11</v>
      </c>
      <c r="I841">
        <v>9</v>
      </c>
      <c r="K841">
        <v>42</v>
      </c>
      <c r="L841" s="1" t="s">
        <v>77</v>
      </c>
      <c r="N841" s="1" t="s">
        <v>38</v>
      </c>
      <c r="P841" s="1" t="s">
        <v>38</v>
      </c>
      <c r="R841" s="1" t="s">
        <v>38</v>
      </c>
      <c r="S841">
        <v>46.995533999999999</v>
      </c>
      <c r="T841">
        <v>6.7801260000000001</v>
      </c>
      <c r="U841" s="1" t="s">
        <v>76</v>
      </c>
      <c r="V841">
        <v>24</v>
      </c>
      <c r="W841">
        <v>325.27999999999997</v>
      </c>
      <c r="X841">
        <v>23.596</v>
      </c>
    </row>
    <row r="842" spans="1:24">
      <c r="A842" s="2">
        <v>43932</v>
      </c>
      <c r="B842" s="4">
        <v>0.79166666666666663</v>
      </c>
      <c r="C842" s="1" t="s">
        <v>78</v>
      </c>
      <c r="E842">
        <v>103</v>
      </c>
      <c r="F842" s="1" t="s">
        <v>380</v>
      </c>
      <c r="G842">
        <v>6</v>
      </c>
      <c r="H842">
        <v>2</v>
      </c>
      <c r="K842">
        <v>0</v>
      </c>
      <c r="L842" s="1" t="s">
        <v>80</v>
      </c>
      <c r="N842" s="1" t="s">
        <v>38</v>
      </c>
      <c r="P842" s="1" t="s">
        <v>38</v>
      </c>
      <c r="R842" s="1" t="s">
        <v>38</v>
      </c>
      <c r="S842">
        <v>46.926755</v>
      </c>
      <c r="T842">
        <v>8.4053020000000007</v>
      </c>
      <c r="U842" s="1" t="s">
        <v>79</v>
      </c>
      <c r="V842">
        <v>7</v>
      </c>
      <c r="W842">
        <v>239.53</v>
      </c>
      <c r="X842">
        <v>0</v>
      </c>
    </row>
    <row r="843" spans="1:24">
      <c r="A843" s="2">
        <v>43932</v>
      </c>
      <c r="B843" s="4">
        <v>0.125</v>
      </c>
      <c r="C843" s="1" t="s">
        <v>84</v>
      </c>
      <c r="E843">
        <v>641</v>
      </c>
      <c r="F843" s="1" t="s">
        <v>379</v>
      </c>
      <c r="G843">
        <v>60</v>
      </c>
      <c r="H843">
        <v>11</v>
      </c>
      <c r="J843">
        <v>102</v>
      </c>
      <c r="K843">
        <v>18</v>
      </c>
      <c r="L843" s="1" t="s">
        <v>86</v>
      </c>
      <c r="N843" s="1" t="s">
        <v>38</v>
      </c>
      <c r="P843" s="1" t="s">
        <v>38</v>
      </c>
      <c r="R843" s="1" t="s">
        <v>38</v>
      </c>
      <c r="S843">
        <v>47.183199999999999</v>
      </c>
      <c r="T843">
        <v>9.2747440000000001</v>
      </c>
      <c r="U843" s="1" t="s">
        <v>85</v>
      </c>
      <c r="V843">
        <v>17</v>
      </c>
      <c r="W843">
        <v>127.01</v>
      </c>
      <c r="X843">
        <v>3.5659999999999998</v>
      </c>
    </row>
    <row r="844" spans="1:24">
      <c r="A844" s="2">
        <v>43932</v>
      </c>
      <c r="B844" s="4">
        <v>0.39583333333333331</v>
      </c>
      <c r="C844" s="1" t="s">
        <v>87</v>
      </c>
      <c r="E844">
        <v>55</v>
      </c>
      <c r="F844" s="1" t="s">
        <v>38</v>
      </c>
      <c r="G844">
        <v>11</v>
      </c>
      <c r="H844">
        <v>2</v>
      </c>
      <c r="K844">
        <v>1</v>
      </c>
      <c r="L844" s="1" t="s">
        <v>89</v>
      </c>
      <c r="N844" s="1" t="s">
        <v>38</v>
      </c>
      <c r="P844" s="1" t="s">
        <v>38</v>
      </c>
      <c r="R844" s="1" t="s">
        <v>38</v>
      </c>
      <c r="S844">
        <v>47.713569999999997</v>
      </c>
      <c r="T844">
        <v>8.5916700000000006</v>
      </c>
      <c r="U844" s="1" t="s">
        <v>88</v>
      </c>
      <c r="V844">
        <v>14</v>
      </c>
      <c r="W844">
        <v>67.569999999999993</v>
      </c>
      <c r="X844">
        <v>1.2290000000000001</v>
      </c>
    </row>
    <row r="845" spans="1:24">
      <c r="A845" s="2">
        <v>43932</v>
      </c>
      <c r="B845" s="4">
        <v>0.125</v>
      </c>
      <c r="C845" s="1" t="s">
        <v>90</v>
      </c>
      <c r="E845">
        <v>306</v>
      </c>
      <c r="F845" s="1" t="s">
        <v>380</v>
      </c>
      <c r="G845">
        <v>23</v>
      </c>
      <c r="K845">
        <v>6</v>
      </c>
      <c r="L845" s="1" t="s">
        <v>92</v>
      </c>
      <c r="N845" s="1" t="s">
        <v>38</v>
      </c>
      <c r="P845" s="1" t="s">
        <v>38</v>
      </c>
      <c r="R845" s="1" t="s">
        <v>38</v>
      </c>
      <c r="S845">
        <v>47.304135000000002</v>
      </c>
      <c r="T845">
        <v>7.6393880000000003</v>
      </c>
      <c r="U845" s="1" t="s">
        <v>91</v>
      </c>
      <c r="V845">
        <v>11</v>
      </c>
      <c r="W845">
        <v>112.75</v>
      </c>
      <c r="X845">
        <v>2.2109999999999999</v>
      </c>
    </row>
    <row r="846" spans="1:24">
      <c r="A846" s="2">
        <v>43932</v>
      </c>
      <c r="B846" s="4">
        <v>0.125</v>
      </c>
      <c r="C846" s="1" t="s">
        <v>93</v>
      </c>
      <c r="D846">
        <v>10</v>
      </c>
      <c r="E846">
        <v>249</v>
      </c>
      <c r="F846" s="1" t="s">
        <v>38</v>
      </c>
      <c r="G846">
        <v>1</v>
      </c>
      <c r="J846">
        <v>118</v>
      </c>
      <c r="K846">
        <v>10</v>
      </c>
      <c r="L846" s="1" t="s">
        <v>375</v>
      </c>
      <c r="N846" s="1" t="s">
        <v>38</v>
      </c>
      <c r="P846" s="1" t="s">
        <v>38</v>
      </c>
      <c r="R846" s="1" t="s">
        <v>38</v>
      </c>
      <c r="S846">
        <v>47.061787000000002</v>
      </c>
      <c r="T846">
        <v>8.7565849999999994</v>
      </c>
      <c r="U846" s="1" t="s">
        <v>94</v>
      </c>
      <c r="V846">
        <v>5</v>
      </c>
      <c r="W846">
        <v>158.30000000000001</v>
      </c>
      <c r="X846">
        <v>6.3570000000000002</v>
      </c>
    </row>
    <row r="847" spans="1:24">
      <c r="A847" s="2">
        <v>43932</v>
      </c>
      <c r="B847" s="4">
        <v>0.125</v>
      </c>
      <c r="C847" s="1" t="s">
        <v>96</v>
      </c>
      <c r="D847">
        <v>276</v>
      </c>
      <c r="E847">
        <v>274</v>
      </c>
      <c r="F847" s="1" t="s">
        <v>38</v>
      </c>
      <c r="G847">
        <v>32</v>
      </c>
      <c r="H847">
        <v>14</v>
      </c>
      <c r="K847">
        <v>8</v>
      </c>
      <c r="L847" s="1" t="s">
        <v>98</v>
      </c>
      <c r="N847" s="1" t="s">
        <v>38</v>
      </c>
      <c r="P847" s="1" t="s">
        <v>38</v>
      </c>
      <c r="R847" s="1" t="s">
        <v>38</v>
      </c>
      <c r="S847">
        <v>47.568714999999997</v>
      </c>
      <c r="T847">
        <v>9.0919570000000007</v>
      </c>
      <c r="U847" s="1" t="s">
        <v>97</v>
      </c>
      <c r="V847">
        <v>1</v>
      </c>
      <c r="W847">
        <v>100.07</v>
      </c>
      <c r="X847">
        <v>2.9220000000000002</v>
      </c>
    </row>
    <row r="848" spans="1:24">
      <c r="A848" s="2">
        <v>43932</v>
      </c>
      <c r="B848" s="4">
        <v>0.33333333333333331</v>
      </c>
      <c r="C848" s="1" t="s">
        <v>99</v>
      </c>
      <c r="E848">
        <v>2818</v>
      </c>
      <c r="F848" s="1" t="s">
        <v>38</v>
      </c>
      <c r="G848">
        <v>282</v>
      </c>
      <c r="H848">
        <v>68</v>
      </c>
      <c r="I848">
        <v>59</v>
      </c>
      <c r="J848">
        <v>493</v>
      </c>
      <c r="K848">
        <v>229</v>
      </c>
      <c r="L848" s="1" t="s">
        <v>391</v>
      </c>
      <c r="N848" s="1" t="s">
        <v>38</v>
      </c>
      <c r="P848" s="1" t="s">
        <v>38</v>
      </c>
      <c r="R848" s="1" t="s">
        <v>38</v>
      </c>
      <c r="S848">
        <v>46.295617</v>
      </c>
      <c r="T848">
        <v>8.8089239999999993</v>
      </c>
      <c r="U848" s="1" t="s">
        <v>100</v>
      </c>
      <c r="V848">
        <v>21</v>
      </c>
      <c r="W848">
        <v>796.72</v>
      </c>
      <c r="X848">
        <v>64.744</v>
      </c>
    </row>
    <row r="849" spans="1:24">
      <c r="A849" s="2">
        <v>43932</v>
      </c>
      <c r="B849" s="4">
        <v>0.66666666666666663</v>
      </c>
      <c r="C849" s="1" t="s">
        <v>102</v>
      </c>
      <c r="D849">
        <v>85</v>
      </c>
      <c r="E849">
        <v>75</v>
      </c>
      <c r="F849" s="1" t="s">
        <v>38</v>
      </c>
      <c r="G849">
        <v>8</v>
      </c>
      <c r="J849">
        <v>50</v>
      </c>
      <c r="K849">
        <v>4</v>
      </c>
      <c r="L849" s="1" t="s">
        <v>104</v>
      </c>
      <c r="N849" s="1" t="s">
        <v>38</v>
      </c>
      <c r="P849" s="1" t="s">
        <v>38</v>
      </c>
      <c r="R849" s="1" t="s">
        <v>38</v>
      </c>
      <c r="S849">
        <v>46.771849000000003</v>
      </c>
      <c r="T849">
        <v>8.6285860000000003</v>
      </c>
      <c r="U849" s="1" t="s">
        <v>103</v>
      </c>
      <c r="V849">
        <v>4</v>
      </c>
      <c r="W849">
        <v>206.61</v>
      </c>
      <c r="X849">
        <v>11.019</v>
      </c>
    </row>
    <row r="850" spans="1:24">
      <c r="A850" s="2">
        <v>43932</v>
      </c>
      <c r="B850" s="4">
        <v>0.125</v>
      </c>
      <c r="C850" s="1" t="s">
        <v>105</v>
      </c>
      <c r="E850">
        <v>4560</v>
      </c>
      <c r="F850" s="1" t="s">
        <v>38</v>
      </c>
      <c r="G850">
        <v>305</v>
      </c>
      <c r="H850">
        <v>80</v>
      </c>
      <c r="J850">
        <v>225</v>
      </c>
      <c r="K850">
        <v>228</v>
      </c>
      <c r="L850" s="1" t="s">
        <v>107</v>
      </c>
      <c r="N850" s="1" t="s">
        <v>38</v>
      </c>
      <c r="P850" s="1" t="s">
        <v>38</v>
      </c>
      <c r="R850" s="1" t="s">
        <v>38</v>
      </c>
      <c r="S850">
        <v>46.570090999999998</v>
      </c>
      <c r="T850">
        <v>6.5578090000000007</v>
      </c>
      <c r="U850" s="1" t="s">
        <v>106</v>
      </c>
      <c r="V850">
        <v>22</v>
      </c>
      <c r="W850">
        <v>574.96</v>
      </c>
      <c r="X850">
        <v>28.748000000000001</v>
      </c>
    </row>
    <row r="851" spans="1:24">
      <c r="A851" s="2">
        <v>43932</v>
      </c>
      <c r="B851" s="4">
        <v>0.625</v>
      </c>
      <c r="C851" s="1" t="s">
        <v>108</v>
      </c>
      <c r="E851">
        <v>1592</v>
      </c>
      <c r="F851" s="1" t="s">
        <v>38</v>
      </c>
      <c r="G851">
        <v>124</v>
      </c>
      <c r="H851">
        <v>26</v>
      </c>
      <c r="I851">
        <v>22</v>
      </c>
      <c r="J851">
        <v>148</v>
      </c>
      <c r="K851">
        <v>82</v>
      </c>
      <c r="L851" s="1" t="s">
        <v>392</v>
      </c>
      <c r="N851" s="1" t="s">
        <v>38</v>
      </c>
      <c r="P851" s="1" t="s">
        <v>38</v>
      </c>
      <c r="R851" s="1" t="s">
        <v>38</v>
      </c>
      <c r="S851">
        <v>46.209567</v>
      </c>
      <c r="T851">
        <v>7.6046589999999998</v>
      </c>
      <c r="U851" s="1" t="s">
        <v>109</v>
      </c>
      <c r="V851">
        <v>23</v>
      </c>
      <c r="W851">
        <v>466.18</v>
      </c>
      <c r="X851">
        <v>24.012</v>
      </c>
    </row>
    <row r="852" spans="1:24">
      <c r="A852" s="2">
        <v>43932</v>
      </c>
      <c r="B852" s="4">
        <v>0.41666666666666669</v>
      </c>
      <c r="C852" s="1" t="s">
        <v>111</v>
      </c>
      <c r="E852">
        <v>168</v>
      </c>
      <c r="F852" s="1" t="s">
        <v>38</v>
      </c>
      <c r="G852">
        <v>14</v>
      </c>
      <c r="H852">
        <v>9</v>
      </c>
      <c r="J852">
        <v>79</v>
      </c>
      <c r="K852">
        <v>4</v>
      </c>
      <c r="L852" s="1" t="s">
        <v>113</v>
      </c>
      <c r="N852" s="1" t="s">
        <v>38</v>
      </c>
      <c r="P852" s="1" t="s">
        <v>38</v>
      </c>
      <c r="R852" s="1" t="s">
        <v>38</v>
      </c>
      <c r="S852">
        <v>47.157296000000002</v>
      </c>
      <c r="T852">
        <v>8.5372939999999993</v>
      </c>
      <c r="U852" s="1" t="s">
        <v>112</v>
      </c>
      <c r="V852">
        <v>9</v>
      </c>
      <c r="W852">
        <v>133.97</v>
      </c>
      <c r="X852">
        <v>3.19</v>
      </c>
    </row>
    <row r="853" spans="1:24">
      <c r="A853" s="2">
        <v>43932</v>
      </c>
      <c r="B853" s="4">
        <v>0.60416666666666663</v>
      </c>
      <c r="C853" s="1" t="s">
        <v>114</v>
      </c>
      <c r="E853">
        <v>2986</v>
      </c>
      <c r="F853" s="1" t="s">
        <v>38</v>
      </c>
      <c r="G853">
        <v>149</v>
      </c>
      <c r="I853">
        <v>50</v>
      </c>
      <c r="K853">
        <v>75</v>
      </c>
      <c r="L853" s="1" t="s">
        <v>116</v>
      </c>
      <c r="N853" s="1" t="s">
        <v>38</v>
      </c>
      <c r="P853" s="1" t="s">
        <v>38</v>
      </c>
      <c r="R853" s="1" t="s">
        <v>38</v>
      </c>
      <c r="S853">
        <v>47.412750000000003</v>
      </c>
      <c r="T853">
        <v>8.6550799999999999</v>
      </c>
      <c r="U853" s="1" t="s">
        <v>115</v>
      </c>
      <c r="V853">
        <v>1</v>
      </c>
      <c r="W853">
        <v>198.5</v>
      </c>
      <c r="X853">
        <v>4.9859999999999998</v>
      </c>
    </row>
    <row r="854" spans="1:24">
      <c r="A854" s="2">
        <v>43933</v>
      </c>
      <c r="B854" s="4">
        <v>0.61458333333333337</v>
      </c>
      <c r="C854" s="1" t="s">
        <v>36</v>
      </c>
      <c r="E854">
        <v>899</v>
      </c>
      <c r="F854" s="1" t="s">
        <v>38</v>
      </c>
      <c r="G854">
        <v>76</v>
      </c>
      <c r="H854">
        <v>23</v>
      </c>
      <c r="I854">
        <v>21</v>
      </c>
      <c r="J854">
        <v>300</v>
      </c>
      <c r="K854">
        <v>18</v>
      </c>
      <c r="L854" s="1" t="s">
        <v>481</v>
      </c>
      <c r="N854" s="1" t="s">
        <v>38</v>
      </c>
      <c r="P854" s="1" t="s">
        <v>38</v>
      </c>
      <c r="R854" s="1" t="s">
        <v>38</v>
      </c>
      <c r="S854">
        <v>47.409660000000002</v>
      </c>
      <c r="T854">
        <v>8.1568799999999992</v>
      </c>
      <c r="U854" s="1" t="s">
        <v>37</v>
      </c>
      <c r="V854">
        <v>1</v>
      </c>
      <c r="W854">
        <v>133.97999999999999</v>
      </c>
      <c r="X854">
        <v>2.6829999999999998</v>
      </c>
    </row>
    <row r="855" spans="1:24">
      <c r="A855" s="2">
        <v>43933</v>
      </c>
      <c r="B855" s="4">
        <v>0.33333333333333331</v>
      </c>
      <c r="C855" s="1" t="s">
        <v>46</v>
      </c>
      <c r="E855">
        <v>1441</v>
      </c>
      <c r="F855" s="1" t="s">
        <v>38</v>
      </c>
      <c r="G855">
        <v>95</v>
      </c>
      <c r="H855">
        <v>33</v>
      </c>
      <c r="I855">
        <v>22</v>
      </c>
      <c r="K855">
        <v>49</v>
      </c>
      <c r="L855" s="1" t="s">
        <v>48</v>
      </c>
      <c r="N855" s="1" t="s">
        <v>38</v>
      </c>
      <c r="P855" s="1" t="s">
        <v>38</v>
      </c>
      <c r="R855" s="1" t="s">
        <v>38</v>
      </c>
      <c r="S855">
        <v>46.823608</v>
      </c>
      <c r="T855">
        <v>7.6366670000000001</v>
      </c>
      <c r="U855" s="1" t="s">
        <v>47</v>
      </c>
      <c r="V855">
        <v>2</v>
      </c>
      <c r="W855">
        <v>139.75</v>
      </c>
      <c r="X855">
        <v>4.7519999999999998</v>
      </c>
    </row>
    <row r="856" spans="1:24">
      <c r="A856" s="2">
        <v>43933</v>
      </c>
      <c r="B856" s="4">
        <v>0.125</v>
      </c>
      <c r="C856" s="1" t="s">
        <v>49</v>
      </c>
      <c r="E856">
        <v>740</v>
      </c>
      <c r="F856" s="1" t="s">
        <v>38</v>
      </c>
      <c r="G856">
        <v>48</v>
      </c>
      <c r="H856">
        <v>17</v>
      </c>
      <c r="I856">
        <v>14</v>
      </c>
      <c r="J856">
        <v>554</v>
      </c>
      <c r="K856">
        <v>23</v>
      </c>
      <c r="L856" s="1" t="s">
        <v>51</v>
      </c>
      <c r="N856" s="1" t="s">
        <v>38</v>
      </c>
      <c r="P856" s="1" t="s">
        <v>38</v>
      </c>
      <c r="R856" s="1" t="s">
        <v>38</v>
      </c>
      <c r="S856">
        <v>47.45176</v>
      </c>
      <c r="T856">
        <v>7.7024140000000001</v>
      </c>
      <c r="U856" s="1" t="s">
        <v>50</v>
      </c>
      <c r="V856">
        <v>13</v>
      </c>
      <c r="W856">
        <v>257.83999999999997</v>
      </c>
      <c r="X856">
        <v>8.0139999999999993</v>
      </c>
    </row>
    <row r="857" spans="1:24">
      <c r="A857" s="2">
        <v>43933</v>
      </c>
      <c r="B857" s="4">
        <v>0.41666666666666669</v>
      </c>
      <c r="C857" s="1" t="s">
        <v>52</v>
      </c>
      <c r="D857">
        <v>235</v>
      </c>
      <c r="E857">
        <v>882</v>
      </c>
      <c r="F857" s="1" t="s">
        <v>38</v>
      </c>
      <c r="G857">
        <v>86</v>
      </c>
      <c r="H857">
        <v>12</v>
      </c>
      <c r="J857">
        <v>629</v>
      </c>
      <c r="K857">
        <v>33</v>
      </c>
      <c r="L857" s="1" t="s">
        <v>393</v>
      </c>
      <c r="M857">
        <v>485</v>
      </c>
      <c r="N857" s="1" t="s">
        <v>326</v>
      </c>
      <c r="P857" s="1" t="s">
        <v>38</v>
      </c>
      <c r="R857" s="1" t="s">
        <v>38</v>
      </c>
      <c r="S857">
        <v>47.564869000000002</v>
      </c>
      <c r="T857">
        <v>7.615259</v>
      </c>
      <c r="U857" s="1" t="s">
        <v>53</v>
      </c>
      <c r="V857">
        <v>12</v>
      </c>
      <c r="W857">
        <v>454.87</v>
      </c>
      <c r="X857">
        <v>17.018999999999998</v>
      </c>
    </row>
    <row r="858" spans="1:24">
      <c r="A858" s="2">
        <v>43933</v>
      </c>
      <c r="B858" s="4">
        <v>0.125</v>
      </c>
      <c r="C858" s="1" t="s">
        <v>55</v>
      </c>
      <c r="D858">
        <v>900</v>
      </c>
      <c r="E858">
        <v>80</v>
      </c>
      <c r="F858" s="1" t="s">
        <v>38</v>
      </c>
      <c r="J858">
        <v>1</v>
      </c>
      <c r="K858">
        <v>1</v>
      </c>
      <c r="L858" s="1" t="s">
        <v>451</v>
      </c>
      <c r="N858" s="1" t="s">
        <v>38</v>
      </c>
      <c r="P858" s="1" t="s">
        <v>38</v>
      </c>
      <c r="R858" s="1" t="s">
        <v>38</v>
      </c>
      <c r="S858">
        <v>47.166666999999997</v>
      </c>
      <c r="T858">
        <v>9.509722</v>
      </c>
      <c r="U858" s="1" t="s">
        <v>56</v>
      </c>
      <c r="V858">
        <v>0</v>
      </c>
      <c r="W858">
        <v>207.25</v>
      </c>
      <c r="X858">
        <v>2.5910000000000002</v>
      </c>
    </row>
    <row r="859" spans="1:24">
      <c r="A859" s="2">
        <v>43933</v>
      </c>
      <c r="B859" s="4">
        <v>0.125</v>
      </c>
      <c r="C859" s="1" t="s">
        <v>58</v>
      </c>
      <c r="D859">
        <v>30</v>
      </c>
      <c r="E859">
        <v>846</v>
      </c>
      <c r="F859" s="1" t="s">
        <v>38</v>
      </c>
      <c r="G859">
        <v>65</v>
      </c>
      <c r="H859">
        <v>19</v>
      </c>
      <c r="J859">
        <v>97</v>
      </c>
      <c r="K859">
        <v>54</v>
      </c>
      <c r="L859" s="1" t="s">
        <v>60</v>
      </c>
      <c r="N859" s="1" t="s">
        <v>38</v>
      </c>
      <c r="P859" s="1" t="s">
        <v>38</v>
      </c>
      <c r="R859" s="1" t="s">
        <v>38</v>
      </c>
      <c r="S859">
        <v>46.718390999999997</v>
      </c>
      <c r="T859">
        <v>7.0740080000000001</v>
      </c>
      <c r="U859" s="1" t="s">
        <v>59</v>
      </c>
      <c r="V859">
        <v>10</v>
      </c>
      <c r="W859">
        <v>268.49</v>
      </c>
      <c r="X859">
        <v>17.137</v>
      </c>
    </row>
    <row r="860" spans="1:24">
      <c r="A860" s="2">
        <v>43933</v>
      </c>
      <c r="B860" s="4">
        <v>0.5</v>
      </c>
      <c r="C860" s="1" t="s">
        <v>61</v>
      </c>
      <c r="D860">
        <v>18789</v>
      </c>
      <c r="E860">
        <v>4371</v>
      </c>
      <c r="F860" s="1" t="s">
        <v>468</v>
      </c>
      <c r="G860">
        <v>363</v>
      </c>
      <c r="H860">
        <v>47</v>
      </c>
      <c r="I860">
        <v>43</v>
      </c>
      <c r="J860">
        <v>479</v>
      </c>
      <c r="K860">
        <v>160</v>
      </c>
      <c r="L860" s="1" t="s">
        <v>63</v>
      </c>
      <c r="N860" s="1" t="s">
        <v>38</v>
      </c>
      <c r="P860" s="1" t="s">
        <v>38</v>
      </c>
      <c r="Q860">
        <v>21</v>
      </c>
      <c r="R860" s="1" t="s">
        <v>38</v>
      </c>
      <c r="S860">
        <v>46.220528000000002</v>
      </c>
      <c r="T860">
        <v>6.1329349999999998</v>
      </c>
      <c r="U860" s="1" t="s">
        <v>62</v>
      </c>
      <c r="V860">
        <v>25</v>
      </c>
      <c r="W860">
        <v>882.67</v>
      </c>
      <c r="X860">
        <v>32.31</v>
      </c>
    </row>
    <row r="861" spans="1:24">
      <c r="A861" s="2">
        <v>43933</v>
      </c>
      <c r="B861" s="4">
        <v>0.125</v>
      </c>
      <c r="C861" s="1" t="s">
        <v>67</v>
      </c>
      <c r="E861">
        <v>732</v>
      </c>
      <c r="F861" s="1" t="s">
        <v>38</v>
      </c>
      <c r="G861">
        <v>35</v>
      </c>
      <c r="K861">
        <v>35</v>
      </c>
      <c r="L861" s="1" t="s">
        <v>69</v>
      </c>
      <c r="N861" s="1" t="s">
        <v>38</v>
      </c>
      <c r="P861" s="1" t="s">
        <v>38</v>
      </c>
      <c r="R861" s="1" t="s">
        <v>38</v>
      </c>
      <c r="S861">
        <v>46.656247999999998</v>
      </c>
      <c r="T861">
        <v>9.6281979999999994</v>
      </c>
      <c r="U861" s="1" t="s">
        <v>68</v>
      </c>
      <c r="V861">
        <v>1</v>
      </c>
      <c r="W861">
        <v>369.88</v>
      </c>
      <c r="X861">
        <v>17.686</v>
      </c>
    </row>
    <row r="862" spans="1:24">
      <c r="A862" s="2">
        <v>43933</v>
      </c>
      <c r="B862" s="4">
        <v>0.66666666666666663</v>
      </c>
      <c r="C862" s="1" t="s">
        <v>70</v>
      </c>
      <c r="E862">
        <v>183</v>
      </c>
      <c r="F862" s="1" t="s">
        <v>38</v>
      </c>
      <c r="G862">
        <v>23</v>
      </c>
      <c r="H862">
        <v>5</v>
      </c>
      <c r="K862">
        <v>2</v>
      </c>
      <c r="L862" s="1" t="s">
        <v>302</v>
      </c>
      <c r="N862" s="1" t="s">
        <v>38</v>
      </c>
      <c r="P862" s="1" t="s">
        <v>38</v>
      </c>
      <c r="R862" s="1" t="s">
        <v>38</v>
      </c>
      <c r="S862">
        <v>47.350743999999999</v>
      </c>
      <c r="T862">
        <v>7.1561070000000004</v>
      </c>
      <c r="U862" s="1" t="s">
        <v>71</v>
      </c>
      <c r="V862">
        <v>26</v>
      </c>
      <c r="W862">
        <v>249.66</v>
      </c>
      <c r="X862">
        <v>2.7290000000000001</v>
      </c>
    </row>
    <row r="863" spans="1:24">
      <c r="A863" s="2">
        <v>43933</v>
      </c>
      <c r="B863" s="4">
        <v>0.45833333333333331</v>
      </c>
      <c r="C863" s="1" t="s">
        <v>72</v>
      </c>
      <c r="E863">
        <v>576</v>
      </c>
      <c r="F863" s="1" t="s">
        <v>38</v>
      </c>
      <c r="G863">
        <v>60</v>
      </c>
      <c r="H863">
        <v>5</v>
      </c>
      <c r="K863">
        <v>10</v>
      </c>
      <c r="L863" s="1" t="s">
        <v>74</v>
      </c>
      <c r="N863" s="1" t="s">
        <v>38</v>
      </c>
      <c r="P863" s="1" t="s">
        <v>38</v>
      </c>
      <c r="R863" s="1" t="s">
        <v>38</v>
      </c>
      <c r="S863">
        <v>47.067762999999999</v>
      </c>
      <c r="T863">
        <v>8.1102000000000007</v>
      </c>
      <c r="U863" s="1" t="s">
        <v>73</v>
      </c>
      <c r="V863">
        <v>3</v>
      </c>
      <c r="W863">
        <v>141.69999999999999</v>
      </c>
      <c r="X863">
        <v>2.46</v>
      </c>
    </row>
    <row r="864" spans="1:24">
      <c r="A864" s="2">
        <v>43933</v>
      </c>
      <c r="B864" s="4">
        <v>0.66666666666666663</v>
      </c>
      <c r="C864" s="1" t="s">
        <v>75</v>
      </c>
      <c r="E864">
        <v>589</v>
      </c>
      <c r="F864" s="1" t="s">
        <v>38</v>
      </c>
      <c r="G864">
        <v>67</v>
      </c>
      <c r="H864">
        <v>10</v>
      </c>
      <c r="I864">
        <v>10</v>
      </c>
      <c r="K864">
        <v>43</v>
      </c>
      <c r="L864" s="1" t="s">
        <v>77</v>
      </c>
      <c r="N864" s="1" t="s">
        <v>38</v>
      </c>
      <c r="P864" s="1" t="s">
        <v>38</v>
      </c>
      <c r="R864" s="1" t="s">
        <v>38</v>
      </c>
      <c r="S864">
        <v>46.995533999999999</v>
      </c>
      <c r="T864">
        <v>6.7801260000000001</v>
      </c>
      <c r="U864" s="1" t="s">
        <v>76</v>
      </c>
      <c r="V864">
        <v>24</v>
      </c>
      <c r="W864">
        <v>330.9</v>
      </c>
      <c r="X864">
        <v>24.157</v>
      </c>
    </row>
    <row r="865" spans="1:24">
      <c r="A865" s="2">
        <v>43933</v>
      </c>
      <c r="B865" s="4">
        <v>0.65972222222222221</v>
      </c>
      <c r="C865" s="1" t="s">
        <v>78</v>
      </c>
      <c r="E865">
        <v>104</v>
      </c>
      <c r="F865" s="1" t="s">
        <v>380</v>
      </c>
      <c r="G865">
        <v>4</v>
      </c>
      <c r="H865">
        <v>2</v>
      </c>
      <c r="K865">
        <v>0</v>
      </c>
      <c r="L865" s="1" t="s">
        <v>80</v>
      </c>
      <c r="N865" s="1" t="s">
        <v>38</v>
      </c>
      <c r="P865" s="1" t="s">
        <v>38</v>
      </c>
      <c r="R865" s="1" t="s">
        <v>38</v>
      </c>
      <c r="S865">
        <v>46.926755</v>
      </c>
      <c r="T865">
        <v>8.4053020000000007</v>
      </c>
      <c r="U865" s="1" t="s">
        <v>79</v>
      </c>
      <c r="V865">
        <v>7</v>
      </c>
      <c r="W865">
        <v>241.86</v>
      </c>
      <c r="X865">
        <v>0</v>
      </c>
    </row>
    <row r="866" spans="1:24">
      <c r="A866" s="2">
        <v>43933</v>
      </c>
      <c r="B866" s="4">
        <v>0.125</v>
      </c>
      <c r="C866" s="1" t="s">
        <v>84</v>
      </c>
      <c r="E866">
        <v>649</v>
      </c>
      <c r="F866" s="1" t="s">
        <v>379</v>
      </c>
      <c r="G866">
        <v>58</v>
      </c>
      <c r="H866">
        <v>9</v>
      </c>
      <c r="J866">
        <v>109</v>
      </c>
      <c r="K866">
        <v>21</v>
      </c>
      <c r="L866" s="1" t="s">
        <v>86</v>
      </c>
      <c r="N866" s="1" t="s">
        <v>38</v>
      </c>
      <c r="P866" s="1" t="s">
        <v>38</v>
      </c>
      <c r="R866" s="1" t="s">
        <v>38</v>
      </c>
      <c r="S866">
        <v>47.183199999999999</v>
      </c>
      <c r="T866">
        <v>9.2747440000000001</v>
      </c>
      <c r="U866" s="1" t="s">
        <v>85</v>
      </c>
      <c r="V866">
        <v>17</v>
      </c>
      <c r="W866">
        <v>128.59</v>
      </c>
      <c r="X866">
        <v>4.1609999999999996</v>
      </c>
    </row>
    <row r="867" spans="1:24">
      <c r="A867" s="2">
        <v>43933</v>
      </c>
      <c r="B867" s="4">
        <v>0.39583333333333331</v>
      </c>
      <c r="C867" s="1" t="s">
        <v>87</v>
      </c>
      <c r="E867">
        <v>57</v>
      </c>
      <c r="F867" s="1" t="s">
        <v>38</v>
      </c>
      <c r="G867">
        <v>14</v>
      </c>
      <c r="H867">
        <v>2</v>
      </c>
      <c r="K867">
        <v>1</v>
      </c>
      <c r="L867" s="1" t="s">
        <v>89</v>
      </c>
      <c r="N867" s="1" t="s">
        <v>38</v>
      </c>
      <c r="P867" s="1" t="s">
        <v>38</v>
      </c>
      <c r="R867" s="1" t="s">
        <v>38</v>
      </c>
      <c r="S867">
        <v>47.713569999999997</v>
      </c>
      <c r="T867">
        <v>8.5916700000000006</v>
      </c>
      <c r="U867" s="1" t="s">
        <v>88</v>
      </c>
      <c r="V867">
        <v>14</v>
      </c>
      <c r="W867">
        <v>70.02</v>
      </c>
      <c r="X867">
        <v>1.2290000000000001</v>
      </c>
    </row>
    <row r="868" spans="1:24">
      <c r="A868" s="2">
        <v>43933</v>
      </c>
      <c r="B868" s="4">
        <v>0.125</v>
      </c>
      <c r="C868" s="1" t="s">
        <v>90</v>
      </c>
      <c r="E868">
        <v>315</v>
      </c>
      <c r="F868" s="1" t="s">
        <v>380</v>
      </c>
      <c r="G868">
        <v>23</v>
      </c>
      <c r="K868">
        <v>7</v>
      </c>
      <c r="L868" s="1" t="s">
        <v>92</v>
      </c>
      <c r="N868" s="1" t="s">
        <v>38</v>
      </c>
      <c r="P868" s="1" t="s">
        <v>38</v>
      </c>
      <c r="R868" s="1" t="s">
        <v>38</v>
      </c>
      <c r="S868">
        <v>47.304135000000002</v>
      </c>
      <c r="T868">
        <v>7.6393880000000003</v>
      </c>
      <c r="U868" s="1" t="s">
        <v>91</v>
      </c>
      <c r="V868">
        <v>11</v>
      </c>
      <c r="W868">
        <v>116.06</v>
      </c>
      <c r="X868">
        <v>2.5790000000000002</v>
      </c>
    </row>
    <row r="869" spans="1:24">
      <c r="A869" s="2">
        <v>43933</v>
      </c>
      <c r="B869" s="4">
        <v>0.125</v>
      </c>
      <c r="C869" s="1" t="s">
        <v>93</v>
      </c>
      <c r="D869">
        <v>10</v>
      </c>
      <c r="E869">
        <v>251</v>
      </c>
      <c r="F869" s="1" t="s">
        <v>38</v>
      </c>
      <c r="G869">
        <v>1</v>
      </c>
      <c r="J869">
        <v>119</v>
      </c>
      <c r="K869">
        <v>11</v>
      </c>
      <c r="L869" s="1" t="s">
        <v>394</v>
      </c>
      <c r="N869" s="1" t="s">
        <v>38</v>
      </c>
      <c r="P869" s="1" t="s">
        <v>38</v>
      </c>
      <c r="R869" s="1" t="s">
        <v>38</v>
      </c>
      <c r="S869">
        <v>47.061787000000002</v>
      </c>
      <c r="T869">
        <v>8.7565849999999994</v>
      </c>
      <c r="U869" s="1" t="s">
        <v>94</v>
      </c>
      <c r="V869">
        <v>5</v>
      </c>
      <c r="W869">
        <v>159.57</v>
      </c>
      <c r="X869">
        <v>6.9930000000000003</v>
      </c>
    </row>
    <row r="870" spans="1:24">
      <c r="A870" s="2">
        <v>43933</v>
      </c>
      <c r="B870" s="4">
        <v>0.125</v>
      </c>
      <c r="C870" s="1" t="s">
        <v>96</v>
      </c>
      <c r="D870">
        <v>276</v>
      </c>
      <c r="E870">
        <v>285</v>
      </c>
      <c r="F870" s="1" t="s">
        <v>38</v>
      </c>
      <c r="G870">
        <v>32</v>
      </c>
      <c r="H870">
        <v>14</v>
      </c>
      <c r="K870">
        <v>8</v>
      </c>
      <c r="L870" s="1" t="s">
        <v>98</v>
      </c>
      <c r="N870" s="1" t="s">
        <v>38</v>
      </c>
      <c r="P870" s="1" t="s">
        <v>38</v>
      </c>
      <c r="R870" s="1" t="s">
        <v>38</v>
      </c>
      <c r="S870">
        <v>47.568714999999997</v>
      </c>
      <c r="T870">
        <v>9.0919570000000007</v>
      </c>
      <c r="U870" s="1" t="s">
        <v>97</v>
      </c>
      <c r="V870">
        <v>1</v>
      </c>
      <c r="W870">
        <v>104.09</v>
      </c>
      <c r="X870">
        <v>2.9220000000000002</v>
      </c>
    </row>
    <row r="871" spans="1:24">
      <c r="A871" s="2">
        <v>43933</v>
      </c>
      <c r="B871" s="4">
        <v>0.33333333333333331</v>
      </c>
      <c r="C871" s="1" t="s">
        <v>99</v>
      </c>
      <c r="E871">
        <v>2869</v>
      </c>
      <c r="F871" s="1" t="s">
        <v>38</v>
      </c>
      <c r="G871">
        <v>269</v>
      </c>
      <c r="H871">
        <v>63</v>
      </c>
      <c r="I871">
        <v>56</v>
      </c>
      <c r="J871">
        <v>511</v>
      </c>
      <c r="K871">
        <v>244</v>
      </c>
      <c r="L871" s="1" t="s">
        <v>452</v>
      </c>
      <c r="N871" s="1" t="s">
        <v>38</v>
      </c>
      <c r="P871" s="1" t="s">
        <v>38</v>
      </c>
      <c r="R871" s="1" t="s">
        <v>38</v>
      </c>
      <c r="S871">
        <v>46.295617</v>
      </c>
      <c r="T871">
        <v>8.8089239999999993</v>
      </c>
      <c r="U871" s="1" t="s">
        <v>100</v>
      </c>
      <c r="V871">
        <v>21</v>
      </c>
      <c r="W871">
        <v>811.14</v>
      </c>
      <c r="X871">
        <v>68.984999999999999</v>
      </c>
    </row>
    <row r="872" spans="1:24">
      <c r="A872" s="2">
        <v>43933</v>
      </c>
      <c r="B872" s="4">
        <v>0.625</v>
      </c>
      <c r="C872" s="1" t="s">
        <v>102</v>
      </c>
      <c r="D872">
        <v>85</v>
      </c>
      <c r="E872">
        <v>77</v>
      </c>
      <c r="F872" s="1" t="s">
        <v>38</v>
      </c>
      <c r="G872">
        <v>5</v>
      </c>
      <c r="J872">
        <v>52</v>
      </c>
      <c r="K872">
        <v>4</v>
      </c>
      <c r="L872" s="1" t="s">
        <v>104</v>
      </c>
      <c r="N872" s="1" t="s">
        <v>38</v>
      </c>
      <c r="P872" s="1" t="s">
        <v>38</v>
      </c>
      <c r="R872" s="1" t="s">
        <v>38</v>
      </c>
      <c r="S872">
        <v>46.771849000000003</v>
      </c>
      <c r="T872">
        <v>8.6285860000000003</v>
      </c>
      <c r="U872" s="1" t="s">
        <v>103</v>
      </c>
      <c r="V872">
        <v>4</v>
      </c>
      <c r="W872">
        <v>212.12</v>
      </c>
      <c r="X872">
        <v>11.019</v>
      </c>
    </row>
    <row r="873" spans="1:24">
      <c r="A873" s="2">
        <v>43933</v>
      </c>
      <c r="B873" s="4">
        <v>0.125</v>
      </c>
      <c r="C873" s="1" t="s">
        <v>105</v>
      </c>
      <c r="E873">
        <v>4649</v>
      </c>
      <c r="F873" s="1" t="s">
        <v>38</v>
      </c>
      <c r="G873">
        <v>308</v>
      </c>
      <c r="H873">
        <v>77</v>
      </c>
      <c r="J873">
        <v>225</v>
      </c>
      <c r="K873">
        <v>233</v>
      </c>
      <c r="L873" s="1" t="s">
        <v>107</v>
      </c>
      <c r="N873" s="1" t="s">
        <v>38</v>
      </c>
      <c r="P873" s="1" t="s">
        <v>38</v>
      </c>
      <c r="R873" s="1" t="s">
        <v>38</v>
      </c>
      <c r="S873">
        <v>46.570090999999998</v>
      </c>
      <c r="T873">
        <v>6.5578090000000007</v>
      </c>
      <c r="U873" s="1" t="s">
        <v>106</v>
      </c>
      <c r="V873">
        <v>22</v>
      </c>
      <c r="W873">
        <v>586.17999999999995</v>
      </c>
      <c r="X873">
        <v>29.378</v>
      </c>
    </row>
    <row r="874" spans="1:24">
      <c r="A874" s="2">
        <v>43933</v>
      </c>
      <c r="B874" s="4">
        <v>0.625</v>
      </c>
      <c r="C874" s="1" t="s">
        <v>108</v>
      </c>
      <c r="E874">
        <v>1616</v>
      </c>
      <c r="F874" s="1" t="s">
        <v>38</v>
      </c>
      <c r="G874">
        <v>119</v>
      </c>
      <c r="H874">
        <v>23</v>
      </c>
      <c r="I874">
        <v>18</v>
      </c>
      <c r="J874">
        <v>157</v>
      </c>
      <c r="K874">
        <v>86</v>
      </c>
      <c r="L874" s="1" t="s">
        <v>453</v>
      </c>
      <c r="N874" s="1" t="s">
        <v>38</v>
      </c>
      <c r="P874" s="1" t="s">
        <v>38</v>
      </c>
      <c r="R874" s="1" t="s">
        <v>38</v>
      </c>
      <c r="S874">
        <v>46.209567</v>
      </c>
      <c r="T874">
        <v>7.6046589999999998</v>
      </c>
      <c r="U874" s="1" t="s">
        <v>109</v>
      </c>
      <c r="V874">
        <v>23</v>
      </c>
      <c r="W874">
        <v>473.21</v>
      </c>
      <c r="X874">
        <v>25.183</v>
      </c>
    </row>
    <row r="875" spans="1:24">
      <c r="A875" s="2">
        <v>43933</v>
      </c>
      <c r="B875" s="4">
        <v>0.41666666666666669</v>
      </c>
      <c r="C875" s="1" t="s">
        <v>111</v>
      </c>
      <c r="E875">
        <v>168</v>
      </c>
      <c r="F875" s="1" t="s">
        <v>38</v>
      </c>
      <c r="G875">
        <v>14</v>
      </c>
      <c r="H875">
        <v>9</v>
      </c>
      <c r="J875">
        <v>80</v>
      </c>
      <c r="K875">
        <v>5</v>
      </c>
      <c r="L875" s="1" t="s">
        <v>113</v>
      </c>
      <c r="N875" s="1" t="s">
        <v>38</v>
      </c>
      <c r="P875" s="1" t="s">
        <v>38</v>
      </c>
      <c r="R875" s="1" t="s">
        <v>38</v>
      </c>
      <c r="S875">
        <v>47.157296000000002</v>
      </c>
      <c r="T875">
        <v>8.5372939999999993</v>
      </c>
      <c r="U875" s="1" t="s">
        <v>112</v>
      </c>
      <c r="V875">
        <v>9</v>
      </c>
      <c r="W875">
        <v>133.97</v>
      </c>
      <c r="X875">
        <v>3.9870000000000001</v>
      </c>
    </row>
    <row r="876" spans="1:24">
      <c r="A876" s="2">
        <v>43933</v>
      </c>
      <c r="B876" s="4">
        <v>0.60416666666666663</v>
      </c>
      <c r="C876" s="1" t="s">
        <v>114</v>
      </c>
      <c r="E876">
        <v>3003</v>
      </c>
      <c r="F876" s="1" t="s">
        <v>38</v>
      </c>
      <c r="G876">
        <v>153</v>
      </c>
      <c r="I876">
        <v>49</v>
      </c>
      <c r="K876">
        <v>77</v>
      </c>
      <c r="L876" s="1" t="s">
        <v>116</v>
      </c>
      <c r="N876" s="1" t="s">
        <v>38</v>
      </c>
      <c r="P876" s="1" t="s">
        <v>38</v>
      </c>
      <c r="R876" s="1" t="s">
        <v>38</v>
      </c>
      <c r="S876">
        <v>47.412750000000003</v>
      </c>
      <c r="T876">
        <v>8.6550799999999999</v>
      </c>
      <c r="U876" s="1" t="s">
        <v>115</v>
      </c>
      <c r="V876">
        <v>1</v>
      </c>
      <c r="W876">
        <v>199.63</v>
      </c>
      <c r="X876">
        <v>5.1189999999999998</v>
      </c>
    </row>
    <row r="877" spans="1:24">
      <c r="A877" s="2">
        <v>43934</v>
      </c>
      <c r="B877" s="4">
        <v>0.61458333333333337</v>
      </c>
      <c r="C877" s="1" t="s">
        <v>36</v>
      </c>
      <c r="E877">
        <v>906</v>
      </c>
      <c r="F877" s="1" t="s">
        <v>38</v>
      </c>
      <c r="G877">
        <v>76</v>
      </c>
      <c r="H877">
        <v>23</v>
      </c>
      <c r="I877">
        <v>21</v>
      </c>
      <c r="J877">
        <v>300</v>
      </c>
      <c r="K877">
        <v>19</v>
      </c>
      <c r="L877" s="1" t="s">
        <v>481</v>
      </c>
      <c r="N877" s="1" t="s">
        <v>38</v>
      </c>
      <c r="P877" s="1" t="s">
        <v>38</v>
      </c>
      <c r="R877" s="1" t="s">
        <v>38</v>
      </c>
      <c r="S877">
        <v>47.409660000000002</v>
      </c>
      <c r="T877">
        <v>8.1568799999999992</v>
      </c>
      <c r="U877" s="1" t="s">
        <v>37</v>
      </c>
      <c r="V877">
        <v>1</v>
      </c>
      <c r="W877">
        <v>135.02000000000001</v>
      </c>
      <c r="X877">
        <v>2.8319999999999999</v>
      </c>
    </row>
    <row r="878" spans="1:24">
      <c r="A878" s="2">
        <v>43934</v>
      </c>
      <c r="B878" s="4">
        <v>0.45833333333333331</v>
      </c>
      <c r="C878" s="1" t="s">
        <v>40</v>
      </c>
      <c r="E878">
        <v>24</v>
      </c>
      <c r="F878" s="1" t="s">
        <v>38</v>
      </c>
      <c r="G878">
        <v>1</v>
      </c>
      <c r="L878" s="1" t="s">
        <v>42</v>
      </c>
      <c r="N878" s="1" t="s">
        <v>38</v>
      </c>
      <c r="P878" s="1" t="s">
        <v>38</v>
      </c>
      <c r="R878" s="1" t="s">
        <v>38</v>
      </c>
      <c r="S878">
        <v>47.317264000000002</v>
      </c>
      <c r="T878">
        <v>9.4167539999999992</v>
      </c>
      <c r="U878" s="1" t="s">
        <v>41</v>
      </c>
      <c r="V878">
        <v>16</v>
      </c>
      <c r="W878">
        <v>149.07</v>
      </c>
    </row>
    <row r="879" spans="1:24">
      <c r="A879" s="2">
        <v>43934</v>
      </c>
      <c r="B879" s="4">
        <v>0.33333333333333331</v>
      </c>
      <c r="C879" s="1" t="s">
        <v>43</v>
      </c>
      <c r="E879">
        <v>78</v>
      </c>
      <c r="F879" s="1" t="s">
        <v>38</v>
      </c>
      <c r="G879">
        <v>6</v>
      </c>
      <c r="K879">
        <v>3</v>
      </c>
      <c r="L879" s="1" t="s">
        <v>45</v>
      </c>
      <c r="N879" s="1" t="s">
        <v>38</v>
      </c>
      <c r="P879" s="1" t="s">
        <v>38</v>
      </c>
      <c r="R879" s="1" t="s">
        <v>38</v>
      </c>
      <c r="S879">
        <v>47.416351999999996</v>
      </c>
      <c r="T879">
        <v>9.3679100000000002</v>
      </c>
      <c r="U879" s="1" t="s">
        <v>44</v>
      </c>
      <c r="V879">
        <v>15</v>
      </c>
      <c r="W879">
        <v>141.30000000000001</v>
      </c>
      <c r="X879">
        <v>5.4349999999999996</v>
      </c>
    </row>
    <row r="880" spans="1:24">
      <c r="A880" s="2">
        <v>43934</v>
      </c>
      <c r="B880" s="4">
        <v>0.33333333333333331</v>
      </c>
      <c r="C880" s="1" t="s">
        <v>46</v>
      </c>
      <c r="E880">
        <v>1456</v>
      </c>
      <c r="F880" s="1" t="s">
        <v>38</v>
      </c>
      <c r="G880">
        <v>92</v>
      </c>
      <c r="H880">
        <v>32</v>
      </c>
      <c r="I880">
        <v>21</v>
      </c>
      <c r="K880">
        <v>49</v>
      </c>
      <c r="L880" s="1" t="s">
        <v>48</v>
      </c>
      <c r="N880" s="1" t="s">
        <v>38</v>
      </c>
      <c r="P880" s="1" t="s">
        <v>38</v>
      </c>
      <c r="R880" s="1" t="s">
        <v>38</v>
      </c>
      <c r="S880">
        <v>46.823608</v>
      </c>
      <c r="T880">
        <v>7.6366670000000001</v>
      </c>
      <c r="U880" s="1" t="s">
        <v>47</v>
      </c>
      <c r="V880">
        <v>2</v>
      </c>
      <c r="W880">
        <v>141.21</v>
      </c>
      <c r="X880">
        <v>4.7519999999999998</v>
      </c>
    </row>
    <row r="881" spans="1:24">
      <c r="A881" s="2">
        <v>43934</v>
      </c>
      <c r="B881" s="4">
        <v>0.125</v>
      </c>
      <c r="C881" s="1" t="s">
        <v>49</v>
      </c>
      <c r="E881">
        <v>749</v>
      </c>
      <c r="F881" s="1" t="s">
        <v>38</v>
      </c>
      <c r="G881">
        <v>48</v>
      </c>
      <c r="H881">
        <v>16</v>
      </c>
      <c r="I881">
        <v>12</v>
      </c>
      <c r="J881">
        <v>570</v>
      </c>
      <c r="K881">
        <v>24</v>
      </c>
      <c r="L881" s="1" t="s">
        <v>51</v>
      </c>
      <c r="N881" s="1" t="s">
        <v>38</v>
      </c>
      <c r="P881" s="1" t="s">
        <v>38</v>
      </c>
      <c r="R881" s="1" t="s">
        <v>38</v>
      </c>
      <c r="S881">
        <v>47.45176</v>
      </c>
      <c r="T881">
        <v>7.7024140000000001</v>
      </c>
      <c r="U881" s="1" t="s">
        <v>50</v>
      </c>
      <c r="V881">
        <v>13</v>
      </c>
      <c r="W881">
        <v>260.98</v>
      </c>
      <c r="X881">
        <v>8.3620000000000001</v>
      </c>
    </row>
    <row r="882" spans="1:24">
      <c r="A882" s="2">
        <v>43934</v>
      </c>
      <c r="B882" s="4">
        <v>0.41666666666666669</v>
      </c>
      <c r="C882" s="1" t="s">
        <v>52</v>
      </c>
      <c r="D882">
        <v>235</v>
      </c>
      <c r="E882">
        <v>893</v>
      </c>
      <c r="F882" s="1" t="s">
        <v>38</v>
      </c>
      <c r="G882">
        <v>86</v>
      </c>
      <c r="H882">
        <v>12</v>
      </c>
      <c r="J882">
        <v>653</v>
      </c>
      <c r="K882">
        <v>34</v>
      </c>
      <c r="L882" s="1" t="s">
        <v>454</v>
      </c>
      <c r="M882">
        <v>487</v>
      </c>
      <c r="N882" s="1" t="s">
        <v>38</v>
      </c>
      <c r="P882" s="1" t="s">
        <v>38</v>
      </c>
      <c r="R882" s="1" t="s">
        <v>38</v>
      </c>
      <c r="S882">
        <v>47.564869000000002</v>
      </c>
      <c r="T882">
        <v>7.615259</v>
      </c>
      <c r="U882" s="1" t="s">
        <v>53</v>
      </c>
      <c r="V882">
        <v>12</v>
      </c>
      <c r="W882">
        <v>460.55</v>
      </c>
      <c r="X882">
        <v>17.535</v>
      </c>
    </row>
    <row r="883" spans="1:24">
      <c r="A883" s="2">
        <v>43934</v>
      </c>
      <c r="B883" s="4">
        <v>0.125</v>
      </c>
      <c r="C883" s="1" t="s">
        <v>55</v>
      </c>
      <c r="D883">
        <v>900</v>
      </c>
      <c r="E883">
        <v>80</v>
      </c>
      <c r="F883" s="1" t="s">
        <v>38</v>
      </c>
      <c r="J883">
        <v>1</v>
      </c>
      <c r="K883">
        <v>1</v>
      </c>
      <c r="L883" s="1" t="s">
        <v>466</v>
      </c>
      <c r="N883" s="1" t="s">
        <v>38</v>
      </c>
      <c r="P883" s="1" t="s">
        <v>38</v>
      </c>
      <c r="R883" s="1" t="s">
        <v>38</v>
      </c>
      <c r="S883">
        <v>47.166666999999997</v>
      </c>
      <c r="T883">
        <v>9.509722</v>
      </c>
      <c r="U883" s="1" t="s">
        <v>56</v>
      </c>
      <c r="V883">
        <v>0</v>
      </c>
      <c r="W883">
        <v>207.25</v>
      </c>
      <c r="X883">
        <v>2.5910000000000002</v>
      </c>
    </row>
    <row r="884" spans="1:24">
      <c r="A884" s="2">
        <v>43934</v>
      </c>
      <c r="B884" s="4">
        <v>0.125</v>
      </c>
      <c r="C884" s="1" t="s">
        <v>58</v>
      </c>
      <c r="D884">
        <v>30</v>
      </c>
      <c r="E884">
        <v>859</v>
      </c>
      <c r="F884" s="1" t="s">
        <v>38</v>
      </c>
      <c r="G884">
        <v>68</v>
      </c>
      <c r="H884">
        <v>17</v>
      </c>
      <c r="J884">
        <v>97</v>
      </c>
      <c r="K884">
        <v>55</v>
      </c>
      <c r="L884" s="1" t="s">
        <v>60</v>
      </c>
      <c r="N884" s="1" t="s">
        <v>38</v>
      </c>
      <c r="P884" s="1" t="s">
        <v>38</v>
      </c>
      <c r="R884" s="1" t="s">
        <v>38</v>
      </c>
      <c r="S884">
        <v>46.718390999999997</v>
      </c>
      <c r="T884">
        <v>7.0740080000000001</v>
      </c>
      <c r="U884" s="1" t="s">
        <v>59</v>
      </c>
      <c r="V884">
        <v>10</v>
      </c>
      <c r="W884">
        <v>272.61</v>
      </c>
      <c r="X884">
        <v>17.454999999999998</v>
      </c>
    </row>
    <row r="885" spans="1:24">
      <c r="A885" s="2">
        <v>43934</v>
      </c>
      <c r="B885" s="4">
        <v>0.5</v>
      </c>
      <c r="C885" s="1" t="s">
        <v>61</v>
      </c>
      <c r="D885">
        <v>19060</v>
      </c>
      <c r="E885">
        <v>4390</v>
      </c>
      <c r="F885" s="1" t="s">
        <v>468</v>
      </c>
      <c r="G885">
        <v>364</v>
      </c>
      <c r="H885">
        <v>47</v>
      </c>
      <c r="I885">
        <v>42</v>
      </c>
      <c r="J885">
        <v>490</v>
      </c>
      <c r="K885">
        <v>167</v>
      </c>
      <c r="L885" s="1" t="s">
        <v>63</v>
      </c>
      <c r="N885" s="1" t="s">
        <v>38</v>
      </c>
      <c r="P885" s="1" t="s">
        <v>38</v>
      </c>
      <c r="Q885">
        <v>18</v>
      </c>
      <c r="R885" s="1" t="s">
        <v>38</v>
      </c>
      <c r="S885">
        <v>46.220528000000002</v>
      </c>
      <c r="T885">
        <v>6.1329349999999998</v>
      </c>
      <c r="U885" s="1" t="s">
        <v>62</v>
      </c>
      <c r="V885">
        <v>25</v>
      </c>
      <c r="W885">
        <v>886.51</v>
      </c>
      <c r="X885">
        <v>33.723999999999997</v>
      </c>
    </row>
    <row r="886" spans="1:24">
      <c r="A886" s="2">
        <v>43934</v>
      </c>
      <c r="B886" s="4">
        <v>0.66666666666666663</v>
      </c>
      <c r="C886" s="1" t="s">
        <v>64</v>
      </c>
      <c r="E886">
        <v>92</v>
      </c>
      <c r="F886" s="1" t="s">
        <v>38</v>
      </c>
      <c r="G886">
        <v>2</v>
      </c>
      <c r="K886">
        <v>2</v>
      </c>
      <c r="L886" s="1" t="s">
        <v>66</v>
      </c>
      <c r="N886" s="1" t="s">
        <v>38</v>
      </c>
      <c r="P886" s="1" t="s">
        <v>38</v>
      </c>
      <c r="R886" s="1" t="s">
        <v>38</v>
      </c>
      <c r="S886">
        <v>46.931042000000005</v>
      </c>
      <c r="T886">
        <v>9.0657510000000006</v>
      </c>
      <c r="U886" s="1" t="s">
        <v>65</v>
      </c>
      <c r="V886">
        <v>8</v>
      </c>
      <c r="W886">
        <v>228.29</v>
      </c>
      <c r="X886">
        <v>4.9630000000000001</v>
      </c>
    </row>
    <row r="887" spans="1:24">
      <c r="A887" s="2">
        <v>43934</v>
      </c>
      <c r="B887" s="4">
        <v>0.125</v>
      </c>
      <c r="C887" s="1" t="s">
        <v>67</v>
      </c>
      <c r="E887">
        <v>735</v>
      </c>
      <c r="F887" s="1" t="s">
        <v>38</v>
      </c>
      <c r="G887">
        <v>34</v>
      </c>
      <c r="K887">
        <v>35</v>
      </c>
      <c r="L887" s="1" t="s">
        <v>69</v>
      </c>
      <c r="N887" s="1" t="s">
        <v>38</v>
      </c>
      <c r="P887" s="1" t="s">
        <v>38</v>
      </c>
      <c r="R887" s="1" t="s">
        <v>38</v>
      </c>
      <c r="S887">
        <v>46.656247999999998</v>
      </c>
      <c r="T887">
        <v>9.6281979999999994</v>
      </c>
      <c r="U887" s="1" t="s">
        <v>68</v>
      </c>
      <c r="V887">
        <v>1</v>
      </c>
      <c r="W887">
        <v>371.4</v>
      </c>
      <c r="X887">
        <v>17.686</v>
      </c>
    </row>
    <row r="888" spans="1:24">
      <c r="A888" s="2">
        <v>43934</v>
      </c>
      <c r="B888" s="4">
        <v>0.66666666666666663</v>
      </c>
      <c r="C888" s="1" t="s">
        <v>70</v>
      </c>
      <c r="E888">
        <v>184</v>
      </c>
      <c r="F888" s="1" t="s">
        <v>38</v>
      </c>
      <c r="G888">
        <v>26</v>
      </c>
      <c r="H888">
        <v>5</v>
      </c>
      <c r="K888">
        <v>2</v>
      </c>
      <c r="L888" s="1" t="s">
        <v>302</v>
      </c>
      <c r="N888" s="1" t="s">
        <v>38</v>
      </c>
      <c r="P888" s="1" t="s">
        <v>38</v>
      </c>
      <c r="R888" s="1" t="s">
        <v>38</v>
      </c>
      <c r="S888">
        <v>47.350743999999999</v>
      </c>
      <c r="T888">
        <v>7.1561070000000004</v>
      </c>
      <c r="U888" s="1" t="s">
        <v>71</v>
      </c>
      <c r="V888">
        <v>26</v>
      </c>
      <c r="W888">
        <v>251.02</v>
      </c>
      <c r="X888">
        <v>2.7290000000000001</v>
      </c>
    </row>
    <row r="889" spans="1:24">
      <c r="A889" s="2">
        <v>43934</v>
      </c>
      <c r="B889" s="4">
        <v>0.45833333333333331</v>
      </c>
      <c r="C889" s="1" t="s">
        <v>72</v>
      </c>
      <c r="E889">
        <v>580</v>
      </c>
      <c r="F889" s="1" t="s">
        <v>38</v>
      </c>
      <c r="G889">
        <v>40</v>
      </c>
      <c r="H889">
        <v>5</v>
      </c>
      <c r="K889">
        <v>10</v>
      </c>
      <c r="L889" s="1" t="s">
        <v>74</v>
      </c>
      <c r="N889" s="1" t="s">
        <v>38</v>
      </c>
      <c r="P889" s="1" t="s">
        <v>38</v>
      </c>
      <c r="R889" s="1" t="s">
        <v>38</v>
      </c>
      <c r="S889">
        <v>47.067762999999999</v>
      </c>
      <c r="T889">
        <v>8.1102000000000007</v>
      </c>
      <c r="U889" s="1" t="s">
        <v>73</v>
      </c>
      <c r="V889">
        <v>3</v>
      </c>
      <c r="W889">
        <v>142.68</v>
      </c>
      <c r="X889">
        <v>2.46</v>
      </c>
    </row>
    <row r="890" spans="1:24">
      <c r="A890" s="2">
        <v>43934</v>
      </c>
      <c r="B890" s="4">
        <v>0.66666666666666663</v>
      </c>
      <c r="C890" s="1" t="s">
        <v>75</v>
      </c>
      <c r="E890">
        <v>590</v>
      </c>
      <c r="F890" s="1" t="s">
        <v>38</v>
      </c>
      <c r="G890">
        <v>67</v>
      </c>
      <c r="H890">
        <v>10</v>
      </c>
      <c r="I890">
        <v>10</v>
      </c>
      <c r="K890">
        <v>44</v>
      </c>
      <c r="L890" s="1" t="s">
        <v>77</v>
      </c>
      <c r="N890" s="1" t="s">
        <v>38</v>
      </c>
      <c r="P890" s="1" t="s">
        <v>38</v>
      </c>
      <c r="R890" s="1" t="s">
        <v>38</v>
      </c>
      <c r="S890">
        <v>46.995533999999999</v>
      </c>
      <c r="T890">
        <v>6.7801260000000001</v>
      </c>
      <c r="U890" s="1" t="s">
        <v>76</v>
      </c>
      <c r="V890">
        <v>24</v>
      </c>
      <c r="W890">
        <v>331.46</v>
      </c>
      <c r="X890">
        <v>24.719000000000001</v>
      </c>
    </row>
    <row r="891" spans="1:24">
      <c r="A891" s="2">
        <v>43934</v>
      </c>
      <c r="B891" s="4">
        <v>0.76041666666666663</v>
      </c>
      <c r="C891" s="1" t="s">
        <v>78</v>
      </c>
      <c r="E891">
        <v>104</v>
      </c>
      <c r="F891" s="1" t="s">
        <v>380</v>
      </c>
      <c r="G891">
        <v>6</v>
      </c>
      <c r="H891">
        <v>2</v>
      </c>
      <c r="K891">
        <v>1</v>
      </c>
      <c r="L891" s="1" t="s">
        <v>80</v>
      </c>
      <c r="N891" s="1" t="s">
        <v>38</v>
      </c>
      <c r="P891" s="1" t="s">
        <v>38</v>
      </c>
      <c r="R891" s="1" t="s">
        <v>38</v>
      </c>
      <c r="S891">
        <v>46.926755</v>
      </c>
      <c r="T891">
        <v>8.4053020000000007</v>
      </c>
      <c r="U891" s="1" t="s">
        <v>79</v>
      </c>
      <c r="V891">
        <v>7</v>
      </c>
      <c r="W891">
        <v>241.86</v>
      </c>
      <c r="X891">
        <v>2.3260000000000001</v>
      </c>
    </row>
    <row r="892" spans="1:24">
      <c r="A892" s="2">
        <v>43934</v>
      </c>
      <c r="B892" s="4">
        <v>0.125</v>
      </c>
      <c r="C892" s="1" t="s">
        <v>84</v>
      </c>
      <c r="E892">
        <v>657</v>
      </c>
      <c r="F892" s="1" t="s">
        <v>379</v>
      </c>
      <c r="G892">
        <v>58</v>
      </c>
      <c r="H892">
        <v>10</v>
      </c>
      <c r="J892">
        <v>119</v>
      </c>
      <c r="K892">
        <v>21</v>
      </c>
      <c r="L892" s="1" t="s">
        <v>86</v>
      </c>
      <c r="N892" s="1" t="s">
        <v>38</v>
      </c>
      <c r="P892" s="1" t="s">
        <v>38</v>
      </c>
      <c r="R892" s="1" t="s">
        <v>38</v>
      </c>
      <c r="S892">
        <v>47.183199999999999</v>
      </c>
      <c r="T892">
        <v>9.2747440000000001</v>
      </c>
      <c r="U892" s="1" t="s">
        <v>85</v>
      </c>
      <c r="V892">
        <v>17</v>
      </c>
      <c r="W892">
        <v>130.18</v>
      </c>
      <c r="X892">
        <v>4.1609999999999996</v>
      </c>
    </row>
    <row r="893" spans="1:24">
      <c r="A893" s="2">
        <v>43934</v>
      </c>
      <c r="B893" s="4">
        <v>0.39583333333333331</v>
      </c>
      <c r="C893" s="1" t="s">
        <v>87</v>
      </c>
      <c r="E893">
        <v>57</v>
      </c>
      <c r="F893" s="1" t="s">
        <v>38</v>
      </c>
      <c r="G893">
        <v>14</v>
      </c>
      <c r="H893">
        <v>2</v>
      </c>
      <c r="K893">
        <v>1</v>
      </c>
      <c r="L893" s="1" t="s">
        <v>89</v>
      </c>
      <c r="N893" s="1" t="s">
        <v>38</v>
      </c>
      <c r="P893" s="1" t="s">
        <v>38</v>
      </c>
      <c r="R893" s="1" t="s">
        <v>38</v>
      </c>
      <c r="S893">
        <v>47.713569999999997</v>
      </c>
      <c r="T893">
        <v>8.5916700000000006</v>
      </c>
      <c r="U893" s="1" t="s">
        <v>88</v>
      </c>
      <c r="V893">
        <v>14</v>
      </c>
      <c r="W893">
        <v>70.02</v>
      </c>
      <c r="X893">
        <v>1.2290000000000001</v>
      </c>
    </row>
    <row r="894" spans="1:24">
      <c r="A894" s="2">
        <v>43934</v>
      </c>
      <c r="B894" s="4">
        <v>0.125</v>
      </c>
      <c r="C894" s="1" t="s">
        <v>90</v>
      </c>
      <c r="E894">
        <v>321</v>
      </c>
      <c r="F894" s="1" t="s">
        <v>380</v>
      </c>
      <c r="G894">
        <v>23</v>
      </c>
      <c r="K894">
        <v>7</v>
      </c>
      <c r="L894" s="1" t="s">
        <v>92</v>
      </c>
      <c r="N894" s="1" t="s">
        <v>38</v>
      </c>
      <c r="P894" s="1" t="s">
        <v>38</v>
      </c>
      <c r="R894" s="1" t="s">
        <v>38</v>
      </c>
      <c r="S894">
        <v>47.304135000000002</v>
      </c>
      <c r="T894">
        <v>7.6393880000000003</v>
      </c>
      <c r="U894" s="1" t="s">
        <v>91</v>
      </c>
      <c r="V894">
        <v>11</v>
      </c>
      <c r="W894">
        <v>118.28</v>
      </c>
      <c r="X894">
        <v>2.5790000000000002</v>
      </c>
    </row>
    <row r="895" spans="1:24">
      <c r="A895" s="2">
        <v>43934</v>
      </c>
      <c r="B895" s="4">
        <v>0.125</v>
      </c>
      <c r="C895" s="1" t="s">
        <v>93</v>
      </c>
      <c r="D895">
        <v>10</v>
      </c>
      <c r="E895">
        <v>251</v>
      </c>
      <c r="F895" s="1" t="s">
        <v>38</v>
      </c>
      <c r="G895">
        <v>1</v>
      </c>
      <c r="J895">
        <v>128</v>
      </c>
      <c r="K895">
        <v>12</v>
      </c>
      <c r="L895" s="1" t="s">
        <v>455</v>
      </c>
      <c r="N895" s="1" t="s">
        <v>38</v>
      </c>
      <c r="P895" s="1" t="s">
        <v>38</v>
      </c>
      <c r="R895" s="1" t="s">
        <v>38</v>
      </c>
      <c r="S895">
        <v>47.061787000000002</v>
      </c>
      <c r="T895">
        <v>8.7565849999999994</v>
      </c>
      <c r="U895" s="1" t="s">
        <v>94</v>
      </c>
      <c r="V895">
        <v>5</v>
      </c>
      <c r="W895">
        <v>159.57</v>
      </c>
      <c r="X895">
        <v>7.6289999999999996</v>
      </c>
    </row>
    <row r="896" spans="1:24">
      <c r="A896" s="2">
        <v>43934</v>
      </c>
      <c r="B896" s="4">
        <v>0.125</v>
      </c>
      <c r="C896" s="1" t="s">
        <v>96</v>
      </c>
      <c r="D896">
        <v>276</v>
      </c>
      <c r="E896">
        <v>292</v>
      </c>
      <c r="F896" s="1" t="s">
        <v>38</v>
      </c>
      <c r="G896">
        <v>32</v>
      </c>
      <c r="H896">
        <v>17</v>
      </c>
      <c r="K896">
        <v>8</v>
      </c>
      <c r="L896" s="1" t="s">
        <v>98</v>
      </c>
      <c r="N896" s="1" t="s">
        <v>38</v>
      </c>
      <c r="P896" s="1" t="s">
        <v>38</v>
      </c>
      <c r="R896" s="1" t="s">
        <v>38</v>
      </c>
      <c r="S896">
        <v>47.568714999999997</v>
      </c>
      <c r="T896">
        <v>9.0919570000000007</v>
      </c>
      <c r="U896" s="1" t="s">
        <v>97</v>
      </c>
      <c r="V896">
        <v>1</v>
      </c>
      <c r="W896">
        <v>106.65</v>
      </c>
      <c r="X896">
        <v>2.9220000000000002</v>
      </c>
    </row>
    <row r="897" spans="1:24">
      <c r="A897" s="2">
        <v>43934</v>
      </c>
      <c r="B897" s="4">
        <v>0.33333333333333331</v>
      </c>
      <c r="C897" s="1" t="s">
        <v>99</v>
      </c>
      <c r="E897">
        <v>2900</v>
      </c>
      <c r="F897" s="1" t="s">
        <v>38</v>
      </c>
      <c r="G897">
        <v>269</v>
      </c>
      <c r="H897">
        <v>63</v>
      </c>
      <c r="I897">
        <v>56</v>
      </c>
      <c r="J897">
        <v>511</v>
      </c>
      <c r="K897">
        <v>251</v>
      </c>
      <c r="L897" s="1" t="s">
        <v>467</v>
      </c>
      <c r="N897" s="1" t="s">
        <v>38</v>
      </c>
      <c r="P897" s="1" t="s">
        <v>38</v>
      </c>
      <c r="R897" s="1" t="s">
        <v>38</v>
      </c>
      <c r="S897">
        <v>46.295617</v>
      </c>
      <c r="T897">
        <v>8.8089239999999993</v>
      </c>
      <c r="U897" s="1" t="s">
        <v>100</v>
      </c>
      <c r="V897">
        <v>21</v>
      </c>
      <c r="W897">
        <v>819.9</v>
      </c>
      <c r="X897">
        <v>70.963999999999999</v>
      </c>
    </row>
    <row r="898" spans="1:24">
      <c r="A898" s="2">
        <v>43934</v>
      </c>
      <c r="B898" s="4">
        <v>0.58333333333333337</v>
      </c>
      <c r="C898" s="1" t="s">
        <v>102</v>
      </c>
      <c r="D898">
        <v>85</v>
      </c>
      <c r="E898">
        <v>78</v>
      </c>
      <c r="F898" s="1" t="s">
        <v>38</v>
      </c>
      <c r="G898">
        <v>4</v>
      </c>
      <c r="J898">
        <v>52</v>
      </c>
      <c r="K898">
        <v>4</v>
      </c>
      <c r="L898" s="1" t="s">
        <v>104</v>
      </c>
      <c r="N898" s="1" t="s">
        <v>38</v>
      </c>
      <c r="P898" s="1" t="s">
        <v>38</v>
      </c>
      <c r="R898" s="1" t="s">
        <v>38</v>
      </c>
      <c r="S898">
        <v>46.771849000000003</v>
      </c>
      <c r="T898">
        <v>8.6285860000000003</v>
      </c>
      <c r="U898" s="1" t="s">
        <v>103</v>
      </c>
      <c r="V898">
        <v>4</v>
      </c>
      <c r="W898">
        <v>214.88</v>
      </c>
      <c r="X898">
        <v>11.019</v>
      </c>
    </row>
    <row r="899" spans="1:24">
      <c r="A899" s="2">
        <v>43934</v>
      </c>
      <c r="B899" s="4">
        <v>0.125</v>
      </c>
      <c r="C899" s="1" t="s">
        <v>105</v>
      </c>
      <c r="E899">
        <v>4684</v>
      </c>
      <c r="F899" s="1" t="s">
        <v>38</v>
      </c>
      <c r="G899">
        <v>317</v>
      </c>
      <c r="H899">
        <v>75</v>
      </c>
      <c r="J899">
        <v>225</v>
      </c>
      <c r="K899">
        <v>237</v>
      </c>
      <c r="L899" s="1" t="s">
        <v>107</v>
      </c>
      <c r="N899" s="1" t="s">
        <v>38</v>
      </c>
      <c r="P899" s="1" t="s">
        <v>38</v>
      </c>
      <c r="R899" s="1" t="s">
        <v>38</v>
      </c>
      <c r="S899">
        <v>46.570090999999998</v>
      </c>
      <c r="T899">
        <v>6.5578090000000007</v>
      </c>
      <c r="U899" s="1" t="s">
        <v>106</v>
      </c>
      <c r="V899">
        <v>22</v>
      </c>
      <c r="W899">
        <v>590.59</v>
      </c>
      <c r="X899">
        <v>29.882999999999999</v>
      </c>
    </row>
    <row r="900" spans="1:24">
      <c r="A900" s="2">
        <v>43934</v>
      </c>
      <c r="B900" s="4">
        <v>0.625</v>
      </c>
      <c r="C900" s="1" t="s">
        <v>108</v>
      </c>
      <c r="E900">
        <v>1642</v>
      </c>
      <c r="F900" s="1" t="s">
        <v>38</v>
      </c>
      <c r="G900">
        <v>120</v>
      </c>
      <c r="H900">
        <v>25</v>
      </c>
      <c r="I900">
        <v>18</v>
      </c>
      <c r="J900">
        <v>157</v>
      </c>
      <c r="K900">
        <v>88</v>
      </c>
      <c r="L900" s="1" t="s">
        <v>485</v>
      </c>
      <c r="N900" s="1" t="s">
        <v>38</v>
      </c>
      <c r="P900" s="1" t="s">
        <v>38</v>
      </c>
      <c r="R900" s="1" t="s">
        <v>38</v>
      </c>
      <c r="S900">
        <v>46.209567</v>
      </c>
      <c r="T900">
        <v>7.6046589999999998</v>
      </c>
      <c r="U900" s="1" t="s">
        <v>109</v>
      </c>
      <c r="V900">
        <v>23</v>
      </c>
      <c r="W900">
        <v>480.82</v>
      </c>
      <c r="X900">
        <v>25.768999999999998</v>
      </c>
    </row>
    <row r="901" spans="1:24">
      <c r="A901" s="2">
        <v>43934</v>
      </c>
      <c r="B901" s="4">
        <v>0.41666666666666669</v>
      </c>
      <c r="C901" s="1" t="s">
        <v>111</v>
      </c>
      <c r="E901">
        <v>170</v>
      </c>
      <c r="F901" s="1" t="s">
        <v>38</v>
      </c>
      <c r="G901">
        <v>13</v>
      </c>
      <c r="H901">
        <v>9</v>
      </c>
      <c r="J901">
        <v>84</v>
      </c>
      <c r="K901">
        <v>5</v>
      </c>
      <c r="L901" s="1" t="s">
        <v>113</v>
      </c>
      <c r="N901" s="1" t="s">
        <v>38</v>
      </c>
      <c r="P901" s="1" t="s">
        <v>38</v>
      </c>
      <c r="R901" s="1" t="s">
        <v>38</v>
      </c>
      <c r="S901">
        <v>47.157296000000002</v>
      </c>
      <c r="T901">
        <v>8.5372939999999993</v>
      </c>
      <c r="U901" s="1" t="s">
        <v>112</v>
      </c>
      <c r="V901">
        <v>9</v>
      </c>
      <c r="W901">
        <v>135.57</v>
      </c>
      <c r="X901">
        <v>3.9870000000000001</v>
      </c>
    </row>
    <row r="902" spans="1:24">
      <c r="A902" s="2">
        <v>43934</v>
      </c>
      <c r="B902" s="4">
        <v>0.60416666666666663</v>
      </c>
      <c r="C902" s="1" t="s">
        <v>114</v>
      </c>
      <c r="E902">
        <v>3020</v>
      </c>
      <c r="F902" s="1" t="s">
        <v>38</v>
      </c>
      <c r="G902">
        <v>154</v>
      </c>
      <c r="I902">
        <v>50</v>
      </c>
      <c r="K902">
        <v>81</v>
      </c>
      <c r="L902" s="1" t="s">
        <v>116</v>
      </c>
      <c r="N902" s="1" t="s">
        <v>38</v>
      </c>
      <c r="P902" s="1" t="s">
        <v>38</v>
      </c>
      <c r="R902" s="1" t="s">
        <v>38</v>
      </c>
      <c r="S902">
        <v>47.412750000000003</v>
      </c>
      <c r="T902">
        <v>8.6550799999999999</v>
      </c>
      <c r="U902" s="1" t="s">
        <v>115</v>
      </c>
      <c r="V902">
        <v>1</v>
      </c>
      <c r="W902">
        <v>200.76</v>
      </c>
      <c r="X902">
        <v>5.3849999999999998</v>
      </c>
    </row>
    <row r="903" spans="1:24">
      <c r="A903" s="2">
        <v>43935</v>
      </c>
      <c r="B903" s="4">
        <v>0.61458333333333337</v>
      </c>
      <c r="C903" s="1" t="s">
        <v>36</v>
      </c>
      <c r="E903">
        <v>912</v>
      </c>
      <c r="F903" s="1" t="s">
        <v>38</v>
      </c>
      <c r="G903">
        <v>78</v>
      </c>
      <c r="H903">
        <v>22</v>
      </c>
      <c r="I903">
        <v>22</v>
      </c>
      <c r="J903">
        <v>400</v>
      </c>
      <c r="K903">
        <v>19</v>
      </c>
      <c r="L903" s="1" t="s">
        <v>481</v>
      </c>
      <c r="N903" s="1" t="s">
        <v>38</v>
      </c>
      <c r="P903" s="1" t="s">
        <v>38</v>
      </c>
      <c r="R903" s="1" t="s">
        <v>38</v>
      </c>
      <c r="S903">
        <v>47.409660000000002</v>
      </c>
      <c r="T903">
        <v>8.1568799999999992</v>
      </c>
      <c r="U903" s="1" t="s">
        <v>37</v>
      </c>
      <c r="V903">
        <v>1</v>
      </c>
      <c r="W903">
        <v>135.91999999999999</v>
      </c>
      <c r="X903">
        <v>2.8319999999999999</v>
      </c>
    </row>
    <row r="904" spans="1:24">
      <c r="A904" s="2">
        <v>43935</v>
      </c>
      <c r="B904" s="4">
        <v>0.45833333333333331</v>
      </c>
      <c r="C904" s="1" t="s">
        <v>40</v>
      </c>
      <c r="E904">
        <v>24</v>
      </c>
      <c r="F904" s="1" t="s">
        <v>38</v>
      </c>
      <c r="G904">
        <v>1</v>
      </c>
      <c r="L904" s="1" t="s">
        <v>42</v>
      </c>
      <c r="N904" s="1" t="s">
        <v>38</v>
      </c>
      <c r="P904" s="1" t="s">
        <v>38</v>
      </c>
      <c r="R904" s="1" t="s">
        <v>38</v>
      </c>
      <c r="S904">
        <v>47.317264000000002</v>
      </c>
      <c r="T904">
        <v>9.4167539999999992</v>
      </c>
      <c r="U904" s="1" t="s">
        <v>41</v>
      </c>
      <c r="V904">
        <v>16</v>
      </c>
      <c r="W904">
        <v>149.07</v>
      </c>
    </row>
    <row r="905" spans="1:24">
      <c r="A905" s="2">
        <v>43935</v>
      </c>
      <c r="B905" s="4">
        <v>0.33333333333333331</v>
      </c>
      <c r="C905" s="1" t="s">
        <v>43</v>
      </c>
      <c r="E905">
        <v>79</v>
      </c>
      <c r="F905" s="1" t="s">
        <v>38</v>
      </c>
      <c r="G905">
        <v>6</v>
      </c>
      <c r="K905">
        <v>3</v>
      </c>
      <c r="L905" s="1" t="s">
        <v>45</v>
      </c>
      <c r="N905" s="1" t="s">
        <v>38</v>
      </c>
      <c r="P905" s="1" t="s">
        <v>38</v>
      </c>
      <c r="R905" s="1" t="s">
        <v>38</v>
      </c>
      <c r="S905">
        <v>47.416351999999996</v>
      </c>
      <c r="T905">
        <v>9.3679100000000002</v>
      </c>
      <c r="U905" s="1" t="s">
        <v>44</v>
      </c>
      <c r="V905">
        <v>15</v>
      </c>
      <c r="W905">
        <v>143.12</v>
      </c>
      <c r="X905">
        <v>5.4349999999999996</v>
      </c>
    </row>
    <row r="906" spans="1:24">
      <c r="A906" s="2">
        <v>43935</v>
      </c>
      <c r="B906" s="4">
        <v>0.33333333333333331</v>
      </c>
      <c r="C906" s="1" t="s">
        <v>46</v>
      </c>
      <c r="E906">
        <v>1470</v>
      </c>
      <c r="F906" s="1" t="s">
        <v>38</v>
      </c>
      <c r="G906">
        <v>85</v>
      </c>
      <c r="H906">
        <v>31</v>
      </c>
      <c r="I906">
        <v>21</v>
      </c>
      <c r="K906">
        <v>49</v>
      </c>
      <c r="L906" s="1" t="s">
        <v>48</v>
      </c>
      <c r="N906" s="1" t="s">
        <v>38</v>
      </c>
      <c r="P906" s="1" t="s">
        <v>38</v>
      </c>
      <c r="R906" s="1" t="s">
        <v>38</v>
      </c>
      <c r="S906">
        <v>46.823608</v>
      </c>
      <c r="T906">
        <v>7.6366670000000001</v>
      </c>
      <c r="U906" s="1" t="s">
        <v>47</v>
      </c>
      <c r="V906">
        <v>2</v>
      </c>
      <c r="W906">
        <v>142.57</v>
      </c>
      <c r="X906">
        <v>4.7519999999999998</v>
      </c>
    </row>
    <row r="907" spans="1:24">
      <c r="A907" s="2">
        <v>43935</v>
      </c>
      <c r="B907" s="4">
        <v>0.125</v>
      </c>
      <c r="C907" s="1" t="s">
        <v>49</v>
      </c>
      <c r="E907">
        <v>755</v>
      </c>
      <c r="F907" s="1" t="s">
        <v>38</v>
      </c>
      <c r="G907">
        <v>48</v>
      </c>
      <c r="H907">
        <v>14</v>
      </c>
      <c r="I907">
        <v>8</v>
      </c>
      <c r="J907">
        <v>597</v>
      </c>
      <c r="K907">
        <v>25</v>
      </c>
      <c r="L907" s="1" t="s">
        <v>51</v>
      </c>
      <c r="N907" s="1" t="s">
        <v>38</v>
      </c>
      <c r="P907" s="1" t="s">
        <v>38</v>
      </c>
      <c r="R907" s="1" t="s">
        <v>38</v>
      </c>
      <c r="S907">
        <v>47.45176</v>
      </c>
      <c r="T907">
        <v>7.7024140000000001</v>
      </c>
      <c r="U907" s="1" t="s">
        <v>50</v>
      </c>
      <c r="V907">
        <v>13</v>
      </c>
      <c r="W907">
        <v>263.07</v>
      </c>
      <c r="X907">
        <v>8.7110000000000003</v>
      </c>
    </row>
    <row r="908" spans="1:24">
      <c r="A908" s="2">
        <v>43935</v>
      </c>
      <c r="B908" s="4">
        <v>0.41666666666666669</v>
      </c>
      <c r="C908" s="1" t="s">
        <v>52</v>
      </c>
      <c r="D908">
        <v>235</v>
      </c>
      <c r="E908">
        <v>899</v>
      </c>
      <c r="F908" s="1" t="s">
        <v>38</v>
      </c>
      <c r="G908">
        <v>86</v>
      </c>
      <c r="H908">
        <v>9</v>
      </c>
      <c r="J908">
        <v>663</v>
      </c>
      <c r="K908">
        <v>34</v>
      </c>
      <c r="L908" s="1" t="s">
        <v>478</v>
      </c>
      <c r="M908">
        <v>490</v>
      </c>
      <c r="N908" s="1" t="s">
        <v>480</v>
      </c>
      <c r="P908" s="1" t="s">
        <v>38</v>
      </c>
      <c r="R908" s="1" t="s">
        <v>38</v>
      </c>
      <c r="S908">
        <v>47.564869000000002</v>
      </c>
      <c r="T908">
        <v>7.615259</v>
      </c>
      <c r="U908" s="1" t="s">
        <v>53</v>
      </c>
      <c r="V908">
        <v>12</v>
      </c>
      <c r="W908">
        <v>463.64</v>
      </c>
      <c r="X908">
        <v>17.535</v>
      </c>
    </row>
    <row r="909" spans="1:24">
      <c r="A909" s="2">
        <v>43935</v>
      </c>
      <c r="B909" s="4">
        <v>0.125</v>
      </c>
      <c r="C909" s="1" t="s">
        <v>58</v>
      </c>
      <c r="D909">
        <v>30</v>
      </c>
      <c r="E909">
        <v>879</v>
      </c>
      <c r="F909" s="1" t="s">
        <v>38</v>
      </c>
      <c r="G909">
        <v>68</v>
      </c>
      <c r="H909">
        <v>14</v>
      </c>
      <c r="J909">
        <v>98</v>
      </c>
      <c r="K909">
        <v>57</v>
      </c>
      <c r="L909" s="1" t="s">
        <v>60</v>
      </c>
      <c r="N909" s="1" t="s">
        <v>38</v>
      </c>
      <c r="P909" s="1" t="s">
        <v>38</v>
      </c>
      <c r="R909" s="1" t="s">
        <v>38</v>
      </c>
      <c r="S909">
        <v>46.718390999999997</v>
      </c>
      <c r="T909">
        <v>7.0740080000000001</v>
      </c>
      <c r="U909" s="1" t="s">
        <v>59</v>
      </c>
      <c r="V909">
        <v>10</v>
      </c>
      <c r="W909">
        <v>278.95999999999998</v>
      </c>
      <c r="X909">
        <v>18.088999999999999</v>
      </c>
    </row>
    <row r="910" spans="1:24">
      <c r="A910" s="2">
        <v>43935</v>
      </c>
      <c r="B910" s="4">
        <v>0.5</v>
      </c>
      <c r="C910" s="1" t="s">
        <v>61</v>
      </c>
      <c r="D910">
        <v>19060</v>
      </c>
      <c r="E910">
        <v>4390</v>
      </c>
      <c r="F910" s="1" t="s">
        <v>468</v>
      </c>
      <c r="G910">
        <v>365</v>
      </c>
      <c r="H910">
        <v>46</v>
      </c>
      <c r="I910">
        <v>41</v>
      </c>
      <c r="J910">
        <v>490</v>
      </c>
      <c r="K910">
        <v>167</v>
      </c>
      <c r="L910" s="1" t="s">
        <v>63</v>
      </c>
      <c r="N910" s="1" t="s">
        <v>38</v>
      </c>
      <c r="P910" s="1" t="s">
        <v>38</v>
      </c>
      <c r="Q910">
        <v>21</v>
      </c>
      <c r="R910" s="1" t="s">
        <v>38</v>
      </c>
      <c r="S910">
        <v>46.220528000000002</v>
      </c>
      <c r="T910">
        <v>6.1329349999999998</v>
      </c>
      <c r="U910" s="1" t="s">
        <v>62</v>
      </c>
      <c r="V910">
        <v>25</v>
      </c>
      <c r="W910">
        <v>886.51</v>
      </c>
      <c r="X910">
        <v>33.723999999999997</v>
      </c>
    </row>
    <row r="911" spans="1:24">
      <c r="A911" s="2">
        <v>43935</v>
      </c>
      <c r="B911" s="4">
        <v>0.54166666666666663</v>
      </c>
      <c r="C911" s="1" t="s">
        <v>64</v>
      </c>
      <c r="E911">
        <v>105</v>
      </c>
      <c r="F911" s="1" t="s">
        <v>38</v>
      </c>
      <c r="G911">
        <v>2</v>
      </c>
      <c r="K911">
        <v>2</v>
      </c>
      <c r="L911" s="1" t="s">
        <v>66</v>
      </c>
      <c r="N911" s="1" t="s">
        <v>38</v>
      </c>
      <c r="P911" s="1" t="s">
        <v>38</v>
      </c>
      <c r="R911" s="1" t="s">
        <v>38</v>
      </c>
      <c r="S911">
        <v>46.931042000000005</v>
      </c>
      <c r="T911">
        <v>9.0657510000000006</v>
      </c>
      <c r="U911" s="1" t="s">
        <v>65</v>
      </c>
      <c r="V911">
        <v>8</v>
      </c>
      <c r="W911">
        <v>260.55</v>
      </c>
      <c r="X911">
        <v>4.9630000000000001</v>
      </c>
    </row>
    <row r="912" spans="1:24">
      <c r="A912" s="2">
        <v>43935</v>
      </c>
      <c r="B912" s="4">
        <v>0.125</v>
      </c>
      <c r="C912" s="1" t="s">
        <v>67</v>
      </c>
      <c r="E912">
        <v>740</v>
      </c>
      <c r="F912" s="1" t="s">
        <v>38</v>
      </c>
      <c r="G912">
        <v>34</v>
      </c>
      <c r="K912">
        <v>37</v>
      </c>
      <c r="L912" s="1" t="s">
        <v>69</v>
      </c>
      <c r="N912" s="1" t="s">
        <v>38</v>
      </c>
      <c r="P912" s="1" t="s">
        <v>38</v>
      </c>
      <c r="R912" s="1" t="s">
        <v>38</v>
      </c>
      <c r="S912">
        <v>46.656247999999998</v>
      </c>
      <c r="T912">
        <v>9.6281979999999994</v>
      </c>
      <c r="U912" s="1" t="s">
        <v>68</v>
      </c>
      <c r="V912">
        <v>1</v>
      </c>
      <c r="W912">
        <v>373.93</v>
      </c>
      <c r="X912">
        <v>18.696000000000002</v>
      </c>
    </row>
    <row r="913" spans="1:24">
      <c r="A913" s="2">
        <v>43935</v>
      </c>
      <c r="B913" s="4">
        <v>0.66666666666666663</v>
      </c>
      <c r="C913" s="1" t="s">
        <v>70</v>
      </c>
      <c r="E913">
        <v>185</v>
      </c>
      <c r="F913" s="1" t="s">
        <v>38</v>
      </c>
      <c r="G913">
        <v>23</v>
      </c>
      <c r="H913">
        <v>5</v>
      </c>
      <c r="K913">
        <v>2</v>
      </c>
      <c r="L913" s="1" t="s">
        <v>302</v>
      </c>
      <c r="N913" s="1" t="s">
        <v>38</v>
      </c>
      <c r="P913" s="1" t="s">
        <v>38</v>
      </c>
      <c r="R913" s="1" t="s">
        <v>38</v>
      </c>
      <c r="S913">
        <v>47.350743999999999</v>
      </c>
      <c r="T913">
        <v>7.1561070000000004</v>
      </c>
      <c r="U913" s="1" t="s">
        <v>71</v>
      </c>
      <c r="V913">
        <v>26</v>
      </c>
      <c r="W913">
        <v>252.39</v>
      </c>
      <c r="X913">
        <v>2.7290000000000001</v>
      </c>
    </row>
    <row r="914" spans="1:24">
      <c r="A914" s="2">
        <v>43935</v>
      </c>
      <c r="B914" s="4">
        <v>0.45833333333333331</v>
      </c>
      <c r="C914" s="1" t="s">
        <v>72</v>
      </c>
      <c r="E914">
        <v>589</v>
      </c>
      <c r="F914" s="1" t="s">
        <v>38</v>
      </c>
      <c r="G914">
        <v>47</v>
      </c>
      <c r="H914">
        <v>4</v>
      </c>
      <c r="K914">
        <v>11</v>
      </c>
      <c r="L914" s="1" t="s">
        <v>74</v>
      </c>
      <c r="N914" s="1" t="s">
        <v>38</v>
      </c>
      <c r="P914" s="1" t="s">
        <v>38</v>
      </c>
      <c r="R914" s="1" t="s">
        <v>38</v>
      </c>
      <c r="S914">
        <v>47.067762999999999</v>
      </c>
      <c r="T914">
        <v>8.1102000000000007</v>
      </c>
      <c r="U914" s="1" t="s">
        <v>73</v>
      </c>
      <c r="V914">
        <v>3</v>
      </c>
      <c r="W914">
        <v>144.9</v>
      </c>
      <c r="X914">
        <v>2.706</v>
      </c>
    </row>
    <row r="915" spans="1:24">
      <c r="A915" s="2">
        <v>43935</v>
      </c>
      <c r="B915" s="4">
        <v>0.66666666666666663</v>
      </c>
      <c r="C915" s="1" t="s">
        <v>75</v>
      </c>
      <c r="E915">
        <v>590</v>
      </c>
      <c r="F915" s="1" t="s">
        <v>38</v>
      </c>
      <c r="G915">
        <v>60</v>
      </c>
      <c r="H915">
        <v>11</v>
      </c>
      <c r="I915">
        <v>10</v>
      </c>
      <c r="K915">
        <v>45</v>
      </c>
      <c r="L915" s="1" t="s">
        <v>77</v>
      </c>
      <c r="N915" s="1" t="s">
        <v>38</v>
      </c>
      <c r="P915" s="1" t="s">
        <v>38</v>
      </c>
      <c r="R915" s="1" t="s">
        <v>38</v>
      </c>
      <c r="S915">
        <v>46.995533999999999</v>
      </c>
      <c r="T915">
        <v>6.7801260000000001</v>
      </c>
      <c r="U915" s="1" t="s">
        <v>76</v>
      </c>
      <c r="V915">
        <v>24</v>
      </c>
      <c r="W915">
        <v>331.46</v>
      </c>
      <c r="X915">
        <v>25.280999999999999</v>
      </c>
    </row>
    <row r="916" spans="1:24">
      <c r="A916" s="2">
        <v>43935</v>
      </c>
      <c r="B916" s="4">
        <v>0.65625</v>
      </c>
      <c r="C916" s="1" t="s">
        <v>78</v>
      </c>
      <c r="E916">
        <v>105</v>
      </c>
      <c r="F916" s="1" t="s">
        <v>380</v>
      </c>
      <c r="G916">
        <v>7</v>
      </c>
      <c r="H916">
        <v>2</v>
      </c>
      <c r="K916">
        <v>1</v>
      </c>
      <c r="L916" s="1" t="s">
        <v>80</v>
      </c>
      <c r="N916" s="1" t="s">
        <v>38</v>
      </c>
      <c r="P916" s="1" t="s">
        <v>38</v>
      </c>
      <c r="R916" s="1" t="s">
        <v>38</v>
      </c>
      <c r="S916">
        <v>46.926755</v>
      </c>
      <c r="T916">
        <v>8.4053020000000007</v>
      </c>
      <c r="U916" s="1" t="s">
        <v>79</v>
      </c>
      <c r="V916">
        <v>7</v>
      </c>
      <c r="W916">
        <v>244.19</v>
      </c>
      <c r="X916">
        <v>2.3260000000000001</v>
      </c>
    </row>
    <row r="917" spans="1:24">
      <c r="A917" s="2">
        <v>43935</v>
      </c>
      <c r="B917" s="4">
        <v>0.65625</v>
      </c>
      <c r="C917" s="1" t="s">
        <v>81</v>
      </c>
      <c r="D917">
        <v>6</v>
      </c>
      <c r="E917">
        <v>64</v>
      </c>
      <c r="F917" s="1" t="s">
        <v>38</v>
      </c>
      <c r="G917">
        <v>0</v>
      </c>
      <c r="J917">
        <v>1</v>
      </c>
      <c r="K917">
        <v>0</v>
      </c>
      <c r="L917" s="1" t="s">
        <v>83</v>
      </c>
      <c r="N917" s="1" t="s">
        <v>38</v>
      </c>
      <c r="P917" s="1" t="s">
        <v>38</v>
      </c>
      <c r="R917" s="1" t="s">
        <v>38</v>
      </c>
      <c r="S917">
        <v>46.804527</v>
      </c>
      <c r="T917">
        <v>8.1443170000000009</v>
      </c>
      <c r="U917" s="1" t="s">
        <v>82</v>
      </c>
      <c r="V917">
        <v>6</v>
      </c>
      <c r="W917">
        <v>170.21</v>
      </c>
      <c r="X917">
        <v>0</v>
      </c>
    </row>
    <row r="918" spans="1:24">
      <c r="A918" s="2">
        <v>43935</v>
      </c>
      <c r="B918" s="4">
        <v>0.125</v>
      </c>
      <c r="C918" s="1" t="s">
        <v>84</v>
      </c>
      <c r="E918">
        <v>664</v>
      </c>
      <c r="F918" s="1" t="s">
        <v>379</v>
      </c>
      <c r="G918">
        <v>59</v>
      </c>
      <c r="H918">
        <v>9</v>
      </c>
      <c r="J918">
        <v>120</v>
      </c>
      <c r="K918">
        <v>21</v>
      </c>
      <c r="L918" s="1" t="s">
        <v>86</v>
      </c>
      <c r="N918" s="1" t="s">
        <v>38</v>
      </c>
      <c r="P918" s="1" t="s">
        <v>38</v>
      </c>
      <c r="R918" s="1" t="s">
        <v>38</v>
      </c>
      <c r="S918">
        <v>47.183199999999999</v>
      </c>
      <c r="T918">
        <v>9.2747440000000001</v>
      </c>
      <c r="U918" s="1" t="s">
        <v>85</v>
      </c>
      <c r="V918">
        <v>17</v>
      </c>
      <c r="W918">
        <v>131.56</v>
      </c>
      <c r="X918">
        <v>4.1609999999999996</v>
      </c>
    </row>
    <row r="919" spans="1:24">
      <c r="A919" s="2">
        <v>43935</v>
      </c>
      <c r="B919" s="4">
        <v>0.39583333333333331</v>
      </c>
      <c r="C919" s="1" t="s">
        <v>87</v>
      </c>
      <c r="E919">
        <v>57</v>
      </c>
      <c r="F919" s="1" t="s">
        <v>38</v>
      </c>
      <c r="G919">
        <v>10</v>
      </c>
      <c r="H919">
        <v>2</v>
      </c>
      <c r="K919">
        <v>1</v>
      </c>
      <c r="L919" s="1" t="s">
        <v>89</v>
      </c>
      <c r="N919" s="1" t="s">
        <v>38</v>
      </c>
      <c r="P919" s="1" t="s">
        <v>38</v>
      </c>
      <c r="R919" s="1" t="s">
        <v>38</v>
      </c>
      <c r="S919">
        <v>47.713569999999997</v>
      </c>
      <c r="T919">
        <v>8.5916700000000006</v>
      </c>
      <c r="U919" s="1" t="s">
        <v>88</v>
      </c>
      <c r="V919">
        <v>14</v>
      </c>
      <c r="W919">
        <v>70.02</v>
      </c>
      <c r="X919">
        <v>1.2290000000000001</v>
      </c>
    </row>
    <row r="920" spans="1:24">
      <c r="A920" s="2">
        <v>43935</v>
      </c>
      <c r="B920" s="4">
        <v>0.125</v>
      </c>
      <c r="C920" s="1" t="s">
        <v>90</v>
      </c>
      <c r="E920">
        <v>325</v>
      </c>
      <c r="F920" s="1" t="s">
        <v>380</v>
      </c>
      <c r="G920">
        <v>22</v>
      </c>
      <c r="K920">
        <v>8</v>
      </c>
      <c r="L920" s="1" t="s">
        <v>92</v>
      </c>
      <c r="N920" s="1" t="s">
        <v>38</v>
      </c>
      <c r="P920" s="1" t="s">
        <v>38</v>
      </c>
      <c r="R920" s="1" t="s">
        <v>38</v>
      </c>
      <c r="S920">
        <v>47.304135000000002</v>
      </c>
      <c r="T920">
        <v>7.6393880000000003</v>
      </c>
      <c r="U920" s="1" t="s">
        <v>91</v>
      </c>
      <c r="V920">
        <v>11</v>
      </c>
      <c r="W920">
        <v>119.75</v>
      </c>
      <c r="X920">
        <v>2.948</v>
      </c>
    </row>
    <row r="921" spans="1:24">
      <c r="A921" s="2">
        <v>43935</v>
      </c>
      <c r="B921" s="4">
        <v>0.125</v>
      </c>
      <c r="C921" s="1" t="s">
        <v>93</v>
      </c>
      <c r="D921">
        <v>10</v>
      </c>
      <c r="E921">
        <v>258</v>
      </c>
      <c r="F921" s="1" t="s">
        <v>38</v>
      </c>
      <c r="G921">
        <v>1</v>
      </c>
      <c r="J921">
        <v>128</v>
      </c>
      <c r="K921">
        <v>13</v>
      </c>
      <c r="L921" s="1" t="s">
        <v>476</v>
      </c>
      <c r="N921" s="1" t="s">
        <v>38</v>
      </c>
      <c r="P921" s="1" t="s">
        <v>38</v>
      </c>
      <c r="R921" s="1" t="s">
        <v>38</v>
      </c>
      <c r="S921">
        <v>47.061787000000002</v>
      </c>
      <c r="T921">
        <v>8.7565849999999994</v>
      </c>
      <c r="U921" s="1" t="s">
        <v>94</v>
      </c>
      <c r="V921">
        <v>5</v>
      </c>
      <c r="W921">
        <v>164.02</v>
      </c>
      <c r="X921">
        <v>8.2639999999999993</v>
      </c>
    </row>
    <row r="922" spans="1:24">
      <c r="A922" s="2">
        <v>43935</v>
      </c>
      <c r="B922" s="4">
        <v>0.125</v>
      </c>
      <c r="C922" s="1" t="s">
        <v>96</v>
      </c>
      <c r="D922">
        <v>276</v>
      </c>
      <c r="E922">
        <v>296</v>
      </c>
      <c r="F922" s="1" t="s">
        <v>38</v>
      </c>
      <c r="G922">
        <v>35</v>
      </c>
      <c r="H922">
        <v>16</v>
      </c>
      <c r="K922">
        <v>10</v>
      </c>
      <c r="L922" s="1" t="s">
        <v>98</v>
      </c>
      <c r="N922" s="1" t="s">
        <v>38</v>
      </c>
      <c r="P922" s="1" t="s">
        <v>38</v>
      </c>
      <c r="R922" s="1" t="s">
        <v>38</v>
      </c>
      <c r="S922">
        <v>47.568714999999997</v>
      </c>
      <c r="T922">
        <v>9.0919570000000007</v>
      </c>
      <c r="U922" s="1" t="s">
        <v>97</v>
      </c>
      <c r="V922">
        <v>1</v>
      </c>
      <c r="W922">
        <v>108.11</v>
      </c>
      <c r="X922">
        <v>3.6520000000000001</v>
      </c>
    </row>
    <row r="923" spans="1:24">
      <c r="A923" s="2">
        <v>43935</v>
      </c>
      <c r="B923" s="4">
        <v>0.33333333333333331</v>
      </c>
      <c r="C923" s="1" t="s">
        <v>99</v>
      </c>
      <c r="E923">
        <v>2912</v>
      </c>
      <c r="F923" s="1" t="s">
        <v>38</v>
      </c>
      <c r="G923">
        <v>274</v>
      </c>
      <c r="H923">
        <v>63</v>
      </c>
      <c r="I923">
        <v>54</v>
      </c>
      <c r="J923">
        <v>524</v>
      </c>
      <c r="K923">
        <v>258</v>
      </c>
      <c r="L923" s="1" t="s">
        <v>482</v>
      </c>
      <c r="N923" s="1" t="s">
        <v>38</v>
      </c>
      <c r="P923" s="1" t="s">
        <v>38</v>
      </c>
      <c r="R923" s="1" t="s">
        <v>38</v>
      </c>
      <c r="S923">
        <v>46.295617</v>
      </c>
      <c r="T923">
        <v>8.8089239999999993</v>
      </c>
      <c r="U923" s="1" t="s">
        <v>100</v>
      </c>
      <c r="V923">
        <v>21</v>
      </c>
      <c r="W923">
        <v>823.3</v>
      </c>
      <c r="X923">
        <v>72.942999999999998</v>
      </c>
    </row>
    <row r="924" spans="1:24">
      <c r="A924" s="2">
        <v>43935</v>
      </c>
      <c r="B924" s="4">
        <v>0.58333333333333337</v>
      </c>
      <c r="C924" s="1" t="s">
        <v>102</v>
      </c>
      <c r="D924">
        <v>85</v>
      </c>
      <c r="E924">
        <v>78</v>
      </c>
      <c r="F924" s="1" t="s">
        <v>38</v>
      </c>
      <c r="G924">
        <v>3</v>
      </c>
      <c r="J924">
        <v>56</v>
      </c>
      <c r="K924">
        <v>4</v>
      </c>
      <c r="L924" s="1" t="s">
        <v>104</v>
      </c>
      <c r="N924" s="1" t="s">
        <v>38</v>
      </c>
      <c r="P924" s="1" t="s">
        <v>38</v>
      </c>
      <c r="R924" s="1" t="s">
        <v>38</v>
      </c>
      <c r="S924">
        <v>46.771849000000003</v>
      </c>
      <c r="T924">
        <v>8.6285860000000003</v>
      </c>
      <c r="U924" s="1" t="s">
        <v>103</v>
      </c>
      <c r="V924">
        <v>4</v>
      </c>
      <c r="W924">
        <v>214.88</v>
      </c>
      <c r="X924">
        <v>11.019</v>
      </c>
    </row>
    <row r="925" spans="1:24">
      <c r="A925" s="2">
        <v>43935</v>
      </c>
      <c r="B925" s="4">
        <v>0.125</v>
      </c>
      <c r="C925" s="1" t="s">
        <v>105</v>
      </c>
      <c r="E925">
        <v>4741</v>
      </c>
      <c r="F925" s="1" t="s">
        <v>38</v>
      </c>
      <c r="G925">
        <v>297</v>
      </c>
      <c r="H925">
        <v>73</v>
      </c>
      <c r="J925">
        <v>225</v>
      </c>
      <c r="K925">
        <v>254</v>
      </c>
      <c r="L925" s="1" t="s">
        <v>107</v>
      </c>
      <c r="N925" s="1" t="s">
        <v>38</v>
      </c>
      <c r="P925" s="1" t="s">
        <v>38</v>
      </c>
      <c r="R925" s="1" t="s">
        <v>38</v>
      </c>
      <c r="S925">
        <v>46.570090999999998</v>
      </c>
      <c r="T925">
        <v>6.5578090000000007</v>
      </c>
      <c r="U925" s="1" t="s">
        <v>106</v>
      </c>
      <c r="V925">
        <v>22</v>
      </c>
      <c r="W925">
        <v>597.78</v>
      </c>
      <c r="X925">
        <v>32.026000000000003</v>
      </c>
    </row>
    <row r="926" spans="1:24">
      <c r="A926" s="2">
        <v>43935</v>
      </c>
      <c r="B926" s="4">
        <v>0.625</v>
      </c>
      <c r="C926" s="1" t="s">
        <v>108</v>
      </c>
      <c r="E926">
        <v>1664</v>
      </c>
      <c r="F926" s="1" t="s">
        <v>38</v>
      </c>
      <c r="G926">
        <v>115</v>
      </c>
      <c r="H926">
        <v>23</v>
      </c>
      <c r="I926">
        <v>16</v>
      </c>
      <c r="J926">
        <v>165</v>
      </c>
      <c r="K926">
        <v>90</v>
      </c>
      <c r="L926" s="1" t="s">
        <v>483</v>
      </c>
      <c r="N926" s="1" t="s">
        <v>38</v>
      </c>
      <c r="P926" s="1" t="s">
        <v>38</v>
      </c>
      <c r="R926" s="1" t="s">
        <v>38</v>
      </c>
      <c r="S926">
        <v>46.209567</v>
      </c>
      <c r="T926">
        <v>7.6046589999999998</v>
      </c>
      <c r="U926" s="1" t="s">
        <v>109</v>
      </c>
      <c r="V926">
        <v>23</v>
      </c>
      <c r="W926">
        <v>487.26</v>
      </c>
      <c r="X926">
        <v>26.353999999999999</v>
      </c>
    </row>
    <row r="927" spans="1:24">
      <c r="A927" s="2">
        <v>43935</v>
      </c>
      <c r="B927" s="4">
        <v>0.33333333333333331</v>
      </c>
      <c r="C927" s="1" t="s">
        <v>111</v>
      </c>
      <c r="E927">
        <v>171</v>
      </c>
      <c r="F927" s="1" t="s">
        <v>38</v>
      </c>
      <c r="G927">
        <v>13</v>
      </c>
      <c r="H927">
        <v>9</v>
      </c>
      <c r="J927">
        <v>88</v>
      </c>
      <c r="K927">
        <v>5</v>
      </c>
      <c r="L927" s="1" t="s">
        <v>484</v>
      </c>
      <c r="N927" s="1" t="s">
        <v>38</v>
      </c>
      <c r="P927" s="1" t="s">
        <v>38</v>
      </c>
      <c r="R927" s="1" t="s">
        <v>38</v>
      </c>
      <c r="S927">
        <v>47.157296000000002</v>
      </c>
      <c r="T927">
        <v>8.5372939999999993</v>
      </c>
      <c r="U927" s="1" t="s">
        <v>112</v>
      </c>
      <c r="V927">
        <v>9</v>
      </c>
      <c r="W927">
        <v>136.36000000000001</v>
      </c>
      <c r="X927">
        <v>3.9870000000000001</v>
      </c>
    </row>
    <row r="928" spans="1:24">
      <c r="A928" s="2">
        <v>43935</v>
      </c>
      <c r="B928" s="4">
        <v>0.60416666666666663</v>
      </c>
      <c r="C928" s="1" t="s">
        <v>114</v>
      </c>
      <c r="E928">
        <v>3067</v>
      </c>
      <c r="F928" s="1" t="s">
        <v>38</v>
      </c>
      <c r="G928">
        <v>149</v>
      </c>
      <c r="I928">
        <v>52</v>
      </c>
      <c r="K928">
        <v>83</v>
      </c>
      <c r="L928" s="1" t="s">
        <v>116</v>
      </c>
      <c r="N928" s="1" t="s">
        <v>38</v>
      </c>
      <c r="P928" s="1" t="s">
        <v>38</v>
      </c>
      <c r="R928" s="1" t="s">
        <v>38</v>
      </c>
      <c r="S928">
        <v>47.412750000000003</v>
      </c>
      <c r="T928">
        <v>8.6550799999999999</v>
      </c>
      <c r="U928" s="1" t="s">
        <v>115</v>
      </c>
      <c r="V928">
        <v>1</v>
      </c>
      <c r="W928">
        <v>203.88</v>
      </c>
      <c r="X928">
        <v>5.5179999999999998</v>
      </c>
    </row>
    <row r="929" spans="1:24">
      <c r="A929" s="2">
        <v>43936</v>
      </c>
      <c r="B929" s="4">
        <v>0.33333333333333331</v>
      </c>
      <c r="C929" s="1" t="s">
        <v>43</v>
      </c>
      <c r="E929">
        <v>79</v>
      </c>
      <c r="F929" s="1" t="s">
        <v>38</v>
      </c>
      <c r="G929">
        <v>6</v>
      </c>
      <c r="K929">
        <v>3</v>
      </c>
      <c r="L929" s="1" t="s">
        <v>45</v>
      </c>
      <c r="N929" s="1" t="s">
        <v>38</v>
      </c>
      <c r="P929" s="1" t="s">
        <v>38</v>
      </c>
      <c r="R929" s="1" t="s">
        <v>38</v>
      </c>
      <c r="S929">
        <v>47.416351999999996</v>
      </c>
      <c r="T929">
        <v>9.3679100000000002</v>
      </c>
      <c r="U929" s="1" t="s">
        <v>44</v>
      </c>
      <c r="V929">
        <v>15</v>
      </c>
      <c r="W929">
        <v>143.12</v>
      </c>
      <c r="X929">
        <v>5.4349999999999996</v>
      </c>
    </row>
    <row r="930" spans="1:24">
      <c r="A930" s="2">
        <v>43936</v>
      </c>
      <c r="B930" s="4">
        <v>0.33333333333333331</v>
      </c>
      <c r="C930" s="1" t="s">
        <v>46</v>
      </c>
      <c r="E930">
        <v>1489</v>
      </c>
      <c r="F930" s="1" t="s">
        <v>38</v>
      </c>
      <c r="G930">
        <v>82</v>
      </c>
      <c r="H930">
        <v>30</v>
      </c>
      <c r="I930">
        <v>18</v>
      </c>
      <c r="K930">
        <v>53</v>
      </c>
      <c r="L930" s="1" t="s">
        <v>48</v>
      </c>
      <c r="N930" s="1" t="s">
        <v>38</v>
      </c>
      <c r="P930" s="1" t="s">
        <v>38</v>
      </c>
      <c r="R930" s="1" t="s">
        <v>38</v>
      </c>
      <c r="S930">
        <v>46.823608</v>
      </c>
      <c r="T930">
        <v>7.6366670000000001</v>
      </c>
      <c r="U930" s="1" t="s">
        <v>47</v>
      </c>
      <c r="V930">
        <v>2</v>
      </c>
      <c r="W930">
        <v>144.41</v>
      </c>
      <c r="X930">
        <v>5.14</v>
      </c>
    </row>
    <row r="931" spans="1:24">
      <c r="A931" s="2">
        <v>43936</v>
      </c>
      <c r="B931" s="4">
        <v>0.125</v>
      </c>
      <c r="C931" s="1" t="s">
        <v>49</v>
      </c>
      <c r="E931">
        <v>768</v>
      </c>
      <c r="F931" s="1" t="s">
        <v>38</v>
      </c>
      <c r="G931">
        <v>45</v>
      </c>
      <c r="H931">
        <v>9</v>
      </c>
      <c r="I931">
        <v>7</v>
      </c>
      <c r="J931">
        <v>610</v>
      </c>
      <c r="K931">
        <v>25</v>
      </c>
      <c r="L931" s="1" t="s">
        <v>51</v>
      </c>
      <c r="N931" s="1" t="s">
        <v>38</v>
      </c>
      <c r="P931" s="1" t="s">
        <v>38</v>
      </c>
      <c r="R931" s="1" t="s">
        <v>38</v>
      </c>
      <c r="S931">
        <v>47.45176</v>
      </c>
      <c r="T931">
        <v>7.7024140000000001</v>
      </c>
      <c r="U931" s="1" t="s">
        <v>50</v>
      </c>
      <c r="V931">
        <v>13</v>
      </c>
      <c r="W931">
        <v>267.60000000000002</v>
      </c>
      <c r="X931">
        <v>8.7110000000000003</v>
      </c>
    </row>
    <row r="932" spans="1:24">
      <c r="A932" s="2">
        <v>43936</v>
      </c>
      <c r="B932" s="4">
        <v>0.41666666666666669</v>
      </c>
      <c r="C932" s="1" t="s">
        <v>52</v>
      </c>
      <c r="D932">
        <v>235</v>
      </c>
      <c r="E932">
        <v>909</v>
      </c>
      <c r="F932" s="1" t="s">
        <v>38</v>
      </c>
      <c r="G932">
        <v>80</v>
      </c>
      <c r="H932">
        <v>7</v>
      </c>
      <c r="J932">
        <v>682</v>
      </c>
      <c r="K932">
        <v>36</v>
      </c>
      <c r="L932" s="1" t="s">
        <v>486</v>
      </c>
      <c r="M932">
        <v>492</v>
      </c>
      <c r="N932" s="1" t="s">
        <v>313</v>
      </c>
      <c r="P932" s="1" t="s">
        <v>38</v>
      </c>
      <c r="R932" s="1" t="s">
        <v>38</v>
      </c>
      <c r="S932">
        <v>47.564869000000002</v>
      </c>
      <c r="T932">
        <v>7.615259</v>
      </c>
      <c r="U932" s="1" t="s">
        <v>53</v>
      </c>
      <c r="V932">
        <v>12</v>
      </c>
      <c r="W932">
        <v>468.8</v>
      </c>
      <c r="X932">
        <v>18.565999999999999</v>
      </c>
    </row>
    <row r="933" spans="1:24">
      <c r="A933" s="2">
        <v>43936</v>
      </c>
      <c r="B933" s="4">
        <v>0.125</v>
      </c>
      <c r="C933" s="1" t="s">
        <v>58</v>
      </c>
      <c r="D933">
        <v>30</v>
      </c>
      <c r="E933">
        <v>890</v>
      </c>
      <c r="F933" s="1" t="s">
        <v>38</v>
      </c>
      <c r="G933">
        <v>61</v>
      </c>
      <c r="H933">
        <v>16</v>
      </c>
      <c r="J933">
        <v>105</v>
      </c>
      <c r="K933">
        <v>63</v>
      </c>
      <c r="L933" s="1" t="s">
        <v>60</v>
      </c>
      <c r="N933" s="1" t="s">
        <v>38</v>
      </c>
      <c r="P933" s="1" t="s">
        <v>38</v>
      </c>
      <c r="R933" s="1" t="s">
        <v>38</v>
      </c>
      <c r="S933">
        <v>46.718390999999997</v>
      </c>
      <c r="T933">
        <v>7.0740080000000001</v>
      </c>
      <c r="U933" s="1" t="s">
        <v>59</v>
      </c>
      <c r="V933">
        <v>10</v>
      </c>
      <c r="W933">
        <v>282.45</v>
      </c>
      <c r="X933">
        <v>19.994</v>
      </c>
    </row>
    <row r="934" spans="1:24">
      <c r="A934" s="2">
        <v>43936</v>
      </c>
      <c r="B934" s="4">
        <v>0.125</v>
      </c>
      <c r="C934" s="1" t="s">
        <v>64</v>
      </c>
      <c r="E934">
        <v>105</v>
      </c>
      <c r="F934" s="1" t="s">
        <v>38</v>
      </c>
      <c r="G934">
        <v>2</v>
      </c>
      <c r="K934">
        <v>2</v>
      </c>
      <c r="L934" s="1" t="s">
        <v>66</v>
      </c>
      <c r="N934" s="1" t="s">
        <v>38</v>
      </c>
      <c r="P934" s="1" t="s">
        <v>38</v>
      </c>
      <c r="R934" s="1" t="s">
        <v>38</v>
      </c>
      <c r="S934">
        <v>46.931042000000005</v>
      </c>
      <c r="T934">
        <v>9.0657510000000006</v>
      </c>
      <c r="U934" s="1" t="s">
        <v>65</v>
      </c>
      <c r="V934">
        <v>8</v>
      </c>
      <c r="W934">
        <v>260.55</v>
      </c>
      <c r="X934">
        <v>4.9630000000000001</v>
      </c>
    </row>
    <row r="935" spans="1:24">
      <c r="A935" s="2">
        <v>43936</v>
      </c>
      <c r="B935" s="4">
        <v>0.45833333333333331</v>
      </c>
      <c r="C935" s="1" t="s">
        <v>72</v>
      </c>
      <c r="E935">
        <v>596</v>
      </c>
      <c r="F935" s="1" t="s">
        <v>38</v>
      </c>
      <c r="G935">
        <v>46</v>
      </c>
      <c r="H935">
        <v>4</v>
      </c>
      <c r="K935">
        <v>12</v>
      </c>
      <c r="L935" s="1" t="s">
        <v>74</v>
      </c>
      <c r="N935" s="1" t="s">
        <v>38</v>
      </c>
      <c r="P935" s="1" t="s">
        <v>38</v>
      </c>
      <c r="R935" s="1" t="s">
        <v>38</v>
      </c>
      <c r="S935">
        <v>47.067762999999999</v>
      </c>
      <c r="T935">
        <v>8.1102000000000007</v>
      </c>
      <c r="U935" s="1" t="s">
        <v>73</v>
      </c>
      <c r="V935">
        <v>3</v>
      </c>
      <c r="W935">
        <v>146.62</v>
      </c>
      <c r="X935">
        <v>2.952</v>
      </c>
    </row>
    <row r="936" spans="1:24">
      <c r="A936" s="2">
        <v>43936</v>
      </c>
      <c r="B936" s="4">
        <v>0.125</v>
      </c>
      <c r="C936" s="1" t="s">
        <v>84</v>
      </c>
      <c r="E936">
        <v>676</v>
      </c>
      <c r="F936" s="1" t="s">
        <v>379</v>
      </c>
      <c r="G936">
        <v>38</v>
      </c>
      <c r="H936">
        <v>9</v>
      </c>
      <c r="J936">
        <v>123</v>
      </c>
      <c r="K936">
        <v>23</v>
      </c>
      <c r="L936" s="1" t="s">
        <v>86</v>
      </c>
      <c r="N936" s="1" t="s">
        <v>38</v>
      </c>
      <c r="P936" s="1" t="s">
        <v>38</v>
      </c>
      <c r="R936" s="1" t="s">
        <v>38</v>
      </c>
      <c r="S936">
        <v>47.183199999999999</v>
      </c>
      <c r="T936">
        <v>9.2747440000000001</v>
      </c>
      <c r="U936" s="1" t="s">
        <v>85</v>
      </c>
      <c r="V936">
        <v>17</v>
      </c>
      <c r="W936">
        <v>133.94</v>
      </c>
      <c r="X936">
        <v>4.5570000000000004</v>
      </c>
    </row>
    <row r="937" spans="1:24">
      <c r="A937" s="2">
        <v>43936</v>
      </c>
      <c r="B937" s="4">
        <v>0.39583333333333331</v>
      </c>
      <c r="C937" s="1" t="s">
        <v>87</v>
      </c>
      <c r="E937">
        <v>59</v>
      </c>
      <c r="F937" s="1" t="s">
        <v>38</v>
      </c>
      <c r="G937">
        <v>9</v>
      </c>
      <c r="H937">
        <v>2</v>
      </c>
      <c r="K937">
        <v>1</v>
      </c>
      <c r="L937" s="1" t="s">
        <v>89</v>
      </c>
      <c r="N937" s="1" t="s">
        <v>38</v>
      </c>
      <c r="P937" s="1" t="s">
        <v>38</v>
      </c>
      <c r="R937" s="1" t="s">
        <v>38</v>
      </c>
      <c r="S937">
        <v>47.713569999999997</v>
      </c>
      <c r="T937">
        <v>8.5916700000000006</v>
      </c>
      <c r="U937" s="1" t="s">
        <v>88</v>
      </c>
      <c r="V937">
        <v>14</v>
      </c>
      <c r="W937">
        <v>72.48</v>
      </c>
      <c r="X937">
        <v>1.2290000000000001</v>
      </c>
    </row>
    <row r="938" spans="1:24">
      <c r="A938" s="2">
        <v>43936</v>
      </c>
      <c r="B938" s="4">
        <v>0.125</v>
      </c>
      <c r="C938" s="1" t="s">
        <v>93</v>
      </c>
      <c r="D938">
        <v>10</v>
      </c>
      <c r="E938">
        <v>261</v>
      </c>
      <c r="F938" s="1" t="s">
        <v>38</v>
      </c>
      <c r="G938">
        <v>1</v>
      </c>
      <c r="J938">
        <v>144</v>
      </c>
      <c r="K938">
        <v>13</v>
      </c>
      <c r="L938" s="1" t="s">
        <v>487</v>
      </c>
      <c r="N938" s="1" t="s">
        <v>38</v>
      </c>
      <c r="P938" s="1" t="s">
        <v>38</v>
      </c>
      <c r="R938" s="1" t="s">
        <v>38</v>
      </c>
      <c r="S938">
        <v>47.061787000000002</v>
      </c>
      <c r="T938">
        <v>8.7565849999999994</v>
      </c>
      <c r="U938" s="1" t="s">
        <v>94</v>
      </c>
      <c r="V938">
        <v>5</v>
      </c>
      <c r="W938">
        <v>165.92</v>
      </c>
      <c r="X938">
        <v>8.2639999999999993</v>
      </c>
    </row>
    <row r="939" spans="1:24">
      <c r="A939" s="2">
        <v>43936</v>
      </c>
      <c r="B939" s="4">
        <v>0.125</v>
      </c>
      <c r="C939" s="1" t="s">
        <v>96</v>
      </c>
      <c r="D939">
        <v>276</v>
      </c>
      <c r="E939">
        <v>302</v>
      </c>
      <c r="F939" s="1" t="s">
        <v>38</v>
      </c>
      <c r="G939">
        <v>28</v>
      </c>
      <c r="H939">
        <v>14</v>
      </c>
      <c r="K939">
        <v>10</v>
      </c>
      <c r="L939" s="1" t="s">
        <v>98</v>
      </c>
      <c r="N939" s="1" t="s">
        <v>38</v>
      </c>
      <c r="P939" s="1" t="s">
        <v>38</v>
      </c>
      <c r="R939" s="1" t="s">
        <v>38</v>
      </c>
      <c r="S939">
        <v>47.568714999999997</v>
      </c>
      <c r="T939">
        <v>9.0919570000000007</v>
      </c>
      <c r="U939" s="1" t="s">
        <v>97</v>
      </c>
      <c r="V939">
        <v>1</v>
      </c>
      <c r="W939">
        <v>110.3</v>
      </c>
      <c r="X939">
        <v>3.6520000000000001</v>
      </c>
    </row>
    <row r="940" spans="1:24">
      <c r="A940" s="2">
        <v>43936</v>
      </c>
      <c r="B940" s="4">
        <v>0.33333333333333331</v>
      </c>
      <c r="C940" s="1" t="s">
        <v>99</v>
      </c>
      <c r="E940">
        <v>2927</v>
      </c>
      <c r="F940" s="1" t="s">
        <v>38</v>
      </c>
      <c r="G940">
        <v>274</v>
      </c>
      <c r="H940">
        <v>63</v>
      </c>
      <c r="I940">
        <v>54</v>
      </c>
      <c r="J940">
        <v>524</v>
      </c>
      <c r="K940">
        <v>263</v>
      </c>
      <c r="L940" s="1" t="s">
        <v>482</v>
      </c>
      <c r="N940" s="1" t="s">
        <v>38</v>
      </c>
      <c r="P940" s="1" t="s">
        <v>38</v>
      </c>
      <c r="R940" s="1" t="s">
        <v>38</v>
      </c>
      <c r="S940">
        <v>46.295617</v>
      </c>
      <c r="T940">
        <v>8.8089239999999993</v>
      </c>
      <c r="U940" s="1" t="s">
        <v>100</v>
      </c>
      <c r="V940">
        <v>21</v>
      </c>
      <c r="W940">
        <v>827.54</v>
      </c>
      <c r="X940">
        <v>74.356999999999999</v>
      </c>
    </row>
    <row r="941" spans="1:24">
      <c r="A941" s="2">
        <v>43936</v>
      </c>
      <c r="B941" s="4">
        <v>0.33333333333333331</v>
      </c>
      <c r="C941" s="1" t="s">
        <v>111</v>
      </c>
      <c r="E941">
        <v>171</v>
      </c>
      <c r="F941" s="1" t="s">
        <v>38</v>
      </c>
      <c r="G941">
        <v>13</v>
      </c>
      <c r="H941">
        <v>9</v>
      </c>
      <c r="J941">
        <v>92</v>
      </c>
      <c r="K941">
        <v>5</v>
      </c>
      <c r="L941" s="1" t="s">
        <v>113</v>
      </c>
      <c r="N941" s="1" t="s">
        <v>38</v>
      </c>
      <c r="P941" s="1" t="s">
        <v>38</v>
      </c>
      <c r="R941" s="1" t="s">
        <v>38</v>
      </c>
      <c r="S941">
        <v>47.157296000000002</v>
      </c>
      <c r="T941">
        <v>8.5372939999999993</v>
      </c>
      <c r="U941" s="1" t="s">
        <v>112</v>
      </c>
      <c r="V941">
        <v>9</v>
      </c>
      <c r="W941">
        <v>136.36000000000001</v>
      </c>
      <c r="X941">
        <v>3.9870000000000001</v>
      </c>
    </row>
    <row r="942" spans="1:24">
      <c r="A942" s="2">
        <v>43936</v>
      </c>
      <c r="B942" s="4">
        <v>0.60416666666666663</v>
      </c>
      <c r="C942" s="1" t="s">
        <v>114</v>
      </c>
      <c r="E942">
        <v>3114</v>
      </c>
      <c r="F942" s="1" t="s">
        <v>38</v>
      </c>
      <c r="G942">
        <v>136</v>
      </c>
      <c r="I942">
        <v>50</v>
      </c>
      <c r="K942">
        <v>85</v>
      </c>
      <c r="L942" s="1" t="s">
        <v>116</v>
      </c>
      <c r="N942" s="1" t="s">
        <v>38</v>
      </c>
      <c r="P942" s="1" t="s">
        <v>38</v>
      </c>
      <c r="R942" s="1" t="s">
        <v>38</v>
      </c>
      <c r="S942">
        <v>47.412750000000003</v>
      </c>
      <c r="T942">
        <v>8.6550799999999999</v>
      </c>
      <c r="U942" s="1" t="s">
        <v>115</v>
      </c>
      <c r="V942">
        <v>1</v>
      </c>
      <c r="W942">
        <v>207.01</v>
      </c>
      <c r="X942">
        <v>5.65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3260-071C-42BC-9DC0-774571999768}">
  <sheetPr codeName="Tabelle6"/>
  <dimension ref="A1:Y32"/>
  <sheetViews>
    <sheetView topLeftCell="A13" workbookViewId="0">
      <selection activeCell="V50" sqref="V50"/>
    </sheetView>
  </sheetViews>
  <sheetFormatPr baseColWidth="10" defaultRowHeight="14.5"/>
  <cols>
    <col min="1" max="1" width="14.6328125" customWidth="1"/>
  </cols>
  <sheetData>
    <row r="1" spans="1:25">
      <c r="A1" s="7" t="s">
        <v>395</v>
      </c>
      <c r="B1" s="7" t="s">
        <v>396</v>
      </c>
      <c r="C1" s="7" t="s">
        <v>397</v>
      </c>
      <c r="D1" s="8" t="s">
        <v>3</v>
      </c>
      <c r="E1" s="8" t="s">
        <v>23</v>
      </c>
      <c r="F1" s="8" t="s">
        <v>24</v>
      </c>
      <c r="G1" s="8" t="s">
        <v>371</v>
      </c>
      <c r="H1" s="8" t="s">
        <v>9</v>
      </c>
      <c r="I1" s="8" t="s">
        <v>26</v>
      </c>
      <c r="J1" s="8" t="s">
        <v>27</v>
      </c>
      <c r="K1" s="8" t="s">
        <v>12</v>
      </c>
      <c r="L1" s="8" t="s">
        <v>28</v>
      </c>
      <c r="M1" s="8" t="s">
        <v>13</v>
      </c>
      <c r="N1" s="8" t="s">
        <v>11</v>
      </c>
      <c r="O1" s="8" t="s">
        <v>29</v>
      </c>
      <c r="P1" s="8" t="s">
        <v>372</v>
      </c>
      <c r="Q1" s="8" t="s">
        <v>373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14</v>
      </c>
      <c r="X1" s="8" t="s">
        <v>15</v>
      </c>
      <c r="Y1" s="8" t="s">
        <v>25</v>
      </c>
    </row>
    <row r="2" spans="1:25">
      <c r="A2" t="s">
        <v>398</v>
      </c>
      <c r="B2" t="s">
        <v>36</v>
      </c>
      <c r="C2" s="5">
        <v>878</v>
      </c>
      <c r="D2" s="9"/>
      <c r="E2" s="9">
        <v>878</v>
      </c>
      <c r="F2" s="9">
        <v>878</v>
      </c>
      <c r="G2" s="9">
        <v>-11</v>
      </c>
      <c r="H2" s="9">
        <v>76</v>
      </c>
      <c r="I2" s="9">
        <v>130.85</v>
      </c>
      <c r="J2" s="9">
        <v>2.6829999999999998</v>
      </c>
      <c r="K2" s="9">
        <v>300</v>
      </c>
      <c r="L2" s="9">
        <v>0</v>
      </c>
      <c r="M2" s="9">
        <v>18</v>
      </c>
      <c r="N2" s="9">
        <v>23</v>
      </c>
      <c r="O2" s="9">
        <v>21</v>
      </c>
      <c r="P2" s="11" t="s">
        <v>38</v>
      </c>
      <c r="Q2" s="11" t="s">
        <v>38</v>
      </c>
      <c r="R2" s="9"/>
      <c r="S2" s="9"/>
      <c r="T2" s="11" t="s">
        <v>38</v>
      </c>
      <c r="U2" s="9"/>
      <c r="V2" s="11" t="s">
        <v>38</v>
      </c>
      <c r="W2" s="9">
        <v>18.364422000000001</v>
      </c>
      <c r="X2" s="9">
        <v>10.649960999999999</v>
      </c>
      <c r="Y2" s="9">
        <v>28</v>
      </c>
    </row>
    <row r="3" spans="1:25">
      <c r="A3" t="s">
        <v>398</v>
      </c>
      <c r="B3" t="s">
        <v>40</v>
      </c>
      <c r="C3" s="6">
        <v>24</v>
      </c>
      <c r="D3" s="10"/>
      <c r="E3" s="10">
        <v>24</v>
      </c>
      <c r="F3" s="10">
        <v>24</v>
      </c>
      <c r="G3" s="10">
        <v>0</v>
      </c>
      <c r="H3" s="10">
        <v>1</v>
      </c>
      <c r="I3" s="10">
        <v>149.07</v>
      </c>
      <c r="J3" s="10"/>
      <c r="K3" s="10"/>
      <c r="L3" s="10">
        <v>0</v>
      </c>
      <c r="M3" s="10"/>
      <c r="N3" s="10"/>
      <c r="O3" s="10"/>
      <c r="P3" s="12" t="s">
        <v>38</v>
      </c>
      <c r="Q3" s="12" t="s">
        <v>38</v>
      </c>
      <c r="R3" s="10"/>
      <c r="S3" s="10"/>
      <c r="T3" s="12" t="s">
        <v>38</v>
      </c>
      <c r="U3" s="10"/>
      <c r="V3" s="12" t="s">
        <v>38</v>
      </c>
      <c r="W3" s="10">
        <v>25.954464999999999</v>
      </c>
      <c r="X3" s="10">
        <v>0</v>
      </c>
      <c r="Y3" s="10">
        <v>0</v>
      </c>
    </row>
    <row r="4" spans="1:25">
      <c r="A4" t="s">
        <v>398</v>
      </c>
      <c r="B4" t="s">
        <v>43</v>
      </c>
      <c r="C4" s="5">
        <v>77</v>
      </c>
      <c r="D4" s="9"/>
      <c r="E4" s="9">
        <v>77</v>
      </c>
      <c r="F4" s="9">
        <v>77</v>
      </c>
      <c r="G4" s="9">
        <v>0</v>
      </c>
      <c r="H4" s="9">
        <v>6</v>
      </c>
      <c r="I4" s="9">
        <v>139.49</v>
      </c>
      <c r="J4" s="9">
        <v>5.4349999999999996</v>
      </c>
      <c r="K4" s="9"/>
      <c r="L4" s="9">
        <v>0</v>
      </c>
      <c r="M4" s="9">
        <v>3</v>
      </c>
      <c r="N4" s="9"/>
      <c r="O4" s="9"/>
      <c r="P4" s="11" t="s">
        <v>38</v>
      </c>
      <c r="Q4" s="11" t="s">
        <v>38</v>
      </c>
      <c r="R4" s="9"/>
      <c r="S4" s="9"/>
      <c r="T4" s="11" t="s">
        <v>38</v>
      </c>
      <c r="U4" s="9"/>
      <c r="V4" s="11" t="s">
        <v>38</v>
      </c>
      <c r="W4" s="9">
        <v>31.593164000000002</v>
      </c>
      <c r="X4" s="9"/>
      <c r="Y4" s="9">
        <v>0</v>
      </c>
    </row>
    <row r="5" spans="1:25">
      <c r="A5" t="s">
        <v>398</v>
      </c>
      <c r="B5" t="s">
        <v>46</v>
      </c>
      <c r="C5" s="6">
        <v>1419</v>
      </c>
      <c r="D5" s="10"/>
      <c r="E5" s="10">
        <v>1419</v>
      </c>
      <c r="F5" s="10">
        <v>1419</v>
      </c>
      <c r="G5" s="10">
        <v>-8</v>
      </c>
      <c r="H5" s="10">
        <v>99</v>
      </c>
      <c r="I5" s="10">
        <v>137.62</v>
      </c>
      <c r="J5" s="10">
        <v>4.2670000000000003</v>
      </c>
      <c r="K5" s="10"/>
      <c r="L5" s="10">
        <v>0</v>
      </c>
      <c r="M5" s="10">
        <v>44</v>
      </c>
      <c r="N5" s="10">
        <v>33</v>
      </c>
      <c r="O5" s="10">
        <v>24</v>
      </c>
      <c r="P5" s="12" t="s">
        <v>38</v>
      </c>
      <c r="Q5" s="12" t="s">
        <v>38</v>
      </c>
      <c r="R5" s="10"/>
      <c r="S5" s="10"/>
      <c r="T5" s="12" t="s">
        <v>38</v>
      </c>
      <c r="U5" s="10"/>
      <c r="V5" s="12" t="s">
        <v>38</v>
      </c>
      <c r="W5" s="10">
        <v>18.203558000000001</v>
      </c>
      <c r="X5" s="10">
        <v>9.8963789999999996</v>
      </c>
      <c r="Y5" s="10">
        <v>44</v>
      </c>
    </row>
    <row r="6" spans="1:25">
      <c r="A6" t="s">
        <v>398</v>
      </c>
      <c r="B6" t="s">
        <v>49</v>
      </c>
      <c r="C6" s="5">
        <v>736</v>
      </c>
      <c r="D6" s="9"/>
      <c r="E6" s="9">
        <v>736</v>
      </c>
      <c r="F6" s="9">
        <v>736</v>
      </c>
      <c r="G6" s="9">
        <v>-4</v>
      </c>
      <c r="H6" s="9">
        <v>50</v>
      </c>
      <c r="I6" s="9">
        <v>256.45</v>
      </c>
      <c r="J6" s="9">
        <v>7.6660000000000004</v>
      </c>
      <c r="K6" s="9">
        <v>527</v>
      </c>
      <c r="L6" s="9">
        <v>0</v>
      </c>
      <c r="M6" s="9">
        <v>22</v>
      </c>
      <c r="N6" s="9">
        <v>16</v>
      </c>
      <c r="O6" s="9">
        <v>15</v>
      </c>
      <c r="P6" s="11" t="s">
        <v>38</v>
      </c>
      <c r="Q6" s="11" t="s">
        <v>38</v>
      </c>
      <c r="R6" s="9"/>
      <c r="S6" s="9"/>
      <c r="T6" s="11" t="s">
        <v>38</v>
      </c>
      <c r="U6" s="9"/>
      <c r="V6" s="11" t="s">
        <v>38</v>
      </c>
      <c r="W6" s="9">
        <v>45.481822999999999</v>
      </c>
      <c r="X6" s="9">
        <v>23.640203</v>
      </c>
      <c r="Y6" s="9">
        <v>14</v>
      </c>
    </row>
    <row r="7" spans="1:25">
      <c r="A7" t="s">
        <v>398</v>
      </c>
      <c r="B7" t="s">
        <v>52</v>
      </c>
      <c r="C7" s="6">
        <v>882</v>
      </c>
      <c r="D7" s="10">
        <v>235</v>
      </c>
      <c r="E7" s="10">
        <v>882</v>
      </c>
      <c r="F7" s="10">
        <v>882</v>
      </c>
      <c r="G7" s="10">
        <v>-1</v>
      </c>
      <c r="H7" s="10">
        <v>86</v>
      </c>
      <c r="I7" s="10">
        <v>454.87</v>
      </c>
      <c r="J7" s="10">
        <v>17.018999999999998</v>
      </c>
      <c r="K7" s="10">
        <v>629</v>
      </c>
      <c r="L7" s="10">
        <v>0</v>
      </c>
      <c r="M7" s="10">
        <v>33</v>
      </c>
      <c r="N7" s="10">
        <v>12</v>
      </c>
      <c r="O7" s="10"/>
      <c r="P7" s="12" t="s">
        <v>38</v>
      </c>
      <c r="Q7" s="12" t="s">
        <v>38</v>
      </c>
      <c r="R7" s="10"/>
      <c r="S7" s="10"/>
      <c r="T7" s="12" t="s">
        <v>38</v>
      </c>
      <c r="U7" s="10"/>
      <c r="V7" s="12" t="s">
        <v>38</v>
      </c>
      <c r="W7" s="10">
        <v>42.544753999999998</v>
      </c>
      <c r="X7" s="10">
        <v>21.093558000000002</v>
      </c>
      <c r="Y7" s="10">
        <v>16</v>
      </c>
    </row>
    <row r="8" spans="1:25">
      <c r="A8" t="s">
        <v>398</v>
      </c>
      <c r="B8" t="s">
        <v>58</v>
      </c>
      <c r="C8" s="6">
        <v>846</v>
      </c>
      <c r="D8" s="10">
        <v>30</v>
      </c>
      <c r="E8" s="10">
        <v>846</v>
      </c>
      <c r="F8" s="10">
        <v>846</v>
      </c>
      <c r="G8" s="10">
        <v>-3</v>
      </c>
      <c r="H8" s="10">
        <v>65</v>
      </c>
      <c r="I8" s="10">
        <v>268.49</v>
      </c>
      <c r="J8" s="10">
        <v>17.137</v>
      </c>
      <c r="K8" s="10">
        <v>97</v>
      </c>
      <c r="L8" s="10">
        <v>0</v>
      </c>
      <c r="M8" s="10">
        <v>54</v>
      </c>
      <c r="N8" s="10">
        <v>19</v>
      </c>
      <c r="O8" s="10"/>
      <c r="P8" s="12" t="s">
        <v>38</v>
      </c>
      <c r="Q8" s="12" t="s">
        <v>38</v>
      </c>
      <c r="R8" s="10"/>
      <c r="S8" s="10"/>
      <c r="T8" s="12" t="s">
        <v>38</v>
      </c>
      <c r="U8" s="10"/>
      <c r="V8" s="12" t="s">
        <v>38</v>
      </c>
      <c r="W8" s="10">
        <v>23.284096000000002</v>
      </c>
      <c r="X8" s="10">
        <v>16.922999999999998</v>
      </c>
      <c r="Y8" s="10">
        <v>12</v>
      </c>
    </row>
    <row r="9" spans="1:25">
      <c r="A9" t="s">
        <v>398</v>
      </c>
      <c r="B9" t="s">
        <v>61</v>
      </c>
      <c r="C9" s="5">
        <v>4310</v>
      </c>
      <c r="D9" s="9">
        <v>18274</v>
      </c>
      <c r="E9" s="9">
        <v>4310</v>
      </c>
      <c r="F9" s="9">
        <v>4310</v>
      </c>
      <c r="G9" s="9">
        <v>-15</v>
      </c>
      <c r="H9" s="9">
        <v>364</v>
      </c>
      <c r="I9" s="9">
        <v>870.36</v>
      </c>
      <c r="J9" s="9">
        <v>29.079000000000001</v>
      </c>
      <c r="K9" s="9">
        <v>463</v>
      </c>
      <c r="L9" s="9">
        <v>0</v>
      </c>
      <c r="M9" s="9">
        <v>144</v>
      </c>
      <c r="N9" s="9">
        <v>48</v>
      </c>
      <c r="O9" s="9">
        <v>44</v>
      </c>
      <c r="P9" s="11" t="s">
        <v>38</v>
      </c>
      <c r="Q9" s="11" t="s">
        <v>38</v>
      </c>
      <c r="R9" s="9"/>
      <c r="S9" s="9"/>
      <c r="T9" s="11" t="s">
        <v>38</v>
      </c>
      <c r="U9" s="9">
        <v>20</v>
      </c>
      <c r="V9" s="11" t="s">
        <v>38</v>
      </c>
      <c r="W9" s="9">
        <v>31.577677000000001</v>
      </c>
      <c r="X9" s="9">
        <v>13.315255000000001</v>
      </c>
      <c r="Y9" s="9">
        <v>0</v>
      </c>
    </row>
    <row r="10" spans="1:25">
      <c r="A10" t="s">
        <v>398</v>
      </c>
      <c r="B10" t="s">
        <v>64</v>
      </c>
      <c r="C10" s="6">
        <v>91</v>
      </c>
      <c r="D10" s="10"/>
      <c r="E10" s="10">
        <v>91</v>
      </c>
      <c r="F10" s="10">
        <v>91</v>
      </c>
      <c r="G10" s="10">
        <v>0</v>
      </c>
      <c r="H10" s="10">
        <v>2</v>
      </c>
      <c r="I10" s="10">
        <v>225.81</v>
      </c>
      <c r="J10" s="10">
        <v>4.9630000000000001</v>
      </c>
      <c r="K10" s="10"/>
      <c r="L10" s="10">
        <v>0</v>
      </c>
      <c r="M10" s="10">
        <v>2</v>
      </c>
      <c r="N10" s="10"/>
      <c r="O10" s="10"/>
      <c r="P10" s="12" t="s">
        <v>38</v>
      </c>
      <c r="Q10" s="12" t="s">
        <v>38</v>
      </c>
      <c r="R10" s="10"/>
      <c r="S10" s="10"/>
      <c r="T10" s="12" t="s">
        <v>38</v>
      </c>
      <c r="U10" s="10"/>
      <c r="V10" s="12" t="s">
        <v>38</v>
      </c>
      <c r="W10" s="10">
        <v>7.9980599999999997</v>
      </c>
      <c r="X10" s="10"/>
      <c r="Y10" s="10">
        <v>24</v>
      </c>
    </row>
    <row r="11" spans="1:25">
      <c r="A11" t="s">
        <v>398</v>
      </c>
      <c r="B11" t="s">
        <v>67</v>
      </c>
      <c r="C11" s="5">
        <v>715</v>
      </c>
      <c r="D11" s="9"/>
      <c r="E11" s="9">
        <v>715</v>
      </c>
      <c r="F11" s="9">
        <v>715</v>
      </c>
      <c r="G11" s="9">
        <v>-4</v>
      </c>
      <c r="H11" s="9">
        <v>35</v>
      </c>
      <c r="I11" s="9">
        <v>361.29</v>
      </c>
      <c r="J11" s="9">
        <v>17.686</v>
      </c>
      <c r="K11" s="9"/>
      <c r="L11" s="9">
        <v>0</v>
      </c>
      <c r="M11" s="9">
        <v>35</v>
      </c>
      <c r="N11" s="9"/>
      <c r="O11" s="9"/>
      <c r="P11" s="11" t="s">
        <v>38</v>
      </c>
      <c r="Q11" s="11" t="s">
        <v>38</v>
      </c>
      <c r="R11" s="9"/>
      <c r="S11" s="9"/>
      <c r="T11" s="11" t="s">
        <v>38</v>
      </c>
      <c r="U11" s="9"/>
      <c r="V11" s="11" t="s">
        <v>38</v>
      </c>
      <c r="W11" s="9">
        <v>34.150888000000002</v>
      </c>
      <c r="X11" s="9">
        <v>22.482780999999999</v>
      </c>
      <c r="Y11" s="9">
        <v>11</v>
      </c>
    </row>
    <row r="12" spans="1:25">
      <c r="A12" t="s">
        <v>398</v>
      </c>
      <c r="B12" t="s">
        <v>70</v>
      </c>
      <c r="C12" s="6">
        <v>183</v>
      </c>
      <c r="D12" s="10"/>
      <c r="E12" s="10">
        <v>183</v>
      </c>
      <c r="F12" s="10">
        <v>183</v>
      </c>
      <c r="G12" s="10">
        <v>-2</v>
      </c>
      <c r="H12" s="10">
        <v>22</v>
      </c>
      <c r="I12" s="10">
        <v>249.66</v>
      </c>
      <c r="J12" s="10">
        <v>2.7290000000000001</v>
      </c>
      <c r="K12" s="10"/>
      <c r="L12" s="10">
        <v>0</v>
      </c>
      <c r="M12" s="10">
        <v>2</v>
      </c>
      <c r="N12" s="10">
        <v>5</v>
      </c>
      <c r="O12" s="10"/>
      <c r="P12" s="12" t="s">
        <v>38</v>
      </c>
      <c r="Q12" s="12" t="s">
        <v>38</v>
      </c>
      <c r="R12" s="10"/>
      <c r="S12" s="10"/>
      <c r="T12" s="12" t="s">
        <v>38</v>
      </c>
      <c r="U12" s="10"/>
      <c r="V12" s="12" t="s">
        <v>38</v>
      </c>
      <c r="W12" s="10">
        <v>25.803556</v>
      </c>
      <c r="X12" s="10">
        <v>0</v>
      </c>
      <c r="Y12" s="10">
        <v>1</v>
      </c>
    </row>
    <row r="13" spans="1:25">
      <c r="A13" t="s">
        <v>398</v>
      </c>
      <c r="B13" t="s">
        <v>72</v>
      </c>
      <c r="C13" s="5">
        <v>568</v>
      </c>
      <c r="D13" s="9"/>
      <c r="E13" s="9">
        <v>568</v>
      </c>
      <c r="F13" s="9">
        <v>568</v>
      </c>
      <c r="G13" s="9">
        <v>0</v>
      </c>
      <c r="H13" s="9">
        <v>69</v>
      </c>
      <c r="I13" s="9">
        <v>139.72999999999999</v>
      </c>
      <c r="J13" s="9">
        <v>2.46</v>
      </c>
      <c r="K13" s="9"/>
      <c r="L13" s="9">
        <v>0</v>
      </c>
      <c r="M13" s="9">
        <v>10</v>
      </c>
      <c r="N13" s="9">
        <v>6</v>
      </c>
      <c r="O13" s="9"/>
      <c r="P13" s="11" t="s">
        <v>38</v>
      </c>
      <c r="Q13" s="11" t="s">
        <v>38</v>
      </c>
      <c r="R13" s="9"/>
      <c r="S13" s="9"/>
      <c r="T13" s="11" t="s">
        <v>38</v>
      </c>
      <c r="U13" s="9"/>
      <c r="V13" s="11" t="s">
        <v>38</v>
      </c>
      <c r="W13" s="9">
        <v>25.954464999999999</v>
      </c>
      <c r="X13" s="9">
        <v>32.894067</v>
      </c>
      <c r="Y13" s="9">
        <v>8</v>
      </c>
    </row>
    <row r="14" spans="1:25">
      <c r="A14" t="s">
        <v>398</v>
      </c>
      <c r="B14" t="s">
        <v>75</v>
      </c>
      <c r="C14" s="6">
        <v>552</v>
      </c>
      <c r="D14" s="10"/>
      <c r="E14" s="10">
        <v>552</v>
      </c>
      <c r="F14" s="10">
        <v>552</v>
      </c>
      <c r="G14" s="10">
        <v>1</v>
      </c>
      <c r="H14" s="10">
        <v>64</v>
      </c>
      <c r="I14" s="10">
        <v>310.11</v>
      </c>
      <c r="J14" s="10">
        <v>19.100999999999999</v>
      </c>
      <c r="K14" s="10"/>
      <c r="L14" s="10">
        <v>0</v>
      </c>
      <c r="M14" s="10">
        <v>34</v>
      </c>
      <c r="N14" s="10">
        <v>11</v>
      </c>
      <c r="O14" s="10">
        <v>9</v>
      </c>
      <c r="P14" s="12" t="s">
        <v>38</v>
      </c>
      <c r="Q14" s="12" t="s">
        <v>38</v>
      </c>
      <c r="R14" s="10"/>
      <c r="S14" s="10"/>
      <c r="T14" s="12" t="s">
        <v>38</v>
      </c>
      <c r="U14" s="10"/>
      <c r="V14" s="12" t="s">
        <v>38</v>
      </c>
      <c r="W14" s="10">
        <v>20.463429999999999</v>
      </c>
      <c r="X14" s="10">
        <v>27.689748000000002</v>
      </c>
      <c r="Y14" s="10">
        <v>0</v>
      </c>
    </row>
    <row r="15" spans="1:25">
      <c r="A15" t="s">
        <v>398</v>
      </c>
      <c r="B15" t="s">
        <v>78</v>
      </c>
      <c r="C15" s="5">
        <v>103</v>
      </c>
      <c r="D15" s="9"/>
      <c r="E15" s="9">
        <v>103</v>
      </c>
      <c r="F15" s="9">
        <v>103</v>
      </c>
      <c r="G15" s="9">
        <v>-2</v>
      </c>
      <c r="H15" s="9">
        <v>6</v>
      </c>
      <c r="I15" s="9">
        <v>239.53</v>
      </c>
      <c r="J15" s="9">
        <v>0</v>
      </c>
      <c r="K15" s="9"/>
      <c r="L15" s="9">
        <v>0</v>
      </c>
      <c r="M15" s="9">
        <v>0</v>
      </c>
      <c r="N15" s="9">
        <v>2</v>
      </c>
      <c r="O15" s="9"/>
      <c r="P15" s="11" t="s">
        <v>38</v>
      </c>
      <c r="Q15" s="11" t="s">
        <v>38</v>
      </c>
      <c r="R15" s="9"/>
      <c r="S15" s="9"/>
      <c r="T15" s="11" t="s">
        <v>38</v>
      </c>
      <c r="U15" s="9"/>
      <c r="V15" s="11" t="s">
        <v>38</v>
      </c>
      <c r="W15" s="9">
        <v>19.213346000000001</v>
      </c>
      <c r="X15" s="9">
        <v>0</v>
      </c>
      <c r="Y15" s="9">
        <v>3</v>
      </c>
    </row>
    <row r="16" spans="1:25">
      <c r="A16" t="s">
        <v>398</v>
      </c>
      <c r="B16" t="s">
        <v>81</v>
      </c>
      <c r="C16" s="6">
        <v>62</v>
      </c>
      <c r="D16" s="10">
        <v>6</v>
      </c>
      <c r="E16" s="10">
        <v>62</v>
      </c>
      <c r="F16" s="10">
        <v>62</v>
      </c>
      <c r="G16" s="10">
        <v>-1</v>
      </c>
      <c r="H16" s="10">
        <v>1</v>
      </c>
      <c r="I16" s="10">
        <v>164.89</v>
      </c>
      <c r="J16" s="10">
        <v>0</v>
      </c>
      <c r="K16" s="10">
        <v>1</v>
      </c>
      <c r="L16" s="10">
        <v>0</v>
      </c>
      <c r="M16" s="10">
        <v>0</v>
      </c>
      <c r="N16" s="10"/>
      <c r="O16" s="10"/>
      <c r="P16" s="12" t="s">
        <v>38</v>
      </c>
      <c r="Q16" s="12" t="s">
        <v>38</v>
      </c>
      <c r="R16" s="10"/>
      <c r="S16" s="10"/>
      <c r="T16" s="12" t="s">
        <v>38</v>
      </c>
      <c r="U16" s="10"/>
      <c r="V16" s="12" t="s">
        <v>38</v>
      </c>
      <c r="W16" s="10">
        <v>17.744907999999999</v>
      </c>
      <c r="X16" s="10">
        <v>0</v>
      </c>
      <c r="Y16" s="10">
        <v>1</v>
      </c>
    </row>
    <row r="17" spans="1:25">
      <c r="A17" t="s">
        <v>398</v>
      </c>
      <c r="B17" t="s">
        <v>84</v>
      </c>
      <c r="C17" s="5">
        <v>649</v>
      </c>
      <c r="D17" s="9"/>
      <c r="E17" s="9">
        <v>649</v>
      </c>
      <c r="F17" s="9">
        <v>649</v>
      </c>
      <c r="G17" s="9">
        <v>-2</v>
      </c>
      <c r="H17" s="9">
        <v>58</v>
      </c>
      <c r="I17" s="9">
        <v>128.59</v>
      </c>
      <c r="J17" s="9">
        <v>3.7650000000000001</v>
      </c>
      <c r="K17" s="9">
        <v>109</v>
      </c>
      <c r="L17" s="9">
        <v>0</v>
      </c>
      <c r="M17" s="9">
        <v>19</v>
      </c>
      <c r="N17" s="9">
        <v>9</v>
      </c>
      <c r="O17" s="9"/>
      <c r="P17" s="11" t="s">
        <v>38</v>
      </c>
      <c r="Q17" s="11" t="s">
        <v>38</v>
      </c>
      <c r="R17" s="9"/>
      <c r="S17" s="9"/>
      <c r="T17" s="11" t="s">
        <v>38</v>
      </c>
      <c r="U17" s="9"/>
      <c r="V17" s="11" t="s">
        <v>38</v>
      </c>
      <c r="W17" s="9">
        <v>22.671506000000001</v>
      </c>
      <c r="X17" s="9">
        <v>9.1326239999999999</v>
      </c>
      <c r="Y17" s="9">
        <v>8</v>
      </c>
    </row>
    <row r="18" spans="1:25">
      <c r="A18" t="s">
        <v>398</v>
      </c>
      <c r="B18" t="s">
        <v>87</v>
      </c>
      <c r="C18" s="6">
        <v>57</v>
      </c>
      <c r="D18" s="10"/>
      <c r="E18" s="10">
        <v>57</v>
      </c>
      <c r="F18" s="10">
        <v>57</v>
      </c>
      <c r="G18" s="10">
        <v>3</v>
      </c>
      <c r="H18" s="10">
        <v>14</v>
      </c>
      <c r="I18" s="10">
        <v>70.02</v>
      </c>
      <c r="J18" s="10">
        <v>1.2290000000000001</v>
      </c>
      <c r="K18" s="10"/>
      <c r="L18" s="10">
        <v>0</v>
      </c>
      <c r="M18" s="10">
        <v>1</v>
      </c>
      <c r="N18" s="10">
        <v>2</v>
      </c>
      <c r="O18" s="10"/>
      <c r="P18" s="12" t="s">
        <v>38</v>
      </c>
      <c r="Q18" s="12" t="s">
        <v>38</v>
      </c>
      <c r="R18" s="10"/>
      <c r="S18" s="10"/>
      <c r="T18" s="12" t="s">
        <v>38</v>
      </c>
      <c r="U18" s="10"/>
      <c r="V18" s="12" t="s">
        <v>38</v>
      </c>
      <c r="W18" s="10">
        <v>26.450292999999999</v>
      </c>
      <c r="X18" s="10"/>
      <c r="Y18" s="10">
        <v>2</v>
      </c>
    </row>
    <row r="19" spans="1:25">
      <c r="A19" t="s">
        <v>398</v>
      </c>
      <c r="B19" t="s">
        <v>90</v>
      </c>
      <c r="C19" s="5">
        <v>306</v>
      </c>
      <c r="D19" s="9"/>
      <c r="E19" s="9">
        <v>306</v>
      </c>
      <c r="F19" s="9">
        <v>306</v>
      </c>
      <c r="G19" s="9">
        <v>0</v>
      </c>
      <c r="H19" s="9">
        <v>22</v>
      </c>
      <c r="I19" s="9">
        <v>112.75</v>
      </c>
      <c r="J19" s="9">
        <v>2.2109999999999999</v>
      </c>
      <c r="K19" s="9"/>
      <c r="L19" s="9">
        <v>0</v>
      </c>
      <c r="M19" s="9">
        <v>6</v>
      </c>
      <c r="N19" s="9"/>
      <c r="O19" s="9"/>
      <c r="P19" s="11" t="s">
        <v>38</v>
      </c>
      <c r="Q19" s="11" t="s">
        <v>38</v>
      </c>
      <c r="R19" s="9"/>
      <c r="S19" s="9"/>
      <c r="T19" s="11" t="s">
        <v>38</v>
      </c>
      <c r="U19" s="9"/>
      <c r="V19" s="11" t="s">
        <v>38</v>
      </c>
      <c r="W19" s="9">
        <v>21.788215999999998</v>
      </c>
      <c r="X19" s="9">
        <v>5</v>
      </c>
      <c r="Y19" s="9">
        <v>12</v>
      </c>
    </row>
    <row r="20" spans="1:25">
      <c r="A20" t="s">
        <v>398</v>
      </c>
      <c r="B20" t="s">
        <v>93</v>
      </c>
      <c r="C20" s="6">
        <v>251</v>
      </c>
      <c r="D20" s="10">
        <v>10</v>
      </c>
      <c r="E20" s="10">
        <v>251</v>
      </c>
      <c r="F20" s="10">
        <v>251</v>
      </c>
      <c r="G20" s="10">
        <v>0</v>
      </c>
      <c r="H20" s="10">
        <v>1</v>
      </c>
      <c r="I20" s="10">
        <v>159.57</v>
      </c>
      <c r="J20" s="10">
        <v>6.9930000000000003</v>
      </c>
      <c r="K20" s="10">
        <v>119</v>
      </c>
      <c r="L20" s="10">
        <v>0</v>
      </c>
      <c r="M20" s="10">
        <v>11</v>
      </c>
      <c r="N20" s="10"/>
      <c r="O20" s="10"/>
      <c r="P20" s="12" t="s">
        <v>38</v>
      </c>
      <c r="Q20" s="12" t="s">
        <v>38</v>
      </c>
      <c r="R20" s="10"/>
      <c r="S20" s="10"/>
      <c r="T20" s="12" t="s">
        <v>38</v>
      </c>
      <c r="U20" s="10"/>
      <c r="V20" s="12" t="s">
        <v>38</v>
      </c>
      <c r="W20" s="10">
        <v>11.359451999999999</v>
      </c>
      <c r="X20" s="10">
        <v>7.6678100000000002</v>
      </c>
      <c r="Y20" s="10">
        <v>2</v>
      </c>
    </row>
    <row r="21" spans="1:25">
      <c r="A21" t="s">
        <v>398</v>
      </c>
      <c r="B21" t="s">
        <v>96</v>
      </c>
      <c r="C21" s="5">
        <v>274</v>
      </c>
      <c r="D21" s="9">
        <v>276</v>
      </c>
      <c r="E21" s="9">
        <v>274</v>
      </c>
      <c r="F21" s="9">
        <v>274</v>
      </c>
      <c r="G21" s="9">
        <v>0</v>
      </c>
      <c r="H21" s="9">
        <v>32</v>
      </c>
      <c r="I21" s="9">
        <v>100.07</v>
      </c>
      <c r="J21" s="9">
        <v>2.9220000000000002</v>
      </c>
      <c r="K21" s="9"/>
      <c r="L21" s="9">
        <v>0</v>
      </c>
      <c r="M21" s="9">
        <v>8</v>
      </c>
      <c r="N21" s="9">
        <v>14</v>
      </c>
      <c r="O21" s="9"/>
      <c r="P21" s="11" t="s">
        <v>38</v>
      </c>
      <c r="Q21" s="11" t="s">
        <v>38</v>
      </c>
      <c r="R21" s="9"/>
      <c r="S21" s="9"/>
      <c r="T21" s="11" t="s">
        <v>38</v>
      </c>
      <c r="U21" s="9"/>
      <c r="V21" s="11" t="s">
        <v>38</v>
      </c>
      <c r="W21" s="9">
        <v>15.468142</v>
      </c>
      <c r="X21" s="9">
        <v>25.954464999999999</v>
      </c>
      <c r="Y21" s="9">
        <v>10</v>
      </c>
    </row>
    <row r="22" spans="1:25">
      <c r="A22" t="s">
        <v>398</v>
      </c>
      <c r="B22" t="s">
        <v>99</v>
      </c>
      <c r="C22" s="6">
        <v>2869</v>
      </c>
      <c r="D22" s="10"/>
      <c r="E22" s="10">
        <v>2869</v>
      </c>
      <c r="F22" s="10">
        <v>2869</v>
      </c>
      <c r="G22" s="10">
        <v>0</v>
      </c>
      <c r="H22" s="10">
        <v>282</v>
      </c>
      <c r="I22" s="10">
        <v>811.14</v>
      </c>
      <c r="J22" s="10">
        <v>68.984999999999999</v>
      </c>
      <c r="K22" s="10">
        <v>493</v>
      </c>
      <c r="L22" s="10">
        <v>0</v>
      </c>
      <c r="M22" s="10">
        <v>244</v>
      </c>
      <c r="N22" s="10">
        <v>68</v>
      </c>
      <c r="O22" s="10">
        <v>59</v>
      </c>
      <c r="P22" s="12" t="s">
        <v>38</v>
      </c>
      <c r="Q22" s="12" t="s">
        <v>38</v>
      </c>
      <c r="R22" s="10"/>
      <c r="S22" s="10"/>
      <c r="T22" s="12" t="s">
        <v>38</v>
      </c>
      <c r="U22" s="10"/>
      <c r="V22" s="12" t="s">
        <v>38</v>
      </c>
      <c r="W22" s="10">
        <v>35.065244</v>
      </c>
      <c r="X22" s="10">
        <v>16.590312000000001</v>
      </c>
      <c r="Y22" s="10">
        <v>51</v>
      </c>
    </row>
    <row r="23" spans="1:25">
      <c r="A23" t="s">
        <v>398</v>
      </c>
      <c r="B23" t="s">
        <v>102</v>
      </c>
      <c r="C23" s="5">
        <v>75</v>
      </c>
      <c r="D23" s="9">
        <v>85</v>
      </c>
      <c r="E23" s="9">
        <v>75</v>
      </c>
      <c r="F23" s="9">
        <v>75</v>
      </c>
      <c r="G23" s="9">
        <v>4</v>
      </c>
      <c r="H23" s="9">
        <v>8</v>
      </c>
      <c r="I23" s="9">
        <v>206.61</v>
      </c>
      <c r="J23" s="9">
        <v>11.019</v>
      </c>
      <c r="K23" s="9">
        <v>50</v>
      </c>
      <c r="L23" s="9">
        <v>0</v>
      </c>
      <c r="M23" s="9">
        <v>4</v>
      </c>
      <c r="N23" s="9"/>
      <c r="O23" s="9"/>
      <c r="P23" s="11" t="s">
        <v>38</v>
      </c>
      <c r="Q23" s="11" t="s">
        <v>38</v>
      </c>
      <c r="R23" s="9"/>
      <c r="S23" s="9"/>
      <c r="T23" s="11" t="s">
        <v>38</v>
      </c>
      <c r="U23" s="9"/>
      <c r="V23" s="11" t="s">
        <v>38</v>
      </c>
      <c r="W23" s="9">
        <v>30.725836000000001</v>
      </c>
      <c r="X23" s="9">
        <v>5</v>
      </c>
      <c r="Y23" s="9">
        <v>1</v>
      </c>
    </row>
    <row r="24" spans="1:25">
      <c r="A24" t="s">
        <v>398</v>
      </c>
      <c r="B24" t="s">
        <v>105</v>
      </c>
      <c r="C24" s="6">
        <v>4524</v>
      </c>
      <c r="D24" s="10"/>
      <c r="E24" s="10">
        <v>4524</v>
      </c>
      <c r="F24" s="10">
        <v>4524</v>
      </c>
      <c r="G24" s="10">
        <v>0</v>
      </c>
      <c r="H24" s="10">
        <v>325</v>
      </c>
      <c r="I24" s="10">
        <v>570.41999999999996</v>
      </c>
      <c r="J24" s="10">
        <v>25.722000000000001</v>
      </c>
      <c r="K24" s="10">
        <v>225</v>
      </c>
      <c r="L24" s="10">
        <v>0</v>
      </c>
      <c r="M24" s="10">
        <v>204</v>
      </c>
      <c r="N24" s="10">
        <v>83</v>
      </c>
      <c r="O24" s="10"/>
      <c r="P24" s="12" t="s">
        <v>38</v>
      </c>
      <c r="Q24" s="12" t="s">
        <v>38</v>
      </c>
      <c r="R24" s="10"/>
      <c r="S24" s="10"/>
      <c r="T24" s="12" t="s">
        <v>38</v>
      </c>
      <c r="U24" s="10"/>
      <c r="V24" s="12" t="s">
        <v>38</v>
      </c>
      <c r="W24" s="10">
        <v>36.574705999999999</v>
      </c>
      <c r="X24" s="10">
        <v>10.576347999999999</v>
      </c>
      <c r="Y24" s="10">
        <v>100</v>
      </c>
    </row>
    <row r="25" spans="1:25">
      <c r="A25" t="s">
        <v>398</v>
      </c>
      <c r="B25" t="s">
        <v>108</v>
      </c>
      <c r="C25" s="5">
        <v>1592</v>
      </c>
      <c r="D25" s="9"/>
      <c r="E25" s="9">
        <v>1592</v>
      </c>
      <c r="F25" s="9">
        <v>1592</v>
      </c>
      <c r="G25" s="9">
        <v>-7</v>
      </c>
      <c r="H25" s="9">
        <v>124</v>
      </c>
      <c r="I25" s="9">
        <v>466.18</v>
      </c>
      <c r="J25" s="9">
        <v>24.012</v>
      </c>
      <c r="K25" s="9">
        <v>148</v>
      </c>
      <c r="L25" s="9">
        <v>0</v>
      </c>
      <c r="M25" s="9">
        <v>82</v>
      </c>
      <c r="N25" s="9">
        <v>26</v>
      </c>
      <c r="O25" s="9">
        <v>22</v>
      </c>
      <c r="P25" s="11" t="s">
        <v>38</v>
      </c>
      <c r="Q25" s="11" t="s">
        <v>38</v>
      </c>
      <c r="R25" s="9"/>
      <c r="S25" s="9"/>
      <c r="T25" s="11" t="s">
        <v>38</v>
      </c>
      <c r="U25" s="9"/>
      <c r="V25" s="11" t="s">
        <v>38</v>
      </c>
      <c r="W25" s="9">
        <v>26.966750999999999</v>
      </c>
      <c r="X25" s="9">
        <v>9.0876529999999995</v>
      </c>
      <c r="Y25" s="9">
        <v>27</v>
      </c>
    </row>
    <row r="26" spans="1:25">
      <c r="A26" t="s">
        <v>398</v>
      </c>
      <c r="B26" t="s">
        <v>111</v>
      </c>
      <c r="C26" s="6">
        <v>168</v>
      </c>
      <c r="D26" s="10"/>
      <c r="E26" s="10">
        <v>168</v>
      </c>
      <c r="F26" s="10">
        <v>168</v>
      </c>
      <c r="G26" s="10">
        <v>-1</v>
      </c>
      <c r="H26" s="10">
        <v>14</v>
      </c>
      <c r="I26" s="10">
        <v>133.97</v>
      </c>
      <c r="J26" s="10">
        <v>3.19</v>
      </c>
      <c r="K26" s="10">
        <v>79</v>
      </c>
      <c r="L26" s="10">
        <v>0</v>
      </c>
      <c r="M26" s="10">
        <v>4</v>
      </c>
      <c r="N26" s="10">
        <v>9</v>
      </c>
      <c r="O26" s="10"/>
      <c r="P26" s="12" t="s">
        <v>38</v>
      </c>
      <c r="Q26" s="12" t="s">
        <v>38</v>
      </c>
      <c r="R26" s="10"/>
      <c r="S26" s="10"/>
      <c r="T26" s="12" t="s">
        <v>38</v>
      </c>
      <c r="U26" s="10"/>
      <c r="V26" s="12" t="s">
        <v>38</v>
      </c>
      <c r="W26" s="10">
        <v>34.628458999999999</v>
      </c>
      <c r="X26" s="10">
        <v>12.047103999999999</v>
      </c>
      <c r="Y26" s="10">
        <v>0</v>
      </c>
    </row>
    <row r="27" spans="1:25">
      <c r="A27" t="s">
        <v>398</v>
      </c>
      <c r="B27" t="s">
        <v>114</v>
      </c>
      <c r="C27" s="5">
        <v>2987</v>
      </c>
      <c r="D27" s="9">
        <v>855</v>
      </c>
      <c r="E27" s="9">
        <v>2987</v>
      </c>
      <c r="F27" s="9">
        <v>2987</v>
      </c>
      <c r="G27" s="9">
        <v>-3</v>
      </c>
      <c r="H27" s="9">
        <v>149</v>
      </c>
      <c r="I27" s="9">
        <v>198.56</v>
      </c>
      <c r="J27" s="9">
        <v>4.3869999999999996</v>
      </c>
      <c r="K27" s="9"/>
      <c r="L27" s="9">
        <v>0</v>
      </c>
      <c r="M27" s="9">
        <v>66</v>
      </c>
      <c r="N27" s="9">
        <v>50</v>
      </c>
      <c r="O27" s="9">
        <v>50</v>
      </c>
      <c r="P27" s="11" t="s">
        <v>38</v>
      </c>
      <c r="Q27" s="11" t="s">
        <v>38</v>
      </c>
      <c r="R27" s="9"/>
      <c r="S27" s="9"/>
      <c r="T27" s="11" t="s">
        <v>38</v>
      </c>
      <c r="U27" s="9"/>
      <c r="V27" s="11" t="s">
        <v>38</v>
      </c>
      <c r="W27" s="9">
        <v>24.301911</v>
      </c>
      <c r="X27" s="9">
        <v>10.883012000000001</v>
      </c>
      <c r="Y27" s="9">
        <v>58</v>
      </c>
    </row>
    <row r="32" spans="1:25">
      <c r="A32" s="11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909CB-1423-4FD6-9CBB-8798B4E3FAAF}">
  <sheetPr codeName="Tabelle7"/>
  <dimension ref="A3:G31"/>
  <sheetViews>
    <sheetView workbookViewId="0">
      <selection activeCell="G15" sqref="G15"/>
    </sheetView>
  </sheetViews>
  <sheetFormatPr baseColWidth="10" defaultRowHeight="14.5"/>
  <cols>
    <col min="1" max="1" width="20.7265625" bestFit="1" customWidth="1"/>
    <col min="2" max="2" width="19.81640625" bestFit="1" customWidth="1"/>
    <col min="3" max="3" width="26.453125" bestFit="1" customWidth="1"/>
    <col min="4" max="4" width="16.90625" bestFit="1" customWidth="1"/>
    <col min="5" max="5" width="21.54296875" bestFit="1" customWidth="1"/>
    <col min="6" max="6" width="18.26953125" bestFit="1" customWidth="1"/>
    <col min="7" max="7" width="28.6328125" bestFit="1" customWidth="1"/>
  </cols>
  <sheetData>
    <row r="3" spans="1:7">
      <c r="A3" s="27" t="s">
        <v>399</v>
      </c>
      <c r="B3" t="s">
        <v>463</v>
      </c>
      <c r="C3" t="s">
        <v>462</v>
      </c>
      <c r="D3" t="s">
        <v>450</v>
      </c>
      <c r="E3" t="s">
        <v>464</v>
      </c>
      <c r="F3" t="s">
        <v>465</v>
      </c>
      <c r="G3" t="s">
        <v>469</v>
      </c>
    </row>
    <row r="4" spans="1:7">
      <c r="A4" s="28" t="s">
        <v>58</v>
      </c>
      <c r="B4" s="1">
        <v>-7</v>
      </c>
      <c r="C4" s="1">
        <v>61</v>
      </c>
      <c r="D4" s="1">
        <v>63</v>
      </c>
      <c r="E4" s="1">
        <v>6</v>
      </c>
      <c r="F4" s="1">
        <v>105</v>
      </c>
      <c r="G4" s="1">
        <v>19.994</v>
      </c>
    </row>
    <row r="5" spans="1:7">
      <c r="A5" s="28" t="s">
        <v>90</v>
      </c>
      <c r="B5" s="1">
        <v>-1</v>
      </c>
      <c r="C5" s="1">
        <v>22</v>
      </c>
      <c r="D5" s="1">
        <v>8</v>
      </c>
      <c r="E5" s="1">
        <v>1</v>
      </c>
      <c r="F5" s="1"/>
      <c r="G5" s="1">
        <v>2.948</v>
      </c>
    </row>
    <row r="6" spans="1:7">
      <c r="A6" s="28" t="s">
        <v>36</v>
      </c>
      <c r="B6" s="1">
        <v>2</v>
      </c>
      <c r="C6" s="1">
        <v>78</v>
      </c>
      <c r="D6" s="1">
        <v>19</v>
      </c>
      <c r="E6" s="1">
        <v>0</v>
      </c>
      <c r="F6" s="1">
        <v>400</v>
      </c>
      <c r="G6" s="1">
        <v>2.8319999999999999</v>
      </c>
    </row>
    <row r="7" spans="1:7">
      <c r="A7" s="28" t="s">
        <v>40</v>
      </c>
      <c r="B7" s="1">
        <v>0</v>
      </c>
      <c r="C7" s="1">
        <v>1</v>
      </c>
      <c r="D7" s="1"/>
      <c r="E7" s="1"/>
      <c r="F7" s="1"/>
      <c r="G7" s="1"/>
    </row>
    <row r="8" spans="1:7">
      <c r="A8" s="28" t="s">
        <v>43</v>
      </c>
      <c r="B8" s="1">
        <v>0</v>
      </c>
      <c r="C8" s="1">
        <v>6</v>
      </c>
      <c r="D8" s="1">
        <v>3</v>
      </c>
      <c r="E8" s="1">
        <v>0</v>
      </c>
      <c r="F8" s="1"/>
      <c r="G8" s="1">
        <v>5.4349999999999996</v>
      </c>
    </row>
    <row r="9" spans="1:7">
      <c r="A9" s="28" t="s">
        <v>46</v>
      </c>
      <c r="B9" s="1">
        <v>-3</v>
      </c>
      <c r="C9" s="1">
        <v>82</v>
      </c>
      <c r="D9" s="1">
        <v>53</v>
      </c>
      <c r="E9" s="1">
        <v>4</v>
      </c>
      <c r="F9" s="1"/>
      <c r="G9" s="1">
        <v>5.14</v>
      </c>
    </row>
    <row r="10" spans="1:7">
      <c r="A10" s="28" t="s">
        <v>49</v>
      </c>
      <c r="B10" s="1">
        <v>0</v>
      </c>
      <c r="C10" s="1">
        <v>48</v>
      </c>
      <c r="D10" s="1">
        <v>25</v>
      </c>
      <c r="E10" s="1">
        <v>1</v>
      </c>
      <c r="F10" s="1">
        <v>597</v>
      </c>
      <c r="G10" s="1">
        <v>8.7110000000000003</v>
      </c>
    </row>
    <row r="11" spans="1:7">
      <c r="A11" s="28" t="s">
        <v>52</v>
      </c>
      <c r="B11" s="1">
        <v>-6</v>
      </c>
      <c r="C11" s="1">
        <v>80</v>
      </c>
      <c r="D11" s="1">
        <v>36</v>
      </c>
      <c r="E11" s="1">
        <v>2</v>
      </c>
      <c r="F11" s="1">
        <v>682</v>
      </c>
      <c r="G11" s="1">
        <v>18.565999999999999</v>
      </c>
    </row>
    <row r="12" spans="1:7">
      <c r="A12" s="28" t="s">
        <v>55</v>
      </c>
      <c r="B12" s="1"/>
      <c r="C12" s="1"/>
      <c r="D12" s="1">
        <v>1</v>
      </c>
      <c r="E12" s="1">
        <v>0</v>
      </c>
      <c r="F12" s="1">
        <v>1</v>
      </c>
      <c r="G12" s="1">
        <v>2.5910000000000002</v>
      </c>
    </row>
    <row r="13" spans="1:7">
      <c r="A13" s="28" t="s">
        <v>61</v>
      </c>
      <c r="B13" s="1">
        <v>1</v>
      </c>
      <c r="C13" s="1">
        <v>365</v>
      </c>
      <c r="D13" s="1">
        <v>167</v>
      </c>
      <c r="E13" s="1">
        <v>0</v>
      </c>
      <c r="F13" s="1">
        <v>490</v>
      </c>
      <c r="G13" s="1">
        <v>33.723999999999997</v>
      </c>
    </row>
    <row r="14" spans="1:7">
      <c r="A14" s="28" t="s">
        <v>64</v>
      </c>
      <c r="B14" s="1">
        <v>0</v>
      </c>
      <c r="C14" s="1">
        <v>2</v>
      </c>
      <c r="D14" s="1">
        <v>2</v>
      </c>
      <c r="E14" s="1">
        <v>0</v>
      </c>
      <c r="F14" s="1"/>
      <c r="G14" s="1">
        <v>4.9630000000000001</v>
      </c>
    </row>
    <row r="15" spans="1:7">
      <c r="A15" s="28" t="s">
        <v>67</v>
      </c>
      <c r="B15" s="1">
        <v>0</v>
      </c>
      <c r="C15" s="1">
        <v>34</v>
      </c>
      <c r="D15" s="1">
        <v>37</v>
      </c>
      <c r="E15" s="1">
        <v>2</v>
      </c>
      <c r="F15" s="1"/>
      <c r="G15" s="1">
        <v>18.696000000000002</v>
      </c>
    </row>
    <row r="16" spans="1:7">
      <c r="A16" s="28" t="s">
        <v>70</v>
      </c>
      <c r="B16" s="1">
        <v>-3</v>
      </c>
      <c r="C16" s="1">
        <v>23</v>
      </c>
      <c r="D16" s="1">
        <v>2</v>
      </c>
      <c r="E16" s="1">
        <v>0</v>
      </c>
      <c r="F16" s="1"/>
      <c r="G16" s="1">
        <v>2.7290000000000001</v>
      </c>
    </row>
    <row r="17" spans="1:7">
      <c r="A17" s="28" t="s">
        <v>72</v>
      </c>
      <c r="B17" s="1">
        <v>-1</v>
      </c>
      <c r="C17" s="1">
        <v>46</v>
      </c>
      <c r="D17" s="1">
        <v>12</v>
      </c>
      <c r="E17" s="1">
        <v>1</v>
      </c>
      <c r="F17" s="1"/>
      <c r="G17" s="1">
        <v>2.952</v>
      </c>
    </row>
    <row r="18" spans="1:7">
      <c r="A18" s="28" t="s">
        <v>75</v>
      </c>
      <c r="B18" s="1">
        <v>-7</v>
      </c>
      <c r="C18" s="1">
        <v>60</v>
      </c>
      <c r="D18" s="1">
        <v>45</v>
      </c>
      <c r="E18" s="1">
        <v>1</v>
      </c>
      <c r="F18" s="1"/>
      <c r="G18" s="1">
        <v>25.280999999999999</v>
      </c>
    </row>
    <row r="19" spans="1:7">
      <c r="A19" s="28" t="s">
        <v>78</v>
      </c>
      <c r="B19" s="1">
        <v>1</v>
      </c>
      <c r="C19" s="1">
        <v>7</v>
      </c>
      <c r="D19" s="1">
        <v>1</v>
      </c>
      <c r="E19" s="1">
        <v>0</v>
      </c>
      <c r="F19" s="1"/>
      <c r="G19" s="1">
        <v>2.3260000000000001</v>
      </c>
    </row>
    <row r="20" spans="1:7">
      <c r="A20" s="28" t="s">
        <v>81</v>
      </c>
      <c r="B20" s="1">
        <v>-1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</row>
    <row r="21" spans="1:7">
      <c r="A21" s="28" t="s">
        <v>84</v>
      </c>
      <c r="B21" s="1">
        <v>-21</v>
      </c>
      <c r="C21" s="1">
        <v>38</v>
      </c>
      <c r="D21" s="1">
        <v>23</v>
      </c>
      <c r="E21" s="1">
        <v>2</v>
      </c>
      <c r="F21" s="1">
        <v>123</v>
      </c>
      <c r="G21" s="1">
        <v>4.5570000000000004</v>
      </c>
    </row>
    <row r="22" spans="1:7">
      <c r="A22" s="28" t="s">
        <v>87</v>
      </c>
      <c r="B22" s="1">
        <v>-1</v>
      </c>
      <c r="C22" s="1">
        <v>9</v>
      </c>
      <c r="D22" s="1">
        <v>1</v>
      </c>
      <c r="E22" s="1">
        <v>0</v>
      </c>
      <c r="F22" s="1"/>
      <c r="G22" s="1">
        <v>1.2290000000000001</v>
      </c>
    </row>
    <row r="23" spans="1:7">
      <c r="A23" s="28" t="s">
        <v>93</v>
      </c>
      <c r="B23" s="1">
        <v>0</v>
      </c>
      <c r="C23" s="1">
        <v>1</v>
      </c>
      <c r="D23" s="1">
        <v>13</v>
      </c>
      <c r="E23" s="1">
        <v>0</v>
      </c>
      <c r="F23" s="1">
        <v>144</v>
      </c>
      <c r="G23" s="1">
        <v>8.2639999999999993</v>
      </c>
    </row>
    <row r="24" spans="1:7">
      <c r="A24" s="28" t="s">
        <v>96</v>
      </c>
      <c r="B24" s="1">
        <v>-7</v>
      </c>
      <c r="C24" s="1">
        <v>28</v>
      </c>
      <c r="D24" s="1">
        <v>10</v>
      </c>
      <c r="E24" s="1">
        <v>0</v>
      </c>
      <c r="F24" s="1"/>
      <c r="G24" s="1">
        <v>3.6520000000000001</v>
      </c>
    </row>
    <row r="25" spans="1:7">
      <c r="A25" s="28" t="s">
        <v>99</v>
      </c>
      <c r="B25" s="1">
        <v>0</v>
      </c>
      <c r="C25" s="1">
        <v>274</v>
      </c>
      <c r="D25" s="1">
        <v>263</v>
      </c>
      <c r="E25" s="1">
        <v>5</v>
      </c>
      <c r="F25" s="1">
        <v>524</v>
      </c>
      <c r="G25" s="1">
        <v>74.356999999999999</v>
      </c>
    </row>
    <row r="26" spans="1:7">
      <c r="A26" s="28" t="s">
        <v>102</v>
      </c>
      <c r="B26" s="1">
        <v>-1</v>
      </c>
      <c r="C26" s="1">
        <v>3</v>
      </c>
      <c r="D26" s="1">
        <v>4</v>
      </c>
      <c r="E26" s="1">
        <v>0</v>
      </c>
      <c r="F26" s="1">
        <v>56</v>
      </c>
      <c r="G26" s="1">
        <v>11.019</v>
      </c>
    </row>
    <row r="27" spans="1:7">
      <c r="A27" s="28" t="s">
        <v>105</v>
      </c>
      <c r="B27" s="1">
        <v>-20</v>
      </c>
      <c r="C27" s="1">
        <v>297</v>
      </c>
      <c r="D27" s="1">
        <v>254</v>
      </c>
      <c r="E27" s="1">
        <v>17</v>
      </c>
      <c r="F27" s="1">
        <v>225</v>
      </c>
      <c r="G27" s="1">
        <v>32.026000000000003</v>
      </c>
    </row>
    <row r="28" spans="1:7">
      <c r="A28" s="28" t="s">
        <v>108</v>
      </c>
      <c r="B28" s="1">
        <v>-5</v>
      </c>
      <c r="C28" s="1">
        <v>115</v>
      </c>
      <c r="D28" s="1">
        <v>90</v>
      </c>
      <c r="E28" s="1">
        <v>2</v>
      </c>
      <c r="F28" s="1">
        <v>165</v>
      </c>
      <c r="G28" s="1">
        <v>26.353999999999999</v>
      </c>
    </row>
    <row r="29" spans="1:7">
      <c r="A29" s="28" t="s">
        <v>111</v>
      </c>
      <c r="B29" s="1">
        <v>0</v>
      </c>
      <c r="C29" s="1">
        <v>13</v>
      </c>
      <c r="D29" s="1">
        <v>5</v>
      </c>
      <c r="E29" s="1">
        <v>0</v>
      </c>
      <c r="F29" s="1">
        <v>92</v>
      </c>
      <c r="G29" s="1">
        <v>3.9870000000000001</v>
      </c>
    </row>
    <row r="30" spans="1:7">
      <c r="A30" s="28" t="s">
        <v>114</v>
      </c>
      <c r="B30" s="1">
        <v>-5</v>
      </c>
      <c r="C30" s="1">
        <v>149</v>
      </c>
      <c r="D30" s="1">
        <v>78</v>
      </c>
      <c r="E30" s="1">
        <v>1</v>
      </c>
      <c r="F30" s="1"/>
      <c r="G30" s="1">
        <v>5.1849999999999996</v>
      </c>
    </row>
    <row r="31" spans="1:7">
      <c r="A31" s="28" t="s">
        <v>400</v>
      </c>
      <c r="B31" s="1">
        <v>-85</v>
      </c>
      <c r="C31" s="1">
        <v>1842</v>
      </c>
      <c r="D31" s="1">
        <v>1215</v>
      </c>
      <c r="E31" s="1">
        <v>45</v>
      </c>
      <c r="F31" s="1">
        <v>3605</v>
      </c>
      <c r="G31" s="1">
        <v>12.596846153846153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6EAB-1FED-4A3E-A338-6A924449E9B3}">
  <sheetPr codeName="Tabelle8"/>
  <dimension ref="A3:AD56"/>
  <sheetViews>
    <sheetView workbookViewId="0">
      <selection activeCell="AC16" sqref="AC16"/>
    </sheetView>
  </sheetViews>
  <sheetFormatPr baseColWidth="10" defaultRowHeight="14.5"/>
  <cols>
    <col min="1" max="1" width="20.7265625" bestFit="1" customWidth="1"/>
    <col min="2" max="2" width="22" bestFit="1" customWidth="1"/>
    <col min="3" max="3" width="3.08984375" bestFit="1" customWidth="1"/>
    <col min="4" max="4" width="3.81640625" bestFit="1" customWidth="1"/>
    <col min="5" max="5" width="2.54296875" bestFit="1" customWidth="1"/>
    <col min="6" max="6" width="3.08984375" bestFit="1" customWidth="1"/>
    <col min="7" max="9" width="3.81640625" bestFit="1" customWidth="1"/>
    <col min="10" max="10" width="2.54296875" bestFit="1" customWidth="1"/>
    <col min="11" max="11" width="4.81640625" bestFit="1" customWidth="1"/>
    <col min="12" max="12" width="2.90625" bestFit="1" customWidth="1"/>
    <col min="13" max="13" width="3.81640625" bestFit="1" customWidth="1"/>
    <col min="14" max="14" width="2.81640625" bestFit="1" customWidth="1"/>
    <col min="15" max="16" width="3.81640625" bestFit="1" customWidth="1"/>
    <col min="17" max="17" width="3.90625" bestFit="1" customWidth="1"/>
    <col min="18" max="18" width="4" bestFit="1" customWidth="1"/>
    <col min="19" max="19" width="3.81640625" bestFit="1" customWidth="1"/>
    <col min="20" max="20" width="3" bestFit="1" customWidth="1"/>
    <col min="21" max="22" width="3.81640625" bestFit="1" customWidth="1"/>
    <col min="23" max="23" width="4.81640625" bestFit="1" customWidth="1"/>
    <col min="24" max="24" width="3.1796875" bestFit="1" customWidth="1"/>
    <col min="25" max="26" width="4.81640625" bestFit="1" customWidth="1"/>
    <col min="27" max="27" width="3.08984375" bestFit="1" customWidth="1"/>
    <col min="28" max="28" width="3.81640625" bestFit="1" customWidth="1"/>
    <col min="29" max="29" width="14.36328125" bestFit="1" customWidth="1"/>
  </cols>
  <sheetData>
    <row r="3" spans="1:30">
      <c r="A3" s="27" t="s">
        <v>450</v>
      </c>
      <c r="B3" s="27" t="s">
        <v>449</v>
      </c>
    </row>
    <row r="4" spans="1:30">
      <c r="A4" s="27" t="s">
        <v>399</v>
      </c>
      <c r="B4" t="s">
        <v>58</v>
      </c>
      <c r="C4" t="s">
        <v>90</v>
      </c>
      <c r="D4" t="s">
        <v>36</v>
      </c>
      <c r="E4" t="s">
        <v>40</v>
      </c>
      <c r="F4" t="s">
        <v>43</v>
      </c>
      <c r="G4" t="s">
        <v>46</v>
      </c>
      <c r="H4" t="s">
        <v>49</v>
      </c>
      <c r="I4" t="s">
        <v>52</v>
      </c>
      <c r="J4" t="s">
        <v>55</v>
      </c>
      <c r="K4" t="s">
        <v>61</v>
      </c>
      <c r="L4" t="s">
        <v>64</v>
      </c>
      <c r="M4" t="s">
        <v>67</v>
      </c>
      <c r="N4" t="s">
        <v>70</v>
      </c>
      <c r="O4" t="s">
        <v>72</v>
      </c>
      <c r="P4" t="s">
        <v>75</v>
      </c>
      <c r="Q4" t="s">
        <v>78</v>
      </c>
      <c r="R4" t="s">
        <v>81</v>
      </c>
      <c r="S4" t="s">
        <v>84</v>
      </c>
      <c r="T4" t="s">
        <v>87</v>
      </c>
      <c r="U4" t="s">
        <v>93</v>
      </c>
      <c r="V4" t="s">
        <v>96</v>
      </c>
      <c r="W4" t="s">
        <v>99</v>
      </c>
      <c r="X4" t="s">
        <v>102</v>
      </c>
      <c r="Y4" t="s">
        <v>105</v>
      </c>
      <c r="Z4" t="s">
        <v>108</v>
      </c>
      <c r="AA4" t="s">
        <v>111</v>
      </c>
      <c r="AB4" t="s">
        <v>114</v>
      </c>
      <c r="AC4" t="s">
        <v>400</v>
      </c>
      <c r="AD4" s="27"/>
    </row>
    <row r="5" spans="1:30">
      <c r="A5" s="36" t="s">
        <v>401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30">
      <c r="A6" s="36" t="s">
        <v>402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30">
      <c r="A7" s="36" t="s">
        <v>403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30">
      <c r="A8" s="36" t="s">
        <v>404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30">
      <c r="A9" s="36" t="s">
        <v>405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30">
      <c r="A10" s="36" t="s">
        <v>406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30">
      <c r="A11" s="36" t="s">
        <v>407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30">
      <c r="A12" s="36" t="s">
        <v>408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30">
      <c r="A13" s="36" t="s">
        <v>409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30">
      <c r="A14" s="36" t="s">
        <v>410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30">
      <c r="A15" s="36" t="s">
        <v>411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>
        <v>1</v>
      </c>
      <c r="Z15" s="1"/>
      <c r="AA15" s="1"/>
      <c r="AB15" s="1"/>
      <c r="AC15" s="1">
        <v>1</v>
      </c>
    </row>
    <row r="16" spans="1:30">
      <c r="A16" s="36" t="s">
        <v>412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>
        <v>1</v>
      </c>
      <c r="Z16" s="1"/>
      <c r="AA16" s="1"/>
      <c r="AB16" s="1"/>
      <c r="AC16" s="1">
        <v>1</v>
      </c>
    </row>
    <row r="17" spans="1:29">
      <c r="A17" s="36" t="s">
        <v>413</v>
      </c>
      <c r="B17" s="1"/>
      <c r="C17" s="1"/>
      <c r="D17" s="1"/>
      <c r="E17" s="1"/>
      <c r="F17" s="1"/>
      <c r="G17" s="1"/>
      <c r="H17" s="1">
        <v>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>
        <v>1</v>
      </c>
      <c r="Z17" s="1"/>
      <c r="AA17" s="1"/>
      <c r="AB17" s="1"/>
      <c r="AC17" s="1">
        <v>2</v>
      </c>
    </row>
    <row r="18" spans="1:29">
      <c r="A18" s="36" t="s">
        <v>414</v>
      </c>
      <c r="B18" s="1"/>
      <c r="C18" s="1"/>
      <c r="D18" s="1"/>
      <c r="E18" s="1"/>
      <c r="F18" s="1"/>
      <c r="G18" s="1"/>
      <c r="H18" s="1">
        <v>1</v>
      </c>
      <c r="I18" s="1"/>
      <c r="J18" s="1"/>
      <c r="K18" s="1"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1</v>
      </c>
      <c r="Z18" s="1"/>
      <c r="AA18" s="1"/>
      <c r="AB18" s="1"/>
      <c r="AC18" s="1">
        <v>2</v>
      </c>
    </row>
    <row r="19" spans="1:29">
      <c r="A19" s="36" t="s">
        <v>415</v>
      </c>
      <c r="B19" s="1"/>
      <c r="C19" s="1"/>
      <c r="D19" s="1"/>
      <c r="E19" s="1"/>
      <c r="F19" s="1"/>
      <c r="G19" s="1"/>
      <c r="H19" s="1">
        <v>1</v>
      </c>
      <c r="I19" s="1"/>
      <c r="J19" s="1"/>
      <c r="K19" s="1">
        <v>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>
        <v>1</v>
      </c>
      <c r="X19" s="1"/>
      <c r="Y19" s="1">
        <v>1</v>
      </c>
      <c r="Z19" s="1"/>
      <c r="AA19" s="1"/>
      <c r="AB19" s="1"/>
      <c r="AC19" s="1">
        <v>4</v>
      </c>
    </row>
    <row r="20" spans="1:29">
      <c r="A20" s="36" t="s">
        <v>416</v>
      </c>
      <c r="B20" s="1"/>
      <c r="C20" s="1"/>
      <c r="D20" s="1"/>
      <c r="E20" s="1"/>
      <c r="F20" s="1"/>
      <c r="G20" s="1"/>
      <c r="H20" s="1">
        <v>2</v>
      </c>
      <c r="I20" s="1"/>
      <c r="J20" s="1"/>
      <c r="K20" s="1">
        <v>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>
        <v>1</v>
      </c>
      <c r="X20" s="1"/>
      <c r="Y20" s="1">
        <v>1</v>
      </c>
      <c r="Z20" s="1"/>
      <c r="AA20" s="1"/>
      <c r="AB20" s="1"/>
      <c r="AC20" s="1">
        <v>5</v>
      </c>
    </row>
    <row r="21" spans="1:29">
      <c r="A21" s="36" t="s">
        <v>417</v>
      </c>
      <c r="B21" s="1"/>
      <c r="C21" s="1"/>
      <c r="D21" s="1"/>
      <c r="E21" s="1"/>
      <c r="F21" s="1"/>
      <c r="G21" s="1"/>
      <c r="H21" s="1">
        <v>2</v>
      </c>
      <c r="I21" s="1">
        <v>1</v>
      </c>
      <c r="J21" s="1"/>
      <c r="K21" s="1">
        <v>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>
        <v>1</v>
      </c>
      <c r="X21" s="1"/>
      <c r="Y21" s="1">
        <v>1</v>
      </c>
      <c r="Z21" s="1"/>
      <c r="AA21" s="1"/>
      <c r="AB21" s="1"/>
      <c r="AC21" s="1">
        <v>6</v>
      </c>
    </row>
    <row r="22" spans="1:29">
      <c r="A22" s="36" t="s">
        <v>418</v>
      </c>
      <c r="B22" s="1"/>
      <c r="C22" s="1"/>
      <c r="D22" s="1"/>
      <c r="E22" s="1"/>
      <c r="F22" s="1"/>
      <c r="G22" s="1"/>
      <c r="H22" s="1">
        <v>2</v>
      </c>
      <c r="I22" s="1">
        <v>1</v>
      </c>
      <c r="J22" s="1"/>
      <c r="K22" s="1">
        <v>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v>1</v>
      </c>
      <c r="X22" s="1"/>
      <c r="Y22" s="1">
        <v>2</v>
      </c>
      <c r="Z22" s="1"/>
      <c r="AA22" s="1"/>
      <c r="AB22" s="1"/>
      <c r="AC22" s="1">
        <v>7</v>
      </c>
    </row>
    <row r="23" spans="1:29">
      <c r="A23" s="36" t="s">
        <v>419</v>
      </c>
      <c r="B23" s="1"/>
      <c r="C23" s="1"/>
      <c r="D23" s="1"/>
      <c r="E23" s="1"/>
      <c r="F23" s="1"/>
      <c r="G23" s="1"/>
      <c r="H23" s="1">
        <v>2</v>
      </c>
      <c r="I23" s="1">
        <v>1</v>
      </c>
      <c r="J23" s="1"/>
      <c r="K23" s="1">
        <v>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>
        <v>3</v>
      </c>
      <c r="X23" s="1"/>
      <c r="Y23" s="1">
        <v>3</v>
      </c>
      <c r="Z23" s="1">
        <v>1</v>
      </c>
      <c r="AA23" s="1"/>
      <c r="AB23" s="1"/>
      <c r="AC23" s="1">
        <v>11</v>
      </c>
    </row>
    <row r="24" spans="1:29">
      <c r="A24" s="36" t="s">
        <v>420</v>
      </c>
      <c r="B24" s="1"/>
      <c r="C24" s="1"/>
      <c r="D24" s="1"/>
      <c r="E24" s="1"/>
      <c r="F24" s="1"/>
      <c r="G24" s="1"/>
      <c r="H24" s="1">
        <v>2</v>
      </c>
      <c r="I24" s="1"/>
      <c r="J24" s="1"/>
      <c r="K24" s="1">
        <v>3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>
        <v>6</v>
      </c>
      <c r="X24" s="1"/>
      <c r="Y24" s="1">
        <v>4</v>
      </c>
      <c r="Z24" s="1">
        <v>1</v>
      </c>
      <c r="AA24" s="1"/>
      <c r="AB24" s="1">
        <v>1</v>
      </c>
      <c r="AC24" s="1">
        <v>17</v>
      </c>
    </row>
    <row r="25" spans="1:29">
      <c r="A25" s="36" t="s">
        <v>421</v>
      </c>
      <c r="B25" s="1"/>
      <c r="C25" s="1"/>
      <c r="D25" s="1"/>
      <c r="E25" s="1"/>
      <c r="F25" s="1"/>
      <c r="G25" s="1">
        <v>1</v>
      </c>
      <c r="H25" s="1">
        <v>2</v>
      </c>
      <c r="I25" s="1">
        <v>4</v>
      </c>
      <c r="J25" s="1"/>
      <c r="K25" s="1">
        <v>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>
        <v>8</v>
      </c>
      <c r="X25" s="1"/>
      <c r="Y25" s="1">
        <v>5</v>
      </c>
      <c r="Z25" s="1">
        <v>2</v>
      </c>
      <c r="AA25" s="1"/>
      <c r="AB25" s="1">
        <v>1</v>
      </c>
      <c r="AC25" s="1">
        <v>26</v>
      </c>
    </row>
    <row r="26" spans="1:29">
      <c r="A26" s="36" t="s">
        <v>422</v>
      </c>
      <c r="B26" s="1"/>
      <c r="C26" s="1"/>
      <c r="D26" s="1"/>
      <c r="E26" s="1"/>
      <c r="F26" s="1"/>
      <c r="G26" s="1"/>
      <c r="H26" s="1">
        <v>2</v>
      </c>
      <c r="I26" s="1">
        <v>4</v>
      </c>
      <c r="J26" s="1"/>
      <c r="K26" s="1">
        <v>4</v>
      </c>
      <c r="L26" s="1"/>
      <c r="M26" s="1"/>
      <c r="N26" s="1"/>
      <c r="O26" s="1"/>
      <c r="P26" s="1">
        <v>1</v>
      </c>
      <c r="Q26" s="1"/>
      <c r="R26" s="1"/>
      <c r="S26" s="1"/>
      <c r="T26" s="1"/>
      <c r="U26" s="1"/>
      <c r="V26" s="1"/>
      <c r="W26" s="1">
        <v>10</v>
      </c>
      <c r="X26" s="1"/>
      <c r="Y26" s="1">
        <v>5</v>
      </c>
      <c r="Z26" s="1">
        <v>3</v>
      </c>
      <c r="AA26" s="1"/>
      <c r="AB26" s="1">
        <v>1</v>
      </c>
      <c r="AC26" s="1">
        <v>30</v>
      </c>
    </row>
    <row r="27" spans="1:29">
      <c r="A27" s="36" t="s">
        <v>423</v>
      </c>
      <c r="B27" s="1">
        <v>1</v>
      </c>
      <c r="C27" s="1"/>
      <c r="D27" s="1"/>
      <c r="E27" s="1"/>
      <c r="F27" s="1"/>
      <c r="G27" s="1">
        <v>1</v>
      </c>
      <c r="H27" s="1">
        <v>2</v>
      </c>
      <c r="I27" s="1">
        <v>4</v>
      </c>
      <c r="J27" s="1"/>
      <c r="K27" s="1">
        <v>5</v>
      </c>
      <c r="L27" s="1"/>
      <c r="M27" s="1">
        <v>1</v>
      </c>
      <c r="N27" s="1"/>
      <c r="O27" s="1"/>
      <c r="P27" s="1">
        <v>2</v>
      </c>
      <c r="Q27" s="1"/>
      <c r="R27" s="1"/>
      <c r="S27" s="1"/>
      <c r="T27" s="1"/>
      <c r="U27" s="1"/>
      <c r="V27" s="1"/>
      <c r="W27" s="1">
        <v>14</v>
      </c>
      <c r="X27" s="1"/>
      <c r="Y27" s="1">
        <v>5</v>
      </c>
      <c r="Z27" s="1">
        <v>3</v>
      </c>
      <c r="AA27" s="1"/>
      <c r="AB27" s="1">
        <v>2</v>
      </c>
      <c r="AC27" s="1">
        <v>40</v>
      </c>
    </row>
    <row r="28" spans="1:29">
      <c r="A28" s="36" t="s">
        <v>424</v>
      </c>
      <c r="B28" s="1">
        <v>1</v>
      </c>
      <c r="C28" s="1"/>
      <c r="D28" s="1"/>
      <c r="E28" s="1"/>
      <c r="F28" s="1"/>
      <c r="G28" s="1">
        <v>1</v>
      </c>
      <c r="H28" s="1">
        <v>2</v>
      </c>
      <c r="I28" s="1">
        <v>4</v>
      </c>
      <c r="J28" s="1"/>
      <c r="K28" s="1">
        <v>6</v>
      </c>
      <c r="L28" s="1"/>
      <c r="M28" s="1">
        <v>1</v>
      </c>
      <c r="N28" s="1"/>
      <c r="O28" s="1"/>
      <c r="P28" s="1">
        <v>3</v>
      </c>
      <c r="Q28" s="1"/>
      <c r="R28" s="1"/>
      <c r="S28" s="1"/>
      <c r="T28" s="1"/>
      <c r="U28" s="1"/>
      <c r="V28" s="1"/>
      <c r="W28" s="1">
        <v>15</v>
      </c>
      <c r="X28" s="1"/>
      <c r="Y28" s="1">
        <v>7</v>
      </c>
      <c r="Z28" s="1">
        <v>4</v>
      </c>
      <c r="AA28" s="1"/>
      <c r="AB28" s="1">
        <v>3</v>
      </c>
      <c r="AC28" s="1">
        <v>47</v>
      </c>
    </row>
    <row r="29" spans="1:29">
      <c r="A29" s="36" t="s">
        <v>425</v>
      </c>
      <c r="B29" s="1">
        <v>1</v>
      </c>
      <c r="C29" s="1"/>
      <c r="D29" s="1">
        <v>1</v>
      </c>
      <c r="E29" s="1"/>
      <c r="F29" s="1"/>
      <c r="G29" s="1">
        <v>2</v>
      </c>
      <c r="H29" s="1">
        <v>3</v>
      </c>
      <c r="I29" s="1">
        <v>4</v>
      </c>
      <c r="J29" s="1"/>
      <c r="K29" s="1">
        <v>8</v>
      </c>
      <c r="L29" s="1"/>
      <c r="M29" s="1">
        <v>3</v>
      </c>
      <c r="N29" s="1"/>
      <c r="O29" s="1"/>
      <c r="P29" s="1">
        <v>3</v>
      </c>
      <c r="Q29" s="1"/>
      <c r="R29" s="1"/>
      <c r="S29" s="1"/>
      <c r="T29" s="1"/>
      <c r="U29" s="1"/>
      <c r="V29" s="1"/>
      <c r="W29" s="1">
        <v>22</v>
      </c>
      <c r="X29" s="1"/>
      <c r="Y29" s="1">
        <v>12</v>
      </c>
      <c r="Z29" s="1">
        <v>6</v>
      </c>
      <c r="AA29" s="1"/>
      <c r="AB29" s="1">
        <v>4</v>
      </c>
      <c r="AC29" s="1">
        <v>69</v>
      </c>
    </row>
    <row r="30" spans="1:29">
      <c r="A30" s="36" t="s">
        <v>426</v>
      </c>
      <c r="B30" s="1">
        <v>2</v>
      </c>
      <c r="C30" s="1"/>
      <c r="D30" s="1"/>
      <c r="E30" s="1"/>
      <c r="F30" s="1">
        <v>1</v>
      </c>
      <c r="G30" s="1">
        <v>3</v>
      </c>
      <c r="H30" s="1">
        <v>3</v>
      </c>
      <c r="I30" s="1">
        <v>5</v>
      </c>
      <c r="J30" s="1"/>
      <c r="K30" s="1">
        <v>8</v>
      </c>
      <c r="L30" s="1"/>
      <c r="M30" s="1">
        <v>3</v>
      </c>
      <c r="N30" s="1"/>
      <c r="O30" s="1">
        <v>1</v>
      </c>
      <c r="P30" s="1">
        <v>4</v>
      </c>
      <c r="Q30" s="1"/>
      <c r="R30" s="1"/>
      <c r="S30" s="1"/>
      <c r="T30" s="1"/>
      <c r="U30" s="1"/>
      <c r="V30" s="1"/>
      <c r="W30" s="1">
        <v>28</v>
      </c>
      <c r="X30" s="1"/>
      <c r="Y30" s="1">
        <v>15</v>
      </c>
      <c r="Z30" s="1">
        <v>7</v>
      </c>
      <c r="AA30" s="1"/>
      <c r="AB30" s="1">
        <v>5</v>
      </c>
      <c r="AC30" s="1">
        <v>85</v>
      </c>
    </row>
    <row r="31" spans="1:29">
      <c r="A31" s="36" t="s">
        <v>427</v>
      </c>
      <c r="B31" s="1">
        <v>3</v>
      </c>
      <c r="C31" s="1"/>
      <c r="D31" s="1">
        <v>1</v>
      </c>
      <c r="E31" s="1"/>
      <c r="F31" s="1"/>
      <c r="G31" s="1"/>
      <c r="H31" s="1">
        <v>3</v>
      </c>
      <c r="I31" s="1">
        <v>5</v>
      </c>
      <c r="J31" s="1"/>
      <c r="K31" s="1">
        <v>9</v>
      </c>
      <c r="L31" s="1"/>
      <c r="M31" s="1">
        <v>6</v>
      </c>
      <c r="N31" s="1"/>
      <c r="O31" s="1">
        <v>1</v>
      </c>
      <c r="P31" s="1">
        <v>4</v>
      </c>
      <c r="Q31" s="1"/>
      <c r="R31" s="1"/>
      <c r="S31" s="1"/>
      <c r="T31" s="1"/>
      <c r="U31" s="1"/>
      <c r="V31" s="1"/>
      <c r="W31" s="1">
        <v>37</v>
      </c>
      <c r="X31" s="1"/>
      <c r="Y31" s="1">
        <v>16</v>
      </c>
      <c r="Z31" s="1">
        <v>10</v>
      </c>
      <c r="AA31" s="1"/>
      <c r="AB31" s="1">
        <v>6</v>
      </c>
      <c r="AC31" s="1">
        <v>101</v>
      </c>
    </row>
    <row r="32" spans="1:29">
      <c r="A32" s="36" t="s">
        <v>428</v>
      </c>
      <c r="B32" s="1">
        <v>4</v>
      </c>
      <c r="C32" s="1">
        <v>1</v>
      </c>
      <c r="D32" s="1">
        <v>1</v>
      </c>
      <c r="E32" s="1"/>
      <c r="F32" s="1">
        <v>1</v>
      </c>
      <c r="G32" s="1">
        <v>5</v>
      </c>
      <c r="H32" s="1">
        <v>3</v>
      </c>
      <c r="I32" s="1">
        <v>5</v>
      </c>
      <c r="J32" s="1"/>
      <c r="K32" s="1">
        <v>13</v>
      </c>
      <c r="L32" s="1"/>
      <c r="M32" s="1"/>
      <c r="N32" s="1"/>
      <c r="O32" s="1">
        <v>1</v>
      </c>
      <c r="P32" s="1">
        <v>5</v>
      </c>
      <c r="Q32" s="1"/>
      <c r="R32" s="1"/>
      <c r="S32" s="1">
        <v>1</v>
      </c>
      <c r="T32" s="1"/>
      <c r="U32" s="1"/>
      <c r="V32" s="1"/>
      <c r="W32" s="1">
        <v>48</v>
      </c>
      <c r="X32" s="1"/>
      <c r="Y32" s="1">
        <v>25</v>
      </c>
      <c r="Z32" s="1">
        <v>12</v>
      </c>
      <c r="AA32" s="1"/>
      <c r="AB32" s="1">
        <v>6</v>
      </c>
      <c r="AC32" s="1">
        <v>131</v>
      </c>
    </row>
    <row r="33" spans="1:29">
      <c r="A33" s="36" t="s">
        <v>429</v>
      </c>
      <c r="B33" s="1">
        <v>5</v>
      </c>
      <c r="C33" s="1">
        <v>1</v>
      </c>
      <c r="D33" s="1">
        <v>2</v>
      </c>
      <c r="E33" s="1"/>
      <c r="F33" s="1">
        <v>2</v>
      </c>
      <c r="G33" s="1">
        <v>6</v>
      </c>
      <c r="H33" s="1">
        <v>4</v>
      </c>
      <c r="I33" s="1">
        <v>5</v>
      </c>
      <c r="J33" s="1"/>
      <c r="K33" s="1">
        <v>14</v>
      </c>
      <c r="L33" s="1"/>
      <c r="M33" s="1">
        <v>6</v>
      </c>
      <c r="N33" s="1"/>
      <c r="O33" s="1">
        <v>2</v>
      </c>
      <c r="P33" s="1">
        <v>6</v>
      </c>
      <c r="Q33" s="1"/>
      <c r="R33" s="1"/>
      <c r="S33" s="1"/>
      <c r="T33" s="1"/>
      <c r="U33" s="1"/>
      <c r="V33" s="1">
        <v>1</v>
      </c>
      <c r="W33" s="1">
        <v>53</v>
      </c>
      <c r="X33" s="1"/>
      <c r="Y33" s="1">
        <v>29</v>
      </c>
      <c r="Z33" s="1">
        <v>13</v>
      </c>
      <c r="AA33" s="1"/>
      <c r="AB33" s="1">
        <v>8</v>
      </c>
      <c r="AC33" s="1">
        <v>157</v>
      </c>
    </row>
    <row r="34" spans="1:29">
      <c r="A34" s="36" t="s">
        <v>430</v>
      </c>
      <c r="B34" s="1">
        <v>6</v>
      </c>
      <c r="C34" s="1">
        <v>1</v>
      </c>
      <c r="D34" s="1">
        <v>2</v>
      </c>
      <c r="E34" s="1"/>
      <c r="F34" s="1">
        <v>2</v>
      </c>
      <c r="G34" s="1">
        <v>6</v>
      </c>
      <c r="H34" s="1">
        <v>5</v>
      </c>
      <c r="I34" s="1">
        <v>8</v>
      </c>
      <c r="J34" s="1"/>
      <c r="K34" s="1">
        <v>21</v>
      </c>
      <c r="L34" s="1"/>
      <c r="M34" s="1">
        <v>6</v>
      </c>
      <c r="N34" s="1"/>
      <c r="O34" s="1">
        <v>2</v>
      </c>
      <c r="P34" s="1">
        <v>9</v>
      </c>
      <c r="Q34" s="1"/>
      <c r="R34" s="1"/>
      <c r="S34" s="1">
        <v>1</v>
      </c>
      <c r="T34" s="1"/>
      <c r="U34" s="1"/>
      <c r="V34" s="1">
        <v>1</v>
      </c>
      <c r="W34" s="1">
        <v>60</v>
      </c>
      <c r="X34" s="1"/>
      <c r="Y34" s="1">
        <v>36</v>
      </c>
      <c r="Z34" s="1">
        <v>14</v>
      </c>
      <c r="AA34" s="1"/>
      <c r="AB34" s="1">
        <v>10</v>
      </c>
      <c r="AC34" s="1">
        <v>190</v>
      </c>
    </row>
    <row r="35" spans="1:29">
      <c r="A35" s="36" t="s">
        <v>431</v>
      </c>
      <c r="B35" s="1">
        <v>11</v>
      </c>
      <c r="C35" s="1">
        <v>1</v>
      </c>
      <c r="D35" s="1">
        <v>2</v>
      </c>
      <c r="E35" s="1"/>
      <c r="F35" s="1">
        <v>2</v>
      </c>
      <c r="G35" s="1">
        <v>7</v>
      </c>
      <c r="H35" s="1">
        <v>5</v>
      </c>
      <c r="I35" s="1">
        <v>12</v>
      </c>
      <c r="J35" s="1"/>
      <c r="K35" s="1">
        <v>23</v>
      </c>
      <c r="L35" s="1"/>
      <c r="M35" s="1">
        <v>9</v>
      </c>
      <c r="N35" s="1"/>
      <c r="O35" s="1">
        <v>3</v>
      </c>
      <c r="P35" s="1">
        <v>11</v>
      </c>
      <c r="Q35" s="1"/>
      <c r="R35" s="1"/>
      <c r="S35" s="1">
        <v>2</v>
      </c>
      <c r="T35" s="1"/>
      <c r="U35" s="1">
        <v>1</v>
      </c>
      <c r="V35" s="1">
        <v>1</v>
      </c>
      <c r="W35" s="1">
        <v>67</v>
      </c>
      <c r="X35" s="1"/>
      <c r="Y35" s="1">
        <v>47</v>
      </c>
      <c r="Z35" s="1">
        <v>15</v>
      </c>
      <c r="AA35" s="1"/>
      <c r="AB35" s="1">
        <v>13</v>
      </c>
      <c r="AC35" s="1">
        <v>232</v>
      </c>
    </row>
    <row r="36" spans="1:29">
      <c r="A36" s="36" t="s">
        <v>432</v>
      </c>
      <c r="B36" s="1">
        <v>15</v>
      </c>
      <c r="C36" s="1">
        <v>1</v>
      </c>
      <c r="D36" s="1">
        <v>3</v>
      </c>
      <c r="E36" s="1"/>
      <c r="F36" s="1">
        <v>2</v>
      </c>
      <c r="G36" s="1">
        <v>8</v>
      </c>
      <c r="H36" s="1">
        <v>5</v>
      </c>
      <c r="I36" s="1">
        <v>13</v>
      </c>
      <c r="J36" s="1"/>
      <c r="K36" s="1">
        <v>30</v>
      </c>
      <c r="L36" s="1"/>
      <c r="M36" s="1">
        <v>9</v>
      </c>
      <c r="N36" s="1"/>
      <c r="O36" s="1">
        <v>3</v>
      </c>
      <c r="P36" s="1">
        <v>12</v>
      </c>
      <c r="Q36" s="1"/>
      <c r="R36" s="1"/>
      <c r="S36" s="1"/>
      <c r="T36" s="1"/>
      <c r="U36" s="1">
        <v>1</v>
      </c>
      <c r="V36" s="1">
        <v>2</v>
      </c>
      <c r="W36" s="1">
        <v>76</v>
      </c>
      <c r="X36" s="1"/>
      <c r="Y36" s="1">
        <v>48</v>
      </c>
      <c r="Z36" s="1">
        <v>20</v>
      </c>
      <c r="AA36" s="1">
        <v>1</v>
      </c>
      <c r="AB36" s="1">
        <v>15</v>
      </c>
      <c r="AC36" s="1">
        <v>264</v>
      </c>
    </row>
    <row r="37" spans="1:29">
      <c r="A37" s="36" t="s">
        <v>433</v>
      </c>
      <c r="B37" s="1">
        <v>15</v>
      </c>
      <c r="C37" s="1">
        <v>1</v>
      </c>
      <c r="D37" s="1"/>
      <c r="E37" s="1"/>
      <c r="F37" s="1">
        <v>2</v>
      </c>
      <c r="G37" s="1">
        <v>9</v>
      </c>
      <c r="H37" s="1">
        <v>6</v>
      </c>
      <c r="I37" s="1">
        <v>13</v>
      </c>
      <c r="J37" s="1"/>
      <c r="K37" s="1">
        <v>37</v>
      </c>
      <c r="L37" s="1">
        <v>1</v>
      </c>
      <c r="M37" s="1"/>
      <c r="N37" s="1"/>
      <c r="O37" s="1">
        <v>4</v>
      </c>
      <c r="P37" s="1">
        <v>14</v>
      </c>
      <c r="Q37" s="1"/>
      <c r="R37" s="1"/>
      <c r="S37" s="1">
        <v>5</v>
      </c>
      <c r="T37" s="1"/>
      <c r="U37" s="1">
        <v>2</v>
      </c>
      <c r="V37" s="1">
        <v>2</v>
      </c>
      <c r="W37" s="1">
        <v>87</v>
      </c>
      <c r="X37" s="1"/>
      <c r="Y37" s="1">
        <v>55</v>
      </c>
      <c r="Z37" s="1">
        <v>21</v>
      </c>
      <c r="AA37" s="1"/>
      <c r="AB37" s="1">
        <v>19</v>
      </c>
      <c r="AC37" s="1">
        <v>293</v>
      </c>
    </row>
    <row r="38" spans="1:29">
      <c r="A38" s="36" t="s">
        <v>434</v>
      </c>
      <c r="B38" s="1">
        <v>16</v>
      </c>
      <c r="C38" s="1">
        <v>2</v>
      </c>
      <c r="D38" s="1"/>
      <c r="E38" s="1"/>
      <c r="F38" s="1">
        <v>2</v>
      </c>
      <c r="G38" s="1">
        <v>10</v>
      </c>
      <c r="H38" s="1">
        <v>6</v>
      </c>
      <c r="I38" s="1">
        <v>15</v>
      </c>
      <c r="J38" s="1"/>
      <c r="K38" s="1">
        <v>44</v>
      </c>
      <c r="L38" s="1"/>
      <c r="M38" s="1"/>
      <c r="N38" s="1"/>
      <c r="O38" s="1">
        <v>5</v>
      </c>
      <c r="P38" s="1">
        <v>17</v>
      </c>
      <c r="Q38" s="1"/>
      <c r="R38" s="1"/>
      <c r="S38" s="1">
        <v>5</v>
      </c>
      <c r="T38" s="1"/>
      <c r="U38" s="1">
        <v>2</v>
      </c>
      <c r="V38" s="1">
        <v>2</v>
      </c>
      <c r="W38" s="1">
        <v>93</v>
      </c>
      <c r="X38" s="1"/>
      <c r="Y38" s="1">
        <v>66</v>
      </c>
      <c r="Z38" s="1">
        <v>21</v>
      </c>
      <c r="AA38" s="1"/>
      <c r="AB38" s="1">
        <v>22</v>
      </c>
      <c r="AC38" s="1">
        <v>328</v>
      </c>
    </row>
    <row r="39" spans="1:29">
      <c r="A39" s="36" t="s">
        <v>435</v>
      </c>
      <c r="B39" s="1">
        <v>17</v>
      </c>
      <c r="C39" s="1"/>
      <c r="D39" s="1">
        <v>8</v>
      </c>
      <c r="E39" s="1"/>
      <c r="F39" s="1">
        <v>2</v>
      </c>
      <c r="G39" s="1">
        <v>13</v>
      </c>
      <c r="H39" s="1">
        <v>7</v>
      </c>
      <c r="I39" s="1">
        <v>15</v>
      </c>
      <c r="J39" s="1"/>
      <c r="K39" s="1">
        <v>53</v>
      </c>
      <c r="L39" s="1">
        <v>1</v>
      </c>
      <c r="M39" s="1">
        <v>12</v>
      </c>
      <c r="N39" s="1"/>
      <c r="O39" s="1">
        <v>6</v>
      </c>
      <c r="P39" s="1">
        <v>19</v>
      </c>
      <c r="Q39" s="1"/>
      <c r="R39" s="1"/>
      <c r="S39" s="1">
        <v>5</v>
      </c>
      <c r="T39" s="1"/>
      <c r="U39" s="1">
        <v>2</v>
      </c>
      <c r="V39" s="1">
        <v>2</v>
      </c>
      <c r="W39" s="1">
        <v>105</v>
      </c>
      <c r="X39" s="1"/>
      <c r="Y39" s="1">
        <v>77</v>
      </c>
      <c r="Z39" s="1">
        <v>26</v>
      </c>
      <c r="AA39" s="1">
        <v>1</v>
      </c>
      <c r="AB39" s="1">
        <v>24</v>
      </c>
      <c r="AC39" s="1">
        <v>395</v>
      </c>
    </row>
    <row r="40" spans="1:29">
      <c r="A40" s="36" t="s">
        <v>436</v>
      </c>
      <c r="B40" s="1">
        <v>20</v>
      </c>
      <c r="C40" s="1">
        <v>2</v>
      </c>
      <c r="D40" s="1">
        <v>11</v>
      </c>
      <c r="E40" s="1"/>
      <c r="F40" s="1">
        <v>2</v>
      </c>
      <c r="G40" s="1">
        <v>16</v>
      </c>
      <c r="H40" s="1">
        <v>10</v>
      </c>
      <c r="I40" s="1">
        <v>16</v>
      </c>
      <c r="J40" s="1"/>
      <c r="K40" s="1">
        <v>61</v>
      </c>
      <c r="L40" s="1">
        <v>2</v>
      </c>
      <c r="M40" s="1">
        <v>19</v>
      </c>
      <c r="N40" s="1"/>
      <c r="O40" s="1">
        <v>7</v>
      </c>
      <c r="P40" s="1">
        <v>21</v>
      </c>
      <c r="Q40" s="1"/>
      <c r="R40" s="1"/>
      <c r="S40" s="1">
        <v>7</v>
      </c>
      <c r="T40" s="1"/>
      <c r="U40" s="1">
        <v>4</v>
      </c>
      <c r="V40" s="1">
        <v>3</v>
      </c>
      <c r="W40" s="1">
        <v>120</v>
      </c>
      <c r="X40" s="1"/>
      <c r="Y40" s="1">
        <v>84</v>
      </c>
      <c r="Z40" s="1">
        <v>35</v>
      </c>
      <c r="AA40" s="1">
        <v>1</v>
      </c>
      <c r="AB40" s="1">
        <v>26</v>
      </c>
      <c r="AC40" s="1">
        <v>467</v>
      </c>
    </row>
    <row r="41" spans="1:29">
      <c r="A41" s="36" t="s">
        <v>437</v>
      </c>
      <c r="B41" s="1">
        <v>23</v>
      </c>
      <c r="C41" s="1">
        <v>3</v>
      </c>
      <c r="D41" s="1">
        <v>11</v>
      </c>
      <c r="E41" s="1"/>
      <c r="F41" s="1">
        <v>3</v>
      </c>
      <c r="G41" s="1">
        <v>20</v>
      </c>
      <c r="H41" s="1">
        <v>11</v>
      </c>
      <c r="I41" s="1">
        <v>18</v>
      </c>
      <c r="J41" s="1"/>
      <c r="K41" s="1">
        <v>68</v>
      </c>
      <c r="L41" s="1">
        <v>2</v>
      </c>
      <c r="M41" s="1">
        <v>21</v>
      </c>
      <c r="N41" s="1"/>
      <c r="O41" s="1">
        <v>7</v>
      </c>
      <c r="P41" s="1">
        <v>23</v>
      </c>
      <c r="Q41" s="1"/>
      <c r="R41" s="1"/>
      <c r="S41" s="1">
        <v>7</v>
      </c>
      <c r="T41" s="1">
        <v>1</v>
      </c>
      <c r="U41" s="1">
        <v>4</v>
      </c>
      <c r="V41" s="1">
        <v>4</v>
      </c>
      <c r="W41" s="1">
        <v>132</v>
      </c>
      <c r="X41" s="1">
        <v>1</v>
      </c>
      <c r="Y41" s="1">
        <v>92</v>
      </c>
      <c r="Z41" s="1">
        <v>37</v>
      </c>
      <c r="AA41" s="1">
        <v>1</v>
      </c>
      <c r="AB41" s="1">
        <v>35</v>
      </c>
      <c r="AC41" s="1">
        <v>524</v>
      </c>
    </row>
    <row r="42" spans="1:29">
      <c r="A42" s="36" t="s">
        <v>438</v>
      </c>
      <c r="B42" s="1">
        <v>26</v>
      </c>
      <c r="C42" s="1">
        <v>3</v>
      </c>
      <c r="D42" s="1">
        <v>12</v>
      </c>
      <c r="E42" s="1"/>
      <c r="F42" s="1">
        <v>3</v>
      </c>
      <c r="G42" s="1">
        <v>23</v>
      </c>
      <c r="H42" s="1">
        <v>12</v>
      </c>
      <c r="I42" s="1">
        <v>19</v>
      </c>
      <c r="J42" s="1"/>
      <c r="K42" s="1">
        <v>76</v>
      </c>
      <c r="L42" s="1">
        <v>2</v>
      </c>
      <c r="M42" s="1">
        <v>23</v>
      </c>
      <c r="N42" s="1"/>
      <c r="O42" s="1">
        <v>7</v>
      </c>
      <c r="P42" s="1">
        <v>23</v>
      </c>
      <c r="Q42" s="1"/>
      <c r="R42" s="1"/>
      <c r="S42" s="1">
        <v>8</v>
      </c>
      <c r="T42" s="1">
        <v>1</v>
      </c>
      <c r="U42" s="1">
        <v>4</v>
      </c>
      <c r="V42" s="1">
        <v>4</v>
      </c>
      <c r="W42" s="1">
        <v>141</v>
      </c>
      <c r="X42" s="1">
        <v>1</v>
      </c>
      <c r="Y42" s="1">
        <v>107</v>
      </c>
      <c r="Z42" s="1">
        <v>40</v>
      </c>
      <c r="AA42" s="1">
        <v>1</v>
      </c>
      <c r="AB42" s="1">
        <v>38</v>
      </c>
      <c r="AC42" s="1">
        <v>574</v>
      </c>
    </row>
    <row r="43" spans="1:29">
      <c r="A43" s="36" t="s">
        <v>439</v>
      </c>
      <c r="B43" s="1">
        <v>31</v>
      </c>
      <c r="C43" s="1">
        <v>3</v>
      </c>
      <c r="D43" s="1">
        <v>12</v>
      </c>
      <c r="E43" s="1"/>
      <c r="F43" s="1">
        <v>3</v>
      </c>
      <c r="G43" s="1">
        <v>26</v>
      </c>
      <c r="H43" s="1">
        <v>14</v>
      </c>
      <c r="I43" s="1">
        <v>21</v>
      </c>
      <c r="J43" s="1"/>
      <c r="K43" s="1">
        <v>80</v>
      </c>
      <c r="L43" s="1">
        <v>2</v>
      </c>
      <c r="M43" s="1">
        <v>27</v>
      </c>
      <c r="N43" s="1"/>
      <c r="O43" s="1">
        <v>7</v>
      </c>
      <c r="P43" s="1">
        <v>23</v>
      </c>
      <c r="Q43" s="1"/>
      <c r="R43" s="1"/>
      <c r="S43" s="1">
        <v>8</v>
      </c>
      <c r="T43" s="1">
        <v>1</v>
      </c>
      <c r="U43" s="1">
        <v>4</v>
      </c>
      <c r="V43" s="1">
        <v>5</v>
      </c>
      <c r="W43" s="1">
        <v>155</v>
      </c>
      <c r="X43" s="1">
        <v>1</v>
      </c>
      <c r="Y43" s="1">
        <v>123</v>
      </c>
      <c r="Z43" s="1">
        <v>45</v>
      </c>
      <c r="AA43" s="1">
        <v>2</v>
      </c>
      <c r="AB43" s="1">
        <v>40</v>
      </c>
      <c r="AC43" s="1">
        <v>633</v>
      </c>
    </row>
    <row r="44" spans="1:29">
      <c r="A44" s="36" t="s">
        <v>440</v>
      </c>
      <c r="B44" s="1">
        <v>37</v>
      </c>
      <c r="C44" s="1">
        <v>3</v>
      </c>
      <c r="D44" s="1"/>
      <c r="E44" s="1"/>
      <c r="F44" s="1">
        <v>3</v>
      </c>
      <c r="G44" s="1">
        <v>28</v>
      </c>
      <c r="H44" s="1">
        <v>19</v>
      </c>
      <c r="I44" s="1">
        <v>24</v>
      </c>
      <c r="J44" s="1">
        <v>1</v>
      </c>
      <c r="K44" s="1">
        <v>93</v>
      </c>
      <c r="L44" s="1"/>
      <c r="M44" s="1"/>
      <c r="N44" s="1"/>
      <c r="O44" s="1">
        <v>7</v>
      </c>
      <c r="P44" s="1">
        <v>24</v>
      </c>
      <c r="Q44" s="1">
        <v>0</v>
      </c>
      <c r="R44" s="1"/>
      <c r="S44" s="1">
        <v>9</v>
      </c>
      <c r="T44" s="1">
        <v>1</v>
      </c>
      <c r="U44" s="1">
        <v>5</v>
      </c>
      <c r="V44" s="1">
        <v>5</v>
      </c>
      <c r="W44" s="1">
        <v>165</v>
      </c>
      <c r="X44" s="1">
        <v>1</v>
      </c>
      <c r="Y44" s="1">
        <v>138</v>
      </c>
      <c r="Z44" s="1">
        <v>51</v>
      </c>
      <c r="AA44" s="1">
        <v>2</v>
      </c>
      <c r="AB44" s="1">
        <v>48</v>
      </c>
      <c r="AC44" s="1">
        <v>664</v>
      </c>
    </row>
    <row r="45" spans="1:29">
      <c r="A45" s="36" t="s">
        <v>441</v>
      </c>
      <c r="B45" s="1">
        <v>40</v>
      </c>
      <c r="C45" s="1">
        <v>3</v>
      </c>
      <c r="D45" s="1"/>
      <c r="E45" s="1"/>
      <c r="F45" s="1">
        <v>3</v>
      </c>
      <c r="G45" s="1">
        <v>28</v>
      </c>
      <c r="H45" s="1">
        <v>19</v>
      </c>
      <c r="I45" s="1">
        <v>26</v>
      </c>
      <c r="J45" s="1">
        <v>1</v>
      </c>
      <c r="K45" s="1">
        <v>100</v>
      </c>
      <c r="L45" s="1"/>
      <c r="M45" s="1">
        <v>30</v>
      </c>
      <c r="N45" s="1"/>
      <c r="O45" s="1">
        <v>9</v>
      </c>
      <c r="P45" s="1">
        <v>26</v>
      </c>
      <c r="Q45" s="1">
        <v>0</v>
      </c>
      <c r="R45" s="1"/>
      <c r="S45" s="1">
        <v>9</v>
      </c>
      <c r="T45" s="1">
        <v>1</v>
      </c>
      <c r="U45" s="1">
        <v>5</v>
      </c>
      <c r="V45" s="1">
        <v>7</v>
      </c>
      <c r="W45" s="1">
        <v>177</v>
      </c>
      <c r="X45" s="1">
        <v>2</v>
      </c>
      <c r="Y45" s="1">
        <v>147</v>
      </c>
      <c r="Z45" s="1">
        <v>53</v>
      </c>
      <c r="AA45" s="1"/>
      <c r="AB45" s="1">
        <v>52</v>
      </c>
      <c r="AC45" s="1">
        <v>738</v>
      </c>
    </row>
    <row r="46" spans="1:29">
      <c r="A46" s="36" t="s">
        <v>442</v>
      </c>
      <c r="B46" s="1">
        <v>41</v>
      </c>
      <c r="C46" s="1">
        <v>3</v>
      </c>
      <c r="D46" s="1">
        <v>13</v>
      </c>
      <c r="E46" s="1"/>
      <c r="F46" s="1">
        <v>3</v>
      </c>
      <c r="G46" s="1">
        <v>31</v>
      </c>
      <c r="H46" s="1">
        <v>19</v>
      </c>
      <c r="I46" s="1">
        <v>26</v>
      </c>
      <c r="J46" s="1"/>
      <c r="K46" s="1">
        <v>111</v>
      </c>
      <c r="L46" s="1">
        <v>2</v>
      </c>
      <c r="M46" s="1">
        <v>31</v>
      </c>
      <c r="N46" s="1"/>
      <c r="O46" s="1">
        <v>9</v>
      </c>
      <c r="P46" s="1">
        <v>30</v>
      </c>
      <c r="Q46" s="1">
        <v>0</v>
      </c>
      <c r="R46" s="1">
        <v>0</v>
      </c>
      <c r="S46" s="1">
        <v>11</v>
      </c>
      <c r="T46" s="1">
        <v>1</v>
      </c>
      <c r="U46" s="1">
        <v>6</v>
      </c>
      <c r="V46" s="1">
        <v>7</v>
      </c>
      <c r="W46" s="1">
        <v>189</v>
      </c>
      <c r="X46" s="1">
        <v>2</v>
      </c>
      <c r="Y46" s="1">
        <v>160</v>
      </c>
      <c r="Z46" s="1">
        <v>56</v>
      </c>
      <c r="AA46" s="1">
        <v>3</v>
      </c>
      <c r="AB46" s="1">
        <v>54</v>
      </c>
      <c r="AC46" s="1">
        <v>808</v>
      </c>
    </row>
    <row r="47" spans="1:29">
      <c r="A47" s="36" t="s">
        <v>443</v>
      </c>
      <c r="B47" s="1">
        <v>44</v>
      </c>
      <c r="C47" s="1">
        <v>3</v>
      </c>
      <c r="D47" s="1">
        <v>16</v>
      </c>
      <c r="E47" s="1"/>
      <c r="F47" s="1">
        <v>3</v>
      </c>
      <c r="G47" s="1">
        <v>33</v>
      </c>
      <c r="H47" s="1">
        <v>19</v>
      </c>
      <c r="I47" s="1">
        <v>28</v>
      </c>
      <c r="J47" s="1">
        <v>1</v>
      </c>
      <c r="K47" s="1">
        <v>118</v>
      </c>
      <c r="L47" s="1">
        <v>2</v>
      </c>
      <c r="M47" s="1">
        <v>34</v>
      </c>
      <c r="N47" s="1"/>
      <c r="O47" s="1">
        <v>9</v>
      </c>
      <c r="P47" s="1">
        <v>33</v>
      </c>
      <c r="Q47" s="1">
        <v>0</v>
      </c>
      <c r="R47" s="1">
        <v>0</v>
      </c>
      <c r="S47" s="1">
        <v>13</v>
      </c>
      <c r="T47" s="1">
        <v>1</v>
      </c>
      <c r="U47" s="1">
        <v>7</v>
      </c>
      <c r="V47" s="1">
        <v>8</v>
      </c>
      <c r="W47" s="1">
        <v>198</v>
      </c>
      <c r="X47" s="1">
        <v>2</v>
      </c>
      <c r="Y47" s="1">
        <v>172</v>
      </c>
      <c r="Z47" s="1">
        <v>61</v>
      </c>
      <c r="AA47" s="1">
        <v>3</v>
      </c>
      <c r="AB47" s="1">
        <v>56</v>
      </c>
      <c r="AC47" s="1">
        <v>864</v>
      </c>
    </row>
    <row r="48" spans="1:29">
      <c r="A48" s="36" t="s">
        <v>444</v>
      </c>
      <c r="B48" s="1">
        <v>45</v>
      </c>
      <c r="C48" s="1">
        <v>3</v>
      </c>
      <c r="D48" s="1">
        <v>16</v>
      </c>
      <c r="E48" s="1"/>
      <c r="F48" s="1">
        <v>3</v>
      </c>
      <c r="G48" s="1">
        <v>37</v>
      </c>
      <c r="H48" s="1">
        <v>21</v>
      </c>
      <c r="I48" s="1">
        <v>31</v>
      </c>
      <c r="J48" s="1"/>
      <c r="K48" s="1">
        <v>125</v>
      </c>
      <c r="L48" s="1">
        <v>2</v>
      </c>
      <c r="M48" s="1">
        <v>35</v>
      </c>
      <c r="N48" s="1">
        <v>1</v>
      </c>
      <c r="O48" s="1">
        <v>9</v>
      </c>
      <c r="P48" s="1">
        <v>39</v>
      </c>
      <c r="Q48" s="1">
        <v>0</v>
      </c>
      <c r="R48" s="1">
        <v>0</v>
      </c>
      <c r="S48" s="1">
        <v>15</v>
      </c>
      <c r="T48" s="1">
        <v>1</v>
      </c>
      <c r="U48" s="1">
        <v>7</v>
      </c>
      <c r="V48" s="1">
        <v>8</v>
      </c>
      <c r="W48" s="1">
        <v>211</v>
      </c>
      <c r="X48" s="1">
        <v>4</v>
      </c>
      <c r="Y48" s="1">
        <v>185</v>
      </c>
      <c r="Z48" s="1">
        <v>68</v>
      </c>
      <c r="AA48" s="1">
        <v>3</v>
      </c>
      <c r="AB48" s="1">
        <v>62</v>
      </c>
      <c r="AC48" s="1">
        <v>931</v>
      </c>
    </row>
    <row r="49" spans="1:29">
      <c r="A49" s="36" t="s">
        <v>445</v>
      </c>
      <c r="B49" s="1">
        <v>46</v>
      </c>
      <c r="C49" s="1">
        <v>5</v>
      </c>
      <c r="D49" s="1">
        <v>17</v>
      </c>
      <c r="E49" s="1"/>
      <c r="F49" s="1">
        <v>3</v>
      </c>
      <c r="G49" s="1">
        <v>38</v>
      </c>
      <c r="H49" s="1">
        <v>21</v>
      </c>
      <c r="I49" s="1">
        <v>33</v>
      </c>
      <c r="J49" s="1"/>
      <c r="K49" s="1">
        <v>133</v>
      </c>
      <c r="L49" s="1">
        <v>2</v>
      </c>
      <c r="M49" s="1">
        <v>35</v>
      </c>
      <c r="N49" s="1">
        <v>1</v>
      </c>
      <c r="O49" s="1">
        <v>9</v>
      </c>
      <c r="P49" s="1">
        <v>40</v>
      </c>
      <c r="Q49" s="1">
        <v>0</v>
      </c>
      <c r="R49" s="1">
        <v>0</v>
      </c>
      <c r="S49" s="1">
        <v>16</v>
      </c>
      <c r="T49" s="1">
        <v>1</v>
      </c>
      <c r="U49" s="1">
        <v>9</v>
      </c>
      <c r="V49" s="1">
        <v>8</v>
      </c>
      <c r="W49" s="1">
        <v>219</v>
      </c>
      <c r="X49" s="1">
        <v>4</v>
      </c>
      <c r="Y49" s="1">
        <v>204</v>
      </c>
      <c r="Z49" s="1">
        <v>73</v>
      </c>
      <c r="AA49" s="1">
        <v>3</v>
      </c>
      <c r="AB49" s="1">
        <v>63</v>
      </c>
      <c r="AC49" s="1">
        <v>983</v>
      </c>
    </row>
    <row r="50" spans="1:29">
      <c r="A50" s="36" t="s">
        <v>446</v>
      </c>
      <c r="B50" s="1">
        <v>49</v>
      </c>
      <c r="C50" s="1">
        <v>5</v>
      </c>
      <c r="D50" s="1">
        <v>18</v>
      </c>
      <c r="E50" s="1"/>
      <c r="F50" s="1">
        <v>3</v>
      </c>
      <c r="G50" s="1">
        <v>42</v>
      </c>
      <c r="H50" s="1">
        <v>22</v>
      </c>
      <c r="I50" s="1">
        <v>33</v>
      </c>
      <c r="J50" s="1">
        <v>1</v>
      </c>
      <c r="K50" s="1">
        <v>144</v>
      </c>
      <c r="L50" s="1"/>
      <c r="M50" s="1">
        <v>35</v>
      </c>
      <c r="N50" s="1">
        <v>2</v>
      </c>
      <c r="O50" s="1">
        <v>9</v>
      </c>
      <c r="P50" s="1">
        <v>40</v>
      </c>
      <c r="Q50" s="1">
        <v>0</v>
      </c>
      <c r="R50" s="1"/>
      <c r="S50" s="1">
        <v>17</v>
      </c>
      <c r="T50" s="1">
        <v>1</v>
      </c>
      <c r="U50" s="1">
        <v>10</v>
      </c>
      <c r="V50" s="1">
        <v>8</v>
      </c>
      <c r="W50" s="1">
        <v>227</v>
      </c>
      <c r="X50" s="1">
        <v>4</v>
      </c>
      <c r="Y50" s="1">
        <v>224</v>
      </c>
      <c r="Z50" s="1">
        <v>75</v>
      </c>
      <c r="AA50" s="1">
        <v>3</v>
      </c>
      <c r="AB50" s="1">
        <v>67</v>
      </c>
      <c r="AC50" s="1">
        <v>1039</v>
      </c>
    </row>
    <row r="51" spans="1:29">
      <c r="A51" s="36" t="s">
        <v>447</v>
      </c>
      <c r="B51" s="1">
        <v>53</v>
      </c>
      <c r="C51" s="1">
        <v>6</v>
      </c>
      <c r="D51" s="1">
        <v>18</v>
      </c>
      <c r="E51" s="1"/>
      <c r="F51" s="1">
        <v>3</v>
      </c>
      <c r="G51" s="1">
        <v>44</v>
      </c>
      <c r="H51" s="1">
        <v>22</v>
      </c>
      <c r="I51" s="1">
        <v>33</v>
      </c>
      <c r="J51" s="1">
        <v>1</v>
      </c>
      <c r="K51" s="1">
        <v>154</v>
      </c>
      <c r="L51" s="1">
        <v>2</v>
      </c>
      <c r="M51" s="1">
        <v>35</v>
      </c>
      <c r="N51" s="1">
        <v>2</v>
      </c>
      <c r="O51" s="1">
        <v>10</v>
      </c>
      <c r="P51" s="1">
        <v>42</v>
      </c>
      <c r="Q51" s="1">
        <v>0</v>
      </c>
      <c r="R51" s="1"/>
      <c r="S51" s="1">
        <v>18</v>
      </c>
      <c r="T51" s="1">
        <v>1</v>
      </c>
      <c r="U51" s="1">
        <v>10</v>
      </c>
      <c r="V51" s="1">
        <v>8</v>
      </c>
      <c r="W51" s="1">
        <v>229</v>
      </c>
      <c r="X51" s="1">
        <v>4</v>
      </c>
      <c r="Y51" s="1">
        <v>228</v>
      </c>
      <c r="Z51" s="1">
        <v>82</v>
      </c>
      <c r="AA51" s="1">
        <v>4</v>
      </c>
      <c r="AB51" s="1">
        <v>72</v>
      </c>
      <c r="AC51" s="1">
        <v>1081</v>
      </c>
    </row>
    <row r="52" spans="1:29">
      <c r="A52" s="36" t="s">
        <v>448</v>
      </c>
      <c r="B52" s="1">
        <v>54</v>
      </c>
      <c r="C52" s="1">
        <v>7</v>
      </c>
      <c r="D52" s="1">
        <v>18</v>
      </c>
      <c r="E52" s="1"/>
      <c r="F52" s="1"/>
      <c r="G52" s="1">
        <v>49</v>
      </c>
      <c r="H52" s="1">
        <v>23</v>
      </c>
      <c r="I52" s="1">
        <v>33</v>
      </c>
      <c r="J52" s="1">
        <v>1</v>
      </c>
      <c r="K52" s="1">
        <v>160</v>
      </c>
      <c r="L52" s="1"/>
      <c r="M52" s="1">
        <v>35</v>
      </c>
      <c r="N52" s="1">
        <v>2</v>
      </c>
      <c r="O52" s="1">
        <v>10</v>
      </c>
      <c r="P52" s="1">
        <v>43</v>
      </c>
      <c r="Q52" s="1">
        <v>0</v>
      </c>
      <c r="R52" s="1"/>
      <c r="S52" s="1">
        <v>21</v>
      </c>
      <c r="T52" s="1">
        <v>1</v>
      </c>
      <c r="U52" s="1">
        <v>11</v>
      </c>
      <c r="V52" s="1">
        <v>8</v>
      </c>
      <c r="W52" s="1">
        <v>244</v>
      </c>
      <c r="X52" s="1">
        <v>4</v>
      </c>
      <c r="Y52" s="1">
        <v>233</v>
      </c>
      <c r="Z52" s="1">
        <v>86</v>
      </c>
      <c r="AA52" s="1">
        <v>5</v>
      </c>
      <c r="AB52" s="1">
        <v>74</v>
      </c>
      <c r="AC52" s="1">
        <v>1122</v>
      </c>
    </row>
    <row r="53" spans="1:29">
      <c r="A53" s="36" t="s">
        <v>458</v>
      </c>
      <c r="B53" s="1">
        <v>55</v>
      </c>
      <c r="C53" s="1">
        <v>7</v>
      </c>
      <c r="D53" s="1">
        <v>19</v>
      </c>
      <c r="E53" s="1"/>
      <c r="F53" s="1">
        <v>3</v>
      </c>
      <c r="G53" s="1">
        <v>49</v>
      </c>
      <c r="H53" s="1">
        <v>24</v>
      </c>
      <c r="I53" s="1">
        <v>34</v>
      </c>
      <c r="J53" s="1">
        <v>1</v>
      </c>
      <c r="K53" s="1">
        <v>167</v>
      </c>
      <c r="L53" s="1">
        <v>2</v>
      </c>
      <c r="M53" s="1">
        <v>35</v>
      </c>
      <c r="N53" s="1">
        <v>2</v>
      </c>
      <c r="O53" s="1">
        <v>10</v>
      </c>
      <c r="P53" s="1">
        <v>44</v>
      </c>
      <c r="Q53" s="1">
        <v>1</v>
      </c>
      <c r="R53" s="1"/>
      <c r="S53" s="1">
        <v>21</v>
      </c>
      <c r="T53" s="1">
        <v>1</v>
      </c>
      <c r="U53" s="1">
        <v>12</v>
      </c>
      <c r="V53" s="1">
        <v>8</v>
      </c>
      <c r="W53" s="1">
        <v>251</v>
      </c>
      <c r="X53" s="1">
        <v>4</v>
      </c>
      <c r="Y53" s="1">
        <v>237</v>
      </c>
      <c r="Z53" s="1">
        <v>88</v>
      </c>
      <c r="AA53" s="1">
        <v>5</v>
      </c>
      <c r="AB53" s="1">
        <v>77</v>
      </c>
      <c r="AC53" s="1">
        <v>1157</v>
      </c>
    </row>
    <row r="54" spans="1:29">
      <c r="A54" s="36" t="s">
        <v>475</v>
      </c>
      <c r="B54" s="1">
        <v>57</v>
      </c>
      <c r="C54" s="1">
        <v>8</v>
      </c>
      <c r="D54" s="1">
        <v>19</v>
      </c>
      <c r="E54" s="1"/>
      <c r="F54" s="1">
        <v>3</v>
      </c>
      <c r="G54" s="1">
        <v>49</v>
      </c>
      <c r="H54" s="1">
        <v>25</v>
      </c>
      <c r="I54" s="1">
        <v>34</v>
      </c>
      <c r="J54" s="1"/>
      <c r="K54" s="1">
        <v>167</v>
      </c>
      <c r="L54" s="1">
        <v>2</v>
      </c>
      <c r="M54" s="1">
        <v>37</v>
      </c>
      <c r="N54" s="1">
        <v>2</v>
      </c>
      <c r="O54" s="1">
        <v>11</v>
      </c>
      <c r="P54" s="1">
        <v>45</v>
      </c>
      <c r="Q54" s="1">
        <v>1</v>
      </c>
      <c r="R54" s="1">
        <v>0</v>
      </c>
      <c r="S54" s="1">
        <v>21</v>
      </c>
      <c r="T54" s="1">
        <v>1</v>
      </c>
      <c r="U54" s="1">
        <v>13</v>
      </c>
      <c r="V54" s="1">
        <v>10</v>
      </c>
      <c r="W54" s="1">
        <v>258</v>
      </c>
      <c r="X54" s="1">
        <v>4</v>
      </c>
      <c r="Y54" s="1">
        <v>254</v>
      </c>
      <c r="Z54" s="1">
        <v>90</v>
      </c>
      <c r="AA54" s="1">
        <v>5</v>
      </c>
      <c r="AB54" s="1">
        <v>78</v>
      </c>
      <c r="AC54" s="1">
        <v>1194</v>
      </c>
    </row>
    <row r="55" spans="1:29">
      <c r="A55" s="36" t="s">
        <v>488</v>
      </c>
      <c r="B55" s="1">
        <v>63</v>
      </c>
      <c r="C55" s="1"/>
      <c r="D55" s="1"/>
      <c r="E55" s="1"/>
      <c r="F55" s="1">
        <v>3</v>
      </c>
      <c r="G55" s="1">
        <v>53</v>
      </c>
      <c r="H55" s="1"/>
      <c r="I55" s="1">
        <v>36</v>
      </c>
      <c r="J55" s="1"/>
      <c r="K55" s="1"/>
      <c r="L55" s="1">
        <v>2</v>
      </c>
      <c r="M55" s="1"/>
      <c r="N55" s="1"/>
      <c r="O55" s="1">
        <v>12</v>
      </c>
      <c r="P55" s="1"/>
      <c r="Q55" s="1"/>
      <c r="R55" s="1"/>
      <c r="S55" s="1">
        <v>23</v>
      </c>
      <c r="T55" s="1">
        <v>1</v>
      </c>
      <c r="U55" s="1">
        <v>13</v>
      </c>
      <c r="V55" s="1">
        <v>10</v>
      </c>
      <c r="W55" s="1">
        <v>263</v>
      </c>
      <c r="X55" s="1"/>
      <c r="Y55" s="1"/>
      <c r="Z55" s="1"/>
      <c r="AA55" s="1">
        <v>5</v>
      </c>
      <c r="AB55" s="1"/>
      <c r="AC55" s="1">
        <v>484</v>
      </c>
    </row>
    <row r="56" spans="1:29">
      <c r="A56" s="36" t="s">
        <v>400</v>
      </c>
      <c r="B56" s="1">
        <v>781</v>
      </c>
      <c r="C56" s="1">
        <v>72</v>
      </c>
      <c r="D56" s="1">
        <v>220</v>
      </c>
      <c r="E56" s="1"/>
      <c r="F56" s="1">
        <v>60</v>
      </c>
      <c r="G56" s="1">
        <v>638</v>
      </c>
      <c r="H56" s="1">
        <v>352</v>
      </c>
      <c r="I56" s="1">
        <v>564</v>
      </c>
      <c r="J56" s="1">
        <v>7</v>
      </c>
      <c r="K56" s="1">
        <v>2043</v>
      </c>
      <c r="L56" s="1">
        <v>26</v>
      </c>
      <c r="M56" s="1">
        <v>488</v>
      </c>
      <c r="N56" s="1">
        <v>12</v>
      </c>
      <c r="O56" s="1">
        <v>170</v>
      </c>
      <c r="P56" s="1">
        <v>606</v>
      </c>
      <c r="Q56" s="1">
        <v>2</v>
      </c>
      <c r="R56" s="1">
        <v>0</v>
      </c>
      <c r="S56" s="1">
        <v>243</v>
      </c>
      <c r="T56" s="1">
        <v>15</v>
      </c>
      <c r="U56" s="1">
        <v>132</v>
      </c>
      <c r="V56" s="1">
        <v>122</v>
      </c>
      <c r="W56" s="1">
        <v>3915</v>
      </c>
      <c r="X56" s="1">
        <v>38</v>
      </c>
      <c r="Y56" s="1">
        <v>3052</v>
      </c>
      <c r="Z56" s="1">
        <v>1119</v>
      </c>
      <c r="AA56" s="1">
        <v>48</v>
      </c>
      <c r="AB56" s="1">
        <v>982</v>
      </c>
      <c r="AC56" s="1">
        <v>15707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H i e r   s t e h t   e i n e   B e s c h r e i b u n g   f � r   d i e   T o u r 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9 6 d e 7 3 1 - a 1 5 3 - 4 a 4 b - a b 8 f - 6 4 9 4 c 5 e 0 6 e 5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 4 6 . 8 4 9 7 5 7 7 7 4 2 1 1 9 6 6 < / L a t i t u d e > < L o n g i t u d e > 8 . 3 1 4 2 8 3 4 2 0 3 1 0 3 4 6 2 < / L o n g i t u d e > < R o t a t i o n > 0 < / R o t a t i o n > < P i v o t A n g l e > - 0 . 0 3 3 4 8 7 4 8 6 5 1 0 7 8 8 1 4 5 < / P i v o t A n g l e > < D i s t a n c e > 0 . 0 6 3 3 3 1 8 6 9 7 5 9 8 9 7 5 8 8 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M d n S U R B V H h e t P 1 n k K V X t i W G r e u 9 d + l d Z V l U w Q M N t H 3 d / d y 8 e Y 6 j o E Y U Q 6 E I M c g Y c S h N c D Q c p 4 k Q F P o j / e E v / V K E F B R D M c H h 8 L n u f t 2 v v Y F t A I X y L q v S 2 5 v X e 3 + v 1 j p f 3 s q s Q l U B 6 G n u Q i I z b 1 7 z f e d s s 9 Y + + + x j K x c P R / g c M h q N 0 O / 1 r Z / 5 T + J 0 O m G 3 2 8 3 P + r v E Z r O Z 7 8 8 U P Z V P y 3 6 U Q + a 1 F C r t f e x f z c F 7 r m 1 9 T n + A Q X c E h 9 t m 3 s / p d J i X D Q Z D D I d D 2 A d + u H w D h J v z C G b C q A 6 3 4 L V H k M 1 v o L / u h i M 1 g D 3 e x 6 h n Q + + W B + 7 n O o D r 6 b f p s n v R / S C C x d + f P 3 o E 6 P F e D 3 c L m F 7 I H D 1 y L M V i E d / / 3 g / w + 3 / w e 0 i l U 7 w V G 9 r l L r w x t / l 7 v n / b f P 8 i 4 r T 5 0 G w 7 4 U I D N s / Q P D a o A 3 a n D Z H h M p q 5 F r x z N r R s W T M G 3 s I c f G k 3 7 A 4 7 i n f L i J + L Y o g + i v 0 V 8 1 p J 0 n k e 9 z 7 e Q 2 t U 4 F g 4 M P M q h 7 5 j g 9 2 n 4 b c h 5 J i D 2 x Y w z 9 1 Z v 4 2 J m W V e y B D V w R b i z j O o D / b Q H d U R c y 6 j O 6 z B b Q + b 1 0 k K g 3 t I O M 6 a n 9 v D i h l / P d d t C 2 I w 6 v B a B n D Z / G j X e q j 7 H v B a z n F c 7 p j n 6 7 3 R t / P e e O 3 9 e / z d e h 9 J o X 8 X s d E Z 2 F z 6 J N 7 v q I R a b x 8 7 7 9 l x 8 c t L 2 M 7 f x F z q E r Y r H s w l m t S X A T b v H m L x 3 D T v v g W H z c W x 9 K M / a q P N 1 w b s 1 v y V + q u 8 / g C C 9 i n z u 6 S 8 U s G w N 0 L 8 u Q h / s x m 9 N p 8 5 L K I x P D A / 6 z H X 1 h Q G G T / i A T f H Z g e 9 U R M R x y w / x 8 t 7 7 f I z P T i s 2 e H N V + H 4 l / / 8 v 3 m L r / t M 6 f V 6 a L R q c L g c G P S p 1 D Q k G d R Y p P i f y 5 g k R 0 8 L T g d Q 2 6 D W 1 N 3 o h A + p S L w h v o e M y u l 2 G E M a G 6 z E b r f B Q Q X S h G V 8 F 1 C 2 b a D Z K 6 J 9 x 4 V B u I q B j T e X p D H 5 a T z U S R s v z z F B J 8 B f u 1 U 7 H N 4 n G 9 V w 1 I f L E U L t Z h P h h Z B 5 T J + z c 7 O O 1 F z Q / D 6 W f r + P t + + 0 M G s L Y / n 5 O X N 9 h V t l h O c t x W w M s m Z i J X 5 7 i h M 4 Y S b 2 W c K 7 Q m f N i U g y S G M Z o H n T g c z M E r r O M h V 8 h J 6 r h m h y k o b v g c 8 R h 9 + R Q M 1 3 H x 5 H B M X B C r x J G n L N j b 6 r b p R a E r E v G O V K T o U Q c P s Q G g W x v Z H l + 4 Q B d x 9 u h N B B m U r v g 5 0 D F Y 6 l U b h R h C s z o q F N m / d w 2 0 N G M T 0 0 l v a Q i j 3 c R m / Y h M c W A m c f d S q d 1 x 6 j Y n n 4 b N 4 F P 0 8 K p 7 + 5 q L x S S K f H w Y + L 0 v A d R h G H o x 6 K q 0 U 4 4 j 2 + b 5 g G G O G c 2 7 F f c c D v 6 d G A 8 m j f d c K X 8 a A z L B v F L n 8 0 g Y n X u + j 2 O w h 6 4 5 w r L x K c p v c 3 e B f h + 0 i l J n D 3 V y U 4 p w 4 R d E 6 a z 2 2 N i u b 1 m g M Z U 9 x 5 2 h h + Z 1 T m F 3 U F 1 J X 4 A I F o F B 1 7 i c + t Y U j 9 k T P p j m r m / i 2 h A y r y O m N + j O w 1 j p U d Y c e M 0 e H m o G C + 6 7 6 p F g j F X b D 3 2 1 b U e Z o o K n W 7 X e M V A z 4 N p B T 9 2 J D + Q y W 0 E D R K 3 L / r R T B o K a 9 l S E 8 2 z k z g H J Z T b 5 q b 7 v R a q N a q G C 0 V E b b N m t f r K x D g + x z b I d + Q y h E d o l d 4 9 D 3 j / h k s R F / H f P Q 1 z J y d g z P w 6 H 2 5 / L 2 j n 4 5 F B p R y l z G M V s 3 P z X w L i Y t R 8 z c p n 6 K B z 5 6 k Z 5 x C c 5 h D a b B m / v a 4 l H 5 l R / e Q k 3 L P R q O b R C A c w 9 D O C O 1 u w / / C A J 1 2 E 5 V P L A c g Z Z C S 6 D 9 5 z A G V U t / 5 E x + y G 2 X v 1 D p G u S U u B F A Z b v I n 6 3 5 7 s S z i 5 2 P o 5 p x o 9 R r m s S 6 o H A d x 9 G r W / C t 6 e G b s N C K / + b 0 / a l H x K k Y h J R 5 7 1 H h k u l V j A I p W X k Q Z u R q 4 d e A y z 9 H n h e m 5 6 Q L 4 8 7 H z O l i 1 x q B 9 O W D e z 7 c 0 M k o t s Y 0 c J k p N R T g / d A Y J R r L g c w 6 U 1 8 r G K P Z / 7 c P c G 3 x / R 4 c O s 4 Z d O g U 5 X N 1 3 0 u c w U V i G u f R 1 J 4 o 3 w 6 g M N u l L e x z / F K 9 A k X 7 E C L t k 7 k e G E G Z U l u 7 Q Z B m J C u h 1 R q h e H / B 5 Q / h s c T O m I f s 0 3 / f C 0 d d 5 + C b 8 K P f 3 6 F B 2 + J q 8 r p r / n M b 5 N / m 7 H G J / r W Q i r u N f / 5 t / 8 V b h R g n u i N s 8 w X Z C k S 3 4 x S G s V 0 2 E c n s I n 9 y E V P Q 2 + v o P l X J / g x 4 o a x T C Q 6 f o d 6 Q R c i f 5 u R y S Y Z v P e N Q A E r 5 5 e t s E j Z t w r L l i G R 3 / 4 6 9 o 2 w r G 8 H U P r V b z 6 B W P C h 0 8 7 + / o F 0 q r V 0 W 1 c 4 D + i h f + C Q 7 w Y R O u C U J N m w X d D j f K S M 1 a x j K W / q C H Q q E E v 9 t L u J d E v 8 n o 5 r c U q j 7 c N 5 6 v T 0 9 M Q G M m W l 7 5 c a l f I 4 z 7 E j + H Q c 2 V p H L L Y / p r 6 A 8 J T c 0 t 8 / 7 p D T 2 T / N u O D b X 1 L n q p Q 6 P g D X 6 G F N Y y r D Y V Z N 5 E m E A k Q k j c N x H M R U z X H T U M 5 L L T e / r s C V T 6 m 0 i e 8 W L 3 Z h s z U 4 s I O S f Q c / f g 9 Q c w J L z O r b W x f 7 + D 3 G 4 R I 3 8 W w Q C h O J U z 6 J i g 1 9 6 k I S R 5 L w 1 E q Z w t O g o p o 6 7 H b n M g x f v Q 7 2 Y e G c 0 E u Y w D O J J w K o n N H + 1 g + u s T B h 7 J 6 U j k c M b R w D Z 0 o I 0 S r z V u 7 m c Y r h F W z S O / 0 8 D k X M o Y Y M S 5 g H g s g W Z H k Y J R N V T G W i 6 I Z I C w j N C 1 s F P D z O w 8 P 1 m 6 a T t y B r o S w b g C n I T 2 M k R 9 r q K w 7 i n 7 S Q F u v x v R j O U 4 9 D c 5 h Z P S J Z x v 2 D u I e M O 8 3 r p 5 j i R g T x s n V r h X Q 2 i a R u e 8 x 3 e n J C 4 x b H s d s D n I O R r H E U t G 1 O m 1 E Q x F + B W G 0 / H b i 0 y S K A d I y h N z n i L + 1 E 2 M 4 H P G C O P K x v v P h V 8 x z 5 N 4 H E G E P B Y e d t i J k + 2 W A 3 A I E t q H a D e p d I y m j c a T j U n C u U e / z i E 9 s i r j 3 S 8 T R j 3 X N b 9 j u c C p E H y x x O e 1 P P 5 J q d c a + M U P f w l / 0 4 c e o 7 s v 6 T P K X R l s P F Q O i Z R N 3 k v i I a z R p 0 n o K x B 8 4 c n Q 8 9 b W J e Q v W x F i L O 6 Z E d y X K v D k p x F 1 L B q P G e K E K 2 p 5 a S j y q G 3 C m G 6 r h 1 s / v Y l C Y x u F m z W M V l K w j z z G o E v 9 N R r Q F O x 7 S b z 0 x g t 4 8 E E J j W 4 B O 5 e b 2 L 5 1 i F z r A a Y W J n D m Y g q J T B + 9 e w F U y 1 l 4 D u Y M p x k Q E i u C y a C k n H 4 q k q J x x L l o O I r G U 3 / T X T U H l r J J 9 J o x t w 7 Q y 1 u i i H z M Y w J 0 o u J U H m f E K K g 4 S X d Y p y F P U j M G x r l K 9 P i A D q c + 2 E e 9 Y s 2 x j 8 p 8 N j 3 A 7 Q P q J T 9 m / m I S u W z R / K 3 Y v 2 8 c Q m 2 w a 9 6 H 7 P s h / 1 H k k b S a P Q z p E O 1 n 8 / y r p f e K w n v r d 5 G / l U N 1 n c Z z 0 I I t 2 c d U a N I Y 4 P B O F O H O s r l W O d D q B q M d e a 4 7 S M e V J c z + l / + C H O q E O N x 2 Z D / I o V 3 q w k N s L r 4 k i K f I d D J 6 / b Z E X k S T V C i T N E Z o 1 C M n v V z I R K h i W 7 C F B u 8 9 h U T g O G E g U V h v 9 + v m m u w 0 L L 4 F m m U S Y S 9 / 4 O C a a P u E y 6 U d Y t L 1 A o b b Q U z O L i G 6 a H E A K U T X S R i 5 a o c / Y f G h 3 d U c 0 n P k H C e k 1 W p h Q K N 8 / h s X 0 O M Y 2 Y M W / F C k N R 9 8 J I J 9 u k b 9 T Q o n p 1 G 4 y 8 i W 8 p v H n y T p 6 C G 8 E w N U P 3 H C O 2 U p 0 l g G / i r c 3 R h G D i q A P A P F y U h a H q w j g g V U m 2 X 8 1 U / + B q 0 D 3 t / 5 C Z Q D D 1 B u 7 c E 3 C i H i E y d i x I w w O p T b c A S H 2 L 7 c w M V v z C G a D j H a h j A k p O K F I T Y 1 i Y 8 7 k 2 j f 6 i J 4 Y Q e j u x O w p 5 q E Y m d N x L W 8 v + Y t y X d 0 G q U l S 6 L K 9 s w 4 K v r o + p R k k S N R J J E U b x U R X P R z n A 5 p R F b E k T N w E D i 6 C D P b A z o N z r u e L 0 e k z 1 r f v 0 Z 9 d C A e T 8 A 1 i D L K b h j I 5 v b z k z m R Y 5 S U 4 v 3 k 6 g 6 M O O H 7 d w + R J q r Q u O t z d F 2 a W x m o l 7 B V E U Y R N 7 v R I v e K I b I U w m D X g 8 J K D o 4 I j d 2 d w S B S p W O Z g S f m x n 5 / h N b O E P Z q B 8 0 S H S a d b p t Q t F 7 P o X 7 Z j V 7 L B s / p K G o 3 C o i e J R 9 8 V p Z v z J 0 a 2 S r i s 1 T 8 / x k M q p F t E T L R k A S T S W A 1 G Y 1 e E f n G K g f c u j S / O 4 K 0 / z g T N J a N 8 o d H P 1 n S 7 w 3 g 6 8 8 g X 1 + H P 2 p N p M v 1 6 a g q 3 i T Z / y S L n q O E 6 H N h D A c D f g 7 h R s s D B 6 N 1 l 9 F 5 5 Z N N T u A U g c g q A t 1 J N B w 5 b G U 3 8 O Z X X k M i m o D d Z T c e U N H o W e I m i e / v e O C Z F f T I G Q / f p G I 9 T Q a k O Y K D j 0 s M p 5 F b P 0 S M 8 K T p J / k f e l E q F F G 7 S z J P v n d j 5 T K + 9 u 0 X c f P y B m q l E R K J G L 7 8 5 p e M B + 3 7 8 y a q i R P v b R 1 g 7 t Q M 9 j / c R / q 1 O H k e S b v 9 L M r D N d p U 3 z i 1 q + u X z O i / 1 D s w z i k 0 5 0 f L d 8 C / K 2 r 0 T e Z P B q H o p / e V 4 j Y H e Z q Y m 9 G r y 4 h I v E p p D A 5 p D C H U N 2 i w S 4 R T 9 h k a g 8 9 k Q r 2 2 m F F 0 i a K S + J k i n i B V d r 1 h E h m h m R Y / Z 4 j Q c A m 1 b p a U I M P P f I C A J 8 H X P p q B L d b p S D t l x B J W x l O O W o 6 k 2 a O B D m L o F I h E a I P t e g N 9 Q s R Y y o V O t c X P C B 1 x r w F i j l M m s g o J 1 D p k S g Q z P h e v Y D D E / t p 9 x E 8 l C V u 9 n F N l E r u M U n s m e i Y Y Z W s b v G b r U p 4 s L q f L Q K / Q Z B S D 7 h C F W 8 / O V v 1 G w g t 1 h 9 y M L G 7 C H e v 9 A 6 6 4 S R S M p d n 9 t M I 2 e 5 + + F r 8 n j H R i 4 q E x t W u c Z i r Q O N 0 v Y 0 3 6 l t D p U 7 H z H U y + n M b c C y T B I 3 r 0 d 8 T b W l h d 3 c D H P 7 m L e r W B p R d m U b J v Y + J i B q e / m s K 5 V x Y Q T M w z a l O R 7 l u k W l h c n u 9 Z E r b P I j o X 5 8 B 3 C N t O P d O Y J I T 6 T 5 Q e F T l 1 K o O a f 5 X E e R K t U h / b 9 8 u I c p K X T y / j 6 3 / w I r z u K I q E K j Z G n N P P p 1 B u 7 2 J j h Z G + m k S 3 1 s X l X 9 5 B e B Q m z L s D z 8 t V 7 N 5 d I 4 7 1 k P z v I 9 R d 5 K c Q d t u i e P P U N p W p j 6 v u C b S m o v T + 9 N L U x q h j g U o / Y a 6 n P a y a S K A o q b 8 J B v k c 5 L g 2 K w I X 9 7 J w N i M G P s V O R + D a n T T G J N F 7 j I 1 J 4 r Y H j T F J 9 l b q 6 D v q m F + Y N Y a h 6 C i E F H L z f m j A M p J G / 5 D O b N s 8 f y z x I K + J i P 3 B n Q 0 + g z y s Z 8 P 2 z X s m 2 j m 9 T v i n + d n x A P q Z D F J L f o y C L b S 9 O R R v l 0 3 k k z F J Z E y S 3 Y r D G F O 3 2 k N t t G U c w 2 H V Y 5 Y a Z O R l O i I 5 F X 3 J C J V g e w T y S f k k 4 w y b O F S 5 V I b X x 7 D s c c G f 9 q G + R 6 z c G 8 H p + 7 T n / 6 J S W a v S 8 1 l p a o k / 4 z N R U G s L x d Y 2 u n L V F B m X v E 2 T 3 k d Q 8 L B 5 n 9 5 D E O t R U f a r R o + q l L f u g V S L + m H D o E 0 I 5 f Y j G a Q y M A r J 6 + z + I o v o a U a m 4 Q i H 2 Q L h E V + 7 M U D S E 8 H E u Q l E k 0 G 4 G d 0 a W 0 4 E Z 8 u G L P f 6 9 E Q R H 2 5 d v U X D T M E / 4 T W D K e 8 6 A D 3 w U 8 T R J m x 0 D U x 0 E i l X N u t p 0 r x l h z v z Z N D g d y Z 4 7 Y Q 6 h H o H h W 2 8 / Z N P 8 O a X v 4 R Y P I q W e w t + v x d O K l S a U X r p j Q m j g M 6 R n + P W w e 7 V E r L F A y y d n U J g 0 k + C P W l g V y Z 9 B n 5 v H O F Z X i O n v V x q w O H r 8 G 6 q m I 1 1 k Q 6 1 c G s / h o 2 q F + 0 H P b i S O w Y e C t 4 J o k m k s A Z K D T f 5 v Q J v L 4 n y r T o S p 1 P o u 5 q w 1 b 3 k m l 4 0 Q 1 u o X y d s D m 8 a P q s E x l i k o J r j U q m C Q a e P p S W t f d W N w 1 I m s T 0 s Y k S u 3 B o U 0 e X f n Z z E o b 3 H K N E x n 1 / t 7 5 j v n S 4 / h z w q m g 7 D 4 S Q M T G j 9 L G i W F z r D E i P T I e d O i Q 9 G H 9 6 D 0 + s i R 2 r C P Q z R a K z 3 M A N B q X f z i P p 8 a O X a C E f T s M X b c G 3 b + V 3 w 1 m t 4 p H i t v i t i S + y C d C K O M q Y u B 7 7 b 7 W B A + D O W Q C B A 2 D R O i 5 J Q T w X g i X P W O O e 5 T w o Y D Z 6 K G D 9 T w o v H x i R R U q R w r 8 T w u 2 P C u 2 Q u 8 o o Z a M G 7 w 9 a K y e 7 1 B t Y 6 z 7 P E w B Q O 3 K n k l 7 A 0 8 S I i / S V 4 H R Y f y l 3 J 0 y U 6 c f + 7 D d y 7 u o 1 I J I i L b 8 z j / N d n k X g h j l D C T T J u L U K G F j g u v b a B A / V e S A E V e w c H 6 P M a K o M t s x b x L G P y 2 u K o 7 d Z M d J I H 1 L r K s 8 Q z 9 y h 3 0 r 3 r n 2 B i Z b B m U s m 2 o Z P K U U F s 2 o V Q K I S W f e + h E x T J T 7 8 S Q j Q S w a h B c 3 d w r L w N n P v q L C K e I P 7 t X / 4 P a D a a 5 J 8 1 K s O S e c 0 e P f H P 7 n t w N + f G a v k 0 m t s 9 Q 9 w F 3 5 z O B r 6 y a G X l 8 o k 0 e l f p a G z 0 x F Q o i R y N P L a L v 9 N t o X s 1 C p f b i + Q L S p h Q t 8 R h m l b S R / w r 9 S K N 1 z 2 D / r 1 H 5 7 7 X 7 e H O l f t 4 c H 0 T c 8 v T J n k g Q 5 A 0 R z l z 3 5 6 j + W u 3 O w + T H c q o S s L O G f O d f h B n X l 7 C 7 f e t 6 K V 0 e f l o 6 S J I 4 y y U z v I 6 x H k t l C A H o O z k w b U D z l G b T u Y 4 s Z S r W R G z W s k a V D G k o 4 + c D n F U g o a X j Z G J s o J V R s v u g H f 4 T / 6 P / 9 V R h L I W V f O 5 A v w B / 0 O j K h T y 9 H z + T 6 X J x W + U a p Y R D A k H c 1 c K 8 G W 8 J s L k G y T 2 7 q c b 2 q B L b 5 1 t w x 2 2 0 t M n R V m d N k m p P 0 g y 7 Z y l 3 j M 0 8 7 F K Z + / o G Z 9 f p s P P c + j s y F 8 v E q 7 S S K 5 v o 3 C 7 A l f Q i 5 m v J J E 4 5 0 Z q k l D E f e w w y k 0 p 4 Y G B N l I B j 4 + v 3 2 w h n k j Q k I r 4 2 X d / g j / 6 8 2 8 j F C b + D 5 I s E 0 v L W 2 n B 8 E m i R V 4 t h r r 8 T t S G u 0 e P P l n 6 W s c 9 d t p G f L a k S R e b F D h V V m O x U 1 j B r 7 5 / F V / + 6 p s I + q I m c p l U M P m J U v A 9 W w P V y w 7 8 4 v b P C Q l z C H p i S K T i 8 E T c e O H F i / j u d 3 6 A h c U 5 V J s F h P x R B L w 9 G t s Q 9 w s e m o A d u e E E o Q 0 w 5 b W h 7 c j S X V D p 2 m k a I f 8 W C M P / I A / H Z M P c T 4 / R I / 9 J B d G p F D z D C D x T n F + + Q m O i z K c M v O n b g Z d w X I k M i Y N R 1 p f y o n i 3 Y i L X J 7 + 8 h 3 q h i p Q z j t N v C H Z S 5 W 1 O / t 9 m j d 0 g C s 9 I y M J p k h 7 i h P y T 0 U n B Q f P L Y 1 I 9 b M G T I V c 6 W m S X 0 t v h Q t w r 9 E I U c F Q h I j R E J g R H p o 3 W f S C a y u j T + T g w G e 2 Y d b J O X E s V Q / M e v S G 5 4 l Y T / l j I o I 2 x a N z f W 0 3 D 8 S / + + T 9 7 C P n 0 Q V 6 f B 8 1 m E 7 V q z R i S F k m F X x 8 X 4 c o x 7 J N R B a b 8 D 5 M W f u L O 3 N U i A j S 4 x + 9 1 0 O F w l 7 s G d p y U Q Z s R Y L s B d 9 Q F N 6 F L f 9 2 P X j C P 7 o Y D Q 8 I O V U S Y 5 + X 5 + 6 4 b G 4 P X C Y d 3 E f f P o 9 7 x Y z I 4 B Q 9 h n V E w 4 n j x g P p K F 1 5 G 0 9 3 3 + L 4 v V D D 3 x j T S l 5 I k o c f X e l K y N Z v x c E o i j C / c z k n c v d F A e i F C L t Z C t z D E m Y s L 6 A V y B h 7 I e 4 q Y j k V Z S 3 l F K x s 2 Q v 0 a c f i i k r Y 9 T v 5 5 w j 4 r l f 5 E 4 U c e J c X M Y q 9 g V B 9 N v r Z v r k l Q r 1 n r 4 Z f f + z W + / E c X s J C 6 Z O Z M 3 t o 3 T G L Y s q O S o 7 J X Y 8 g 5 h 1 i 5 c Y d Q 3 Y 3 9 v T 0 E w l 4 E Q 3 7 8 / G e / w h v f P o P / 7 / / 7 f 8 J z L 8 2 j 7 y m Y N R q 7 v Y Y I 0 c r a Q R N R D 7 k F 0 c q d g y F O O U O I h c k T A / e w X 5 L H t q E i 4 7 5 W g 9 P f h y d E T j E x M s s a 1 E M q P W G U i V 6 M T Y T n j d t 0 1 C U f g h O P R i S J I 9 4 3 9 3 R 4 k E O S 8 x U + H 2 I U G B K e 3 T O G a J Y j m g f I P 6 h g V H e h d k C u E 5 s y Y 6 j P k b M 1 R s d x k v G 6 B z F c / u l 9 N L R g 3 q v A 4 / X R U U x R H 2 N m j J R N z L V a C J 7 Q Z 3 E 6 L X c I u s c 8 p 8 j l j 9 Y U C T q 8 h I x K i 0 f I y 6 3 1 0 o o x 6 l 6 4 B F c n b J J S D 4 X B K B V d 5 7 0 W l O W z o o k i l H i T B k 0 8 x E o 9 f 1 r x u p W u W Q j + L B F H i i x Z Y V r S y r Y Y x S x S K h m R v 9 T W 6 u g S E i S f T 5 j H a v 0 D h m b i V R u V Y 6 V C P u G E M + D A r s A 3 R d c j 7 z H Y d M E x f 7 R + R I k E k x y S N n 0 4 J 6 8 7 a z K G O 7 8 s w 8 W P j z 8 f Q K P e o E I J v j 7 5 u r d p r 7 P x o 1 8 e E 0 G k g z 3 O k r + N G + + s 4 / m L 8 8 i c z 9 B 4 E p x M G Y / t I a z Q 2 A k G i c / J a 7 n 7 h F 6 u v o E I M j J N 3 N N E i u i r T 8 M e p n O h k S o 6 q U Z O 7 6 l s o n x p 9 Q Z w L f d r f O W V 3 0 d / b w D b Y p E 8 k B P f s t Z / c p t t B N s J h M 6 M T K l Y z D P P U S k g 6 p 7 F R 7 d + x b F b w O w k c P v u D X z l j a 8 h k 5 r E Z v 4 a I 9 I 8 L r 9 3 C / P P v Q p l P N s N R p 6 9 N b z 5 / A w C m 1 S 2 i z H Y I y 6 8 R 0 c n 0 f z E R n a 8 v t x H u 0 j + S W c Y O x u i b v Q Q E B f 2 2 X B 4 p 4 C p S x m 0 S x 1 4 Y 8 f e / K Q I E b V 3 O k i e i 2 P Y G 6 K Z J 1 + Z s a B e u b q F X s e L V M o y r m J 7 H d 3 7 H K O z B O D 2 u k l C j T Z i 6 H g O E b B N k o 4 E U a a O R e n I r W y l A z f e X Y d / u o X F + X O o k y O N u h n y o k e z P l q z E v x V L U G d 9 7 R R Y i S f 6 v E e q W e 8 p r p 9 2 8 z f W D S P q m M s D 1 f p P C 2 4 r 7 U 1 M 8 d 3 / / b m a O L N t H n w 8 0 j x T h n x 8 8 d Z r V p 7 h J D W f p 4 i + + 8 e Y v I r a V T X a w 8 5 k y B f 5 U E N 8 Q t P z 4 4 p r T p e g B s b c L Z + D 6 n A s s n W y e O s r 3 8 C R 8 C O Y D x g 0 p a 8 U 9 R 2 a t i / n j U w Y f F P k g a b y + t J 3 P T W U n 5 J v W M j F L I c S Y 1 j Q k f 7 T L n 2 z n 3 E l + 3 4 6 7 + 5 j v / 1 / + J r s H P Q Y 6 c t Z 1 E c 3 D f 8 Q c Y i Q 1 I 0 0 s q 9 B r h / P Y 7 k S 4 y W w 3 0 T u Z 4 m B o 4 4 T z O y F 8 j j I n y H F u + R k 3 k E E z W J 9 s 0 M I q d C K B c r + O / / P / 8 W f / j H v 4 t Q U u s 2 O f z i 7 6 7 i d 7 7 9 K h z 7 S f z 0 k 5 / h 9 / 7 s S 4 w e A 8 Q d 5 9 B x F O E e h V H O 1 9 F o l z E 7 v Y h f 3 i g g 4 6 v B 7 o 7 j l + 9 + h G 9 9 / S I 8 w Q M k 4 x P G Y w / J j e 3 t K O w D H 9 Z + t I / d R A s 7 u T q q 2 U 1 T q T J 3 4 c s I J u c Y B Q I c 1 2 M F T e / v M 8 I N 4 H B 2 E H l J T t l O o 2 i j 7 7 I U c j y n W j A W j N r 8 m R v n v j x p i n x r q 4 R S p 2 1 Q I a 4 T A Q w 7 D q K k A E Z O 1 R M q 4 d D F z u 4 d + G k Q g e Y k w n T W 4 l q C w x I 5 2 i E R k J Y 9 J D 9 Z 8 e J s q o f Z 2 A D X / + o G X M k M 7 7 9 K J O P D c 1 / j Z z K 6 i x u r 9 E k 1 j R r v + y t L O H + K O k X d a B 2 2 4 U t 7 j S 6 e l P E 9 t I n k b N 6 + K U m S 6 H G z D l W + R w x 8 9 j H w / g S p 3 G f E O V K i s V R b I 4 T p j R 4 X l d E o I 5 W / X j K L Z 9 k H e 1 Q Z F 5 L P Z U y B 7 R e V f q t v Y K H n y N N J c b c r V z E f e Q W F n X 3 0 t p 1 w T N m w d b C F V 7 7 0 C i f S u i a t p a m g V Y v T 3 Z H H m F P g y J C + q N x 7 O w v P c h k / / o u P 8 W d / / n t I z 5 C k M 6 L v 5 G 8 h O p o 0 S Y 8 W v b E v x W s M t T H I e R C c 9 p s J i Q 7 o 0 R z 3 r D f S x z 8 2 Z M b r k Q / I W / b 7 X U 6 u D T H v H I 2 w j W 6 f h m l v 0 C u e M z V 4 5 V t d N C a 2 U C 2 2 s X 4 3 i 4 s X n s c w m I P v Y B o 3 9 u 5 h d f 0 + / p d / + B 8 j O E M 4 2 H O h 0 F z l / X u Q D i 4 / T L Z 4 W r M o d 3 f h Y w h X o m Q m / A K 8 X n L B Y d U U t u o a m 4 Q 5 q h y 5 / z / t I f N 7 M Z R u d b C K B P q E 5 C r i P V i 7 i l h m E Z 5 A h J w 3 Q l T z a O b 3 X O k B v K 9 o e Y F c l J A 1 4 M g Y 5 6 Y q d q X h s + 8 G M X N e G b h N p A N L 4 K 2 a J J e m z p 4 m p R j S q G x E I T Y i m c E O D c r K 6 N l d Q 1 M l o a p w p d + 1 i F y g c j u 2 + 4 i c I S I g h 7 M R O y u V r / t R c m M 4 p M E S O k Z P U 8 / 5 / v l s n s i j j Q 5 h f r / q R P r N E q K 2 Z b y 7 E c C r M z R s I p x q + R B d 0 o 6 T I v Q x X j b o l D s Y h F W K Z C X Q 9 L h J m 3 t J D L v 1 n l m V f p I o G q i e K T D 9 6 G q j P I L X 9 Z h m H I l I Z a F 7 n 7 C I 8 C d S Q S S Z R H i a s I G e 6 D c R 4 V V x t v z N o i G y d r s D U e + 0 M R x v m A P f G m L 3 o I L T r y e I 5 4 / x u p I r r b 4 D L v I 8 l 7 0 P 7 1 P u 8 f O I K z w k D M n h p V d e w f f + 4 s f E 8 G 5 G k i p 8 2 T S 2 q 1 T O p R o c C f I d K l w T W Q Q i M Z O u l T h q U f S 8 1 t r Z k N d j c 5 w 0 a p u J s F o w L T R 2 s P V d L Q 0 c k l 9 w U j d b 6 D j r c K 5 w s i Y 7 K F / p I v 0 C 4 Z G n a n j E Z H w B H 9 9 8 h z d q x x 7 h 0 8 R M D O d f T W N y e h r D M g 0 k s I 2 k l 4 Z a P U D E n 4 K z F 0 H I P Y G h v 0 h D 4 J g y u E w F n 0 P N t m E i r O F t j K S C m u U r b e T e 7 + P 0 H 8 9 h w O d P L 8 x j b q a L a U b 0 o i f J + 4 w z E r m w d u U n C M Q m 6 F w 6 j F b H k N 6 Z I v / m f a T D 5 9 F W 3 V / f T 5 h v M 9 H S P Y p g d 5 0 c u V e F n c 6 j H y V k p R M a B Z q E 5 i n U 7 7 f h T / k 4 B i 4 T M W X h n H K M O I c q d p U x K a W u 1 L d Q h 5 9 Q f u 8 W x 2 m 6 A p / D q p Q w 1 8 C / 5 2 p 2 t G 1 0 J K E + W u S 8 4 j + h W A i R W B i J i T D 2 N / N o e M / D v V P G D g 0 / 4 h s h d 4 c 8 a U b G 9 K j z V X 3 h Q 5 R j 3 2 U c z Z i k x o g Q U 1 n C h + t Q 9 b 0 m v N F P 4 x 4 l E W Q E T 1 p 3 O g o C T 5 X s T 8 o I X H Q g 4 E x y k r o o 3 6 z B n 3 k 0 G f F F R W t h g 4 6 V V b R n r H K X w t U S 2 q 4 S o a Q b U 3 P H d W K S d k d k t G c M 6 3 C P X j z A S f o N C 3 u V s D l g d J h Z T n I 8 7 M h 9 U s T k p S R s Q Q f 2 C X X a n R p C c Q / C n G h t S 1 j P X T Y R z N 3 R m g / x t d f C 2 2 N j s i b d + r n V L 5 p 1 o s r 7 X r T 7 T Z S 2 y A E 4 V D X C r M 3 s F j I v k S w 7 + 7 B P N E 3 p S 7 V c x 8 3 3 9 5 B a d O L C w u u I B y f w 3 v v v I U c 4 O L M Y R T q y g A d 1 L 8 K c 7 j L f W 4 l M n y u K / G H W 1 G X 6 X T Q G u O l V k / T + e z S g G L y 2 B L a / 6 0 F 7 0 4 n s R 5 s I f 2 N E D j R J R 0 s e S 0 g r J y a e 6 o / 5 k K z U e N 9 + Q r k w A n G S M t 7 G x r U f 8 2 9 T j I Z u A 6 c a X Q e e n 4 9 Z C G E Q R P a T Q 4 T I c 8 Q 7 e l T C r V t U 7 n g P H 1 2 7 A m f V y 3 u Y R o x f l d W q F U m O R H B M a 1 a C 0 V 5 7 i I r b J R q I M p q v m C T Q W E J p l 4 G f g p k a I x U G F 8 s H K L Z u I H d Y g h b u g / 4 I g r 4 Y K u t 1 1 J u M x j 6 3 q Q 0 8 d y q A 2 m E X 5 8 8 4 0 b t f g O c 5 L W / Q i P k v 6 J g x V R l 2 j p e S H 4 L Y + h r Z y B / J T z u l P h z 0 I x 5 b + N i g R t 0 h X I H j 9 L H E G B M j w 2 9 S c p S / R o / 2 l W n U b n d o B H 4 D / w a J M n U i Y D j R b 7 I w P O y T n d T 7 v E 7 C O 2 J j H w d Z 1 6 a M Y T g Z w 8 F q A d 4 R B z X s O r 5 m e n 1 N r o w o G B b Z F b 3 l Q M n d f U H R n h k / i f m 1 d 9 Z w U C m S e x X N o n B i M o J w y m n + V r 7 G S B Q j i a 2 5 8 M O / f B f 5 l S 6 2 C 9 s 4 + L B A z G 8 n r D p 2 W l q R V / l Q v + b D b T q b K z + + j I U v x Z B 5 L o I Z Q u P Y i F H g d B n F u 0 6 k p u N o 8 P O 8 3 R k 0 m l R m 3 i c / E e / 9 6 j J m Z y f R a F T w 0 k s v Y f n U I u L J C E q d M p b o g b t O K o f T B x 9 i O C y Q P 5 D z + K h E S n k P B z E 0 C a N y f + d E Y 3 2 I d r 6 F l r + J 5 J Q d m Z f T G H i r j A R l s 6 g q X q h 1 F 3 2 X Q r f D u z T a A V L k G b U A n Q o h Z T A x g / 3 V T + D 2 h T G g E b m o 3 O t F J 1 Z z j E D k U f N n w 2 a J p Z s b o F f s o 5 I n l 3 Z u 4 / k v L S J X L i G Q s C M a y J j M r I q 0 V V c 6 l n r / g P C v b z i P M p 4 j 2 w C l 8 h Q K 5 S F i I R v W f 7 C F y H m f S e w o a 6 l 1 I 1 1 3 q X 6 I T 9 5 9 g P R E n M Y U h s s / N G t N L V K S H / 3 8 7 7 B d P M S o R I 4 e U x I l i / R 8 H J i o 8 3 P 6 1 J I h j Z L O g V R F 6 0 w n F + Q F M z U W A f s k B p 4 6 W r d 9 6 K / R m E / W 8 i n r d t J 4 H v / 9 8 0 p 1 v Y r w o s W 1 a p t 1 h O a t r I 2 g 4 5 j b a J d p a C Y A V / B R I 3 6 S i O M J W 0 f O E D 8 7 7 c j f K H H Q 3 W Z d p e 1 R M a a L U T C B 2 + / s 4 c J X G a F 0 R / w Y e c L R k I 5 C 7 o P S 7 X X p 2 X l t E U K O J y w F f J Y 0 m y 3 U a z X 8 u 3 / 7 7 / H K 4 j c x 3 K 9 j 8 h s T K L d z 2 D y 4 g 5 f e O I O Y f x a r 3 8 k h 8 G I Q o Y i T U Y H 4 3 V V H d r 8 A l 7 f L K G U l S D Q O U d s S S g d 1 5 K / m 4 X 2 z Y s Y 6 S i O I B T O c z j b c v T M Y u D Y Y d Q 6 x t 1 7 E n Q / 2 0 b V 3 8 M b F V / H R v R t Y z E x j w n M R U y + 7 a O x 0 W I Q q M 3 6 / 2 W Y j U X 2 a 4 J u S H c q e e o f y 5 t Y i / q A 2 R O G K o I o D 8 d 9 T e r 5 t I o A W L f u k P U 0 a T / / a I S K c x + D s E w o L K X J M + c 4 d d N 6 L 4 O 6 0 V b Z T o 6 P p d 1 u o 5 n c Q S S / A S S j m d 9 s w d P h N 5 P j m W R o E I 3 R p v Y x 3 P / w E L 3 1 7 l s Y 4 w t 0 b q 3 j h O V X E W I m C M D l Z J V 9 B 6 6 C N 2 Z d m T C K k u U 9 D z r X N 1 h b 7 B K 8 3 w S v g X P u b c y j c a G D 2 q 2 n j K L S f a Z x I E D d t M I L 8 d / + v v 8 R / 8 p / / r t m p Y K B t 1 + L V c e c p V A s V s 4 2 n Q b 4 1 8 J z H R G w f 0 U i U O k f W 3 4 k z E q 6 R + 5 E u E K G k g 6 c M n 9 O Y y s h k b I K k X l I b G f A j B t U i y f X F r Y y N 6 v Y S z 3 1 6 + 8 K z R E p / e D m P z O v H Y V h R T i n s p 0 n p X h n 9 5 s B E G V e I X t e n D B 6 N c l W Z p u E j G U X J O D E i 4 1 R W p r S V g 3 N G l Q x U k O t B L N O z c s Q M b P A s i k N 1 4 X K p m D G I n t n b 1 T C V H y 7 C G L f r 0 x D 3 a V I u l 7 G V v c v I 4 y F v d C N U i S C 7 X T C k 2 T v n 5 0 S R o N r J G / M l r G x s 4 a u v v Q z X Q L k q k v 4 9 J + q c w F u N X 8 L b 9 y E T i G P D u Q o v I 8 e F N 4 j B O 9 p r 5 k I o T G O g 4 i V J 0 N u 9 E e o P D j H 1 3 C I K / X v o t 2 x o k m 9 4 e x m M / F X 0 m g Q g h I T B Q A g 7 D 4 q Y m s z w v i J o 2 F c R d S 2 a b R Q R 5 7 x J 3 o i H j L N h z W I T m 7 / M Y / K 1 M D w T J P f O O I 1 t z 2 z v k E e W Q m s 9 c G x E a 8 U a 6 r s + z D j o t f s j B G f 8 n B c q Z K W H 0 v 0 y p r 8 9 y W h p w / 2 i B 3 s 1 y 0 m 1 G l W S f T q Z O x / A G 0 o g s / g i + U q a D s O K O H 7 C s W y V R v W r v 8 F r z 1 2 A / 1 V G y Y M y 9 l Y a O H 1 u E b f v 3 c S X v v Q l b O z c h a M d x Y t n X 4 Y t W e V 9 W N F H C Y l x p Y N E F R C 6 X 9 s G x 2 Z h 3 x i k l E C 1 g p 1 B B Y 2 s G w 3 X J r y D F K 5 c u Y Z 6 q 2 q K n 3 / 3 2 9 8 k l / L Q m b Q w O o y i T E N p D e q 4 / P 4 K v v b t l 9 E q u 7 G 2 d Q s T U 3 H C w i 5 e O P M m 2 u 5 d e H w K A i N e R 5 L X Y y U t E o 7 z K A z u P G p Q p T t l x K j A v 2 l k U t b D c 4 K H K d G h f S K / L S n c P D L y E 5 e m a z 2 8 n I P / L A m v z Y l Q U B j a 6 i E Q t i 8 Y b 6 R N g V 6 X p S D C 8 y q W F S / 8 I l F K f S R + + t N f 4 L m z 5 w 1 P U 6 l P L V 8 3 c H L 7 F 3 m s N 7 Y x R a V x d I O I f a 1 E 7 0 x T c s w h 1 1 g z E y Y j D 4 x S n L A G n B X y J P L s y B k 3 I z S j Z q 1 q r v m k D B h x Q r s z S F 6 M G c + u 0 i V V d q P v R H / Y p g H M 0 I D o q P h C r V E V 7 r i Q O j f i 4 + Q g x P n a t R t w T K B 4 k 8 q d J 8 x q u z H s c C 4 4 R n 1 C R 2 J A + K J 9 h F 4 j N C P n U Y J D d Y 9 + h 1 X N I D H Q j p B P i 6 x 3 C e 0 y s S J i r i l T n q a K B f e Q X K R U g a f j w b B J n V m I 4 s M N J 1 y t L X Q 9 U 2 g 2 G P l 6 H c J t O j D C P 2 U G h 4 M + 8 t t 3 i S o G i E 2 d w w t T 6 4 S z H J d e G f V 6 k 3 M m J 9 D i V 5 / O x Y e b n z z A x Z d P I R q P m P s c i 6 p G Y o w S K p Z V d J C R 7 Z H T p i 7 R a d i t r T R a I 6 x / 5 M H N 3 B 2 c m 1 l G 5 D m l u g U b y b 0 Z q S Z D 5 w z 0 H 0 c z I Z 3 2 T Q 8 a k 7 u 8 r w Y R h t / M s 6 S Q r a C Z c + P S y + f g C N b J 6 W g n f C c H R 7 r W y K J 9 2 w P / K 7 z X k 8 W x g l C q e m j u t Q w P + T y i S J G / W o Q n 6 Y H 7 M Q 6 m i O c O f n F o 9 S Q p 3 v m 0 M U n W 9 0 Z o 5 Q u E T n 3 M n o 4 Z L y G i K p K 9 c v k 6 I 5 4 P 1 S p h C D 2 + 9 j J p g + D W x r q B I v J U G r C n L f Z K i k W S W X o z 1 T x e / v g y n n / h E p L J h D G k n V t V O q A e + c 4 s L r x 6 C g G X D + k L P g S H C a i 8 t N 4 q I x 2 b Q 6 l 2 a J q t w N 0 l J 2 U 0 T v v g b W t D X R z + U N g o r d 5 f E g 2 l k P C d Q r d f o y t o m m o R e U H V 8 o 2 6 T r S 6 q i Q f Y O T i 2 J I E 0 8 I I S y x E k I h O 0 Y u r z q 9 K B Y s K 2 C D / o R 2 J 3 + 0 g c K q H q Q t J O J d 3 G f W m E V y m Y o X r O P y 7 I J x E F v H J C V M l L s 7 U 6 x O y 9 f b Q 6 B f 4 W W Q T w x 4 S X j f W D 5 P I h O m i i B w 6 T Q d y O f K o d A Y 2 n 9 0 k i 1 w 0 m N 3 d P f R V c 0 c H 5 r X V 0 e s K X r W x f v X H C E b T N C w f A t E M O c 0 U w t E k 0 u 4 y 7 K G O M Z 6 A L w i 7 h 1 C O x u 7 w 9 W j o X r h i T Z J + R v j R P p q c P z 3 H N H m h a F 9 T 3 E H o N d w x i + y u J F E O O b / W W t 2 9 K B y E d B X f N u p 0 K N E z A 2 N E g X Y C g x 0 i h y H h o X 0 L A W / S 6 I v 2 Y C m D 5 8 u Q M 7 k 7 C M f U S s G H q D + D v f 1 9 8 t I w / O R Z d H + E f t q i 0 j R w W s Y 5 v J l A 4 k w a h Q 9 r x w a l d a P y P e L 5 j Q O E T 2 f 4 4 e a a P 1 M q K 1 U k t I r + e D q c H l n b M n 5 b o s W 6 M X R U I 5 Q m 8 a p S o P 6 B H d V D G 8 5 9 d d K U r G g F W / x E / 4 b 0 u P u 3 9 o m 3 G 7 j 9 y S Z u E U o E E z Y E k z F 8 8 O 6 v c e f O C k 4 t L p G k H 6 d 6 T 4 p g 3 q 0 b t 1 G u V B C P x Z D N H S A S i S A a 1 X Z z K t W g h k R s A n u l u 3 B 6 + b 6 h K L r R X W R / Y k d o y Q 9 f h M Z K p U j 4 5 8 2 C a n 9 o 7 S 8 b 8 H s v S M 7 U d 6 H w g Y s w r A Z X u o 8 p u l B T R 0 Y j c b h G 6 H S W 4 S 3 T s 4 e U W m a E 6 R I W e p K I + r R 9 O 2 U y n C L H g r A b 1 / J w T e c N Y b c I t c V X q 3 c d N K S 0 6 R R V H q 2 Y q m j t O 9 L i O O M 5 / O d q p g a v e L c B n y o M m k 7 k K / v w 9 J O I + C b h G t E 4 y C V 6 h K z J Q B 8 3 D 8 i y / A c 0 j B E J v h 9 e h + d h 1 l S R a 9 L r 5 T x R L z q E 7 s 4 Q w q 4 e 6 l u / x v T z f 4 D f e 9 5 H D h j D V 5 b t i O f q 8 G 8 e w D N J m E / o O h h 4 U G T k D t C Q d O 2 q 4 u 7 a y K F a T d y 5 s o 2 1 9 X V T j T C X Y V T h 5 2 l + V T + p 0 i x F c N M s h p e h x E H d t m s a 3 O h v U f 8 E Y v E Y P n 5 7 B c t z F z G I 0 T l l f O h F 8 r C 5 R y h f a 5 J u h I w T 2 r v q g b 3 W p m d q I l e a R a f n p V N q 8 P 6 6 n A t C Z + p 4 K 0 f u F S B z c j n p M K K m R K y T 2 U b X z a A y x 4 g 1 N q h W n d B h u w n / p R R 8 7 o E Z 8 M + S 3 L X C U 3 l W 5 U E F 3 s S j J R 6 / q f Q a g o 7 H x r l / u Y Y 4 v d z B h w 2 M w h 1 M X w i h 0 v I j y J t U S 7 C x d P p d r P 1 q B 8 k X n Z i c S + D 0 4 g X M Z J Y Q 9 k Y R o y d q c P D m 5 x b g O S L x j 4 t q G j 2 E K n u 7 2 4 x S Q 5 y / e A 7 e S A 8 + b 4 D j 4 + Q E u q m k 9 5 E I z Z m 9 N w 3 H L u r r A T Q 9 e 7 C T F 3 o z D o T d k + R X T r O V o D d o G i g j U W T 0 k j N i q o h e c W S K Y k f u h u E 9 h 5 U A Y t 4 w 7 H 6 + n 7 e C z r U g / N N 2 N O i l K / U c e q 4 S 1 E l J S j R e E + m T q J e 2 R w i n X c Z r G o f C 7 9 0 q P e n E P i G 8 l g 8 C B s Z p s b j R K 6 B H J B r w R d A L k 4 c G 7 T j 4 2 Y D 3 W W O 0 c M C d p M M Y N q x s I i G b 3 T l E t t F A J n q I C t F A y J / k f Y 3 M d W z k 3 Y j 5 q O D O H A r v x J F M t Z B 2 c p z u N e D d q y M 1 G U D G y Z + J e t L e N r w e m v J U A N n L V Q R e t e o e t X 8 r 4 B u h 0 g g h 7 o 2 g O d K 2 d E I z R p x I 2 o 3 5 h T n s P s j D E + + h 0 i Z / c j d p d o w 8 T h o e j W h c + a 2 C V a W 0 J Y p k H V 6 f j V F v Y e I C 0 c 2 Q E b D P 1 8 y b i C T p M n o N k 2 U a F o 3 4 B R p w n l w z A a w e L P E 1 q 4 h 5 J u j M e 2 Z r j J x K v d 1 A u T U N N + / H 6 S a U Z s T S d Y z F G J S S C S s l D 2 Y z N u J i 8 C Y s 6 P Y s H q X 2 X 7 F z T y 4 d U p l R 5 N S j F R W / q T T 3 W 2 g d E F O r e H a n i Q Z / n n o 5 h d p W A 7 X V K t I v L 2 O 7 V u E N E 7 e r k w / 9 r o 3 e X P u 4 7 j E C Z T d K m H k + i e n o B T S c W 6 Z O U H D t o L a C h c k L N A 6 / g X T y 8 s r i l U q E e G 1 i B t 5 7 q 9 n G T 3 7 + c 5 y + O M 0 J b N G T t u B w 9 0 2 W S W s 2 u V o e P n o r b Q E I k V s o Z R v m 5 P u m 6 J W v + D B 7 4 R S j J M H f q I a 2 j U p L I z z Y a M B D O q e I 3 h 2 0 q e B U m g Q j i i o I f u o k t H U h e G a T 0 b d C b E 7 o + H Y T 3 a w d n a 0 u o 1 6 Y n z N J O K d W W n 4 q v L Y e K K V N 2 M e w U N s p I q K 2 Y c 4 M a s M 9 o g w v O h u c z + k u B j Z t b p x H e 1 A i G C 2 Z 1 3 g J v 6 z K i C A i g Q y C i 0 5 0 / U W 0 b / h Q u T V E e z 2 F y j 1 G j L A q 0 A P k i F 0 E + d 4 e r 8 u 8 d u D g t d m I F A i v n N 4 t + L o Z G v u 2 8 d S 9 Q B b R Z R 8 m L h J m B h 0 4 I D z 8 0 Q 9 + h n v v r 2 L p + Q V T l V G 6 m 0 f 6 I q E s + V Q 3 1 0 P z m n b o d l B o 0 f B 8 K d 5 b y S R p v H 6 3 + c x Q z I 9 6 s 8 J I 4 Y S b B q x l B x m j 6 h 6 t 9 S j F N n 7 2 E R T T h k U Z m l L o 9 m 4 I j X o d 8 c A M Y w 4 d D K O a x k B 9 H X M / s y P 2 p h z d 0 B h T / Y o X 8 0 t F G v Y p k 9 D R + 4 z s A 9 o j H R + R y K i b Q 9 K z g E R g g X O R M N e g y N h o U D / + y f / u v 3 p r R O W Z j A P 5 3 R 3 0 0 z l T 2 R 3 w c D D v k y y T U 6 m B y 1 g O P 7 F C 5 r g E 6 E k i p V d 5 / m 9 D S v c q S L 5 A B a J 3 y 1 2 j E Z 8 O Y P N H T S Q J H x y X c s i v E o p k 2 o i 7 l o 1 y q H 6 u U 7 H j u 9 / 7 D s 6 / P o X n X 3 m J E x E w q U 5 5 b Q 2 4 Y N K I 8 O m n P / s p 8 g V 6 P a / T 9 M 7 4 5 M o V X L 9 x D e s b u 3 y 8 j K 2 d F Z x 7 J c 3 X e x G J + + i R C L F 2 J j A o c R L s f Q S C B Z L 0 J W M M t h H h g J 2 e k V 5 Q k z n c D Q F z 5 D / 0 k N r O o M o D 7 y i F r u s Q D d P 7 w t p G M B b O L 5 w L P d j n 5 x E d e j D Y c q J x d Y j J P 3 L A c 7 5 O Y w r g 4 I d d t A h V x C / 8 z j g h I 4 m w K 0 4 u s Y P A I I P G f Z L i p T q c w x A N q I 3 A a B K l 1 S Y m l 2 l I h E d K b C h R I S + u a + z T o E v F s i n P c j K 6 8 w 0 N J 0 a M y n h m A r M v e B A 6 1 6 W H J H j 6 k M o U 4 H u S W 7 h c H g M n V S m u i D u o M y L e C y J 3 k 5 9 / n t D H G a R u U u k J d 3 s M g y W S 9 g S j 1 N L p Z V S z d S x f W o K H v L X f 4 m d 1 a J x O w r U o I + g M l Z q q V r r s Q G R O S Y X x e l A f H s I r p 2 d g 4 O d H 7 9 x A Y i K I g d u C w l o k l n N R q k J L J S G H G q p Y v F I V F Z 0 q c P 0 q u X W 6 Z x y b S p f 0 v i 3 O k S P U h H d R H b a s K C N n Z Z 8 g f y V H r O 0 X M c i T t 9 o P 0 S d 6 6 O Y I y I N D + H u z h P L U B a f L F A y o P r D T o M E 1 H u s p 0 S l 2 i C 0 Z I v f D C M w c V z Q o 6 R C a D 5 h t 4 9 r l + l n y e W s D H 5 f a d h 3 l l S L 6 H W U Z 0 4 R R P Q x 6 I / h T g n w O G l Y U v W b / k c z h X i O H k I / e 2 2 4 1 Z 6 x U q D j k N + 1 O G x F C z h 6 j V r 9 A / p X u Y H A v j M p W B 8 E p L 9 K X E i Y a V U Z r u H 9 7 F 6 c W F j l B 6 n x K W N R w m 9 2 h Q Q + J b p D + n N F u M j O P 4 m V C n l d S p r J c m T Z 5 O Y m q w p W W j n g n a E B 5 e j T y q o + q C L 9 M W G C n 8 v a o N L a w 6 Y V Q O W B E C v X N 1 p h 2 7 9 M 7 d 6 O B K f R t h G / f S W H y T 2 l k C G N o p + L A x U n r 4 v B D 4 r S m D 1 N f 9 q I + y K P 2 Q Y y E m H E 5 5 M D + B w P M / B l 5 W t G L 7 E f 0 1 n 0 n l v + M v I h R 0 P S N I I E f U J H U z F H R V A W w u U I B 8 0 n C I f L N b O M e U k H 1 s G u g c d O G z M t J 4 4 D k g U 3 3 o K y f c 2 S n s t H I P F W O I x 3 L Z X J H R s A 0 n 9 u 3 1 b G / R w I / G T S l R S P y 2 x G h 3 M 7 e u u k L M q g 6 8 c s f X M Y 3 X n 3 N 3 M P S H 0 z Q i K 3 7 r p M X q + m M I n a / G G H U L h t H p c 9 X L Z 4 + v 1 p u 4 4 d / 9 S 7 + 4 M + / S u 7 K z y N H a t Y 6 p o Q q a C O v d M X M 5 t O O T Q 0 u i U R k n R T t 6 T v s 3 G N U 1 N K E t S Y q 6 R z Y M D 1 z 3 N F W D o L 4 g C j G 2 q 6 h P n 0 2 U h 9 T H X H D g 8 n n p 1 D u b 6 J W 6 O O j 9 6 6 T V 9 P 4 G I x y + T z R T R u X n j / 3 q E H 1 a o Q + w v W U y n r V L O r 9 J q L 1 I 6 0 5 9 D l h L m W 3 P o e o + L W 8 V k O S n O z w Y 0 K B V 4 / T t 0 8 T L f A m L x 1 z O H n X A h V E X k M Q L h 6 P k 0 c 1 s P W d J u z u A O Z / 1 2 2 i b f 5 2 C c 7 T y v A 5 T L Z m W I s i F O D g u L p m M V Q V 6 n 5 b G o 4 h C b / D i 4 2 r K x i R Z M 9 9 a d Z 4 d 2 F 2 9 c f T h j k V s q q s K O E 5 x Q i m Q h W 9 Z 9 d U A 4 h L B X x T y D X v E r I 6 y C F U n m K 1 L A 4 M Z 5 F t 3 0 a 5 + R J e n n U R o m 3 z l R 4 V d t C x 9 W l E n O B E w 6 T e u z T e g C O O U n u b 0 c B N 5 U j D + d E a r 5 9 R 5 O u E q q F t h I c L W P s O 7 8 l p R 3 i J 8 L j p g e f C m o F y 6 v U g 0 b 0 p S v l s K X M d + e 4 9 t A l z f T R u U 8 w M v 9 l j F H Q l 0 S 6 1 M I q S f / F x R b M g 5 g y v V n r b N v C i 2 F 6 F r z y D f t K J 2 t o 2 b D F + b i j M L 4 6 j s p B D B z b W 1 m B T I a s z C k / F h 9 j Z K K 7 9 u 1 3 M f Y u G e a u D 9 J n Y w 0 6 9 k k J / B Y 0 b g P 8 i I 5 F N 6 z w J A 7 c k 4 n 3 Z x n 3 U 6 z V y N 0 K 0 w D T K j Q N 8 / P 5 t v P i l 0 / D y C h P R W Q S 9 M Z M G 1 + 5 o G 8 2 j W C r i z q 2 7 O H / h D O I J 7 c + x m e r y L p 2 O O 0 6 n 6 1 j g I 0 I u l h m o q Y y S H 6 a y h / O o S K z l C s d e C s O p n H l W v c J o x X H R L 4 b D 6 j 8 + z 0 e e 9 W i l B B V S f 5 B U x I M e 2 6 L + e U Q L u + l X P t s Y J J s / r q B X l 6 f 3 M i K 2 k X o x h d x d R q l g C O c W P t s Q S / c r p v n H W L R W 9 P b b b + N r X / u a 8 U S F 5 h p q r T I 5 g p + e k r A w Q o x P 5 d d 9 V t c Y 8 U 5 R g V S J z I F T J b T 6 E v Q J z 0 Q 1 O + S s 9 j B x f Z X K F G a 0 7 v n Q q N W R T K Y R 9 m a M J 6 1 1 c q i 2 6 Z G 9 C y Z F L W N z U K G b o w N T u 1 Z c a c B 3 i p N S i 8 E R b h E K h a m s K q S 9 w 0 h 7 F p 1 f P 4 C f U L I 0 6 C H c y s A X a i M 4 R 6 P i V U T m Y v y u 3 c t l w p w 4 X 0 v g 2 G 0 S w p S w S 8 O 5 9 A 8 v m s X N U T Z A B F F A + 8 I M k t N 3 E b L N P i w O v v r 2 G p 7 / 8 o L B / + I C E r 2 n a u D U T 1 z F y w 5 C J t P w s 9 A h p z w P r 9 v y 4 P V 6 C c E g P f 6 Q y k O n 0 y M P 9 A 9 n s J 1 9 g J m M l F B 7 u 4 Y c r Q o q j A C d r B O z 5 x e N / l T t q 3 A R d m L g R C 9 r Q 3 g y B m 2 d W f t w 0 y C d H / 8 P 7 + K b v / c 6 v G e a d B g z Z t w k p k Z u k E P 3 Z h i e S 3 U T M a T U V u Z S 7 c B a p u p h 1 A i h V C 4 z Q r Y I d e f R t O / g l z 9 i 5 P v D l 0 z k k h P S / W 7 m b + C j X z 7 A t 7 7 5 O 4 Y 7 u m N W L a W c 3 i E / I 3 m R a I y / G Y v g 3 R g q w E 9 S O j z i W K S e 0 M k 3 6 S w 4 d M M m T L B R h c R Y 9 F y r x K n E n 0 c m 4 / c w y 9 f O t x + p 5 d O G s O p G H Z 7 o 5 0 9 9 5 y 4 X P r c x r X 6 3 i s U / j D A y E d f T C a l V s I o p E z M e J K O f b U w S r X v J I 1 s y w u F h j k p A X E z C n 8 / l c f X q D Z L o C a z c 3 O K 9 E e M 6 1 B 9 C D T F 7 a D k C 6 L b y x O W E J X Z t J n O Y f T j + 3 g Q 8 z S R i q U k D W / o u r R H R X P o y i J A x z F p / 1 / T H 0 y S 1 y B + y + X 3 U W x U 0 e u R Q L j W A n D O R s d M Y I R 0 j x 3 I z C n j C V i J h 0 I B X F R o 0 3 s h Z n 2 k e 0 1 + P I P o H 2 4 j P p 9 E J Z c k X C b H a h B z k F i b R w u u 7 f + j E V N S P l s h 7 n D y q R g / L c b I F u o j O p D A 4 b C C e S h j C L R 4 h Z d y 3 T a J w 4 w H H i W P k s y o l l M T Q V m 4 5 E Q + d S d u m D Y r k K D 7 G J 1 V N j L Y M j + g 0 X X B 4 u h x V i o 0 R h 0 F j S E c U D g e M E x I C U I Z L Y 5 Q r l L C w r C Y l n I M b O d j y I V O j 6 P X 6 E U 6 R + z i c J l J 8 / z s / Q W W l g y / / v R f g W i K k I 2 d T t F Y k k q j 0 S a l w W 5 K w 1 i 5 1 l S N w m 4 o H c T V B v G H H j e / 9 1 Y / x 1 a + + S d 5 U Y x j v G 4 g 2 M z s B H 8 c t 7 l 4 i P K Q R d A O w 9 3 1 I p 1 M I J z y w + 7 U t n + N t 5 5 j S O Y A Q b S J 5 3 n A t t Y E T p 4 r Q E K 1 K e 6 E e G 3 l n A d W P C c / n 3 I y I S 4 y W F i 8 b i 6 r L t c 9 N U V T F u + r 1 / j B C P a 0 6 o v K A 0 G / 5 s 6 G f K T H S 1 o i j t 1 A U K N 6 u o L y q 4 l q l R Z 1 U / i I C U y E 0 d k i y 5 7 y f K i v 6 o q J u N M f J D 8 G 9 4 s M I K x H F U b K g N x z i e z / 8 D s 6 + 9 B q m J q 2 N b p 0 + I Q J D d P 1 X j F 7 u D m G K E 9 6 g B z 7 y r t L d E n o t D 0 7 9 R 1 Y T z o F 6 P Z N j t G h A a l 9 l s D k j h g y t R g g y v m n d s z b k x a I x e v 0 S O l v E 9 q d I z h 1 B N L K c u P V 9 k t o 4 M s t e H P b u I I G z y F 7 L I v N 1 8 r Y + y b 2 j 8 b B 7 j m C J c 3 P a 7 A I Y J i r w p C J o 3 6 C B f j m O r c I 1 O O + n 4 H + O 0 L J C S N W N 4 Y D 8 b Y 7 G p w V 5 e 1 z G E s b P H 3 j x t S V C p a 1 9 k 1 x a 7 c 3 j K 0 s N U 2 r k G c Z R t 2 + Z z 6 L a M Z L n T e X I y N E 1 S q Z K i 3 q 3 j q A 7 Z D K E r W 7 Z N H U c u G i 4 V F q 3 y 8 1 o Q s L f a x A W M l J Q q Z W R 0 z p b v q X + f m 0 q 4 Y z Z a V D c L u K d n 3 + I 1 7 / x P C F d G 2 F t P M w 0 q Y h T N K Z j H b C 4 D P W Q e F d j K Q P o d / q w + Q Z m X c p E L M L 5 z e I 1 h O l c l A A q F 2 t Y + 6 S K p Z f D i M Z D Z p O f N i / a q m n s 7 O w g O k W o L o 5 4 N E e C g 4 V K E h O E s 4 J 7 E q E W R V z N t T K y J 9 u 8 N a 7 Z E X h h x P c 9 Z / 6 m 5 N Z Y r C i t / v L i a u J 7 v P a x Q W k X 7 d P 2 Q 3 0 e K d 4 v w L t I 3 t T u I v 8 L h 6 n e n X p D e N q 6 E V W K V 8 i R B C M f 2 Y v / H y D l l a o 5 9 i Q 8 H 3 y i M 1 D 2 a v 9 w F z e v 3 8 H E a S c i M c I Q 9 U M g B I o Q a 3 s 8 f p M s 0 I B o s k R E x S 1 G n N B S g 3 z D e d R 5 x y k v O I l i a x 2 N a g d B f 8 z A v c e b a E o J d B S P w d O M g P U f T 2 L m K z S W R A 3 7 l y v o p y t I z Q S p z E k a J + H i j 1 N I / l m J n + 6 B e t A o v a 3 E g d p 7 q Y W W u E + v P j A L 5 J X B O o b d C M L u K B U 9 a 9 L 2 9 3 6 0 i + n f Z + h o e N D c j W K 3 6 M S b v + P H 4 S d E C i 9 b f E G 7 V n / 3 j L J Y Q P b j A j K v J h 6 m m b V F X F D V J F l 6 Q + M g B G c V G 9 T I s d s m v K K z 0 b 4 s d R 0 K D 5 d R q 1 U 4 h H U 4 n Y x A o w Q q N T 4 e i q F j z y H s n O Z 7 q J J C D T D v G 1 i c 9 C 1 j / W f 7 + P D G V b x 2 6 W U s f n k K V Z f V L s A G N x J H D k Q i Z f f T 2 6 v d m u C T W U / q c W 7 q U X R j + 2 Z 7 h K k Y M V f Y 4 7 i 5 c F D Y x M f v 3 M X X v / 4 1 D M L 7 i N h O o 1 I p I Z f l v W Y y h k f L Y B T 9 1 B P i o E Y d H J D r R o 4 6 y t K o Z U i M + 2 b u Z c T 6 X e 0 L l D 1 V Z P Y P J 1 D L l u C a o m N l 5 N S B B u 1 B n a / n n N r a a F 7 z o r V F x 0 7 n / d C g 1 M c 5 v H i c A T k p a o j f d b q e 2 c m o n q 9 g / x 0 g 8 M Y 2 3 E k 7 V S R m u o d q g T c 0 H 8 L V A z f J t 3 L 9 v 1 1 R A 0 6 H D P Q x e 1 K Z k b 7 k p d w M + U 7 1 k v N a i i V 4 5 3 G 7 a A D m V 8 s z c 4 p 4 h 6 a 0 p 1 p s G U / r 8 7 v h 9 s v J j A y O F 0 H v 1 g k F 7 F Y k N O d W K d s 6 5 I c 7 r T f T l u 1 A a Q E 7 P z 8 k 1 H L w N S E q l h 3 + V B U e E v j C V g n + W R q d 0 4 b Q l J 8 k W i U / X V S u t + B 4 r m Q 8 7 E k R f G t t 9 2 C f I Y T U 1 v D e I i d / E 2 1 G h g T x f M d 9 a K L R 9 t / Y s H U x g 2 8 t t U w 0 k u x d 3 s P U K 4 / u D 8 v f L M F 3 o W t g l i p O Z F i F z g N G Y S v x 0 C J k 1 L l c a v j f r T n J 6 3 i P f D s Z v Z J N r V 7 F t C t 2 2 3 0 o M B I 5 i D 7 U 6 r n Z L x h Y F n X N G s e S b d 2 k v i R Q I 4 F f / R 8 r O P X 3 G W 0 v u 3 D q z 4 M n + m 9 Y S Z r x 8 T m N Q Z 6 R z q I M q t F T B f x 4 Y l U r 6 O j 7 a S C E 0 z Q M A x W H U 8 b A f / 1 r R r / X X 2 V 0 5 T g N P e b 3 c + f O I p W i 0 / A 3 T O p c 8 1 S / 7 k D w x T 5 8 t p h Z e 1 O 1 u E T 8 2 U c H p a S I 6 h b F q 7 T / q z R 4 g N Y q z Y s O 1 n u a l k U x U W y f j r P k Q G d j G i O S 7 d i f N j n m 4 m b u Y w 6 l b k M n 4 d J J K X Z s 9 O g 0 u s 3 6 0 S k d 1 u P a s 7 L z i x p y n 5 T R z v U x / 8 d B c v c y k o 7 z B j K U 7 y p 9 H j U T P B k 5 X k 3 + b Y o i X / O w 9 U i Z k 5 I T H 1 z 7 K W 7 d v Y E I Q 3 4 g S P j g t g Z E Y o 4 y a a h W j E p C J d B 2 c 1 V Q D w Y j R g Q n g r x H N f d 0 8 C 0 V u U x Y 5 4 i 1 e 0 2 U C x W 4 f I Q + B y 7 0 y z T k k H Z q E v 4 V 3 Y g k Q i h + z 4 d O 1 Y 6 F P 0 n A M d / G P R r T h T c 4 D X 0 7 m m u E b L 9 D b h I Z I J l Y M t U T f b I e 0 y i R n K 1 L 5 q t q C N X o r e X I H V w d 1 H u E H 9 E 2 y f e E g a X t j r j L L v I / o b G f r V g 8 i 8 p F B o y z U 3 Z 8 c I + f P S E X w H t J 7 2 O w 5 z O Z T X n 0 U Z e R M + n F 7 u 0 t h N O M K i T T c n y 6 P y m n 1 o 3 6 T q s D k L 4 a 1 8 i V p t R 1 y d o L p e q K Q r Z M g l 1 D w J X g e P H e 6 a F V / K u d y + o Q J W N i o O N n e a j I B + j S k d r i H U z O T a G x 1 U L q b I y R R 0 f A C K X o K g W Z 6 N k 5 K 6 a n / U g b K A m 5 e U 9 S a / E 9 r e M J i b Q P + u i F C + Y x c 2 Z V u 4 N 3 3 3 0 X r 7 3 2 C j V 9 h F / 9 7 A O E I y G c O X P a b L 9 Q T 0 l 9 R v k O I 1 S K U X d i d M T T q o z + E / A 7 t H h c M F F J j 2 t 3 u b r g K j r p q 3 3 L D d 9 Z 6 k v C 0 p 3 a Z c 7 h 1 S m M 8 j 7 E X + R r z u / D d 5 7 8 m 7 e i t t I q 6 X p o U N r i / q R N f / X W C N E A L Y j / K U E h W y r c L J r F 3 Y 2 / q 2 P x j y J I P E e O s E P 8 7 v O g T V i + T 0 I 4 8 q 8 j M f G o d / y f Q 5 S U U I + K 4 + S E F Z 3 y 9 S 0 s n Z 3 E w t R p c + 2 q n x u L z p X q 0 0 k k w i S y j h g n r M 1 h t z q X u j x 2 J H x L 8 A 5 i J P 5 W I q F R a K D a L a H f U N N 4 E t w g P X V 7 g G D K T z J P I u x b Q H / N g 9 q V B J Z o S J j J o 9 U v G Z g 4 z V + b t l 2 k 0 v P I 3 m j A v z R C l b z L 4 7 Y a 6 7 f u k m P F X e j Y S q a v n n 3 g Y D T 1 4 t q 2 K u 0 O r E P u 3 K T n e R p / s E x F C D C 6 J F G 9 D U x c i l N p p R A e O r o e s j 8 c o D w T w / B 2 H o l 5 n 0 k u 2 E M 6 7 I H z Z i f M o Q E L g u / f 7 y E z H z P k W 5 H Y N u A 9 8 V / L a V V z S 9 n q a x 0 k L 0 z A 1 f A j 5 E 8 Z 7 q A d v t F g G l 5 n G O X u N i M r o 2 e j A 5 8 7 i I h r n t d B 6 D M o o 9 b b M w k E V z u F H / z 1 r 7 D 8 Z h r R G H X k v p c O V r 0 9 l A T g W K o + 0 S b o 1 T R G K c e i S n O F E 6 3 x q b J D 3 l u F r 4 q o w T i N e p X U J N Z H 7 U E X 1 W w V l S 4 j J s e v m K v h 0 v M X k U w m z R l h L W S R 3 9 j D k I 7 J e a Z u o L S y i T p A Q F k 5 J R w E H + W M x h F S / T w s P e B o b C V h 1 9 K K j f P D m S h 8 L 4 4 g g 0 7 g q + S a y 3 U M n W 1 j C 8 o G h h x 0 R n Q G m g t j U I 3 d B n z p J x e I u h / v G c F f Z U w P / q q A 5 T + 3 1 o C 0 T 6 b P a J X b a s P / S g m z s T Q v / C k 9 u X 7 L o g 2 M 6 o l x U m R Q h f o O Y j F V X B P K u O M m C r W 7 D a N A j e I Q 0 1 O z 8 H s i G D p a V J A 4 B n Y q u 7 y u n V B R 5 T l O K r s z j 1 x 5 H 0 N C R Q c V M R D 1 I T Y d Z W R z I e K f M A u K c c 8 y S h + S y O 5 5 M P k H O u J y B Y 0 a I e P g N C P a N r o O c i 0 a i C i r c 7 a O r r Y 3 Z N q o V l o I e q L o 7 J L 0 Z k L o U B H d C J s K j h G 9 7 f b B H p Z n Y w g H 4 s g e q t I g i d I 1 R o Z M G A 1 y m / S y D 8 1 y B Z G w d a r E b u k W R v N D x D 5 u Y X N x F m s F x u G d Q 0 Q m l H L u U k U E c b W 5 k I a 3 U z C L r 5 X + t v G q 6 H l N p Y S u 0 8 u I d f B + H t 5 L L Y 5 d H S 1 x y 9 s d f v 6 k y d w J x b S 7 V H 5 b D f U y j c 6 / a J r T a I 1 K u R s t j D L W M A q U U L l q N 3 3 h A + 6 Q 2 X t W e 5 D H a F l J H U V 9 I g P b G D W M 6 O H j 5 j 7 E 7 0 K O G a P 0 j d E h o 3 b V L A 8 o g s h x B I g C x H W j y Q k E 6 N D s 9 T 4 m 5 6 d R y u 0 T g n X g n e 4 j f 7 W E 6 E w C k f i k O a V Q 0 c Z H Q 7 L 4 E e G 3 1 g 9 p u I p y V k Z v Z G C h o o w M T J / V j y g b q j X A K n L f C c G Z z s P 3 a o v X L I N T Q 5 1 z B i 6 P l y M k e l 9 j U N 1 a 7 4 l d X J 8 k j b 0 m D n 5 N i 3 + O X k 8 T p E b q G 1 T q C w P k f Y Q 5 a 1 S + H q 2 a s O l / b l E f N 2 2 X P i n V C i e g 2 a A h 7 G I 2 s w y v K 4 h c b Z N Q r U a S T Y L v I Z U l Z P N 4 C N k c d X q Y e f I c L Z x m z P Z 8 9 Y L o 5 + 0 Y u O k t C W k 8 f q f h R V q 0 E 2 f S R k V V H j R q T d g 3 o 9 h / v w z P 0 h D h L 2 u 7 B S F a J 4 F k c J a 8 g o Z b 4 X N U x W F b A N G i w f j F X 1 N l z z E i O B h 1 G j 4 M O + S b j G L l R t a c 2 a Q K j W F v g B j v y + d h z K R x j V y c f H I 4 r y 8 A u 9 e O z a 0 d 2 O N Z V N 6 O I n E u y A l W Z L W h 0 m h i Y i G I 4 M E h l s 8 E c b U Z w 9 b W A P F 6 0 1 T q d 9 t d A 1 m j M y 7 k V v Y Q n U h Z k G 8 4 Q u F + D v 1 Q n h h 3 h P B k C F 1 7 z U S H p G c S o 1 Q J g x b h P M m 8 3 2 f 1 i 5 A R R X 1 T J i X e 6 V j c V G V c A y + 5 o y P E 5 3 v w w 7 / + B Z Y u z u D y 5 e t w D W f g Y i T y z g v m H X N p c S i d E 6 Z 0 u b o v K Q q q T E o w U y K F l / I r C m h N S o Y r w x N U V 8 m R P x 7 E q O 9 A O B V B Y J G X r 7 1 X k y O j 7 B o X E 7 0 J o a v D b f P + 4 q H a O 2 U g I 4 1 W R q Y o I Z R i O u E e E M E 8 8 N A Z 8 N 2 7 V f T X X f C + V I F 7 U a d q y g H Q s f K 9 l d D Q m q D 4 6 1 h 0 Z 4 5 / 9 A / + i 7 d O r l Y / T T q V L n J X i q Y n Q O x c A D 1 C x O A s M X b Q C V u i j f K t J l I J 3 n D Z Y 3 b U q t r B d J N 9 C i / 7 b U i 3 + i h M F X e 6 d / 8 + W q 4 t R K I h h G N + U 7 r U 6 B B i E Z q 5 y S W c h I c R P 4 2 H x D s y W E C 9 W k X L s 0 c Y W D d F r 9 X u H u F C x W S q V O m s e q 2 I a 8 5 M j l o i m 7 W J T 8 i 5 k i 7 U r / B v r 9 P 3 T 9 J a 7 D Z C u V N I R o u g r X J 6 S I T d j E K E E 2 Z 9 y x 1 B f b R N P t N F 2 J d B 0 5 k 1 x p 2 i 5 2 9 u 8 7 E k o x G V 1 z H y U L k Z r d J l R D 0 6 + o X e f D R E h d F u p L W U k Z 9 R K Y p 2 i R N Y H S E w 7 S G c 5 b W O A v B 6 B 4 S S c T R X O 6 j c B J 5 / b Y i N p h 8 7 A y / W y P c 2 q 2 5 k G Z D 8 K 4 z G K X p j W x 6 F T h G 3 s y l 0 8 / u Y n 1 9 m l I 6 a D J 5 a I M v J a M 1 G y u N w D T m + Q U R D V F J z 4 J 2 1 b U N N S p Q J V T c i v 9 d r m n q G n B m O a w v l b A m x q R B 2 d 3 Z w 8 c U 5 0 z + x + C M f Q q E o H G E q 3 8 h n 1 t k U O a 0 y I 2 3 d s C C X N g 9 q f U c H r C l i y A A e 2 Q F B v T r 4 a R H J M 9 b a k M q W 1 B J N z x P v P R k 5 S o P 7 p v J c W U P T v 9 E I P 4 0 G r j I s G W x p v Y j 2 O r n z H C H y T A f B Z X L v N O H i N A M E b c 5 u 1 3 4 6 Q m C X 5 Y S t a w q b n c d B O j N d t 3 r d P 1 I p M Z Z 2 o Y M i i V y 7 r J b F e / C l Q g j S O A Q N Q 7 M h + C c 5 E A M b P Z H 1 U n m 4 E W G f k g / j D N N Y T I e i q 3 l M f O n z N 9 P 8 P P J 4 v a C q y 9 9 + 9 x 3 M P i f 4 4 k K M W F 9 H 3 n C e 0 K c T 8 A a O T 6 w 3 w k v v r P B e z j e N Q o 5 F / R b 8 P h J 5 K k z K f 8 a 8 X o W z B z U n Z u i M H v w y B 0 e j y 8 f 8 m P 4 D F y q 2 d d O o n o 7 a k F 0 Z n W C D M l F 2 R r x q s Y E E c T 0 c X Y O z l b X b + g H h V M e B Y I Z w 5 Q 1 G i M E I F f s G Y o 4 l U z z a 3 G k i + L w d H 2 9 O 4 m t L 6 t j U J a S 7 g + n Y O b M F p N f z E a 4 S X t 4 o o R U p I 5 2 e w O 6 P e n R k 9 O s Z R j Z i r 1 A y h P 2 3 a d Q M 4 H f C c c Q 8 5 C m j M I a 7 R T Q Y m b T K s B i q Y q t i x 7 m 5 A v L 3 O j h 7 c d Y k Y 7 S Z 0 3 5 a + 4 l a B i q O + 7 c r W n S K v J 5 o h c b g Z J Q i V O 4 M U O P 1 + j N u N O 2 H 6 N 1 n 1 K X y r a 6 v w D 8 T Q I w R u x B f 5 T V 3 M X c q Q 6 c x h f 2 / q 8 J L u O Y n r A y 6 y W k Y k V T 8 q v I r k 6 A g f z J G x r i h t a J x I 0 t F K D O 2 5 G B a C 2 x d 8 y A u H t l i 5 P P 6 T L Z W O 7 V 1 b G l 9 s G u g 4 0 l R d l E d Y t W b U O 8 + X k f S a U m D f U L k c 1 b k F I f U p k 4 t 9 s q R e g g F d U 1 6 r N 8 P Y c L 7 6 J G h J + V h U k K i / g 6 7 b z c R O U V Y Q s g Q O + N E 7 D R J O 6 F S e J 5 G N R 1 4 W O t H n o 4 A J 0 u L q 8 r 2 m e z f E 9 a C t F M 1 y I H d f e e A x h j 4 r U Q s 0 y O Q 7 z k W R S b t W W r Y s 6 b j j 1 K 5 j J P o 9 q 1 0 p i L N 4 6 3 D i N o w X G P o f h B A U L V s A W v B V x O p X a 9 h w j Q N e K V p w + 1 3 d u F Y 0 Q n l W / D O N p F 8 K Y 5 O 1 o b 0 u S g / J 4 6 D w z 0 T 9 b R D V B O g f 8 p S j e h / I 4 x G s l 6 d e 6 u T D I 2 3 P O 2 D 6 8 w B I r T Q r R 9 U 4 U i 1 z d Z r X 8 I D L 6 F 3 c D J A v 7 2 F U 9 E 4 N g o 2 p B g V J M o m 6 Y y n 7 A c F s 6 W h s T 1 E a 5 P K z r / N f T t h d s 3 6 G P W q 3 Q E C K g S d 5 + d E b U j U y A u 2 a s i k K p g 4 2 4 L 7 1 + R e x R Z c O U b G v B P D n R 7 s r R 4 K + w 1 E O c e B D D k E v b Z J D N B B i J g L D m n d R 4 k n b a s f V l z w J 7 W 1 l q o Z q a P u J G f 1 L C E w o Y T U C B + 8 / S H O v 3 I e A x t 5 m K N i 9 V Y P B P h 7 E 7 5 T h J V T Q e z / D a N c v I 2 g K 4 U q H Y o M R + t Q M l x l V b U o P 9 6 S X + 6 v m 5 8 F z b R G p U g U J A 9 U D a g S H G q 4 U s O m e a 3 e R 6 3 H 9 B 5 K d C j 9 b k F F t c h W x X 3 a J G y 0 1 l f 6 W 8 J W b w f + s 4 K J a T N v q p g Q T 4 s 5 l q l L X o s b M e K p y q T T U 2 T m G G p 9 8 g l i u / f D m 6 N + k 8 p S C C C 6 r H y n e R h 2 e s A w I Z 2 d M G m 8 O P s k O V l Q + 1 m i 9 m G t Q t v a L v 0 f 0 G u i c U g 4 k r a 8 l g x A V e P / v 3 / 3 3 + H 5 l 8 9 j a l F R i 9 7 n y H C f d I L h 4 z K 8 F 8 f 8 6 / P Y v r a O L q O C r N A M g 3 0 L m Z c z V H Q f 9 m o 3 M R E + b 5 S q Q 2 K / + / 0 a J v 6 E P n x Y Q L d u R z L M K O W g l 7 b t m m o H H R o t 2 O T s h 1 F v F R D 2 p 4 0 H l d d T O v i k t F p V H J K X D m p 9 z P / J h O E H w z a 5 F a O F r k N 3 Y k 6 T 5 G t r / W 2 0 8 w F 0 b z i w d X a R 0 R V 4 a a q F R P B 4 j p r t H t a 3 t + G J B b W a g s F N P 2 a + M U k H Q 0 / s y B u l 0 R s r W y j F l G I 1 e w X 4 R x O 4 + f Y a L n 1 j G Z X 2 J s L B j D E q w x v 5 2 Y I 1 q p h 3 8 X d V Y h u o x 3 9 W 0 S 2 V l v x H i u o Y B P D x v 1 9 B O E G + 8 X o T x Q 0 b P r 7 6 E X 7 3 D 7 / C e W c k 5 V g o U S B R j W n j i g O D Q g y Z P 9 Y S h P j s p K k u l 2 P S B k J F r a e J K n l 8 c 1 Z S S k 5 T + 8 x 0 j W q G q e Y 2 D s L d g Y O w j a 5 P j l L z M h b b / i x G k 9 u m D j E z N W e i s B a X 9 X m 6 L x m u + N p Y 9 L d R + z x s 3 j u m c k P 3 + w g M p T j + 1 X / 7 X 7 6 F j g c z X 4 8 x b N N D T O i L n k 7 d W d 0 q G 3 q 6 M e l 8 q B B J 8 O c V b W N X W 6 j A 9 J E x i A x f L 5 l E R 7 / e R 0 O b C b M t w o o u l U Y t j b 3 o l N S W W I u 3 x x d u D l R z 2 t F m q K / R + / 7 g p 3 + D F 9 5 Y M h 7 Q T d K u g V U C Q c + T w U m e F h k T g T m k p 2 b o d U t w X 6 g j e m o O l Y S b n h x I n Q m j 5 l 4 z 5 U W p o L X Z b L + 9 g 5 H j E M 1 d 4 u 3 5 H p z d J L l D x J S r q D Z N x a 8 i w p 2 h t Q V b U b J T t c E f D J r r 0 m T V B w d G G Z X c 0 O k d P l c c w X k v r t i n Y H 9 / n 8 j A T 5 h c Q m g 6 x O d b o u y k s q k O h 8 d k 4 + q r X m S e s x M p q O U w r z V E T j B o 0 R e X + P 6 M p C E p u N a U + n C 2 G K + n y K 2 6 N n T t 2 y Y 9 r y S A l F p 1 f E r f 9 w Z t 7 O z t Y P H i J D b + m m T 7 P D k l o 0 u 7 X z U e X y l n e X p 5 a 6 W w x V N 0 X p K i r q V 0 j D q E W F J K 3 a d a f O 1 l 9 x F I u Z F J T s E d G O D 9 X 9 z C 7 C n 1 x 4 s w 0 n S M k q u E y z M z g n e 5 j c O / 9 i N 2 g Z 9 D C O b p x d B 3 E t 6 h z D F Q c o G G Q c i n 3 Q E q k p V T G n Z G K K / X D I 9 3 q C a T 4 9 + i Y 2 h 9 4 i H s J C w n h 7 U r S 9 1 2 Y k T + p 1 3 V N j v 5 Z j k O z z C G 9 a E X 0 U A N 7 a w d w 2 j B R G W 5 L z k P i f i j 7 t d y a V b x r s 1 R M L 9 K q w z q 4 F 2 c F F s p n x 0 9 y 2 i e J g 3 i 5 p N 7 p r 6 I q E V Y + N R n J 0 K 0 9 V 0 F u y e 7 K Z V X K v A v + F C v 1 7 G 3 t 4 f N Q 3 K L x Z i p L u 8 S z z s 5 g L o b y 4 w s k e G q b d j j R u V 1 + d G 6 P o H 5 1 + J Y / 3 g d k U v L N L A R 8 q 0 V T S E 9 V B r l 3 q 4 5 u a L a 3 6 Q i 0 t g I p 2 J e j z l n y n + B c J c G o 7 Q 7 Z x M e t 5 e v s 4 x G X 1 I 6 V a M L g 1 e H W 6 Y f h C o Q l G 0 S F F H q 9 a T U 2 j Z 8 u O b A 3 P 0 y T v 2 x m u U T y p h K D U u q n U P Y u h 7 s / d x O i O d C i d 7 5 u n M C r 8 y P 6 E h 4 / Y R n m 0 U b k o w C N m e Z U Y Z e f j v N s f a Y w l e V I X 1 1 O W s S K z I G k 7 o 2 7 0 x D H Q b M 1 g y z 0 b D n R P a H f o T P N v C g m y A k C i A S 6 t I Q 8 v y u v u G 6 O 8 F b q 3 R J P d n 1 y F i k + L V q E / / 9 / / P f 4 5 v / q 0 t Y m G O U 6 X l x u F / E 7 Z U b u P T G D K a i Z 8 1 B 1 S Z t z 8 9 X J F R H p B H 5 l 5 R U S i 2 I 1 u 2 0 Y a t a 3 Y c G L i q 8 k 8 + t e j H 0 d e n I k h w j G x 0 c e d z V O o b B L r w X O m Y r j b R e t X f K j p r D 0 P j z W K Q h i k A S l Z k N u p y f d 9 u I f 7 t h n K G O b V X Z k R y O j F 5 R d 5 x t 1 M L v Y X k S U 7 G y i V K P i + N P / r f / 5 7 f S o S 9 e x S D P f 3 I n 7 x c R n Y B 4 8 E H O c K t n y b i 2 s H i j b K J a 4 U b R J C L U d u u n 7 3 0 H s W m 7 6 U Z z b v Z L i L h m U K j s M 5 L R m 5 P k t 6 p D s y v W E g 4 g r 1 e T I m V Q 2 y y / 3 4 d 7 V 5 c w m k 0 Q L r X p 0 W k E h 3 3 4 e G 2 u U c h k c O q V O g L 0 p s L O r l 4 K H W f e r B 0 5 e w 6 z 4 V E H r i k j 1 m V U C L k y h C l W S 2 M Z k m r f t F n R N l T F g F X n p p 2 s W m P S B C m t O x Z l m x T 9 P N T l q e g A q f M e r H 5 H 9 X L a + a w N g q r U s K N / a M P + O 3 Z M v E m y T M e R 3 S i i R j I + m 9 o j P B 0 Y D x r z O f D h Z p g Q k d H X o z U t e n W / t b 1 g O e b B V p G G 4 m v R + G b R G W h R 0 z o a t N t r G j L v c 4 b 4 u R 6 k T y f Q j R w g F S e n 6 F Q x + J B w d q W I r d 5 Z V P L k G r 8 m 1 K s y g t 7 y o R v f R d + t Z o 8 W P F K z H F U h 2 O 4 P M P P 8 A o b u E g 5 2 6 d 2 p n p H p I a Y T p 8 1 p h B p j c R V V r o i r i S O p F l C R X e l z U y 1 B u u H i W P e 8 5 G G + G L z u C P l Y F F 2 + p 3 i y g + M w c t D x z N e R n J o 2 l S N j 4 5 Z x S A R r N d 6 K t M p Y + s 0 h d v N m i a S D A t E O x 1 n J n z p 5 l j d k n M V 4 j p T N 0 7 h q X t V m T P f g 8 x J G 0 y E q U s v o F D 3 H 4 v h X / 5 c / e k u r x 1 9 E B N G e t c V 9 v 3 7 H n O / 6 L J E x 1 T Y b n 2 t 7 i C f u N r u G o 5 d C Z v f s x 1 d + j Z n T E c Q T E U x H z q N 5 d w g P Y V q u v G 0 q H R R x 3 V Q s w T 5 N k A J T R 1 U O V F j B Q G 8 / i r u r Z 9 E J h X B 2 9 j q C z h T 5 S g C F 3 R 3 Y k x 3 0 C Y N y 2 s z W J g z k p G s d o + c q I O 6 d J 0 m 1 4 e B 6 H Y l T Y Z M t k r f T Q G v g t S 4 i 0 j t e m 5 B C 2 I a 8 v 4 G b / M n a N m 5 B h E c j p Y x J n E G v c y p T y j + H T 9 l Q v t e F b 5 L K Z K 8 y I h d Q + q i H x T + J m u J i N e 2 s 3 3 S j l A w h V w l j M t Z A u 0 f 4 Q r y U D O 3 D 3 e b H N g n 7 U k 2 k X O d N e n h E G L R T i G I + 5 j U 7 T 1 U 2 t F 8 h z x r F E a H y q K u q x 0 X Y b L d O r O z Y t J 0 9 A C / n K H M m j V p 8 G 7 O L V W Q m a w i e b W N 2 L o 3 4 m R A O f 2 a H 6 1 T J G J F E C u g e x l E + r M M z A U b H B O w c h 0 6 7 i 0 a n D H + I T s u p e 9 7 j a H i N c m t M t I B r z u i l Y V q J B b + J L I r m i m J W V Y O q b z i O f T r Y v H W 6 p t 3 F C G 3 X g X R S + E f H V q L X 6 X H B c k H N s P k 8 v q M g u h I c m l 8 a m g p l V Q 6 m 7 R / K 0 s q o l J D R d Y k 7 y 3 C U 7 D C 7 e Q k F N a Y W t 1 R J k 1 U Y Y d f C 4 R e V f v s 4 z f w k m Q x a p 2 h / l q i d 8 u c R Z R n T r y U J I + r 4 3 t / 9 N S a W y V + 8 X v R + c Q a O h h + J 5 2 N G R 1 N J 8 h e n 0 y Q i Z E w m G v F n 1 X T 5 w 1 Y i o H J 7 A b c K F 9 D h 6 1 + f 0 4 Y z D b U D x R q 9 f I r h n / G m b T / k P V z E f P o F w u 9 d 7 J X v m Y l Q d F H q t L W l E z 1 U w a y z V m t m I p W S V T J B h F r f F Z 0 E W c Y y 7 n Y 0 F m 1 V k P G N Z V z + M h b T K 9 D W w f p 3 6 8 T / A V Q / 8 G D q D 2 M o k 8 P t F V f R G A Q x / 0 c u z N 1 V N Q H v d x i E r R 2 E q z V t m l 0 O 7 g L x 9 I S J y m N O o C i 9 N L V i G b V Z 8 W e E D + / x P u j J H 9 N D n Y C u B 5 U R G 2 9 z m A i d p d F H C X 2 n z X q O 7 l t b 6 2 N / W E L p e 1 P m n q T 8 o 7 Y f 2 1 d 3 s L m / Y T Y k d r s 9 R r M y L l + 5 Y j Z r V h t F N M p U Z t s M x 1 R r T 6 p m U L 9 x 6 y x f 8 x 7 8 Z 1 2 3 T i Y 5 b 6 K Y n J Y M a y y x u D W + c g D j a H R S t D 9 J F R B 6 b 1 2 n D E t V + m M x H I 6 i L K E Q Q K 6 h k + V 3 j z 5 b k N h C b l p 3 G k N E i X Y B S G u 0 K K 2 x O Q k n H f / X f / V / f + t J V v 0 s M Q d R P V b u 8 5 v I y f 1 T T 5 P d X 5 G D x A i h 8 g z O 9 4 n h g w y 9 5 A h z o x c x / W Y U H X f R L I a q y L S 1 3 s U w 3 D S 9 B Q T r e g M L 7 3 t K G d R / l U Z 7 N 4 b S I p V t Z M d M p I H p q O r E r L T s / v Y e a l t e e m Q 3 k t E 5 N G 0 H N E q V 4 s R N U 5 Q w X a 0 a K 3 o r G X Q q T Q Q X 7 a j U M / B 7 + B n y X y S o K t r U W K r s R i 2 4 9 J g a o a h L j 8 O p S G Z B W E E 8 K Z E K M x W V 9 H q t n 8 g j W g p j D Y q 2 p d i d 5 C M 7 L c x + Q + t 4 A 9 R 7 O X K j G a z t a H 2 L r z 9 V h f 0 T I H 2 O 0 N N R R E D b U k Z 8 3 V K J 0 U 7 b 9 a t G M a 0 q A 6 s A V V k 5 X a s 2 5 o n T j e w V w t u O W c t R Z N K 2 i w q 5 i 4 u w y p z C L v x I c d F Z K R K 4 n Z Y 3 V r V 6 0 D 7 B d 2 / C c 7 q C 8 g + m O Q u b H L s q f v S 3 b 2 P 5 1 S X c v 3 8 f 0 R C d Y a 2 B / d 0 s R g 1 y q d 0 6 i s U y Q i F C 4 A 6 j U J d e v m 8 j X J 0 x 3 l + K r O g u w x J 8 F t z S m C m K K P o p K W G d + k 5 4 x n v S N T 8 u e q 6 y l z q F Q 2 t P m m e N g + 7 5 p G j v l N c R Q + 7 9 N v y n m n Q x r i N u q y 0 s V s L N W j b Y O Z o f 6 7 0 F k z W H e o 6 g 3 1 i e u L D 7 W f J Z / c o / j 9 R 3 G W I f O 2 9 K 0 m 3 0 T K Z P s E 3 6 p 4 V k i V l r 2 t / F g 9 V V f P 2 r X z d 1 e k Y x 7 P Q e 9 H K F 8 g 7 C o 5 m H p U h K c U r 8 v W n s v J d H 5 s 0 g C o 0 o s k 0 H X i R q c D r 6 q H e 0 5 k S F 4 v N c r j w N Q G s 6 X m z e 3 0 Y / F 4 C D c C l B f i v l 0 + K j q x t C 8 T 4 h 1 c U I J 5 6 4 m h 5 K p S s i q u N D r s c i B V A 0 c / Y Z V X q r h F I h Q 5 Y 1 q a r 3 U 3 Q Q l N w t B J C K Z d G 4 E 0 T 4 7 A B D e w d O R p p m l n 4 z T O N O + Z H 9 q I x 7 0 S W z r 2 k 1 O 8 C D v A t f O 1 U x B 3 n r y M 9 S Z R O N 9 5 I 0 D E 4 + c e 3 C H w S N 1 3 S 6 X W a M J K p T k 2 K I F 6 j 8 R p F V 3 Z H s d E Y q 1 w q F t d P Z g b p N 3 a F G x v O q W D S M J c J L q 3 2 1 x 2 M h C j m p n q N q u K V 1 E M E + 4 7 d 1 9 l X r V 3 F U 8 1 T m R c L u S U J w R t o g I 5 r H Q U j c V d U 4 f T 8 N 1 k t H s r m 5 h b f f e R + v v P w S o r G I O S F D M E p Z S J 2 k W G Z U E X 9 U N F V i R 3 x P 4 6 f u V t q / Z e t 6 z d Z 6 t z l 0 / H j s 9 f f G S G V M H r 7 X F O / 7 y U s 0 4 1 M U e z m y p g T f j + O n X h T K a K p C Q 1 U c c c e 4 s k I m 9 u i S h 1 6 v M d V 6 1 V h s a 2 / f H U V I 9 I U d P 4 / 8 N o x J 8 r T 3 q d P z P p 6 s K F W K + M F 3 f 4 T f / 3 v f R t d W Y g S Z R n W 4 a U 7 0 0 4 B X h u u I 2 U 9 j 7 W 8 P M f 2 t I O o e S 4 k i 9 k V s f D + P 1 J c D c I a V N Y p A 5 6 K q r E W Y W I W i U o 4 a N s x z V a y p F L J q v F T 2 0 m n 3 c H C / B h s N 0 R 5 n J L g b Q / p P F F 0 E 4 Z R i d a D Z 8 m I 6 d F x V b 0 W e i v F i 8 r D t T g M B G n q f C q j j W J Q p E v T S 5 3 Y 6 h J c 9 1 R v e h 9 9 H Y 3 a 4 z Q S q K F S k V 1 x C E 3 j w 4 Q G i r / r x z l 3 r c 5 a S f U Y p B x L B N U a k D n w O q + G / z 8 3 3 G J z C 9 o + z m L k Q h G d p Q C c R M H x A B q 7 3 E p Q x 3 E T l U M N p U x Y U y P R x P 8 v I j S A u z N 7 l a 5 S i 7 q D V n E X E X z U 9 z D t t c s v B w B i V T i H 0 H U W z s Y w d m P a N i Z f c + 3 e b i P 7 + N I Z u v h 9 h d 8 I t i E j O 1 1 s z 3 E 2 O U P 0 6 t B x A F 8 r Z 8 O F H P / w x J q e m k M 1 m 8 b u / + y 3 Y w g W O p 1 W X J 4 e m a E i X Y e C d o u b a + i q W F k + Z 9 x d k k y g Z 1 B r o Q A F V q M e N I 5 b E Y l o s f h Q O q X 9 I q b N q u K O q 3 l W e p H 1 h Q h a 6 n 5 N 7 0 2 R 4 W r 6 R A Z 2 U x 5 / 3 M E I V b 5 e f e e a t t K i 8 W k N 0 + b P T 3 Z 9 H V K j p 9 j 7 K o V q H L X h T F n l v t 9 t Q 4 0 k p 3 5 3 b d 3 H m 7 G l 4 Y 8 T a N C g X I Y 3 q 6 3 R m k L Y A t G y q 0 T q L b P k O R j 1 6 z + 4 I z f d i 2 J u L Y G n J T a X b g T N L 7 E 9 D d X i d 9 L h d U 1 K k z 2 g 4 1 x F w W 4 u U I p + K R l Z V s s i 1 e o q L f O 7 i 8 H t u R P 5 I z S q V G r e R 2 M 6 Z B U T B A 5 0 Y H m R g 1 O T r b / J k 8 n C K Q p r o W v s Q 9 X K X P M 5 F A 2 x S E V U G Z d 2 z x p V P 5 O + O h y 2 8 t P j Y b v P e + U 5 a 5 6 n 8 w o 2 l 3 1 3 G z 1 d I u g n d R g 4 f 7 N 0 i v 3 s R j Q w x F b 1 n q k F U W q W e G c H C E q J z n E t y P p 3 R q 6 v S G p F g n 8 T K V t k e Q j n t r k 2 4 z x r + O Z Z q f w u F W o a w z C r l G X Y 5 J 8 O y g V / V a h X h 8 P G R Q N q u L 0 O V Y o 2 3 s W t s A w V F b V 7 X F C O K j d G e Y 6 X j M 5 u E u q q s d y k 7 x v v T M o K 6 T L U r 1 q B o O U Q c O b P o N + t l E k E x j a t E U U e G q z I x L Z + E Q i E a l S o Z y k d w r A J v Z w b l Y h W r a 2 u m 3 / o f / u H v I x q l g z o a e K E K n V I / q n E s S R M E u + P O Z f P d / L 2 / Y T K P J 0 V G r f b L Y x H f V p c k R c 7 x 6 x z / 2 R / 8 Z 2 8 F t J C r r N 3 R 5 D 5 J 8 r c L i D + l U + x v I t p 8 q I q J s d T W O e i R H h r 1 l p k M N V h Z 3 1 x F O p P m V w q e g A M 9 J y G G / Y x J j b Y H f D 7 a 9 H Z W Y s E 1 C m B U c S P / K w / W Y m d Q T P B 3 w q d 8 f Y Q y c f r C v A t 1 e n 5 b x / K w 2 n 0 q u F C r N u D V 9 g L y A i m a V t P 1 v m a B k p 6 w P x y g e Y / q k i 4 g o P f k M C p B I a X X G o e e G 3 D 5 U e j u 4 / p u G J l w w 0 C a D j 2 l n q u I J F L u p i G r J b P 6 f y v T O H a W v b s e Q k s S Y D o O 0 6 L L d D d q o 9 u i M X H y a 3 k q P f n X j V y M u N S D N 0 / n s Z g g F w j 1 k W + E M B s l e + z 7 6 C A G W N k 5 g 2 x p A m k H + V t 8 Y J R G S W h l K h W V x O G a o 6 y Z Z 3 l 5 w 5 c Y d c D x k T G N I 8 6 I U V + t 0 O K M m r o P R W z t 1 4 q 5 F 0 z W V M / V t V l V C f c 5 T l 4 T D f Q Z i i b 6 6 t p L 6 H p L K D w g 4 p j w c C 7 o + e m o 5 O H F 2 x S X x G + 0 U G s u i M Y f C 0 y a P v N 6 / 1 a L c x C u w 8 l o M T 4 C V P u i J O N s Y p 9 Q V J X u P S e N z j m k Y e 6 T I 1 m n s Q + a X t x b W c G l S x e x v H w K f / v 9 v 8 X k T M I s K s v Z t V t 1 O v A Q P C l t 1 1 C P 9 o T 5 P h Z l B E 9 y I 8 n J 9 L h E n F p R 0 z R n o W O Q v j j + 8 X / y v 3 / L c J l n G F O n 0 D G 1 f L 9 N 8 Z A f j D c F 5 q 6 V Y Z 8 e I J 8 t o e 7 Y 5 O C V s D B 5 F p G Z A e L R p K l b 6 9 v p i Y i t p c x S / M q Q 0 E G Z N y p M 2 D a P r e / v Y g U Z 5 C f V E 4 J 4 e E A P 7 + R 9 M Z y / N G t V L D v J F z q H P e u U E f 4 z R k W o A U 8 X p R q N y d E m f F L K e 2 Q W W Q + q H h z c q a O 3 6 s D i V 6 Y I B U h S O f E q n h R / E j n W 7 y K m f k e I 1 3 m f A 5 w x 0 U a Z P n k w 9 W P w u E R u + X l U U p 1 L J I O S 9 G 5 5 4 b p w n O n T N Z l / t D a d G d V v M / L F 3 P A 0 Y 3 A S e s 5 k s q b w t / 6 g g 7 1 7 T r Q D f u R b d A o V G k / J h 4 U Z O p x g A c V c G N O T I a P Y 4 k s i 0 P L o U m Y t W F p l Q l J s j 2 U Y / J J B m 8 2 G 9 h F U b 9 j u D R B y x w z 0 V U W H j s 8 R 9 / M g S v 7 S 4 9 z Z C N Q s p V M 2 8 2 R t 2 x j + a X y b w w 5 q P 7 T B N y A s b W c x C K q 7 b x 3 t 6 z 5 4 M u O k k G o f G + Z 6 J V v k V o k k E Y U / Z j Z p K t L r e Y p A 4 2 y g t p 0 c Z g 8 R T 9 B I v H F h A X M t U v p W h W P L 6 9 d m w 1 Q q i X J 3 B 3 u H W y a 7 a P P R A I c 0 I u c E 3 F H x P i G K n q n f O y m f b M Y w F 3 u K Q R y J o r X O U J Z u 6 b M 1 h o 6 3 / h / / 5 q 0 x n 6 l t 1 a h s n 0 4 / d q q E Z 7 / F c 5 4 k j V 3 i 5 j A n e K 8 K R 5 q w o 0 S c 7 8 m b Z o m p y A x / P o T f Y 0 2 S Q q 3 2 T a o 2 r t H L o 9 r b f e h N 1 b V 1 + y 8 b y H w 9 g / W O P M g Y Q 7 k Q 8 D n w 9 e W G U S Y p 6 b 1 i C G 1 / D Y G a D R X C 1 0 G A H q 5 X Q I f K 2 d 0 i 9 L j n R m W j i M R S H D s / q W C 4 Q b 7 h J p f x U 6 F m G b F o K B o 8 e V a l j A U t x E 0 0 s D I E P V b n N d g c F X p W v 7 l u k W k Z n h p i 1 h t W e l U G N c h S o R c t y C V R N Y f I / x h G u T z 8 u 1 f 1 G l 5 c L 8 5 j + f U y J p L L 5 D B h e G J O B E 7 v I e k 9 R G B v B 9 E G O V 9 c B b M N K u 0 U G v s 9 O N M P T I s v f X l G c S p / D r n G A 7 5 f k M r W 4 T W K U 0 b N u C h K 6 X u n 0 z H d j H R Y g d 9 f N P V 6 8 r z K 7 J V M I s V m 3 q t R 5 z 1 7 f C a b a o z y s X o 2 j V G 9 k y O E G y G Y s t M Y p 5 B 8 O Y o R I 8 6 Q P F X J G E e G k H 6 r Z x 6 T M t p G y i D 6 + Q l 2 Y 9 i K 5 j 4 i h z F E E / w d L 9 C q a N Y 2 c K P R 1 A H X Q T q u p u G K Z e q Q N p d q / g 9 z h + a U F J 0 6 G P T E k c h E M Z M 8 i 4 + v f A D H X h C x U 5 o v q 7 Z S o n U l 3 d 9 Y H u T c R A K f X f C g r K N V k p U y B Q e O f / 1 v / s V b a 9 9 r I H H e A 1 f g 0 x X j s r r f 5 r E 0 Y y n c I C S Y 3 I U t 1 D X b 1 e / c u 4 3 J u T h 8 A U Y K G o 8 8 k g 4 K N j s p l b o e 6 T D n K u F g B w n v K f R s K l k Z o n 6 Z 1 / b i F K 4 c H h k 8 r 1 f b x e Z T a j G 8 R c X 2 o t z w 4 v 0 N D y G V A / 5 D w o H D E s I v k y / 0 1 d P c g d h i B I l T j G Z L m 5 h a W k I z 1 0 Q r 2 4 E n r l I U G h H h Z u 4 6 3 3 t 2 D 2 6 H Y N / I e H t B E C + / x E 2 K 9 O p K Q j S u 0 E h r d R L 5 I B x B O 6 r t A 1 4 m P T D n W X 8 f r 4 / Z f Z w s S 1 e M C E o Z D 0 d + p T 1 b K g H y u s g N d j K Y m m g Z u G s W P v l 9 5 G R U F i d y 0 d N m A P c U k I z M Y p O w P D c 6 z f c A J l K 8 l k 6 J 0 Y t K 5 w + b / V L 1 / A g 6 C d 5 M P D 9 D B i H R 5 8 q o 6 C 9 Q t a 3 T a K 3 V / 5 O Q x 3 A Z X r e L 3 E e b C h W F T y Y l T o r e r 9 n P I x l Q B 6 c K 6 l e i 8 J 6 m A x P / 4 9 x o 7 P S d g N X s h t Z a 1 z g r J w P t E P L / 7 B e / R D x O Z 8 R o a I y E S E B L I e b 9 O W + l Y o E R K G W 4 k y I W 3 S f u 3 r 2 L m z d v 4 / 7 9 B 8 j l 8 u T P i 4 S Q 1 p 4 8 d Z Q 1 5 x v T Q f o m 7 J i O X K K B 8 v 5 H N h q E O B R Z 2 g n I l 2 v 0 + J w T E / Q E U V u A m P M U X x c 0 T q V a q V n b N + L n 6 J n v l 0 2 Z S / 5 O A f 6 U 9 c b 5 6 + Q N O r X 9 2 Z H v c 4 k 8 c G m 1 B F / c 4 k 1 O v 5 P E N k M l E a a 3 o X z Y R C Y 5 i 4 n g G e O N h N u F Y 1 V X V e / m k N 2 h 1 w + 2 k f C c h l p q a f D 1 t 1 W i i y 0 d M K R N L S T p N h L N F x d a m A r 6 O W B R e P i 3 d 9 e o A L 0 S X n a V G Y F y m P i 6 D 6 1 + A f Z B E O F o m M r h R B 0 7 J v S 3 k M f h z 8 N Y + n 0 q w T z R 4 L S K d s k b Z q h s N 9 p I L i U x 1 D H 9 W U Y B H 9 + X s F X Q T j C m d 5 8 R 9 X w T 8 U w M w w B j w r t l x G N z y H c 2 j R e D 2 l c N a V D i / k d z p T I p Z c + k h B 4 X o y D f T 0 o i M Z v i W m U 0 P D p g e o i U 5 w K V S i d m W M f Z 9 P i W S t m q B K d c z S M 6 R x 4 S 7 C D e D S O W 4 q O e K f i 9 Q R w e 5 h E g P F S v B R l C y C e I F j L v K U M S F 8 k d H v K a c 4 w e V H I b r / v h R j x O D / 8 p Q a M F Y S m z i n P H k W 3 8 9 d G W B + l w D a X h A 3 N e r b y 9 G m G q P f U w 5 z X b / z W v g l Z a f 1 N k 6 H s r R o k P b + 7 D U y O 0 d P d M 3 z + f J 4 L U J C M x u e m d O 3 e R 5 b W p 1 6 G 4 t Z I v 0 p d 8 s Y p I O G i M W 1 d Y K z f x / g e / x r e / 9 U 1 j S O J N W l o 5 q b y 1 Z h E f f X A N 8 d Y s o r N W Z Y W W S j w 0 C C v Z Z D k 7 S S J E f T u q f n i a j C t i 9 D 5 y 7 o L p j n / 6 j / 7 J W 8 V b J c Q v K r y r K 4 7 P d B I S 4 V T 1 + W / D m O p Z H e F C t p I 4 v s C h r 4 X m e p c Q 0 4 e E b x H h Q M K 0 G g 4 F o y Z 1 K W L s o M L n 2 8 T z 7 b 7 B 1 E N y H C U j f I N J t L b 6 u F x I o B r i Z H X 2 M P T Q W 9 n 7 u E h v H Q 2 Q C x D c 7 B / s m 9 I U X N 5 D K D f E a L a E 6 H w M Y X + S H i 1 E T 5 3 n h A S w e Z h F J j h t F o J d l T Q j E n l N s k b l C h j v N 6 S i J I M T a B U G C K T I e x h F 3 R E X e o 4 a q r e b q O 0 R + m X t y F y a 4 i B r y 8 X A v C 4 w 5 0 H b V k H 5 o z 4 8 k x p 4 T t i J V m z a u G g S J H V 1 Y d K p e T 6 T K J E y i p f I 6 3 q C b g T c C Z p j 0 b y n e l 9 I g V y 9 O L w j H V J A m I c t e O h 9 H X z v 9 s 0 B V n 3 z N O Q V 6 O A C 9 y g K P 9 9 D K X k Z 6 j g R 0 S W 8 E / l X x l O 7 k k u d b W K 1 P p X Z Z S L v S Q K u E q u I b R G u Y U R + 3 M A w w T I Z W r u l E z z y m A z r h E D C s P 6 h u X 5 n m 2 P s Z i S y 9 9 C 4 z v s 4 z a j I 9 9 R r Z F T i y e K e M j K d 6 G + L d W l Q D Z Q + 7 m M 4 d U j + F E f A S / i f S i G R i J v P W 1 l Z M Z 2 B f T 4 v 9 c T a W 6 f H l V B S E m N 7 e w e n T s m Q Y h w P t 1 n Y V c Q b y 1 7 l L r a u 7 y O V j C A 4 o w S U m t P w G o d 0 k G 2 a v 3 Z v M x q q P 6 H 6 j X w R U R X P z Z v X 4 f g / / G / + y 7 d K a y F E l z k M W k z l R W p r u S o T R N 7 / Q 0 W H R 4 e 1 O P u Y Y Z o s E z m O x 2 2 t O T W b V I z e A S G f G 1 W S y I B t k o E 4 R 2 f E S d Z p Z C 6 r 6 k F b F K p l e s J f 2 1 F O k 4 z 2 6 x h Q 4 S Q X p u 9 S y e y m o b z L 4 U L u c h H F 6 y M s / m E c 8 b N U E H K M e G j K K F a 5 5 S J M C t P j E / o Q v 2 / / m B 6 0 T A / s H t D o o u g O O M H 2 D k r 1 f Q N V G t f o i a d z q F 3 x I X p K m 9 d k I G 5 4 U 5 y Y D E l 6 u n W 0 M l 8 g v t f 9 t h k B 6 M X 7 A w y T K n S l M T 2 G k M y Z s + U I F m f P W v u E P N N m D r S 4 K E N r 7 t F n h n s o d O 7 D h 5 R Z J + v z u h R R m r 2 y a U p p 6 u 7 o t b V d X o b Q C + b g e a e L 9 E W r 5 b A o i P h T w H l c W 6 l o a N Z U G K 2 a o z 3 o y E / V x t m 9 L c L A B A F 3 x E C t c f Q R b 1 I d n q K B D E I G J c P U d x 1 W p 5 4 b 4 n 4 a k 2 6 H u t N r I B V c h N p C d 3 f t 8 F 2 o m 2 0 U 4 h l W p k 5 l O 9 Z 2 d f E 4 P a a K D l M H O T W A t z I N F x G M H g t 4 Y i b z p y + V k P 3 g B z / C 3 N w s 9 c X a p a v r q 9 V q h g o 8 e L B q W o g p 5 a 7 s q v i t F o X V W K U 2 2 M f e l S Y j 6 C F m L k X Q 6 h K C t h 3 o t P q M 4 I e 4 d e s 2 t r a 2 z e f o X l S y J U f z J N F i u a 7 7 p D Q a D R S 6 D + D 4 L / 7 s P 3 / L l + z A G / M i d 7 V g s L X 2 I D V 2 G g j N H 2 d u v q g M e l S I b P O Z 2 c H m f t P s 9 N U k l U v 0 Y M M A o W C P M K c O m 8 v q h a e z i B i C T I Z P y l r 4 X t D s / T 8 8 M 0 N Y 3 c D Q R Y L L G 3 9 1 l v C h z y j o 9 6 J 2 p 4 P y r S F m X k 0 i + a I f x c 4 D K k r c b J 8 w 3 X o 4 u J V G E q U f k z j v k z + e T S B y h o o x T e 4 W 8 S P b u k W Y W a B i E E Y e i R R M h t N b J 9 8 6 E + D k W / 0 P d N S J o o R + F k Q Q p r b b h 9 g r B c m B l N F q m k L W c W b v p M i 7 a v t 9 L G x t P m y N V I T p J R w d 4 I O 1 D J Z T f R o 4 F b R f N s m F H i p U A B p h 0 0 N o R 2 M y H l 7 x k J H e o W Y t d l M R H 3 p u h O x 3 + 2 a Z Q w v V i m h S 4 P G i p J X V M z 8 a p e 6 3 b Q i H V F V f M K l x 3 a u u z a y Z 0 e i k X D I g O T R 9 W Q p n Z Q f H x q W v 8 m h V w A d J 7 z K q / V 0 0 m j T S B y F 4 l t p Q V y N r K 7 n M i V e q a M 1 / l i g i y 7 C s l H v V u Q l H g 3 r j 1 m 5 c f R F e K 5 r w s x Y W 5 k z y R H 3 s 9 V 5 q v / 2 L X / 4 C 5 8 + f w + n T y w i G A u a a B c N U L q R M 8 J A c t r p a h m O m h c L u A P t r F e z u 7 u P m l Q f Q G c p 6 3 c R E B n P z s / D R G H / w g x 9 i d n b W f M 7 T j o t 9 P I W u y L a y f g e 2 W 9 + 9 M 9 J 5 q S o w f b w V c 3 m l h s j y k 9 s c P 0 2 E y 6 t r N U R P R 0 j I b V T i E b 8 D R H Y P R Z N Z I c / s 3 M g j 8 6 W k W c 3 + 7 v e / g 6 9 9 8 z X E E m G S 4 a j x x g 3 b n v H M 6 r A j k r v / V 0 4 0 3 5 z C Q Z W c p r W L v m 8 a k / E W L m T 4 O 5 m E F H f z w 2 2 E 0 + Q K j A 7 h p b D Z S u A Z p s x W d P V q k w L d 2 6 V 3 / D i H 5 T / l B B / p u d a K V r O f o D G Y Q S S w Z e r W H s 4 3 Z d i g 8 h B K D g o O L M y 9 i L L t P h V E j U M E k Z L 0 p n V T W C m C a p 7 P q G b e o M 9 I W d u k d 6 c C n R x H j o G y e n 4 v o Q u H X e U z y k Z q Y f m D T T f O R B + Q 0 9 T N U 4 2 C 1 0 P 8 / J q p 3 k i J 7 K t F M + G h F F m i q C s I p 2 i q j q f l v z 2 F 6 N 9 f N W n v c X J B y i m I I 9 G i r v o 8 a G E 0 F o s / N A o d C K C 0 u K K Y j E d / F / e S j D O Q K g + S o 1 D B q h R W 0 E n G b f g w R V m 4 9 q o L j V s x T P 1 5 1 2 R F J e K 9 M n o 9 d 7 x I O l 5 T O i n a v 6 S 1 q h p 5 d T p D x y n L e S g j k y 1 d X 9 t C O m 2 l 3 J W Z 1 D m 6 j 4 s K Y s X 7 a p / 4 0 T / b J M g Z Y H 0 l i w s 0 P j V H B W 9 L 2 3 h 0 b v J 4 H O V I d L a y 7 v / t t 9 / B N 7 7 + 9 S e + 9 0 m p V i t G f / 7 H v / y 3 c P z f / t t / 8 5 Y m 9 0 n n 4 X o T V t W C 6 r i y H 9 L z z T 5 a E n R S + u Q 5 7 V L H n I U 7 f i / t 7 9 F Y e I 8 i p 5 r u a + X / n X U P z q Y 5 F a U 2 3 C k H c X g H i w t L i K X 9 i L i n 6 S l 5 g Y Y Y 6 4 R v D m 7 P j / 3 v u 7 D 1 w g z q N E 7 d 7 N A V w o v T F f j u 1 p C / 5 k W n U s D h r a J p I J m 6 m E C 9 3 0 Q g a D V b 0 e Y 6 n U E r I u 4 c + l D 5 a Q 5 n / k H i 4 U Q p u h Q / q c A f Z 7 R 0 7 1 B x H j U m y W C D X j k x g N 1 P B / E r j + m K o 8 L R 5 i B r F v Z U d G k i F a G U o K D e W 9 + V m R x 0 q a S M a J q s c a Q y 0 a l n w 3 T o E v p O K x L K 2 J V i j 9 i z x p h k s M p u d X s d x F 3 z j L I p l O t Z D P R 8 T 9 d s k R F R f y R i 0 D p V Y 1 e / a 0 f i v L X Q O h Z r i 4 j F D Q S V W q 0 G l c l K n c s Y N a 5 S j L 6 J q A 7 z v g P y R G U b 9 X f z O s I y G Y 4 M U + n x b r + B b r H P y O 1 D e 2 t I a D y N G h U y 9 p w L 3 v N W O z C N r 0 S x 1 I o 4 y v b x M Y 6 x k k 9 a d j g p i r p a K A 4 G I + b n 3 d 1 1 h M P j 5 y h C e k y S J R q L k k u J U z 0 5 i n g G U W z d J E p 6 g d G p R / Z H D q g T / B O J B D 7 K J 3 F p h u 9 D L q Z x G 4 v G Q o v v q s J Q N Y i P B j c e n 6 d J v d 7 A e u F j L J z J w P E v / v k / e 8 s b / 7 Q x n R Q l K G R M W o A N T H z 6 u Y U 7 R d N Y 5 O R x O E + S 7 c p l X N t Z x N d P W e s v a p g p j 1 V g h C r 2 H p j J 6 r t L p k w l a l 8 0 u D c 6 W s S d v y t h 9 4 L V a c b v p f G l d x D z U b F 2 i g i f C y B 5 w Q P X 9 B C J R U a K T g P 1 r S r 8 i 1 o 5 P 0 D Y n T H G p K 4 6 S s e v / 6 C C 2 J d D n H x C v y r v J x 4 y X t 2 X 8 W O 9 V I G t 2 4 S 9 5 T R R o 3 + f M M N L Y 9 i i o T F C O S a s N Y v u S h K p 8 2 H C v T U q q L W d Q Z l H O z 2 1 0 v S C p l I Y p W M j r l m S Z g / i v n n k S z o F g 5 6 a 4 6 l o J Q V z u 7 y E W Y t G y Z S a H h x 6 M Y x a B i b 4 q A L b 0 c D q R S f O U y o f w h f 0 0 H G 4 4 S I M r F B 5 / e Q W 4 8 y g l N 0 c + c / I U t v q I z C j B d w j B 3 d k T M Y h 0 a C V L a v Q u 0 o h x 3 y p S f 6 p V L N 5 P x q z + J f e T 4 v D y l S q W Y s 5 4 e J u G U i o B R i V L c j 7 S d U R n U m i k B w i f a p O 5 x U 0 D k f j I M e i a 9 C I m E 2 X d K q C x + J 4 A f u k i S J 8 k F y u x e c 6 j y o 8 G B H N c 4 k 0 a E z 7 u U 2 T s R w r v 4 x d f x u L E l n K C u s I V u f Q j 8 3 L h x h O 7 i C c U o U K n 9 u K 4 F e / e g e L i w v m f u O B E S r r d Y R S n 1 5 3 F T 9 7 + + 1 3 z T j c u H E D m U y a H K l u a i / 7 A 1 X z N A z E G 3 + p 9 h D e B i N m G r b 1 d + + P Y u c / O 6 M x h g B K f 1 f W q o g u H 7 + m z 1 D q f E b B b L a + Y n h A f 6 A 0 J w f b E c B U 6 D l k P 8 r B 8 V w V u 4 c b + P A X K / h 7 f / w t e K O q C T u P R l 8 F j n E 0 a 0 W z g / Z a 2 Y s z 0 + s m E m z 8 + N A o Z O R V c i y f z c A s K X f Y M Y / D j S I n q w 9 v m u b j 9 M M 3 S M L h t d P r N L H 7 8 x 5 O / X E M K 3 k X T q e s J I c M W i I I t H r 4 s d W T 4 k R b 5 5 M y 2 v M h f W Y S d U Z Y l 7 e N 0 W Q R E U I 0 G Z K m V r x K C i f H I O M V t 1 F a W J X b 7 X 4 d 1 c 4 u K k 1 x G j 3 b I j H z 4 V e N 4 q o q W 7 A x / 2 C E + P L A G K V S 4 m V y N L 2 X h / d R q V Q M P N E R M o r g d r s L / Y Y b k V D U K N h J 0 Y L j 9 l 8 M M f E P O p + q A t C 9 H h 5 m q Q D W 6 Y B 6 X x H + s R f W d y m u W b g e q p S K 8 J C m p V I r j V c 3 S / j q 7 a P I S O h w a i G V 6 I m w U B H L v p W C Y / 6 4 6 k F V E z I a N Z c 8 K e N t 6 d p a M T Z 4 r b O p K k O L r C e z c 2 N R t F r f W M H S w l n z s x I P W g t S I x d V p n S y A 3 N I u f / F J t E R R 0 1 b T c g d Z W j i S j t 3 6 3 j x x R d M 7 Z + k R M c b m z t u V D k W F V x r k V i i c R B f O 2 z d R Y k Q V I d 2 F 1 t b p n q n W l B n K D q A U h l v f O s 8 I 2 Y Y t r V 3 V k b P L I o 9 k s O r O c O P d M S + O + a C z d 9 D / V 4 P d i p 0 5 p W n 9 9 z T F o N S y z p T p 9 v 3 U s m J 2 S j a w L d 2 c M 0 o R 6 v Z I U 6 N 8 k s n M U y a H Z 4 9 e i t V / U o 2 f 3 a I + W + l s f v x F p X Z j + k / 1 6 N a Q 1 H n W g e 6 j j w C J K M + W I 0 Z x U X k 8 c e n 8 U m K 9 w q I n 0 3 Q C z J C 2 J V W P z Y a e e t S q 4 o c D V 9 r f 8 8 S e d f 5 y K t Y + c s i T v 1 5 2 F S v j 9 c r x C t k o l F G l v Y g z 2 v R e U + n j D N S O U + n 2 0 J w u I A H 2 9 d x f v G 1 h 9 4 2 e 5 A l 9 K 3 D M W R U K P k R S B P T w 4 o 4 g l 6 K H M L 1 U i k R 7 i A V Y l w U q q 0 X 4 c h x o e p Y t I V h 4 y / q S P x H V n H p W O L 2 c y Z L K D G c S Z H q 6 O e T 0 E c d g 1 R w r A R O Y Y W Q q U 0 H w d e 1 B y F M v O x D u f X A 3 N d Y 5 J x k l J 6 9 W Q y m 8 o Z b W c W w 2 o X L 6 E X D G Y v + p t M 1 Y s 4 z V n S i K J I J k q q 5 p h z I s 0 S c p V N q o h S y w 0 v j 9 3 g 4 1 u S q P o + l W w H b F H y O R 3 V a n b E + / v g K X n n l R X P E j c R 0 T P 4 c H b u U n F j P X j c V + s q + W h t Y V Z d J G E + b k H E r G W I y u Q 9 + c X e U f N 7 6 g K d J p 9 w 1 W 9 V V y x W x L x m c v n d 1 G 9 M v P e r 5 n i Q b 5 Q + P f n p U t K m s c r O P z e Y W X n h d J f g u z E Q u W W s Z u T o C q R D 6 f M 7 G 3 x b h m + n C c U Z n w Z I P 2 W m 8 Q y q Z 4 W M k n N 1 D 0 z f 7 M L 8 P 1 y 4 9 5 K w D 6 c Q U 6 v Z N o 8 w y H K U 5 O + R Z 5 T k X z i S t e 7 V O + b O q r v O d B + S n U 9 i u X j O D 9 S z R a 2 Y j L 2 H 9 + / u I / M 4 E v F 5 C M v 5 T f Z w + S 9 B I 5 F u f L T W x q q 8 t 0 d 9 D h L C F 3 l 1 G a x v 8 P p e Z I H F U i d p p u Z / r G T j n a K S p o E G z r W Z / f w + T k 1 M W Q j i C a 1 J + p W q l x J K T B k V X Y y r A i 9 9 L Y P J P q b 5 D 9 U 2 P w D u 0 o k Y u f 2 h 2 N z / y G n p 4 c c A B Y 5 E i 0 4 i K 0 i 5 2 q T A 2 T E 5 Z T U u 0 / a W j O j i t J 3 E O 8 o 3 1 o 1 d b E g k m e Y d W B U l l q E 2 M M y Z C 6 H q U y H h S U 5 N W r 2 b S 8 f p M D h A d n t X b 4 m m i B e Z m p 2 A y u 1 G X W o x J t L 0 9 b y C i E i T 5 5 r r p D B x j 5 N L f Z E x a o 9 K a l h R f v E u i H o e f t w r o p y v k / R M f 8 v q O a y + f J P b P W m s q 3 C w 9 7 P u g 1 X N B L e 2 v G S Z U J f x 0 U d f W p x m T F j G b j S a h 1 y p e O f M S U i T c S i C U u 5 s o t j f g i w X x 4 G 9 q 2 H 0 3 h / S f 9 B B 7 2 Y t k a J 4 G 5 L T 2 F A 1 V 4 N j A Q X 7 b T K y M w r Y f Q P R S G M G w z 7 T m U k J j H I U E u 9 R B S Y h G B Z Y a f J M 4 4 N + V C e r R c G V M z x K P y 4 e p y A V j T J J + 1 4 9 i U 2 2 S 1 d K 3 Y Z I J 2 l 8 j + K L u Q z I m b d A b i 0 5 / i P E r 2 8 7 j 1 s 6 X c G / / d V x b e x G e + g T 8 h 3 M Y 3 o 2 a f W A y p p C H v C + w b 4 x J k p n M G I c j L l h p b B 9 D s 6 4 T l X t V V G 5 Z P e 7 G I i U r / + 0 8 Z v / U R X 4 3 B d M 3 Y Z h k V L O e p x T 5 S d G 1 S + F 1 g H X 2 1 4 S b B R q S j e O e n k B 4 I m y U V A 5 C S R L x Q u 0 5 Y j j F b P j F o 3 e w R L 1 J l I Q A o 5 k l 6 m + n K h B S A u K H 3 d q N o 8 d 5 f e 1 t j v k V Z B t 3 z N q a o r s q t 1 W E + y x R R l U Z Y O m h / l l 3 a z 1 u b b u h o 9 G S R 7 d q F o 8 l m q M b N 2 6 Z v V x j Y 5 L 0 a p Y j + z z y 7 T M d z I R f 4 P y / z N + s z 3 y S O P 7 x f / q P 3 l L J k V k T O r J W n W a o 0 w F b u R Y S z z 2 K f X X B I t 6 N z T Z K 3 g e I e C e P / m K J v P V m + S M 0 e l a q 9 K S 0 W 0 r T N p D P l l F k F H r + t V M I p l 0 0 A P I r w g k X e Z g 2 o m m w v N E h w r N + j D w d k / Y t D 9 f g G 6 U N M Z Z h 7 e 1 m M T 0 5 h w a 2 M O w P E J k k j y A R r g 2 3 j G c U N B 2 L s P 0 h 7 c V / q o O w j r g k H F T p v X i G J r z Z r j + E P h Z Z F 3 Y + H j S f l 6 S f i q 5 d r t Y 2 a B u K a 4 e o R O N 4 k I t h L k L F d c X p I a 3 t 0 O I B M i 6 V B 4 1 F a e L 9 s o 8 8 j V 6 b n / l C e g 3 p z K a 5 v 0 G Y X j r T h T 3 c R / d y B P b p B m y O E a F v D B W s m g h z + F E R 3 m k 7 I r 4 p q D 1 F U 7 u a P Y R Z 0 w G E Z x j N 2 3 Q 0 r Y H p R Z f d W u X 4 2 R F N W Q W f K h e S U n k 8 X g N f t B g r o 9 R B b 9 n i X T R X 7 e g 7 J z E I H M A 7 Q z 3 w u 8 w Y m q J k O g h 5 f o n g r i K 7 x k 9 G K i g v a C 5 J B 5 f h J c w S V + o c 8 F p C 1 k K t x k t I Q s e E 9 v p t 8 s g s a c A B O T W j I K O z x O b q 8 n 9 D Y x R j C P g s U e u x X j e M A J 2 c 5 u K k 9 F T d z s 8 Q S p A K m G j b I Y L J H p o F 4 Z M Z w d p 6 3 S T G v o g o S x 3 1 T p t E h 7 b b n B Q 9 b i t m D 0 Y 7 N x / A 9 1 w f s f 5 p O D m Y z x I N w m a F 5 P 3 e L L p n t z E f f Y 1 K 2 O c H u L B d u W K I + Z N E p R n l Y h 3 7 W 0 W c e 3 7 O 9 N H j t T 0 i c f 8 M F d 7 a l d o u t N G N 5 s j X i e 2 p g h p o Z Y n U b z t o m 2 a U 6 q J j J 8 E f 2 O F q R 6 l c M M a q R v r y 5 j I U 7 Q m 3 M l Q 1 V O l 5 f c 9 P I R a 0 m V I a G b 7 E c B F / D M U K j Y v P 7 z Z 1 4 o b 2 K 9 l M k a p k P v q K c S R t T k 5 j Q K W T k v B 6 8 m + P s D 8 3 g W q P J J 7 z e m k m R 8 P L m 9 f o + Y p c 1 s 8 O Y v A F V B t h n P Y f w j + x b x 7 X z u G T C i R D V J G t T u E b 7 v s J f a s I P E / M b g p y + 4 a H y D D E q W T 4 j / M n O Z v D r U 0 0 G B h P f / u s S T 7 o + R J 9 F 0 z U f T V t e 6 Z 9 d m U t i M j F k j k j S 2 V N 4 p 7 K z O n a n y T i U / o M J Q M U b f O N N W M Y E p W P e V 0 B m l o d 9 r o a s Z A X p g W F u 4 Y j K w v 3 N A k H Y t Q f z 6 e S J 0 8 T 7 T r Y e 6 c G l 6 8 H 1 / k G G r w G n V k l 5 6 7 v c u j T o e d N z a H K i b I 0 J l W e B 4 P k 2 T 6 r T l W i A y 3 i l 6 J w a n 3 n N 5 A x A t P n p A N n 0 M s S i t O e k X o h b t Z q H j c m z Y W + 7 u e O J 1 0 T I u m f 2 z P f d f E K 3 f r + N G O q l G u M S h V T X 3 X u h T m 0 7 S 9 8 y p g k W t U f K 7 q O I Z W C y W t p S 7 b Z J k 3 o p u x R e f T A V D z 0 C f s 6 6 z Q C d 9 m c r i 4 o I 8 + r B o p S Y s E Y Y X l l j O r 7 T l w 7 8 B 5 F p W N j M t 9 b Z c O d X C 4 7 d O Y T X 2 y e M x 9 5 D d O R i 9 a 6 G L m D F i J F t O X 1 B R 1 n v 5 F E / F q V 0 a b F a w W u b a f 4 q T R m Q h y / L W O q A 5 S x K m 8 t w t 9 y 4 / n 5 G w h P l s 1 7 6 O y h x 7 2 x j E m i a g V M l + B e 7 i P p P m 8 U b U z q t c h b O t r W r d 2 5 J 0 V b P c R 9 J l 5 / l J B r z m R M x v C c J O L 2 E E Z d B y K X i i Y J M M 7 I m V I d 3 f x j I u c k L q i I q 4 S B x k F J n 7 E x S Q q t d e x W b x r D F J R y p D q M m l T 4 T T q / w d O N S V J t l B 4 a k w x f i j q O f E + S / P 0 2 f K 9 y T k 7 T M T A K D v O c 8 z 4 N p 3 7 P 6 K F k 7 w h e S u c U l Z V 0 O W l M 1 Y 2 a q X S v 7 f J 7 z 4 q U X 1 Q W o q + b S v 6 M 9 w I 6 + 5 z z S b + 1 B b 5 U 3 8 K I b 3 6 y w n i r a M d c / N M f t F m 5 b B R G W x J g t x T z W a K S o v x B B Y l 0 2 O x N c R A a 5 R t L m I r e P H q G N e E i 1 y H M E 0 6 q Z G Q X x U / s S L w 8 g o 6 D U S K g P y B 6 H 2 X N 3 h p x o A 6 N p n 2 d E O u C F g s 7 9 K y E e T Q m K Y 4 5 q p K P i U u p 8 k A n g 1 x 7 v 4 5 z b 0 T R d W y Y q D U 2 p r E o l H e O t o T L 3 s S X V N y p X + S Z L X K t 0 x j s Z g L q G y 3 0 t r 2 Y / 7 1 p o 0 D V Q g 9 X u 4 / u 8 J z Z 2 o K j 4 k T 8 7 2 v L R c 9 c i 2 D h k 0 Q w S t D O i n 5 U E P 5 c 2 S v C N U H k Y J I r l v E p 6 u g 6 x b U k J x M L O j 2 w t J V F b D 5 F p b e 2 P k j 0 H H X 6 7 S Y O M X T p 8 F A / D W n C Z E S 1 N q X P k 6 i L k Y x t v I 2 h P t g z 0 V 2 i 3 b b K 1 o k L K U 1 d a R + g p O M q H x O v M 4 R O u 8 n 7 H Z h U + n i c e z f 9 c F 2 0 e L d t 6 C N 4 e L r B S K S s T 5 L c j S L 6 S 7 v Q K Z R j G V Y c 6 G 8 7 Y f N p 4 n h / P s t b C 4 I F 3 U k U i g W 0 y a H H 6 f L 6 R g n D J a t l m Z x j a G 8 Z 8 Q v P r o Z 4 X H r N H m p b D c T O R A x F G Y s x K P E n W d d J q X W s s q G T k m u u G s I 3 l m G N c C x E 4 3 q K y J h 2 N / O Y m k v Q O 3 i R a 7 2 B o K e M W O D R 7 F A o G D Z e + 1 h G e P D 9 E p b / y M r I K a W q M N 8 d t O B x h B h 1 1 j E s e N B 0 V h B x 0 e A Y W I X f T y q X D l H W c I l X 7 f 6 s i t l v k 0 / Y R g b u P W 5 M k o n A B e w V V u D q R 5 E v H 2 B m K c 3 B I Y n 1 Z d D 2 E c b x N g 2 H 6 B B q 2 a y j M y N B q 9 q i e c e B i Y v T 5 g z b l R u E F 3 Q A 9 o W c O Q N J C 8 p a s F W D R v U w s J q K i q y P y 4 A + H R G M R f N x Z c e a b Z 0 3 W 0 O M k E o i g 8 r n c 2 Y v k D 5 b B Z w C D X J C i l C l d 7 u Y + t o k q n s 1 1 J s N R J N h e u M S J l 6 0 + v 4 p 8 k q J B M W U m B n L O H P 4 u C h p I 7 4 k I 7 P W l C b Q 7 F T M K f h P l R E v i G P t 5 V y 1 B 0 c 9 6 / p 8 7 O h g 7 8 8 j Q g d j N C S R M Z t 1 q v 4 Q t d a j / L z Z s N o M m J / r H U Q i Q X g O C O X O W B k 5 6 e H 9 a 1 n j l E d l F y 5 8 K w 1 / Q E W w x 4 h s c D u C 9 P Q U 3 B E P 3 G G O K Y 1 E n 1 W 8 W 4 Q 9 0 y b 6 m Y T D b T e 5 B p V n h W a e 7 B g f N m n R Q W p q 7 6 u b 0 P b v k P f T N 6 9 B 3 y 3 f N N 5 f 0 a l 3 x Q f X S 0 / 2 N L q J 1 T t 7 O H V u y l z 8 d u V b W E y + z 0 n 7 d G Z l L v K K I a 7 W q Q l q y T T C y l / m c e Y f W F C k y M f V Q E O L w + J T a p 8 7 2 o + Y s i V x t 7 p 9 w y h f i N x K L X 7 H y t H t t 7 D 3 k z K m v p x A R 1 X R 7 q 7 h e Y + L F p q T H n K C f J a K m m G k K M H Z D s A W t o o z V R 5 j s o L k c 8 W 6 B X U l E 6 H z / D y / O Y x u F G 6 Z Y z 3 F M S T j i K b X K f I 8 K l I U S 7 H V x P H Z Q i e w l k d i K W W M S d X c q u E b c 6 J a 1 2 1 W / c d S 2 i l h U B g h f N 6 a c D 2 n 3 n U i S n 9 J 1 I 3 M U Y J P C i p 4 O u x b 2 9 / H c t I p K U o q I o / 3 / Y x 5 1 o D j u 1 f T j s s n i 7 s V Q 9 d 3 n J A Z i 7 c X R t v 1 a E b y a a L E 1 0 z 4 + a P f r A X i x h b h 1 U I E B 9 U 7 h p M P C G 8 l e 1 s F b G 7 a O B d l + P w O n H 9 x 3 i y y S n p X q a M v t A z t k M i h b K 0 e Y u 6 U z v 3 9 9 K K u R E m v 8 H A G Z Z u 6 Z 2 k z q c N c j 5 y 6 D P 1 Z 8 t A l m Z M 2 a E w 6 k N p R a 5 q m / C d F h 4 I N m g P T A q p / y 8 q M 2 J 4 A C T U 5 M q Y b H 2 7 g 1 P k p B I J + K o A L p 9 J v P 9 G Y d L G 5 j t W D Q D x B / b b l 4 b z J E S p 9 q x 2 Y F E + i P U F 1 b M E 3 T M O X 8 R J 2 q B h z Z B Z 0 w / Y 5 K q / H 1 K F t f b K G t e / x u a t d z P / B h P E 4 X c d d l L t F 5 K r P o d M / j s a q U / P 4 n C Z y e Y I 2 9 G x V 2 K i k 3 R A j H D 9 W H G 7 Q t a P R r D 1 i T B J 5 4 G J / F b W D K l X T Z 4 z J z p 8 U b e V 0 x A u U t h 7 L m D u p 8 l u G p D U 1 K e 2 z x U Y l 0 X G c l t K P v f b 4 + 0 l j 0 t K A P 0 L n Q E 4 s U e Z U z m W P s F M S 9 R / P l 6 C n x k v z p S 0 m 1 s K x t Y g p w 1 X i Q + V O Y 2 O S m K 3 q j N I 6 U e R Z w u D 0 K R F x r 2 0 / y v m e J S e N S d K 5 l 0 B k X m 3 X L I O U M X 3 0 y 3 t Y X z k w C O j N r 8 X x 4 p u n k R h 7 j C N x v d g y Z W P + Q g L + f M I Y U W r y 2 Z V B W p M r 2 z b 4 k 3 U j q p z o k q O P + d 3 4 8 S f J p 2 J 8 4 m I c / Z A f U W J D t f V S c k D p W J 1 M a M 5 0 4 j w 6 L z X R f + D B o M i w 2 H z 0 L e Q J r n 3 4 A J d e X z D H c l o 8 5 O m S C Z 4 1 O 1 F l / Z o s p a u b A 5 L l m B 1 W z 2 s q N Q m + m g r q s C 1 d Q H Z 9 x 9 T 7 V c o 6 T Z x G T m K q H g b i W q U 7 d Q R m P I j + Y R 7 D U 3 t H i m e j c i / A T R 6 z O L U F j 9 N S C B V Z 6 l j O V t v K x m m 7 v f Y G D Q s 6 z n / G k O / N y k c G 5 n Y H j y q R e n 6 r m s D X T x J H R w 0 c U X p e 1 d 0 i 8 d r T 9 H i 2 T N D V d B A a V W i I K 3 z E 2 r b w W a L j h Y Y V C 9 K 4 C F N k J J L x e l S z 2 E J t l 4 7 I T a Z F / q C J V 6 Z z / P f z E 9 Z r P d r t e k L G 7 y P C r h Z b M k C N V 7 F Q M A Z 1 U l T F U B 8 X x T q O o 9 i T p O 2 1 I N n Y 6 G O h j N l 6 b 3 M T B f G x + e i r h i P N m T W d R 8 X v i h y t 9 V i i T Z + r 9 9 e R u R A 1 C 8 P a t l 8 t 1 9 F q d v H a N 8 5 i + f w 0 O d P S U b R x Y O 3 u o X m d Y O B Y b M E h X M t d u E 4 r 4 9 h G o / r s x d n P k s b g m P Y 8 L p 8 y q M 2 i A w / y 1 k T o Z H h t V X f 6 L E K s P U J j c S 5 3 4 H m J H l m 9 E Q b W w I 0 l S I O U q E / C Z 0 l t t E X 1 4 8 3 a r d e Y e r C R W n l 1 z a l 1 y i 5 p E 5 2 U 0 T 5 w k 9 w G E V + K m Y y i d t 6 q T 4 N O M V f 7 q A 4 H u V V p w 5 a s G b g l F R Z U y N M Y F Q l 0 / d p 8 O B Z h a E U e l f P Y u v T Y 7 h H 8 j g R a s R 2 o 1 k w Q 8 y Q c O i m T w e d M i r m 5 p c V c D w 1 J B x m 3 z L q N o t R J U T J i L P p Z x a V q a G m t a X 0 + u b / x a K a s V 7 a i f f 4 6 C b a b P 4 e H a N W t U + 6 V j B g n J H T 9 + t n A R X 4 V a t Z 3 f c m A a l r s P Z o + G a A g n z o J y a B O G p U 2 f K q j k 6 Q 7 I P E n B I r 7 5 j D x W B 9 7 n W H 1 c M j E p S j q D a 7 K F u c M o f H N h C k 7 k o z 3 Z 5 2 U P q 9 f B b K S k v r F 9 0 Z Y X N a 5 U 6 o J E y f 2 M 3 q 9 i M K h F a l C 4 Q B a H c s p B Q M O X P j S 6 2 Z 5 p t F o G 6 T 0 + J e q y O / e + H Q y 5 Y u I 3 / H 0 e T M 9 J T R w Y 0 J a q N v w 3 O R J 7 6 Q w 9 5 F Z j N M p d 5 L + 0 M 3 B O H o O x 6 x 3 1 w d H y p p g Z f K 0 5 f r y u y s M v z q 5 / F n F c T p l / C w H 6 d H F N a V v S 1 f c a D 7 w w q 8 u P d E i v K 0 U / O q F k F Y X n i D N p W E 2 D C o q G U 5 n G 6 K b H 2 I 0 d 0 D 4 e m z g 6 t n Q a N Z x W N W m M 3 p x i i Z c 9 6 x t 0 3 3 C n Z j r F D q O H C d 9 Y H o g t O 7 Z 4 Z v Q m b I h s x D 5 u G g z n 9 9 N j k R o U N / q w j N B E y J p V 0 r e X A v H 7 G Q / A m X K t C Y l 4 1 e 1 g R R c i R G N + U n F H c / B W G Q M h z U 7 7 m c Z 6 / T 8 v H U w n f p Y a A u + v H 1 w k s 6 G 9 6 P k h F o v q 4 O V / l 4 s F O H x 0 r g Z 8 c d O Q c a 2 u c 9 x 8 y q 5 Q Q W n A b n c D t N D z + + O 4 t 0 N P 6 b D H V P S p M X f Z t + N T 3 b c m I 1 Z X Z H G o j 4 d Y U + G 3 4 P k F h 7 Y X X R f x S A G D k Z x 4 r 3 j E y 9 H D 7 N 1 W k T W y R u c B X N y + x h K D o Y q A X M a 4 0 w F l s 3 h 3 o a r 0 X A K / O x w 3 M 6 / H + u Q 9 s 6 p m N c V b p s y o p n Y J Y S C e Z P 1 U 2 W J 1 9 P h / f u x c W 8 H 9 2 / t o M w x K + a q O N g t Y n s 9 j 9 R E B K V c H T M L K V M 5 8 U V F u 6 S 1 4 D 6 W K z s u T N K Z j c U Y 1 M m J v E 6 a 0 B 3 d R t Q X N f x G J T k m T c 7 B G Y s 2 H p w 8 t W P U 5 o R H r D d t M N S q l E d Q T 2 V A p t P M U 0 S 7 T h V 5 3 P Z H 9 1 n t / 6 y E b t 2 D 0 3 8 W h Y M R M v 8 + 4 d 1 6 A 8 F T T p P N E z R U G r d J i N a q d 1 C u F B D w h d C g F 3 e o y o D z q f W S T s v y w s L A 7 q O q a P V r k 2 I 1 y 5 a S q B F I z E 9 4 p 5 Z l z r Y x i C A h S s e p p v R N t L u P Q j 1 1 m f X 5 L e M R X N N 6 j C t E 0 s r I Z H r x P a w O G H t f c s H B p u F P 6 p E x N m R t b N P f F M V z u U N + v l 4 / N N c m C C b R z w c M q F P e E i Z n A w b O R e e I / / n W e / t 7 p o x m / 2 D P v F Z z q O g y P u l R h 0 / 3 U I P P Y / U s H 3 / F Q x Y U 1 L q b t p H o K B g d b q D r X 4 z b z H j J 4 A U Z A 1 4 H p q M a J / O W j 4 h s t F / r c x z p 9 X 1 l p K I L 5 g T 9 k y l k i V L X E n X 4 V f M W P 2 F 0 Z X S A c n v X G O M 4 t e 3 S U e t 6 H n V O + r D 7 o I L A X I 6 R / 9 H C a 2 2 X 2 C p f 5 R x 4 4 a O z j n p V y R 6 n w 7 c W y 1 W g 2 s c 0 b J 5 J L J 9 2 I T 0 V 5 V e M v C n K M Y x j / e 4 + z r 4 w S 4 h r t Z b 7 o t L p N x 7 e k w q t p 4 / 0 X m J Q 1 N H P D 0 W 5 J 7 e z b r J h 6 l s w G H 6 a S N o Y D U 6 K c 3 I M L x j h i n H U K y 1 k e B P i U E + S i d B p M 6 m l e h Z B 5 / G A F V d L u P / X V c z + 7 h R O / Y M w V v 6 m B b f P h f l v T s M e H q H 4 g b U x T Q a i 3 a 6 e U Y x K F c N U e o l m U E P z U J v j G C l l 6 6 p 6 I D Q x F R U 9 K + M l 5 R 0 Q Q q h b k D 9 K I / D Y T C Z Q 1 R f m t L o m l X U 3 j p 5 f X V 9 V C p M x H l Z f M m K 5 k p R / m U 6 Y T O I I 2 s U n J 1 H r W c k K N W X U i f A n t x 6 o j X P I P m t g r S K F + h 9 o C U H K r y 0 b + p 7 J T J g 9 Z 2 q / L O 8 r O K b k g H 4 O k b e M N 8 H d X 1 v B g w d 3 c b i / T g W U t 8 4 j G U 8 + E t m k J P n 7 + z T i B 8 Z Y D l s b x i D 0 + N j o x l 9 q V q l 9 X O r O q q h g D R y N k Z F t L I / Z B z o 5 a 6 O k 3 l N 9 F Y P p i O k r X 6 6 Q s x 4 l T s x 9 V u n Y + G 8 s z a N S t G r z O O W t 0 x 2 f J C p v A r n O y Q r 1 k 7 J 2 7 8 A 4 B 7 2 / t m 9 o j i U B l 3 W S S s h 3 g I X p E u x e a 0 t F O B I 0 3 / V 1 6 u y c c W b q N C X 4 p 6 8 v I p Y e W P L 4 L h + t 2 3 3 q 9 I 1 f r Q 0 w F 7 9 8 9 N v n F N p X 7 w 4 h w n Q e 7 / / s N t 7 4 p n U j j 4 u 2 K q d 5 k 9 1 h k 4 M + R K G 1 a Y i p S r p W v 1 t G 4 U w E t S N P d V I 8 n B w 7 I 8 u l y Q 4 K t 9 s I v N C E L x F G i 5 7 O P v D D R / g 1 I o / b + O k B I l 9 r m p K h g H M C x a a V J W x 1 q E C M U D K o V n U A X 1 i 9 K s j T + J 5 q e b y U e R n V O 3 U E n 7 c 6 m S q l r G g j o 1 K Z j b i S R I + p m k O P K U M n m K f 7 q B e r C C W e n l x Q 3 w n f w M r 2 y c O q n k w K f V K k h F L U M f w b i w x B z i e 3 s o / 0 2 S n z d z 1 v / H z 9 3 R g L j U e w U k q m V P 3 B 2 h Y 6 q w G M 6 g G 4 E l V k v h Z 5 I m d T s k F J E l V 1 m E V n w j x t p l O l + + P X 2 G 8 S E h 8 d U S r H p b I e V c p r f W f n Y B P e R M s g E t M w 5 c 4 e T l + Y N h x H u 5 J P F s b 2 9 u l M J i 0 j U J R S 0 e l J y a 4 z e k 0 2 k f C e P n r k W A T 5 H h x + i I R O + 2 c 0 y o R P I 1 s 9 L k K W e N y a F x o L r 3 F c L z g W G Z C 2 X M j 4 h Q h 6 7 Q E C E S v C P 6 n v x + M i h C K n + j T 5 l E H 9 7 L 4 T S 6 n 3 j n 7 7 / F K r N L B + 5 w C z Z 5 K m T k + h 9 6 T E / F P m J L 6 Q b Z Z w z I d h e 4 j i b R X g k k P 0 g z i 8 G C V m f / Q 1 T x I f F S d c L s O 3 0 0 P 6 S 4 Q c A U K e 2 g x 2 f 1 l A + k + 7 h F w c Q H W 6 6 d t N O Z I G s F W x B l D H f u o I S R m T o m m v p K y S H 8 5 s E h O v W u c G K W s o T y O 4 p 6 J Q L Y C e 3 E 6 g T K C 1 W c 7 y v n q e s n n y 8 F u 5 e T x 3 t K t X c l L 5 T 8 r j i v o s a e 6 0 M U y X C U 2 t / u S K X r V a 1 X z X g W O q 8 B j X A Z 9 c q F W m 0 W y U I 7 E f k I d V 3 o s g 9 Q Y j e K R q n I F a S Y + P e d F z V Y l R 7 2 f h R c I Y i N 5 X I m M V / D O i 2 z g K O t p U 9 9 O f / R z f / O Y 3 + D l 8 k A q 8 W b p i o H 5 l y 4 0 H m 7 f x x 3 / 6 Z w g R H h 8 2 V s y 1 j K V z P 2 z a i o 3 l 8 a q I X P c O f M 4 o 6 t U S M p H z 5 h r G I o N a K 3 x k T q 8 8 G Z l P i n j O 0 K n M r V 4 3 g q M f R q V 9 v O R h k M o J x 6 V + e l r a k U g 3 x q I 6 V b 2 D c g h j m Q x d M B z 6 a W I 4 1 N H P R m a i Q + S b a i X 8 + d c M J O I F G x 8 W i a U T C O o w t u M x M B L 2 W o u 0 g 3 0 / t n 8 5 x D 3 e b 2 + G k z c Z x i 6 9 W J c R R g P Y b T d 4 g 4 R g T / k a D K m 8 v i D K y S B K a 4 R 0 F Q 5 s t o H Y A r l C u o d G q 4 J W u 4 1 O t 2 M 8 U L 8 7 M v V 5 b v I P w S r b p h / D O n 8 m 9 h 2 5 + v B G C F t m 1 D f A Y Y z C I s Q h Y w S C a S q z U V W D F E 5 Z p / G R l G M R / J N i i m S n g 8 f e c J x F U 3 s 0 q + W V 5 Q U f K u d n i K J j c 6 + N 3 g R 5 h / O 4 k b 0 U Q c r e 6 w / Q J y z U Z k P x N X E P V b e M 6 z y r p H 4 + K r c i b s C X A J Z 2 4 O y E c P B x n 5 A U a I f 4 v v a U 4 X y q d x Q n 1 f 2 q d E h O Q I 1 a 2 r 0 O d H S n r l t K r d 3 a Y 4 6 k j k i 5 f N 4 0 l N Q 1 V O o 9 2 F o u b G y v 4 8 X n X s O t W 5 s 4 d 3 b B 9 E U 0 R 6 n C g 1 b f W u y 1 2 7 U M M 8 K o Z c f g A a N J R W 2 n n W j m W 2 j 4 N 5 F 0 n T U L y E H q T G 5 z j / B c O 4 W t z 1 W E / + C D D x F P h Z 6 a V H A S c a d c z x m k o Q X 2 i H s S X b u 1 o 0 G i e 1 E 0 G n / p d x m Z e Z z 3 q g T P X O T V o 8 + 0 E I B q B b V U E v U + e 3 v J I w b V o v K 9 v e 5 F O v T g 6 J H P L 6 1 W h 9 C q h / i S F 1 6 / B 8 O s 0 + T / J T p t P e q Z w / 4 P a U R U 4 L V k A g P y i G Z P e 1 f s a N Y r 6 N C Q N q / / H N 5 g l I q v t Z Y B J 5 B e l g o 0 6 H f R 6 z S x c / d 9 a 0 u 8 N 2 Q Z W M C L N p 8 / e z Y A W 6 O J V p 7 4 P m S l j h t F H V r N A a L 2 j A n 4 8 K 4 P r n N d 2 M J U m K P B D X j i p F t 8 j I M m p d U W e y m X j I j P M j x J O 2 / 1 t 5 P b u K X Y + h K W r 9 I R N O u M X P 6 w e U z v r W R B O B w x 0 U h K J U N 6 m k c 9 K a r k V 6 a s u U n O N V 0 w e 6 s U e W T g u U I B 6 1 s F 3 n s d 7 7 3 3 P j + 3 R k 8 d M 2 c 1 S U 4 W T X s Z i b d K D k R U 3 6 b f 7 V E 0 3 O R z 8 z Z U b 9 v g n d J h c + q c G q D j 6 d G Y a D y g U 7 L T 4 O 2 8 c x v h G x V I T W D G 1 2 7 W 6 c Q 3 W 1 a D S 5 1 p p f U r F R W H g 4 S x d B p T y T m 0 O K 8 b 5 H s X z 1 8 0 y S K J M o O q B l e k s G m p h W B E T T / t q R 6 m 5 p Y J W e 3 4 a M 2 F p S m f u V 8 l f b S E 4 q a + Z G 8 d E s Z 5 4 f A 6 j H P S L g O v z 2 2 S J 0 1 y L Y 2 N 5 j j m m 0 M y Q O P l 6 z V f 5 u i d 4 Z a p / d T m y F b H a h L 6 u E g 3 9 B 7 a i R 0 P z C K i r q Q n R E 5 G i Y i Q + + k 7 0 8 f y i E H t V x y I B b 8 4 3 N N W d L X C n Z y e N J k n m 4 P Y n s b U v 0 2 v n O o j b l v G 1 g + H i H 4 z i p v V E F r N G g 2 k z U m x o t H 2 7 X c Q i G Y Q m 1 p G J D 4 J X 0 A n W Q T 5 F a K S 8 o u / + 4 M x B G K T f F 6 a Q z L C 3 o P L 2 H / w C X y R C Z Q Y 0 g / o i e w r L X h m d F T j k J N L z 0 L 9 H S 8 W S 1 Q 8 a f P Q V K j w 6 r z q C V C x H F F 6 J H q 6 k c 3 w I x m N P J M m R J P q d 6 i a o W S K S M c i g 5 X h 7 B c f w O + R Q r n J q 2 S A 9 L w j a 1 u 5 D j 2 Q M c n g P o 8 h j S X i m c D O B + u Y f m G J y m 3 1 + q 7 V t a 7 S w M 9 / + g u c P b N g o t 3 y 8 r L Z j u C m s p v u u E d i F b g G z T q a z 0 O o e H T d g q X a S a t q h 8 H U P o p / x / d e L p k I p s 5 S D j B C j L J G i c k s + B 4 6 I k f j J 4 W z i o 6 N J y + Q I w 1 a 2 N r e w s z 0 N B w B H f K t 3 g p 2 f h 6 d D v n h f m m E / M E a T p 1 a M r + P R e N a P g G 9 p P g z o R d R r N v Q b 2 c x M V c 2 1 y P R d U h k 9 K F 0 2 B h T b b P G O b S h W R 5 h f f M B D v f L 2 L h Z R n q W f I 9 z M B k + Z 6 L 1 O J p L N I c y / p T 3 j M k s P k 0 0 Z z I k G Z b m 7 D e V R w y q 2 r 1 F Z f x i U I + f b 5 S r d I M / R J u 4 c W U F 6 Y k Y o 4 y D E G y A 3 j X + 3 H B h 9 n c i e J e B r 1 6 r I L d z F x v X f 4 F W r Q A P v X p 8 6 j Q N J k z D C d M I n q R 8 V v D 1 U v H d N D Q P J 8 4 b S p g b d z v p n b w 0 J v 7 c I F E N 3 a / D N d 0 2 k y / P u l 9 5 E W 5 H A 0 4 H P b 6 q O v h G 6 m K q S o u p w P P W d n M q r f o F C G a o f b G 8 u R I P i l C C g P p u R I c L 8 F 4 1 + J v l K x j Y W y i 3 9 p A 9 O M R k a s E 6 a 4 r K r u v S w d c n y 3 Y + S / R 5 2 k u 0 d 2 0 L 9 j N N 0 4 s j 6 E 6 Z q o D 7 K y u 4 c f 0 2 v k G + k k 4 l y Q 9 0 S k U X d + / c w 8 T E x C N K q / I n Z S C V o C B z N J 7 5 W D S K I 2 i 3 s 5 v B t r H K X 1 M q M e N 4 M P I o M a E z l h S R T Y N M c d q h k 3 / J c e w t z q X e h O X s A b y B I C q V G s I B R n h n 0 8 A r j a M U + r D S R m F v / a h Z / 6 N J p j G X i X g n T J V M 9 l o Z 7 o y L D s i K K M + S F q N U e 6 U B G / n 3 + R e e x 9 L s W Z w 7 d w b v v 3 0 N l 5 a / 9 K n P k m P Q 1 p s 2 n f Z J Q 3 5 c Z E S C f I X S I Q P K x B c 2 q M p 6 F f v 3 m x j F G F 3 H B q U S j 4 r 6 W 3 8 B U T 2 V F E w X F P T 7 4 I 2 7 G G H 8 u P H + H s 7 N v 2 J 6 c g / 3 3 Z h 6 I 4 U f X O u g 3 q g j t 3 0 b q d n z S M 0 9 h y Q H J B h J M n w H j B d 8 c 7 6 N R W 8 T 7 l w V y + E W F m c d O J 3 s I R F Z Q y a + i 1 N J J 0 5 R P z z 7 B Z Q a f W y t f I D Y 3 A s k 7 P I w 9 M E c i N C D G j 1 v F T G v D h 4 4 i 6 H t s j E m i Y l Q h E X G 0 9 I o 7 C 6 y B p u 8 u B Y o t a 6 V M + V O 4 k s y o i q 9 p i b Z Z 0 v B M f Q i X 9 k 3 B L v S 3 U W j k 4 T f 2 + V 1 M w J 6 y M W c Q U T D l p G L q 3 0 R Y 5 K o d V b u 1 1 X Y T h 9 X c u i Q h G a 3 j d 3 1 Q 1 x 8 + S t I E t 5 p 2 0 P X T j j p S Z u o I K f h 9 B I h D M i R C F U V n X Q A t r a q S 6 X G T S 7 H Y n U W G i A U S i P / g R + e s y X G L r V Y H p j X K s m i p q F a / 3 E g S A d I F O E 6 N A 0 p x d 2 0 9 c X n C a J L J 3 X 7 x g o m J y Y x Y C S U I W k 7 i J x R g O N a r t V o / K l P K X n Q l U L U N 2 W S D l s f P M D 0 q z P w H a 2 d K Y q e F C 1 + C 0 0 I 5 i l b F / K 7 s E 5 Y u n i O k a d U h I d w U I v F h z s V L C z M P / w s I R S 5 Y M 2 j a R J D P v s k k R F p Y V / f + S I s p l 4 x G e K T q f H P k u K d M m K n I 4 h N + / D e u u f Y o P b q N w w m / b z w x H Q c 6 i h T Q r J a c E E 7 4 a V c k 9 H T W J o 7 i / W 1 D d A 5 I H M h h u 9 c a a N 4 u A 2 P L 4 h Q Y g r h S A J u j 0 6 q s 1 b 7 J S 6 S 1 P Q g j 0 C S i j n h M X 3 V l S j U 3 w X L t H V D a 1 Z S V n d 0 i E y s h / B k C a e n W p h u O x n l 7 u O 0 y 4 v Q h B e Z C e 0 e t b B 7 0 J V E o 1 9 E + w Y h T l r J B X r j H r l P P 8 R r I I x x a N g 9 v P c O 1 K W 2 a 1 N L a C + G D E q u Y d g o 6 b i E R u d V F W h U q q b w u l s G S u r y 1 W 8 i G V z E x u Y 9 h G N B Q q I S l f P p T U F P S q W / Y b x 7 6 d c c + + c + X Y l d I z f z x 2 3 a w Y R 4 L G L x A 7 v f 1 A L a u 9 Z p G t r k J s 4 j u C o n 5 3 c m G V n z J q L o v U 9 G K a X G p f S C U s P l V d N 7 I r h M 7 m n T 4 X W W U q u y W g e 1 O Y Y 0 O E Y F F U R r 8 V W i 4 z z t A 7 6 W v L P X t J k j Z + I B E n W O g x z P W B m 1 m 9 h 0 Z H U e n 4 w o 0 f X q O c X 9 A 0 x e o P O y h t Z 8 r k R N P X U U r C D u 9 t Y 2 T W O E v / i L v 8 L Z s 2 c 5 X 2 4 k Q x 1 z 9 I 2 K o I c 9 H z 5 4 + y p + 5 3 e + b r L K 2 u I v K f b v m o S L R E 7 y S Q a l I K B g 4 B 4 k M R O 7 Q I 5 k L W t I J z + v q M Y 1 c G L b U + i g y L H h m + o D H + w s H n 3 I c a b q W a K k g R Z J V W a i a x l d t d Z h i u 1 N 4 w G 3 N r Z w u F E i 5 C I c a J Y R J P 9 5 Y d 6 D P 3 / F j 2 8 u W y V A k i / N d c z p 5 q + F y 3 C F H W b P 0 J M k 6 j q u h 2 s 2 2 r i 9 + R G S 8 W l O 6 C S G 8 1 n k c 3 6 0 D 9 v m c L i T 4 n R 4 E M o v Y e n L p 0 x 6 V q n Q q e g 5 T C f O 8 H 7 t 6 P H e d Q R n 9 d B K Q L g H M T 4 m s k t P T W W Q Q e t r u 3 I V 6 8 W P 4 S S h X k y 8 a u 5 7 L O q E U 2 h u Y G 7 u F K r F E g I 6 Q e 6 p o v U i e l y q i n j O Y C e I 3 M o h b M 9 9 u u p c t W e a k 6 3 V L H R i 4 9 j 5 K J X P u G h 2 7 O o h O U H t h a q o h T E j v Y 7 W 0 S N 6 T H 0 D n y Y J 1 2 n E / 3 g b h 7 8 c o r X q Q N Q h B a f D I S c S X O o O 6 k b B l a D R Z 0 o E J a v b V b T a L d y 9 e 4 9 R 3 C L 0 2 n h Y G q y Y P h R 6 j 5 m Z a b z 7 3 v u E w d Y 9 K O L r / y q C z r f u I 0 h 4 L l H S Q 6 l w L Q X I k B Q R P / z w I 7 z 7 7 n u Y m p 6 C n 1 H n H / 7 D / x g / + t F P T T m V d E 7 X 0 l 6 l o d I p T E 9 N G U N S A m g s c p G S 8 T U f V 6 0 c i 4 l M F S 8 m 4 w v G M Y r v f q H l j G w L x 0 u m c k V E z 8 / R g f y z / 9 N / / d Z 7 a 0 3 M J G / z Y h k q 6 S g E h 8 a K 9 L i M Y Z 5 2 N S u L N s 7 b d z 7 2 Y e L F K d Q L L f z o B 2 9 j e f g 6 X v k H Z / D z j z e x u 3 Y b S 6 f m 8 c q p E J q M Q s q 8 X I h F M U 3 Y 4 P P a z R r R w F 9 j B I h x k D 5 9 8 4 + L J k G H Q E 8 l Z 8 1 5 Q Z 1 B j R M / g a n 5 M H b e O e S N H W N x d W 2 K n 7 U 8 8 l h k Z P p M d U w K u q y m + 9 p d q v u S 5 5 M h a X C v H g Q w x + g g h d A 6 W s Q 3 g W Y / Z 8 p c d P a S P n c s q k Z X a Y 2 7 E Y U / H D x 6 9 N M i j q O s k 9 L c p S s t t K a 2 Y Q 9 9 2 o m Z P g x y d p 2 + 2 e 3 s 8 X k Y B e f M 3 x S l V B O o Z o y C O f r S Y 5 o u L d Q q K i l x o z T 4 m O S P R W l y R R N F B C m e D M S 9 Q I 4 5 8 K N 8 p Q f X b N v s S X M M A i Y S K l I 4 C C n t 9 p H h l 6 p H r H 7 i h / t U G a c X L 6 K Y 3 Y M j V C N n t H p p m M / j v X l 8 d k b W E X 7 y 4 5 8 i P M F P I z z u d W l M V 0 r w T r g 5 1 3 F z D V o c 1 i F p A b 8 + q 4 5 7 9 + 7 h h R d e M P w r E o 2 Y e 1 N 6 X A b a a D T J n X U C C 5 1 u s o U r H 9 w 3 Z + h G I m p m m e f 7 2 V A b 7 p n I r M O 6 1 V N d n 6 F + i I + L I K S N U L 1 U P e C 8 T p q x + y x 0 1 q v 3 k L t O x J D 2 o u p f J T / T u b 9 J s 4 t d b b E 1 p 4 5 / + k / / 6 7 f s z p s 0 J I Z i D l o w E E C z R m 5 A 4 j 7 O j p 0 U T X K 7 O j I d W 0 1 j v y O j 8 0 w 6 k K K 1 d + m x 4 v 4 Y z n x 5 m q T d g T v 7 Q H x y G d + 4 Y E E j N N 1 o 3 + c H Z z r o u S u o 2 / b Q s R X J X S x l + T y i R v w 6 z W 5 E 3 l T o b s A f 8 C L u V R 9 z 3 u i K A + E l e i 9 e m 1 p E J 5 6 z q g O s r d z a L M a o w 3 + W U 1 C h l d Y i L I + m A d X P M i h 9 p c J V E 0 U C h F C 1 E R W f f 2 9 2 r b W U k 8 Z 0 U o L R k F n 4 U 1 W F J l d p a V X G a 7 A t N S Y 8 J r 8 6 / K Q O 9 w s l J H 3 L n 9 r 9 q u S G O k P d v 7 W L q d k k H P 5 T C H g 7 D 2 v I J H u N 6 6 h k C X v V f 5 t K p 3 c W P J U S K c u l J I P 2 Y 8 n Q T o r O h F X v Q H E r J V z U J 0 L 7 s w b + O u o 3 / E i f S x i Y 1 O 8 O a A C M T R 5 y F c I + 9 Z 7 Q 7 u P S T h W B x S E m I u d Q b Z V g G z h 5 z 3 5 C Q A t Z a N 9 Q t Z g 3 K f b B I R B x x d D M d + F J j e B w O 5 G e n W M 0 4 5 y M N B 4 j 5 P N 5 Y y x y z D Z 3 H x N T G V P 4 G v a R I + o f 9 W u 7 R O D X q Z i S o R q 2 a e y c J 6 f d J E S 8 b n 6 2 g 5 9 t H x o j k k M W A p C 0 2 0 G 4 n U O D Q B 4 X a 6 4 Z X W 3 U A w Y y N U V 9 P B l R 2 6 m h s l F B q b a F b j i H j r M I 9 + Q Q D a h g 2 m a 2 i J T a y j v Q e Q 1 7 p o q C l E T 9 H P w c o C W k Y x Y 8 G P Q V w q z M h y F s F H 0 3 d U / 8 1 R v W j e q i L G M a 9 k m G I y 4 c 7 m b N 9 g h H 0 4 V a o 4 Z 3 1 s h b C B 1 G l f v o t U a G w L m C V N R L S U 4 6 b 9 Y W Q s J x z h S O f h E J + H V 2 q h c 6 b c P e i Z i T 4 7 s u q x K + a 6 + Y N Q 0 t Q i b O H 5 f a q I 2 w I I d E E F d R T h k 5 G Y 4 G c h z y 9 T X 2 V G r y w n E z J F 9 R T P u x X F o 1 p D Q 7 M V M U P B Y t F u t 3 z 1 B 7 o / J m E V g w p 8 z X 1 m l Y U j A R 5 G p 9 i I P r d Q Q T G h u O m y 2 A Z G C R 1 9 O h t y b E 6 l i b + z q d H l 7 8 0 j I i 5 G Q R X 5 F w 9 X i n q P a G 6 b w m U 7 E u p e C V a Y O k N m Q K 5 s i 4 d L 3 K 9 h 2 L N Y 8 S q 9 j Z 2 j B o e n E c P S / y j T J K B + Q c 6 m P O S K T D 2 A R f V V u n V 5 u F 7 y v T s I V b O G j d p J I 7 T R Q h c T D G L I P r H T r g Y m R y + u 0 I L P P r 7 B B X 1 q / D 3 Z 7 G q B p l V K 3 B R g d T r R R Q L p d M 9 N e X + h B 6 G K m r t p 6 J m n J C N G k T c S f j 1 l y p 3 / i A D l v N h F z l B I 2 9 g P c u v 2 f K y W y d g N E j b a E R 3 C 1 X l v k a R u r + k x G P 5 l w 7 x W W w h c q j G c B O t Y O D Q z q e C T r R C 3 l 4 F 4 7 H T n W Z Z n w H c e M 0 x 2 K i J s X x r / / V P 3 9 L C 5 k q 1 z F p Y x J q + 8 j F J 3 T R b Z D E C w I y P O q m a 9 m h 2 d U q L R t D P Y l 3 d R I T S w v 0 X h U 0 e n U M d 5 0 I n 5 3 C X p X m x L n r 7 n + I 6 d A 0 v L O E A m 5 V J f C S 6 L E V U Z 4 E K z + P q I O N M k A f f / w x Q q 4 U v X j H G G k r S t 9 8 v W n O t t J 7 i 7 y b f U r a w s y J k t f T i X W C d t p g O F 6 0 F P Z X p k z 1 b t o 7 Z d L Y h E 7 t t h d q P S D j 0 K b D T q + N 8 h 7 j T L U J R 4 w Q c d e F c I 9 K y X H p 3 A q i f J t 8 p E Y u 8 N E I z X s h v k 8 A t f s c o 6 E P B 7 9 0 o V 3 e g v d S m U b d g W + Q g t v v M T u C d T L E 2 + + 8 S 0 f h w r 0 b 2 1 g 8 M 4 n J 9 K z x e q 3 O B U J O 6 7 5 l O E 0 q 0 O H q A G f O n E E g q o O X r W 6 v + i 4 R 6 d e 9 q i G p 7 k H G p P t R 9 1 c 5 F c 3 z O A u p d S 4 p o B a T B 6 4 m i j + P w n e G M G / k N 4 / X R p v w u S J U 7 g 5 a X V 5 3 v o L k w i R d w S S N o g I v l X v g K Z n x K Z V P w 5 e 0 l N N r S 8 D n S C A d W M b C 7 J L h p D K I 1 Q d 0 T h 4 P r l y 5 Z h J X m 9 u b 5 t T B B O G s 9 q U l v U n s V a g 0 L k I 2 R T l V / 9 s n j Q P U w W i Z q R T H o 4 5 e g R A y c B q n p q K 4 c 3 s F i X j C L D Q r G U P s B I / X 2 g 0 Q d k 4 / r E Q / F p t Z s 1 I 0 r 5 H f 8 2 M N p J e R 7 f x 6 0 3 B y s 8 / v h O h Q 7 Q a D h P r + S e + U g T 0 p W q J Q Y s P x r / 7 l f / O W m k h q g 1 5 1 u K H P Q t p 3 D v V e j p 5 e k 3 P 0 C o q M S T B P o V K i k 7 r N U T E H D v S 9 f b h C L v z k + z / H p H c B 2 x F 6 p J E N X 1 t q Y O v B N s 6 8 e B o / / O F P E G q H E O U g / D Z E U E c t h a 9 e v U k o E S J J b C M e S C J 7 t Y f 4 G W 1 J b x m H o F Z e g g N S M l W Q i y M q m 2 M i 0 V G f c 0 E 7 G b k U Q 9 5 Z n l m 4 P E G u p A M H C u / 3 k C 8 c o L H W g v d 0 H Q 6 V 7 X N s 7 O E h u v 4 K v S v H Y p 5 c 6 x z 5 x W Q X m Q t T s J 3 Z g z v Z Q G C W s C J S h v 8 s I 9 O 8 F 1 H P A j r + Q 9 Q f d O B h p F K E / f D G T 7 B 8 g d C H s C g z H T f F x Y K O C d 8 C Q h 7 1 y L A m w l y T 6 z T s h D J N 2 y F 6 9 q K J E L o Y b a / X P c q w 5 D g U e V Q F o d 4 R W i N S N b z g n G C g 7 l M R U 4 Y 2 P r F D 0 r k X g O 9 s k x y T S k K e K e g / I J w T j K r + P I z Y 7 y h q W c b 0 y S d X M D c 7 b z Z 6 q h H N a B D j Z x D x u N I c 8 + j D y F e 1 r S I e n E V 0 Z o i Z x Q n + n M H M 3 A Q W l m Z x a n H Z d C O S M l v 7 n m w Y O g m j j v S O r s Z s + t T 9 p 1 J p b K 0 d I L d b h 3 9 u A C 8 5 T S j l R z Q S N Z x e y y C q F x 1 1 T 5 P G 6 a R + t 8 l w K t G l k y 8 1 3 + q u p b 1 s u m 9 i O H R a j I Y M L r 0 V J 1 r J L X h 4 j X J A 2 g S q 9 T i f j W h q F E G p Y S 0 K q 7 3 Z k 3 Z g B F x x 4 / w c / / i f / a d v a a B V R C m R U o V c v G n / N G q 9 f W M 8 Z q 2 F N 6 S b P h l R t M 1 7 U H f j w d 1 V f H D j 1 1 h d f Y A W 8 f L z b 5 x B 7 v / f 2 3 c 1 y X W e 6 T 2 d c 5 6 c E z I T m C W I S Y l c L h W 8 5 V r f + B e 4 f O 0 q V + 2 F L l 3 l P 7 K u s l e J g r Q m R R I A R T A h g 4 g z G G B y 6 p y z 3 + c 9 f d h n Z n o A M M g P 2 Z j U f f r 0 9 3 1 v T r I I H M g x 0 q x i 8 t g 4 P v z o Q / z o 1 C l U V s t I T O + O j X x b M K + L 6 l t f f w L D f V O i k K W 1 5 s g / 4 k B 5 r Y h a b E O J g 3 Y C j f R 2 Q y R r O 6 w l F C y g Y 1 p S X Q O h z H S o q L r E u J O / k 5 W t D R X / 5 E J L p F L / C 0 H Y B 3 P w y k Z q G k z L q 9 4 9 E 2 Q u c f e c b h R V J k o 8 E y z d 5 j 2 w v w R t E T o D q C J 5 H W J f N M r 4 4 J M / Y + q w 0 T Q k 4 A 9 i b v B F 5 a r M G 2 M v B p O Y K G F I L C H X I L a r d 3 D h 3 F 3 M T R 3 X 4 j y q b 3 S 8 8 B D T K K f W Q a l l V r q W 2 i S e i j 6 P 9 8 a Y E b 1 3 b C f G d C t K A 6 6 R R 9 T 5 W i W G l m c b L l F r 6 j y Y H Q Z a X v D C N 1 t H p r i u x X s n T 5 6 E M y L S Q q Q g 7 8 v l S i H U H B d m J e / Z O S c 8 V 6 x w p Z R r y N + Z j c 4 J J 7 T N n B 5 h Q A F D M p j g 8 y s N O X P K J I w + H L x / M k A y 0 F g s Y t i N s k f e I V F 7 H 1 R Q c u 3 g i y 8 v I D Y k G o f H D o / T a I h K L 6 d m 0 r s C Q m y i h m 7 H 5 F z U h P A 5 p F z s v G Z W R L R 8 a m F O n n 4 5 G 6 L u 9 7 m P y P 7 3 a 4 c v D k d g 4 L 7 Y K a w d C h 7 X F u O m 6 W A F C Y 0 2 L s l E j d i 4 / Y h R m u 0 8 0 n n K b l g J i T X / 5 X w D N 8 7 d w U f n z u D 4 q 8 f w i 3 f e w a n n T + G 1 5 0 5 h + I R h i 7 0 w U o Z n 2 K n e w D d e f 0 P U s 4 s I z 3 0 / 0 o m H m Q R 1 f f 5 z 2 L w l Z N v 3 V E X h M L J 6 c A 0 7 V 1 k V b q T Z U 8 V B 3 Y 2 w f U p d 4 u S I a i s x G C n q H Y O q l N D s h 6 4 l D H K l W / 9 6 F x u n 7 Y i 9 v Q H b i X V 5 z s L X t g f X L B I Y 0 G R J E 7 a W I d 1 I M F x H P q L 2 W e W S H M h m J N B a X L s V j x j r h l R 4 + Z n X 1 A l A O 5 W 9 0 3 l f d P H 7 X d 2 1 o v 1 C Q l X 1 X N F G M S f 2 U o N S q K a S y 7 C T 5 D C C E w X l M w s Y v + N 9 k d N T a p F h 8 H P y W W I J y P 0 Z q j s J n F M D 7 U N F V C 7 W V c 0 v o h v o d 9 w e Q f S n R m t m R y 2 G p e V l P R O U i u z X w T V p i 9 o 4 n 7 V j 6 4 L h 8 a N a T W b N o L B K B A E L M g 3 m M q r t A P g + J m i z k u j d T k M C 8 J p 7 w e L V 8 + c / k 3 v b Q J L O j 3 A K H / 3 h I k 6 + d A w 7 l T l R n c d V W u p z l b n l h X B S y I p U K 4 b X 0 R o V N T 5 g r p X 8 y y + i S f W F 5 o R I + + V + R J 0 u 3 t U + I q w H t I I d r q x 2 0 1 4 w E W B f + Q b B j q A s v O v V y J B o C G N u r E Q x M M 1 e d 8 K B Y 6 L n b 5 e x c L + M u W N h J K 9 n 0 H K I w X p U z P h S Q w v l 7 t 9 f w r B t E F O v D 2 g Q 8 Z t 4 9 X q B E x X e f f c 0 f v i W 6 O i J Z 6 F j Z U S z Z 9 9 r q n S N u 2 G d 7 1 v 3 J m X D p z W Y a 1 a i 8 s H 7 p h p D Z 4 H Z 8 4 E N a d L z B e S X q 5 h 4 O 6 I H k a 2 X 5 Z X y 1 7 Y e A v a / I 6 j X 8 3 C a 7 X g Z / e f g a C t 4 f R I 5 n R I N O f Q J S y P R 9 J 0 c Y o c N O 4 Z x m D / 9 5 Y 9 4 4 y e n M D o w u 4 t 5 m X i Q 5 a S N B 3 L E v H I / F V S L o r X X n b h 1 a Q W z x 4 e E a 1 R V P Y u E R B L Q N S 6 g B s G + e m 7 E x A Z w C 6 2 x I e i I 2 J V y Y E T d C X i a 8 j N 7 7 n U Z g 7 b r u i 0 k K W q O P + F D L d m C K y A 2 2 a j Y R v Y 2 s q k C r v 5 t D c 8 + e 1 L L R 8 K d 5 p E E X 0 t i D m B M b J N V O A O c 8 j i m x G s F 1 V J 2 4 m V 6 E 6 W 3 B s 9 l f a k h s P C P n a 1 K V R 9 8 n q I y J i t Y R U B n z O k / / x k v / 2 x W 1 N I W K s s i l a a f R 3 9 M m J 5 K D 7 Z n O y o E + k D 3 I H e 1 C f v M f t c 5 Q U d b J d / S 0 h 6 r X 2 A v W L f F 4 P b D 8 g H J B H f l 8 m l 6 v m x m v V x D s s Z E r 9 4 o 3 Z K N G 4 v i w o X L 6 v K 0 O c V i F v 3 U n q 6 J n u x F O R J A Z W s T K w 9 W k S s W R H 1 M I C j i e a z / E L x h 4 a h y Q F k i 8 V 1 A 6 T Q 0 P I T x w T k 5 5 C u I i 1 1 B Z 0 L Y L h w K G d g i D a x f E B V j k H w 4 i o 2 N D Y 3 c c 9 H o z u Y h p 7 r j a o S x e L q C n Z t J i N W I x O E S E s I U d E Z u p 8 y f G d + M 3 9 D I J c F q h E f U H K o G 5 g I 7 x M 7 Z G 9 D l e 9 B m 4 V C u I O c e W V z Y n r A L l V R F p z 5 S / R w f G 8 c X n 1 7 B s H w m / r w X 5 W Y R b l c n K 1 w k i c 3 V k K M b x s j g h P Y V P H / 2 q t o l D q 8 h R a n a a b x L D j P 7 b 9 T k 8 7 R s J c 1 Z V G e Q o 4 h k N g q 7 e 0 O d F x 7 Z D 3 Z x I p o l u x x S u c 6 h L a Q b W 3 A M G A F e H l R n a Q i h Y B C D Q 4 O 7 i I n g e l A V q 9 Y d W P h S i G n c q M 6 t y H 1 w 0 i N B p w p 7 x B u p U Q Q b r / A 6 b K z A P u 5 e l c R u O U 8 x H V d j q J s m G L g u O h b R N + b X v u 7 9 v l m U f X 1 I x I 0 e e r w O N Q F e i 9 K U E q r m F l t 6 v 7 B T q D 3 t 2 e 1 k 2 w s O P G c d F I P 3 v S Q U B w d M R p 7 T 7 + 1 X P z L i K n f / b Q t L 7 y 1 j 4 Y 8 r y N 2 s o n H m K B o P 9 q d h N B b d C D 4 h u r b P i 8 1 t 6 p N y E V t R j P 8 q 0 r c r W j Q Y K J R Q G o q h K G v h X A u J o V v G 5 O h x M e C b s m B + t X W Y o P l d c X / x P t K l N e W w 6 Y a o b b Z R P S x + 2 5 B h 8 6 V n k E 8 b 7 k w m k V I y M S O c x M G i w W a 5 h X v / N 4 X o m + u Y + / U A j j 4 h d o c z p a p H g U m i w k W 5 I d w o S j E S B A N 5 9 G C F 9 m Q g s P 7 G i o J I N h 0 Y b Y t r P G j f R o j u X q X q I Q v I H L n 8 T V F V l 2 t g r 2 0 T j W J D h 4 I R E Y 9 b 7 5 s g 1 1 X 1 P M h M k b j Y F T G 8 9 u o r W F 1 / g H T K 6 K d I F Z H E R + n q t o V l 0 + v C / e m c c A k B M c X J h n j E K H t n A N g c v U P b 0 J X u Q + R 1 t h t o I 9 L v E b X S Y x z k Y g m f f / G l E p P Z 1 r g X P l 3 y Y W C E 5 6 o t 5 M x J H k Y 7 O I 5 o 5 T W N g 2 + A 9 p s J k + G w 9 J 2 M U b 2 P e 8 D P z p q s e C y B q H s S 6 X s t + d 7 w 4 l F l o 8 1 Y k 8 9 X K 1 a R y 6 + j f i 0 q z K f 7 f r 1 Q E f N F Q 0 J 7 U G v 4 k C s P q 6 e S O C i L h x 2 g T D j + x / / 8 b 7 9 Z / i C F i R + L b n 0 s j v i R M I I j A c S P y o 2 t O s U e y e 6 i 7 u a S G 9 V w H p c u 3 s a b P / 6 p b I s c n l w R X 1 2 / g c 3 l d Z 1 Z W v F U c f Z 3 p z H x l A f H T k 2 J 2 u d F 8 n w N g X 7 R 2 Q N c U j E C h W N 9 k y T E 5 f R d R F g o J 2 B 8 J J / L 6 + x T z p W i V K X q Q s c A w e t W I D b H d g b B G T t C v g E 5 E J z I I b x a N p V 2 z u K X N d R X i 4 i / X p F N Z d 5 X S 5 u p 8 N 4 4 k l T V F L q S h b N b s w 0 o X e k d 4 8 Z S C t A b S r 3 b G n Q l m A 1 C W 4 j l H 6 U m y 0 B 2 O 2 J 4 j 1 4 x 1 D e + 2 E J z K A n f s N h 4 s m + B A L v x e N Q j x e a j 5 a T Y F C G 3 6 P Q e t O z b G u u J 7 R l I x u e S 0 8 Y C w 7 L p V V H l R F 2 1 m Z 4 o m 0 o N l v G v p s S Y 9 6 b g r s 8 h N x 9 E v 7 y X 3 x v X j A h y 8 3 p d 9 u n d N v r f Y H C 0 q M 4 C t 9 M n J B F E d q c C Z z m O o m g G E + P j P a V o p S 4 S T J Z t M i h r K 4 e c k o J 5 m A x d a L C 4 Y 0 f x n h x V Z m I E l N h p y H A P i 4 1 N s Y E C 2 j o s Q 8 + b M J f l J Y 7 6 L K N d a W B t X i R s Y w N x 9 y w 8 9 R g W z u b R y i X h n Z Y z t R V E b l k 0 k 0 B T N C b Z N 6 d I J Z E H j s E K y v N e 2 C N d B 5 I V X L d a W R i 9 t + u 9 N u G w N 3 C o 7 w i y F Q d K t j s 9 A 8 T c R 2 t T T s e / / M t / / 0 3 s U A A O 9 3 6 Z 6 I 1 4 k D 4 j B u 2 U K Z 6 F o F x 2 7 B T 9 u P b p d U x P T W B 1 b R 2 r H y e R q A f h q o d w f z O H Z G E Z P / / l j x E W 5 h N 1 T 2 n C a u K 4 b M p y A c k r S Q w e p v 1 k R M E f F y G P 2 A G d 5 x f K K X x 2 / k u M T 4 y i Y R M O 7 p T D b e m V x o P s b I s a 2 p 9 H M + 1 G I y D G p R i e J A Z s h 7 H y 1 x Z C U 0 l 4 T h T V Y O b v V X I J R z c H J n C 2 L a c S 8 i B a V T U 6 F 6 j a 0 N X M r 0 H 3 g N q c I U 9 X 3 e P h I U 8 0 e 1 E w U Z b E a i S p 7 v 7 M w V E 5 V H Y f 0 o U N n D l 9 C Q O H X L B 7 W X b A U v u 4 E h N H 7 A S Y y i P v R 9 W s F 3 j A q Q a f O X M O w Q T N e Z E q n X Z q V E 8 p s e I t P 0 q L X l w q x p F y i D S 2 Z 5 G 5 X k X f C F 3 0 c h 8 1 4 c i r I s 1 m r L Z z C 5 l c B u f P X M G x w 8 c 0 v 4 5 F h X v x / h 3 R W A o O T M a Y e d B A Q y Q a x F b W G K a N e X x i x z R l H V s 2 Z D 4 V F W t S l O e q 2 N r y d / Y E 0 Q U T w n U 6 R c m T h 1 / U M G / M g 8 S Q W 8 9 P w y + q 6 n B S t J y 6 a B E Z l B 1 p + C f z c I + K D V U S p h N v g z 1 a 6 G O h Z K N z i e e F d n D d X t D f 9 w I J i s R k 5 G 1 2 f t l B 2 D O k j T W Z T 9 N s s N X 2 / u y Y Q q U P A 8 F u q l t P p 4 Q J t l 9 e + m A b 7 u d 2 Z P F l U + 6 N Y 2 o s h q q r o g u x + k F D u F c L k S e a 6 J 8 c x I P 3 U h h + S z i p c K p g w D C 4 C Q a F T W K Y f 7 e J 2 b f t K r b 3 g 7 f S 6 / e 7 Q Q m 1 t r q O 2 3 d u i b o T F 4 4 5 o Q v C A N 2 t z A h e m q j I l e p I t + a R + s M Q 4 r / c E M 4 e Q f q s G y 6 h M + 9 z b O 4 o G y b c n o e f G 8 B m j J Q 6 D H i m G / d I 7 u o 4 I X e V 7 d f e 6 g S 9 Q v w o f C 5 t G a p y q f I y + v z d c Z d U z U h 4 V v 2 f k o + q J D 1 i e 8 F u R y w p / 7 f / 8 3 v 8 4 z + 9 i s H 4 l N z D X f W 4 8 h o b O T u G L L 3 f D g K D n w y g L m x d Q L w v r C o u U 8 k Y d E x + O Y D l 2 I h x 8 4 L B 1 Q f o f 3 F L 7 A e H p g + l 3 x + D v e 8 + w m I K 8 L O L r N F M F K a h 5 d b s G B 8 f Q y g s 1 5 R 1 t i J V t O H i q q i F c t n Z e B 2 j 3 i r y O 0 l h p g m d O F J t 5 L B 1 w Y a B M Z F I I + w P z 2 w I w z 6 3 D m 3 g O 1 J 3 o c p O T a P a M P 6 m o 4 w 6 q h Y Z G z U G Z q w z O d s K v p 6 J z 8 w i M a Z X O t R J k v w s L o z z 4 M a W p q r X y 4 a i k 8 E 8 k Q d N 4 3 S 2 X s R Y l 5 c / g q D 4 4 W s b 2 P y 9 c J H n C s h 7 f Z j x D S E v k i a z 6 M L c L 1 i d 2 y W A 2 / 9 r E 0 f + k 9 F d t B c W / p j E x E / C W D q 3 h O m f T 8 m h 6 0 p F L g S 9 d K x H e h x w M x 4 k L + t i s 9 T i 8 4 / m 8 c / / 8 Z 9 F n z Y + n d E X n V k R L W y f j q r D p U 9 s v 9 b M h v 6 d I z p 5 6 C m d 6 F L e C 0 o g 2 k A k O H I 5 e v W I U k 2 4 p 3 v 3 k r G j D z v 7 m G D H W / a i s M I k Q C t q o k J U y m K v N p u 4 d O k y T p 5 8 B l X 3 u n a l t e K r x T Z O T H f X + W G g R / W T 8 5 9 q w u j o x C D q 7 i 2 4 S w F 8 u T k l h 1 4 I s 9 D E 9 M v L c L p I M t T 9 2 0 h d K y N 0 Q o 6 k M D m m a D H v s V 0 X N b I Q w b k z 5 7 U R C y U g E 4 i t 4 C r 8 V S T T e K Q G X y 6 L 8 V k O 0 b N h s 3 p N m S g f B A n b B O O G / J l J t 4 w r U a r u B z / r g c d y H 2 i D c u A b 6 + + o C Z A 5 M h R C 4 s s X d v f o t 4 L E V C u 1 4 f b v d 0 q Y A 9 t S J R u i v g a W s v s 7 g X G o + m i 4 u + + a o P s w g i J u b D g R u r G M w R c S q n 6 s n F l B 7 G g M g c H 9 9 T 7 3 3 1 3 C 1 D u 9 3 e E c M 1 r P 1 e H t 8 2 L 7 c h q 5 Y h b R l 5 g j Z k S m i Y T j m N g e K 2 K Q c k D z f h X U C q Z + c D g x C S W T y W k 7 s k g 0 r L Y S k W + s i w L H B o 4 + B K q i m i 7 e Q P C I c U 0 a v M J 7 l W A O A g O M N I 4 Z F 2 E W h S G h D j 7 U b D V s 2 n D m B H U r a D / Y h c O a L m S 6 y l k z d O b s O X 3 t r 3 / 1 K 9 H z M y r d 6 B U k w Z t I 3 c 0 h f q g r 8 X t B s 6 f l Y D E t h h n c B E M L n 1 8 5 C 2 / 8 H W y u 3 0 J E 7 v / 5 n 4 h E a j M R u o X R v q M q p X f q N 1 C + 2 0 b o i E / U 0 j g V J i 2 i b G X F z h U C S S S M s T 1 7 Y R L U X H U H U 0 9 2 i Y 3 c n P Y X 1 S m T q E i M / J 6 E 1 M U 3 I 5 y 9 Y P 8 L J q U 2 m l 7 Z 9 4 p K F B O U T k T h K w / a E 2 m 5 / 9 0 S 3 p R M z F t l 9 1 y r / c T 4 H y c S W k H p q V J U 7 G X e M d e a P 5 s o b 1 V Q j C / u d p v 3 A g v / B g 8 H s X p 2 H Z s X a 5 j 4 2 Q A 8 4 f 0 G 6 c 6 1 p M 4 l O g i 5 B w X 4 + s U 4 l B s P D P l E B W m i d M + O y k 0 3 q n e 9 q C 4 H U F i X w 5 Q J w j / I U o S D D y + x X r i p m Q Q t W d B S p Y h 6 3 o O G T o c v o e D g e B s a 5 b J Y 2 Y R w / S T a 7 H T E l E U x 4 G m H 0 P v E 1 B L q 9 l Y b y Y R Z j k 1 7 j O o D D / n e e I o V Z t s t E 3 u l k U p D 2 Q x K Z S a / b m x s 6 p j K o 0 e P Y O S o C 3 3 h M Q S c d D s z C 3 x H D r o c / w 5 T 2 X l Q R m T Y 8 C R x Y x l 4 Z F N 9 b i r B x M x c b Q s + Z 1 g d F O T 8 f D C h d H x w E g v J K p 6 K 5 T D 1 v A N 3 b 6 7 o A d r a S C P o o / q + B n c 9 K j a P q F I + V v g y l z G t L Q I y 5 X U s 3 0 0 i G o v 2 d E L w Z C 2 m n H h y v A W H p / v 5 6 a B h U N R s Q E k w k E 5 i I m F R S n 0 f I B N h T R s 9 m I T p G D K J i X A P C A F U J t H i + N g O S O M s Q x o L P o 2 0 2 P 0 e V 1 e K M d 4 0 H D I 0 h I r c J p 0 s C n k N z 6 Q S k o W Y G I y / d y E r t m 9 Q 9 3 z 3 K e g B s z v m x M / G M P w D 0 W 9 d v V / S E D W 3 U d 7 v e i S K a 0 V s X 2 H 6 v n F 3 b B a f + G U K 8 X / I i n 2 T x / S v + z H z 8 0 E E n 8 s i M u P B v X e 3 s b 6 4 u 3 n h X o y J S M 5 V 1 1 A o Z 7 F 6 P 4 X + / g Q + O n 8 D a 7 k b o g 6 S U G S T h d P W I y k 0 X E L M s 7 L w X h t q X / l R a G 8 Y x C Q b Y m R G 7 E e 2 0 v 2 c 9 F a x C v d x w F g Y H Q K 9 Y N Z k 0 c 6 5 / t V X + j 1 d 3 o z n l G z r e s 9 0 R r A e i Q R I b F 9 N Y / z Z r h O A I y 8 5 L H k p e x E r u c v 6 u 9 X 8 V c T 2 e B k J N m + J y P U D E V n b h A / 9 s X E 8 8 8 J h x P p C G J s c Q E N U T v V y u T K i 3 r V E M r G 5 y x K S + T V 1 v 3 N a / / j 4 u N h h v d d I l A 4 5 H 7 K v n W E S V g w H j 6 v E Y A 9 0 g k y E s N p N 3 w d 2 S x 5 R X 6 t G C p 0 T f o T s E y r p b f k u c 2 6 0 h P H W m 0 Y o w O n C 0 Y E + + Q w W h i r X M 0 M c X v l 1 S Y g q T x P u A A a / O V / C 7 P P G / t B 0 e C R B W Q t 4 W x V Z l A M k 9 J C o h A u / 2 x 9 F n v 9 d C j a h y k P / o Z t 2 w x g Q E 1 a j j j l R j Y 7 p w S f 1 u z 0 B 5 P 3 z m P m F c G p 3 H 5 Y / W O m 8 Y j 8 Y T C P H p x p x e P I J n D 7 9 F 7 z 1 6 n E s X s n C V q M 0 c e n B p I E q q y E 2 0 J h K H e d I V d 4 t B G Y a s / c 3 u R n V u r 2 o W X g D u d H e o O 1 B Y P C X m / I w U H K c O G 5 M r e C Q O Y Y Q W D 5 O V Z E S i E 4 S Q x U W C e D o r t t S 7 m L n O w O U A K a x n C 7 3 7 g d C Z 0 2 g W N M Z S Q 1 b T i S F S 9 T C J j b X U q g 6 c r r u P C z 2 b E D W I w d P d R T l T A u Z J T f G I k 9 p M q k m E f f A u X v M Z 3 y 4 J u F 1 G a o q y 1 P + 3 m B D y l x 5 R 4 s z W a m c b y 0 Z Q 8 B z 3 U P r t F O l l r M s X w l q F p z m Q e K P h O L g c A t q J S b 8 Q l Q c r n D Q p 2 x 0 4 p w E 1 / K R B O W z E G 9 k T j Z X r l w T W 4 g D 2 b I L u 9 2 I 4 U k / l j 8 0 j H 5 O c V / 4 g 1 D v L 2 P w D 5 j 5 Z 1 2 w / w G T U q 3 g o W X A k h 8 y O i r q S N 7 o C 7 A X l C x E w i + G a C C E / v g I 3 n 7 7 L Y R C Y b z 0 8 o s o 7 s i i F L o E w P Q W p q G w s I 4 e I n r y S M h u U a u C Y q / R 8 b A X 6 / m D 1 b u H I d 9 c U 4 / i Q a C 6 w e T c S 5 e v C M m w 9 R g 5 Y l O + 4 1 B u n + E 1 b N z R B 1 3 3 k / 6 u e v S w v n C V 5 v 5 + F A S J Y a C Q x r b 9 s E o J V b f k H l i c y E O i h 6 d l R 7 X O N C k X 1 o v X c e P K E u Z m Z z R o z M e X K 8 Y + J R m p 7 + A D U d M J j z O P I i s J D w A n V X B K h 7 l n V K n + 3 q B d R X W Z j I r O p G p o 9 1 6 S a Y 0 G u 8 4 E g q o / n R h M D n h s y D o G n + j G F x 9 L Q p k F h l Z w I i A H s o W n Z a G a 3 b 8 P / 7 A f 9 d I Q 5 n 9 f x c 5 X e S E m v x q 1 j 4 u 9 9 B 0 a 3 d 9 n g U m L b A a 5 k r s i O v 6 y v o b N 4 H P 2 e W 1 Y S V 2 / V G Y f 8 + 5 U P g Y t G c P h g r E E n T E Z Q j O W Z d G t 8 5 t M P N U Z g P D N w L X Y v 1 5 W m O 7 e H 5 3 6 I W y B H D h X i v l 1 D B 5 T a j N x N O K c F s l 6 W B j B l K i E 3 T W J i c 1 I T j q 6 p x c 4 c d C 7 X j 6 X x v K I c O t 2 H W V h h M V C G Z c / W 8 D h k 4 O i D g b k h W L H 3 r c j X / e o R C f 3 5 t S U j x d 9 G l v i w 9 e Z j Z s I d C U v V T 1 i 1 v d A e 9 R T U r K 7 6 l 6 w H X b U Y z R A I a w Z + t 8 3 y B x Y 5 z Q S O a q a S 9 A + p N 7 a 5 n r X E a J O E v l f h + 2 J X W e C 5 4 j 5 f 1 6 L R v B I c K 2 6 S R K K R x K U t + v x 3 A c S C 5 s P G j A W u N W o Y u 5 X H o y 9 2 l u 6 f B O 4 Q 3 7 1 4 p n g h j G t n u D G N I W b N 1 o V t S e I a r M E f 8 C P m e l p L C w s q H 1 g Q l U x u U d 3 z I H s F 1 z Y 3 X G M x w G 9 Z v T O 8 W E F m 0 v S 9 m D 6 D q W M y Y 1 N 8 P k s 9 e a D 1 3 j v / f e V 8 B O e O V V D W S Z C i c T X c l M Z g z K N X n 5 6 2 i p W u I T L s 5 u p F b V G U S W d F X f P b m E j n k C z k h S C 9 W I k d h y V U h 0 n X z y u d q G j L f d q q 6 N 6 e w j H n h n H X 6 7 U k C k 8 h a L 3 F F 6 e K G n z H D 5 O d C Y g W s H W 2 U Q x 3 4 2 r b R R u I b O n m G + 7 O I / N I q c 1 / v 3 B T H 3 m T 7 L M J d m 8 q a G Y Q n Y C j u P d O B T V M q 7 p 1 9 L 6 a 3 D F H 0 k O u 5 D P M p W u 8 0 M H 3 + w K P R C e N n R k H g p O m W g L Q Z n 6 / 3 c F i + i s E s 4 0 1 P c i 4 q W b 3 Y a a n W l A D c 0 z m 5 q a 0 t w z M 8 5 B + 4 T O A h 6 k 4 P M 1 7 a P 9 u C B h s q f g 6 u o a L l + 5 p r E e k 7 B I J M 2 i T 6 S c G M A i V e h 2 N r 1 v B J / z 0 R n O F 2 Y w W z Z S D v D P f v p T u I N N T d I t N r e 1 V s k s g T A 3 l Z M b C U + U b Y X b m t d X z V e R v Z v D 0 q W s T g 4 c D B x R i W U 8 X p D 1 6 e 4 u i w M X E k P y t Y F 4 X w J P B U U 2 l 0 X F z E f x Q N T 1 s + 9 d 0 M a O z d I M m j + s 4 v a f N r G 1 e g / F z G 1 4 M p + I j d q 5 U A 9 c X z X e J + p t Y t t i b x D U G h i z M Z k K E 0 v / f 8 D p c G s O n / X s N c u y 5 u v 7 R + Z Q C q 8 U L h n S 6 j v A L W u 7 F 4 8 k q P X s I 5 4 i N 1 f N V e A S N l o 8 7 8 f c P 7 G x + y M v + 1 j w J r y y + S u a q E q 9 N 9 8 0 a n D i w S H t Q 0 0 b j I c 3 4 I k h G h j Q w 8 x g G 2 + K B / i z z z / 7 m q A i 9 g l R a W Y 1 9 s S v t U I 3 n e p h o E S h 6 q h 9 4 p a X 8 c z T T 4 p 0 8 Y I t r 1 K p t M a S G P s h k e 0 F N 4 y P 1 1 7 9 E T y h J m z h F B y R N N p h U U M c J d X v A 4 5 + J a Z e r n s T Z C r O g F O u 4 U H k U B g T J y N I X k l p 0 V 4 X X c a z l r + B j 8 + I + l W 4 L 2 q N E y 9 P y + G f C 8 B T d 4 l t N I e X T r 6 A t 9 / 8 R 3 z y / g o u L 2 R g a 8 6 j l l j F 2 u 1 P E P U b u X p 7 8 9 q I e z t 2 n F 3 w Y K P o w k 9 E c t G + L r V F 5 6 l 1 3 5 u g p D T H 1 7 A s P O R 9 P I f O t 0 V / Y A Y h P w c E u l X C x z R 9 z I a A r Q / O m f 3 p Q m Y Q l + q o 6 X 3 8 p m i K 5 u S J 7 7 c H H 3 n y g 9 5 H U 7 G m l 3 n D K G 5 1 4 0 c M h n 5 X M J B c 2 W b T x Z w 2 6 3 A 4 X B g I C F E 4 B p G r s W y 7 h q H Q E S 0 / Y F m F G a j l g r G q 8 7 V X X 9 W f C W s F L W F V B / e m s Z g g k f B 5 H H 7 G K R Q v v W Q E D k d G h j E 6 O q K t r h i j 2 d 7 e R j J p S C w + 6 H T g 6 0 i E C 4 u L u i Z V W 0 a l G B F 3 H N F o v q n W W c H y a n O T T V u v F x a T 6 6 g K g 1 z L 2 E T N 3 q 0 R b F 4 d R D H h h i 8 2 i Z 8 e 7 f 7 N 4 X N q u y 7 G g u i u f + e t N + C v J 1 G u R J A 4 G c K b A 2 8 h M R D D j b t X 5 B 6 6 Q V m C t t S 9 l F v V p T f m K n r n x w Y N V d C e 2 t 9 C 2 V R J K T U T 3 v 3 p V g S 7 7 3 4 X c O o h 1 7 b M V g B t a k i L q u Z t 5 e 8 h m J n W d t H M x z s I T T H n v g 1 B c e z q z k Y P G 1 s W 5 5 G B 3 c 2 c / e s J D r 2 g 6 R 2 i s z b y I h W E U z P Z s y k c q i j q j N f G h N Z v L 6 3 I m U M x J 5 Y v 1 D W 5 s X b Z i d Z w E s V K V q 7 r 0 F Z h b T t r q 4 T 7 t i N i K H c t x F w + p 5 K l L m K Z I z P 9 b O Z t Q b v m E L X L p Q V r l D L M g 6 M 0 I / H w I D F e c u 3 q d U 3 + Z c 0 X v V 3 s d h v w G x 5 L b i Q f D K B S G t 6 8 c Q t X r l x F K G K M X u F 1 G I 1 n d e n R w 4 c 1 E 5 x x K K O y V g 5 B T e x B s S 9 4 8 M w 4 C I 1 7 2 o h B l 6 h q 2 s e B P T B 6 2 6 K Z n T x S C 1 W U R L r c L k 6 g f C c D b 7 O O v 9 1 u I e s V 1 d E V x O t H 2 D a t 8 w I B u 0 E p R c j v e O 9 0 q a e F M D 2 h G u a 3 n 4 S / z y b r m I K 8 M 4 o p O n h 4 X 2 J 3 i v F + L + n E j w 9 V M B 1 n c F o v J 9 c Q q S W / H x + j u r V 7 F r H b 4 d f E U h O 7 e 4 v b V E 1 N y + + c n a D s Q S B B M i P C t A 9 Z / h N 2 D w o j P Y q Q p x 8 N 5 2 5 H C J O i y y s V t I e z 6 u C h 9 5 T M z c p A t b 4 p c F z j U F w H s w S / 2 j I q k h + G 0 k Z Z 1 f B k V Z g 2 p 9 p b F n j p r 1 u P J q j l j A M D o d 0 c 0 A p + Y O r + a 6 c b c A f a K P u S + H R 1 G E / 0 f z d i M r H + 8 Q b m X h 9 D / l o O 7 u c K 2 g a Z X i l n f w V i t q G y 3 o I z 2 k T Q 2 U 0 j o p c v K 8 R E T k z n R C w a 0 4 N v B f s I U I L w 4 F + 9 f B 0 + I Z Q / / / t p s T N q 6 B O b 4 7 e / / Q N e e f U U J i b G E Q l H c G X N j R H L P F U r u C l 8 j c 5 K C g Z 0 8 3 h Y l f s F d 1 C x J 7 W c h L Y e 8 + d S p R X U b X k h U D k o d m M m L 1 G 3 M / W o j g H f I b B k g q X c 9 P z 1 k m T 9 o 3 E M T I W Q X C z D 1 5 / A u q g J q z V 5 T 1 s N T m 8 Q P z v W l I O 4 + 3 X b V 5 I I D H U z O H i Q 6 B z 5 9 w + X c f L E B o a n a i i f H 0 H 8 6 b o c m g Y u X b i q n Z f o G F r J + z H b t 9 9 m K F T t I r l 8 i H v E 8 L d s 9 0 j o i c 5 3 B p j F w I d Z k M n v Q + 6 Q D h 5 n J S y d T D x L d D S Z 4 M 9 s 9 U U p Y 7 6 e P d 3 N N t t c F 2 v I g 6 l i q f O A 7 8 n d 6 j z 3 g v 3 Y w 5 5 h D P g P a T M V 7 g 3 b m P F c m A R F u 8 8 M v m c a 9 + X a W 0 j l G q J a c 8 y P / h q 1 U h 1 V u x N L w h 8 G x A 5 2 y H k 0 s X P N + f B c P m o S 3 J K H G a j E z q 2 U c B o H W j O b y C a z W M i + g q e G a w 8 l x M d F 6 k Y a 8 e M G p 2 O G B R v a a 4 G c 3 D U N f K p 5 z n I Y L r E x C M 3 t y 2 b w 6 a e f f a 2 i n T l 7 V t U / S h I e d m 5 E W g j u 6 r W r 2 j D z B z 9 4 C V 6 v W 2 y h l t p D 7 H 3 x / P P P K k G S O 5 f q N u F q B 0 v p v S C R e t w e U a V K O v m B W e 8 U s c b k f J u q r a z + D P j C u p l e 9 G E 9 b z g h u P n 9 8 n f G s g p N J u h y K M B + g r L i 8 / d v I j d x E o 2 6 4 b U 6 N V N H 0 M d N E x O 9 K r b n U h G R W T m E 8 i t m W h D M f a S b m W G R d D q F t B y g S M y L 3 L k 2 I q 8 Z O Y F s u P n Z + 4 t 4 + 6 2 3 k E M / p k Q 6 9 Q I n x d s y J c R G L u p 7 0 L 1 P 5 r E X V G d p W 5 E B D 4 e e k T P T + c M e M E e z U N v R K t h H M W U G 5 Z l 3 y R h Q 6 t I A o i c N g q U D i z m b d F L Q W U b b y m r b s x 0 C P y P X 3 + o + J 5 g w b R Z c U l t x N 0 4 g L K Y P 9 6 G U r u O T 7 R B e m a 7 I W T R s Z J u T J 8 q G h d 8 u 9 S a o Z P m + H K A o H q T 6 c H R g N 1 f i B + C L r a P u F / 5 Q w c C b t H P W x N i v Y z 7 z C u L + F p 4 d s 7 o l v z m 2 L 2 2 j / 6 S I d e F e 2 Z b Y I r I g 9 N L R V W 7 0 p D A O G j 1 w A X 9 A k 0 K 5 S D d u 3 F T 7 Z n C Q U q s t t p D R X 3 t l d R W l Q g l z k 3 P I V X K i x h m E y j m w Z g N L P o + p Q W z + a V 5 / L y 6 v u v D M 6 K P j V K Z b l h 1 5 q + 0 C s u V 1 x H w j O g a H n X S 4 x q x V Y k M V n y 2 h G d L m A W L v c t Z o M Y s k 6 B h V l 7 o J o Q E 5 M J 0 f B G w 8 c + 3 L G 9 i J n R R V t o y X D 4 k q 7 F m F t x X T T A U z k d g K v 4 s 9 8 2 b 1 e 9 p 9 5 y 9 + i K P P j M O 9 K t L 8 R F 1 T j y 6 c u 4 e f v / E P K u E / u u f F 6 3 P V A 1 Z E 9 k D s k Q u 3 b J i c / E z V u U e B G R Z m L O v 7 Q O Z + H o F J u 2 a b m + D k + b j L K L v p B X N / r A T F / V 8 r X Z b P K f 9 1 G J n f N v h 1 v d 3 C p z k 8 S A z g m Z m r i I t t y N Q 1 v i a 9 k N Q 0 M c d / / c / / 5 T c c x 2 g t w + A G U L y m S / Z d w T y C X E 1 L k z t P Z 8 W p M 1 B G I f L A U H F E e o b X 1 0 U F G d c R l U P f U k r t X E m h / x n D a G U G N s u b x d r R D 0 p i K l c r W r V L u + f O n b t w N F x I 5 1 J 6 D 7 R 5 O N W P D R i 9 z q j a R 8 s r K + q 9 i v r i K N Q L Y p R H 1 T B n v p u Z J U 5 w E Y 0 F P u j o 4 L F q k w j W j H G o M 1 U X n 5 s q x 6 A a 0 k T D V h B y M T a U 3 k l 6 + d j y i g y A o F f T + N r c p / p 9 z r Q g U X N N k M s y a / r p W T 8 W U i I Z R a L O x q N g D / f 0 r R z S n v 0 T K d n W m L E 5 X p N r u H J / E 8 E 1 9 t M L w z v i R K m S x + G x k w h H 4 v h i x S 8 2 E T B u e U 8 r 2 N M 9 J C p V w + X E Y C U K d + g h w c s O y B D Y B P V R 2 s 8 j I c u 0 c z W F w B H b 1 4 4 w S i Y 2 h 7 E W n f a C 6 Z D g V 8 Y B O Q e L c 4 Z 1 6 W s + F K t Z 0 T b q y M i 5 K j T X h S F u Y D 0 7 D p d r A 4 l 4 E Y 1 m B S X b t n p q 3 X E 3 M r f k c 9 G J w F L r 1 K 2 u 2 3 c g c A j V e h u H + v f r z A p Z j F p e D N n f s 4 o x i 9 q R 3 Q V c z r k a X p q 5 h 2 T 2 4 E P Z C y z x 2 P z C 0 I n 7 n u 4 u B o m Y u m 3 U P i N P E t V S D i o l z V d f 3 c D t 2 3 e 0 F N 4 Z s C M e j m t J f D u 8 g 3 a Q I 2 W M G B k d C o c P H V L P 3 8 B E H y K O s K p z j 1 K l v i u o f r I e i 0 T B o s X l 4 g N t k s L U J 6 Z Y m d 2 G W J Z v 9 E U 8 m G P n G s Y a U w 3 3 d D I X r C j u G E P m C K Y I 1 b S d N h C Z C S K 6 d Q Q J z 7 S O 9 v G J V G Q 2 N b M i a O h T B c 6 u Z T H s H k I 2 l s F S f R H z / 9 r E u f 8 9 r / b V p 8 s B / G C 6 i h c n D 4 7 b m Z 4 0 F 7 5 A r r 6 5 K x j / M N Q 7 w e F v C 4 5 U 4 l m 0 H d 9 R L z B V S e K b N A A i s 8 3 l 0 9 C B A n U 3 Q u 1 J 1 K p N F B t J N R E 4 L 8 r j Z 1 9 K O x a 3 f 4 C q n L N Y P 1 U 9 Y U q O Q Q R t R o U F J 0 C G R t i a r Y P 4 k d 0 p F 1 8 s G 9 6 O j + Y 9 + N v i b n 8 7 W 4 Y 9 u H g f n t d v o n 2 0 d x Z 2 q r g K d 6 a A / J 6 W t Q e h V R e D U G 5 + 8 I X 9 X i 1 T v W Q z Q R r 0 t 1 f / h v f f e w 8 n T h z H 8 S e e Q l R U E t b s J A Y T S H / c h L M d U L e 0 N Z O c k o j 2 y c Z 5 2 f C M 6 M L 3 5 F o 3 9 6 c 2 f d / g Y G d u N F u Z h b 0 2 3 B A G S J W V g V v e 4 2 5 J a M N W e h D b m R 7 u 5 E 4 H p m T R g Z E e E v L w c 5 3 C z E 5 A 1 X R I U P P w z U R x 7 X J U i / A G A 4 e 1 3 J 1 g m U a R U x c T P k w + O y l M 5 z B m T s w i N 3 t b t I E i 7 t 6 7 g 8 n 4 h i b w 7 i 1 P s a J e r O P m h 0 k M R A 4 h F h 7 G 3 U 8 e L z O f D q 9 v g 1 q p J l I p j T O i h j J 5 m w 3 / C T K u g 7 y i v c B C x / P L U Y S C U Q x 4 n k A l 7 R I b 7 7 o w o 4 o Q k O y a i E 9 + Z b d k 8 r p 2 u 4 a R h B f 9 r G C o G V n p 1 l S l y F w A / w + T 9 1 d 5 / m F 6 l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 N a m e = " S c h i c h t   1 "   G u i d = " 2 2 c 2 c 9 a c - 1 0 1 7 - 4 b f c - 8 0 d b - 2 2 9 f d 7 5 c f 9 3 3 "   R e v = " 1 "   R e v G u i d = " c 5 d b 0 3 1 7 - 0 0 0 5 - 4 f 5 4 - 9 8 b 2 - 8 b b 0 a e 5 e f 6 b 5 " 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2 D 8 E F 2 5 - B B F 0 - 4 6 7 A - 9 5 E 0 - 7 7 4 6 9 F 6 5 D 1 1 8 } "   T o u r I d = " 0 e 6 b d d 8 b - 3 d 0 2 - 4 9 7 8 - b f 6 9 - 4 3 7 2 5 0 1 f 7 4 7 5 "   X m l V e r = " 6 "   M i n X m l V e r = " 3 " > < D e s c r i p t i o n > H i e r   s t e h t   e i n e   B e s c h r e i b u n g   f � r   d i e   T o u r . < / D e s c r i p t i o n > < I m a g e > i V B O R w 0 K G g o A A A A N S U h E U g A A A N Q A A A B 1 C A Y A A A A 2 n s 9 T A A A A A X N S R 0 I A r s 4 c 6 Q A A A A R n Q U 1 B A A C x j w v 8 Y Q U A A A A J c E h Z c w A A A 2 A A A A N g A b T C 1 p 0 A A M d n S U R B V H h e t P 1 n k K V X t i W G r e u 9 d + l d Z V l U w Q M N t H 3 d / d y 8 e Y 6 j o E Y U Q 6 E I M c g Y c S h N c D Q c p 4 k Q F P o j / e E v / V K E F B R D M c H h 8 L n u f t 2 v v Y F t A I X y L q v S 2 5 v X e 3 + v 1 j p f 3 s q s Q l U B 6 G n u Q i I z b 1 7 z f e d s s 9 Y + + + x j K x c P R / g c M h q N 0 O / 1 r Z / 5 T + J 0 O m G 3 2 8 3 P + r v E Z r O Z 7 8 8 U P Z V P y 3 6 U Q + a 1 F C r t f e x f z c F 7 r m 1 9 T n + A Q X c E h 9 t m 3 s / p d J i X D Q Z D D I d D 2 A d + u H w D h J v z C G b C q A 6 3 4 L V H k M 1 v o L / u h i M 1 g D 3 e x 6 h n Q + + W B + 7 n O o D r 6 b f p s n v R / S C C x d + f P 3 o E 6 P F e D 3 c L m F 7 I H D 1 y L M V i E d / / 3 g / w + 3 / w e 0 i l U 7 w V G 9 r l L r w x t / l 7 v n / b f P 8 i 4 r T 5 0 G w 7 4 U I D N s / Q P D a o A 3 a n D Z H h M p q 5 F r x z N r R s W T M G 3 s I c f G k 3 7 A 4 7 i n f L i J + L Y o g + i v 0 V 8 1 p J 0 n k e 9 z 7 e Q 2 t U 4 F g 4 M P M q h 7 5 j g 9 2 n 4 b c h 5 J i D 2 x Y w z 9 1 Z v 4 2 J m W V e y B D V w R b i z j O o D / b Q H d U R c y 6 j O 6 z B b Q + b 1 0 k K g 3 t I O M 6 a n 9 v D i h l / P d d t C 2 I w 6 v B a B n D Z / G j X e q j 7 H v B a z n F c 7 p j n 6 7 3 R t / P e e O 3 9 e / z d e h 9 J o X 8 X s d E Z 2 F z 6 J N 7 v q I R a b x 8 7 7 9 l x 8 c t L 2 M 7 f x F z q E r Y r H s w l m t S X A T b v H m L x 3 D T v v g W H z c W x 9 K M / a q P N 1 w b s 1 v y V + q u 8 / g C C 9 i n z u 6 S 8 U s G w N 0 L 8 u Q h / s x m 9 N p 8 5 L K I x P D A / 6 z H X 1 h Q G G T / i A T f H Z g e 9 U R M R x y w / x 8 t 7 7 f I z P T i s 2 e H N V + H 4 l / / 8 v 3 m L r / t M 6 f V 6 a L R q c L g c G P S p 1 D Q k G d R Y p P i f y 5 g k R 0 8 L T g d Q 2 6 D W 1 N 3 o h A + p S L w h v o e M y u l 2 G E M a G 6 z E b r f B Q Q X S h G V 8 F 1 C 2 b a D Z K 6 J 9 x 4 V B u I q B j T e X p D H 5 a T z U S R s v z z F B J 8 B f u 1 U 7 H N 4 n G 9 V w 1 I f L E U L t Z h P h h Z B 5 T J + z c 7 O O 1 F z Q / D 6 W f r + P t + + 0 M G s L Y / n 5 O X N 9 h V t l h O c t x W w M s m Z i J X 5 7 i h M 4 Y S b 2 W c K 7 Q m f N i U g y S G M Z o H n T g c z M E r r O M h V 8 h J 6 r h m h y k o b v g c 8 R h 9 + R Q M 1 3 H x 5 H B M X B C r x J G n L N j b 6 r b p R a E r E v G O V K T o U Q c P s Q G g W x v Z H l + 4 Q B d x 9 u h N B B m U r v g 5 0 D F Y 6 l U b h R h C s z o q F N m / d w 2 0 N G M T 0 0 l v a Q i j 3 c R m / Y h M c W A m c f d S q d 1 x 6 j Y n n 4 b N 4 F P 0 8 K p 7 + 5 q L x S S K f H w Y + L 0 v A d R h G H o x 6 K q 0 U 4 4 j 2 + b 5 g G G O G c 2 7 F f c c D v 6 d G A 8 m j f d c K X 8 a A z L B v F L n 8 0 g Y n X u + j 2 O w h 6 4 5 w r L x K c p v c 3 e B f h + 0 i l J n D 3 V y U 4 p w 4 R d E 6 a z 2 2 N i u b 1 m g M Z U 9 x 5 2 h h + Z 1 T m F 3 U F 1 J X 4 A I F o F B 1 7 i c + t Y U j 9 k T P p j m r m / i 2 h A y r y O m N + j O w 1 j p U d Y c e M 0 e H m o G C + 6 7 6 p F g j F X b D 3 2 1 b U e Z o o K n W 7 X e M V A z 4 N p B T 9 2 J D + Q y W 0 E D R K 3 L / r R T B o K a 9 l S E 8 2 z k z g H J Z T b 5 q b 7 v R a q N a q G C 0 V E b b N m t f r K x D g + x z b I d + Q y h E d o l d 4 9 D 3 j / h k s R F / H f P Q 1 z J y d g z P w 6 H 2 5 / L 2 j n 4 5 F B p R y l z G M V s 3 P z X w L i Y t R 8 z c p n 6 K B z 5 6 k Z 5 x C c 5 h D a b B m / v a 4 l H 5 l R / e Q k 3 L P R q O b R C A c w 9 D O C O 1 u w / / C A J 1 2 E 5 V P L A c g Z Z C S 6 D 9 5 z A G V U t / 5 E x + y G 2 X v 1 D p G u S U u B F A Z b v I n 6 3 5 7 s S z i 5 2 P o 5 p x o 9 R r m s S 6 o H A d x 9 G r W / C t 6 e G b s N C K / + b 0 / a l H x K k Y h J R 5 7 1 H h k u l V j A I p W X k Q Z u R q 4 d e A y z 9 H n h e m 5 6 Q L 4 8 7 H z O l i 1 x q B 9 O W D e z 7 c 0 M k o t s Y 0 c J k p N R T g / d A Y J R r L g c w 6 U 1 8 r G K P Z / 7 c P c G 3 x / R 4 c O s 4 Z d O g U 5 X N 1 3 0 u c w U V i G u f R 1 J 4 o 3 w 6 g M N u l L e x z / F K 9 A k X 7 E C L t k 7 k e G E G Z U l u 7 Q Z B m J C u h 1 R q h e H / B 5 Q / h s c T O m I f s 0 3 / f C 0 d d 5 + C b 8 K P f 3 6 F B 2 + J q 8 r p r / n M b 5 N / m 7 H G J / r W Q i r u N f / 5 t / 8 V b h R g n u i N s 8 w X Z C k S 3 4 x S G s V 0 2 E c n s I n 9 y E V P Q 2 + v o P l X J / g x 4 o a x T C Q 6 f o d 6 Q R c i f 5 u R y S Y Z v P e N Q A E r 5 5 e t s E j Z t w r L l i G R 3 / 4 6 9 o 2 w r G 8 H U P r V b z 6 B W P C h 0 8 7 + / o F 0 q r V 0 W 1 c 4 D + i h f + C Q 7 w Y R O u C U J N m w X d D j f K S M 1 a x j K W / q C H Q q E E v 9 t L u J d E v 8 n o 5 r c U q j 7 c N 5 6 v T 0 9 M Q G M m W l 7 5 c a l f I 4 z 7 E j + H Q c 2 V p H L L Y / p r 6 A 8 J T c 0 t 8 / 7 p D T 2 T / N u O D b X 1 L n q p Q 6 P g D X 6 G F N Y y r D Y V Z N 5 E m E A k Q k j c N x H M R U z X H T U M 5 L L T e / r s C V T 6 m 0 i e 8 W L 3 Z h s z U 4 s I O S f Q c / f g 9 Q c w J L z O r b W x f 7 + D 3 G 4 R I 3 8 W w Q C h O J U z 6 J i g 1 9 6 k I S R 5 L w 1 E q Z w t O g o p o 6 7 H b n M g x f v Q 7 2 Y e G c 0 E u Y w D O J J w K o n N H + 1 g + u s T B h 7 J 6 U j k c M b R w D Z 0 o I 0 S r z V u 7 m c Y r h F W z S O / 0 8 D k X M o Y Y M S 5 g H g s g W Z H k Y J R N V T G W i 6 I Z I C w j N C 1 s F P D z O w 8 P 1 m 6 a T t y B r o S w b g C n I T 2 M k R 9 r q K w 7 i n 7 S Q F u v x v R j O U 4 9 D c 5 h Z P S J Z x v 2 D u I e M O 8 3 r p 5 j i R g T x s n V r h X Q 2 i a R u e 8 x 3 e n J C 4 x b H s d s D n I O R r H E U t G 1 O m 1 E Q x F + B W G 0 / H b i 0 y S K A d I y h N z n i L + 1 E 2 M 4 H P G C O P K x v v P h V 8 x z 5 N 4 H E G E P B Y e d t i J k + 2 W A 3 A I E t q H a D e p d I y m j c a T j U n C u U e / z i E 9 s i r j 3 S 8 T R j 3 X N b 9 j u c C p E H y x x O e 1 P P 5 J q d c a + M U P f w l / 0 4 c e o 7 s v 6 T P K X R l s P F Q O i Z R N 3 k v i I a z R p 0 n o K x B 8 4 c n Q 8 9 b W J e Q v W x F i L O 6 Z E d y X K v D k p x F 1 L B q P G e K E K 2 p 5 a S j y q G 3 C m G 6 r h 1 s / v Y l C Y x u F m z W M V l K w j z z G o E v 9 N R r Q F O x 7 S b z 0 x g t 4 8 E E J j W 4 B O 5 e b 2 L 5 1 i F z r A a Y W J n D m Y g q J T B + 9 e w F U y 1 l 4 D u Y M p x k Q E i u C y a C k n H 4 q k q J x x L l o O I r G U 3 / T X T U H l r J J 9 J o x t w 7 Q y 1 u i i H z M Y w J 0 o u J U H m f E K K g 4 S X d Y p y F P U j M G x r l K 9 P i A D q c + 2 E e 9 Y s 2 x j 8 p 8 N j 3 A 7 Q P q J T 9 m / m I S u W z R / K 3 Y v 2 8 c Q m 2 w a 9 6 H 7 P s h / 1 H k k b S a P Q z p E O 1 n 8 / y r p f e K w n v r d 5 G / l U N 1 n c Z z 0 I I t 2 c d U a N I Y 4 P B O F O H O s r l W O d D q B q M d e a 4 7 S M e V J c z + l / + C H O q E O N x 2 Z D / I o V 3 q w k N s L r 4 k i K f I d D J 6 / b Z E X k S T V C i T N E Z o 1 C M n v V z I R K h i W 7 C F B u 8 9 h U T g O G E g U V h v 9 + v m m u w 0 L L 4 F m m U S Y S 9 / 4 O C a a P u E y 6 U d Y t L 1 A o b b Q U z O L i G 6 a H E A K U T X S R i 5 a o c / Y f G h 3 d U c 0 n P k H C e k 1 W p h Q K N 8 / h s X 0 O M Y 2 Y M W / F C k N R 9 8 J I J 9 u k b 9 T Q o n p 1 G 4 y 8 i W 8 p v H n y T p 6 C G 8 E w N U P 3 H C O 2 U p 0 l g G / i r c 3 R h G D i q A P A P F y U h a H q w j g g V U m 2 X 8 1 U / + B q 0 D 3 t / 5 C Z Q D D 1 B u 7 c E 3 C i H i E y d i x I w w O p T b c A S H 2 L 7 c w M V v z C G a D j H a h j A k p O K F I T Y 1 i Y 8 7 k 2 j f 6 i J 4 Y Q e j u x O w p 5 q E Y m d N x L W 8 v + Y t y X d 0 G q U l S 6 L K 9 s w 4 K v r o + p R k k S N R J J E U b x U R X P R z n A 5 p R F b E k T N w E D i 6 C D P b A z o N z r u e L 0 e k z 1 r f v 0 Z 9 d C A e T 8 A 1 i D L K b h j I 5 v b z k z m R Y 5 S U 4 v 3 k 6 g 6 M O O H 7 d w + R J q r Q u O t z d F 2 a W x m o l 7 B V E U Y R N 7 v R I v e K I b I U w m D X g 8 J K D o 4 I j d 2 d w S B S p W O Z g S f m x n 5 / h N b O E P Z q B 8 0 S H S a d b p t Q t F 7 P o X 7 Z j V 7 L B s / p K G o 3 C o i e J R 9 8 V p Z v z J 0 a 2 S r i s 1 T 8 / x k M q p F t E T L R k A S T S W A 1 G Y 1 e E f n G K g f c u j S / O 4 K 0 / z g T N J a N 8 o d H P 1 n S 7 w 3 g 6 8 8 g X 1 + H P 2 p N p M v 1 6 a g q 3 i T Z / y S L n q O E 6 H N h D A c D f g 7 h R s s D B 6 N 1 l 9 F 5 5 Z N N T u A U g c g q A t 1 J N B w 5 b G U 3 8 O Z X X k M i m o D d Z T c e U N H o W e I m i e / v e O C Z F f T I G Q / f p G I 9 T Q a k O Y K D j 0 s M p 5 F b P 0 S M 8 K T p J / k f e l E q F F G 7 S z J P v n d j 5 T K + 9 u 0 X c f P y B m q l E R K J G L 7 8 5 p e M B + 3 7 8 y a q i R P v b R 1 g 7 t Q M 9 j / c R / q 1 O H k e S b v 9 L M r D N d p U 3 z i 1 q + u X z O i / 1 D s w z i k 0 5 0 f L d 8 C / K 2 r 0 T e Z P B q H o p / e V 4 j Y H e Z q Y m 9 G r y 4 h I v E p p D A 5 p D C H U N 2 i w S 4 R T 9 h k a g 8 9 k Q r 2 2 m F F 0 i a K S + J k i n i B V d r 1 h E h m h m R Y / Z 4 j Q c A m 1 b p a U I M P P f I C A J 8 H X P p q B L d b p S D t l x B J W x l O O W o 6 k 2 a O B D m L o F I h E a I P t e g N 9 Q s R Y y o V O t c X P C B 1 x r w F i j l M m s g o J 1 D p k S g Q z P h e v Y D D E / t p 9 x E 8 l C V u 9 n F N l E r u M U n s m e i Y Y Z W s b v G b r U p 4 s L q f L Q K / Q Z B S D 7 h C F W 8 / O V v 1 G w g t 1 h 9 y M L G 7 C H e v 9 A 6 6 4 S R S M p d n 9 t M I 2 e 5 + + F r 8 n j H R i 4 q E x t W u c Z i r Q O N 0 v Y 0 3 6 l t D p U 7 H z H U y + n M b c C y T B I 3 r 0 d 8 T b W l h d 3 c D H P 7 m L e r W B p R d m U b J v Y + J i B q e / m s K 5 V x Y Q T M w z a l O R 7 l u k W l h c n u 9 Z E r b P I j o X 5 8 B 3 C N t O P d O Y J I T 6 T 5 Q e F T l 1 K o O a f 5 X E e R K t U h / b 9 8 u I c p K X T y / j 6 3 / w I r z u K I q E K j Z G n N P P p 1 B u 7 2 J j h Z G + m k S 3 1 s X l X 9 5 B e B Q m z L s D z 8 t V 7 N 5 d I 4 7 1 k P z v I 9 R d 5 K c Q d t u i e P P U N p W p j 6 v u C b S m o v T + 9 N L U x q h j g U o / Y a 6 n P a y a S K A o q b 8 J B v k c 5 L g 2 K w I X 9 7 J w N i M G P s V O R + D a n T T G J N F 7 j I 1 J 4 r Y H j T F J 9 l b q 6 D v q m F + Y N Y a h 6 C i E F H L z f m j A M p J G / 5 D O b N s 8 f y z x I K + J i P 3 B n Q 0 + g z y s Z 8 P 2 z X s m 2 j m 9 T v i n + d n x A P q Z D F J L f o y C L b S 9 O R R v l 0 3 k k z F J Z E y S 3 Y r D G F O 3 2 k N t t G U c w 2 H V Y 5 Y a Z O R l O i I 5 F X 3 J C J V g e w T y S f k k 4 w y b O F S 5 V I b X x 7 D s c c G f 9 q G + R 6 z c G 8 H p + 7 T n / 6 J S W a v S 8 1 l p a o k / 4 z N R U G s L x d Y 2 u n L V F B m X v E 2 T 3 k d Q 8 L B 5 n 9 5 D E O t R U f a r R o + q l L f u g V S L + m H D o E 0 I 5 f Y j G a Q y M A r J 6 + z + I o v o a U a m 4 Q i H 2 Q L h E V + 7 M U D S E 8 H E u Q l E k 0 G 4 G d 0 a W 0 4 E Z 8 u G L P f 6 9 E Q R H 2 5 d v U X D T M E / 4 T W D K e 8 6 A D 3 w U 8 T R J m x 0 D U x 0 E i l X N u t p 0 r x l h z v z Z N D g d y Z 4 7 Y Q 6 h H o H h W 2 8 / Z N P 8 O a X v 4 R Y P I q W e w t + v x d O K l S a U X r p j Q m j g M 6 R n + P W w e 7 V E r L F A y y d n U J g 0 k + C P W l g V y Z 9 B n 5 v H O F Z X i O n v V x q w O H r 8 G 6 q m I 1 1 k Q 6 1 c G s / h o 2 q F + 0 H P b i S O w Y e C t 4 J o k m k s A Z K D T f 5 v Q J v L 4 n y r T o S p 1 P o u 5 q w 1 b 3 k m l 4 0 Q 1 u o X y d s D m 8 a P q s E x l i k o J r j U q m C Q a e P p S W t f d W N w 1 I m s T 0 s Y k S u 3 B o U 0 e X f n Z z E o b 3 H K N E x n 1 / t 7 5 j v n S 4 / h z w q m g 7 D 4 S Q M T G j 9 L G i W F z r D E i P T I e d O i Q 9 G H 9 6 D 0 + s i R 2 r C P Q z R a K z 3 M A N B q X f z i P p 8 a O X a C E f T s M X b c G 3 b + V 3 w 1 m t 4 p H i t v i t i S + y C d C K O M q Y u B 7 7 b 7 W B A + D O W Q C B A 2 D R O i 5 J Q T w X g i X P W O O e 5 T w o Y D Z 6 K G D 9 T w o v H x i R R U q R w r 8 T w u 2 P C u 2 Q u 8 o o Z a M G 7 w 9 a K y e 7 1 B t Y 6 z 7 P E w B Q O 3 K n k l 7 A 0 8 S I i / S V 4 H R Y f y l 3 J 0 y U 6 c f + 7 D d y 7 u o 1 I J I i L b 8 z j / N d n k X g h j l D C T T J u L U K G F j g u v b a B A / V e S A E V e w c H 6 P M a K o M t s x b x L G P y 2 u K o 7 d Z M d J I H 1 L r K s 8 Q z 9 y h 3 0 r 3 r n 2 B i Z b B m U s m 2 o Z P K U U F s 2 o V Q K I S W f e + h E x T J T 7 8 S Q j Q S w a h B c 3 d w r L w N n P v q L C K e I P 7 t X / 4 P a D a a 5 J 8 1 K s O S e c 0 e P f H P 7 n t w N + f G a v k 0 m t s 9 Q 9 w F 3 5 z O B r 6 y a G X l 8 o k 0 e l f p a G z 0 x F Q o i R y N P L a L v 9 N t o X s 1 C p f b i + Q L S p h Q t 8 R h m l b S R / w r 9 S K N 1 z 2 D / r 1 H 5 7 7 X 7 e H O l f t 4 c H 0 T c 8 v T J n k g Q 5 A 0 R z l z 3 5 6 j + W u 3 O w + T H c q o S s L O G f O d f h B n X l 7 C 7 f e t 6 K V 0 e f l o 6 S J I 4 y y U z v I 6 x H k t l C A H o O z k w b U D z l G b T u Y 4 s Z S r W R G z W s k a V D G k o 4 + c D n F U g o a X j Z G J s o J V R s v u g H f 4 T / 6 P / 9 V R h L I W V f O 5 A v w B / 0 O j K h T y 9 H z + T 6 X J x W + U a p Y R D A k H c 1 c K 8 G W 8 J s L k G y T 2 7 q c b 2 q B L b 5 1 t w x 2 2 0 t M n R V m d N k m p P 0 g y 7 Z y l 3 j M 0 8 7 F K Z + / o G Z 9 f p s P P c + j s y F 8 v E q 7 S S K 5 v o 3 C 7 A l f Q i 5 m v J J E 4 5 0 Z q k l D E f e w w y k 0 p 4 Y G B N l I B j 4 + v 3 2 w h n k j Q k I r 4 2 X d / g j / 6 8 2 8 j F C b + D 5 I s E 0 v L W 2 n B 8 E m i R V 4 t h r r 8 T t S G u 0 e P P l n 6 W s c 9 d t p G f L a k S R e b F D h V V m O x U 1 j B r 7 5 / F V / + 6 p s I + q I m c p l U M P m J U v A 9 W w P V y w 7 8 4 v b P C Q l z C H p i S K T i 8 E T c e O H F i / j u d 3 6 A h c U 5 V J s F h P x R B L w 9 G t s Q 9 w s e m o A d u e E E o Q 0 w 5 b W h 7 c j S X V D p 2 m k a I f 8 W C M P / I A / H Z M P c T 4 / R I / 9 J B d G p F D z D C D x T n F + + Q m O i z K c M v O n b g Z d w X I k M i Y N R 1 p f y o n i 3 Y i L X J 7 + 8 h 3 q h i p Q z j t N v C H Z S 5 W 1 O / t 9 m j d 0 g C s 9 I y M J p k h 7 i h P y T 0 U n B Q f P L Y 1 I 9 b M G T I V c 6 W m S X 0 t v h Q t w r 9 E I U c F Q h I j R E J g R H p o 3 W f S C a y u j T + T g w G e 2 Y d b J O X E s V Q / M e v S G 5 4 l Y T / l j I o I 2 x a N z f W 0 3 D 8 S / + + T 9 7 C P n 0 Q V 6 f B 8 1 m E 7 V q z R i S F k m F X x 8 X 4 c o x 7 J N R B a b 8 D 5 M W f u L O 3 N U i A j S 4 x + 9 1 0 O F w l 7 s G d p y U Q Z s R Y L s B d 9 Q F N 6 F L f 9 2 P X j C P 7 o Y D Q 8 I O V U S Y 5 + X 5 + 6 4 b G 4 P X C Y d 3 E f f P o 9 7 x Y z I 4 B Q 9 h n V E w 4 n j x g P p K F 1 5 G 0 9 3 3 + L 4 v V D D 3 x j T S l 5 I k o c f X e l K y N Z v x c E o i j C / c z k n c v d F A e i F C L t Z C t z D E m Y s L 6 A V y B h 7 I e 4 q Y j k V Z S 3 l F K x s 2 Q v 0 a c f i i k r Y 9 T v 5 5 w j 4 r l f 5 E 4 U c e J c X M Y q 9 g V B 9 N v r Z v r k l Q r 1 n r 4 Z f f + z W + / E c X s J C 6 Z O Z M 3 t o 3 T G L Y s q O S o 7 J X Y 8 g 5 h 1 i 5 c Y d Q 3 Y 3 9 v T 0 E w l 4 E Q 3 7 8 / G e / w h v f P o P / 7 / / 7 f 8 J z L 8 2 j 7 y m Y N R q 7 v Y Y I 0 c r a Q R N R D 7 k F 0 c q d g y F O O U O I h c k T A / e w X 5 L H t q E i 4 7 5 W g 9 P f h y d E T j E x M s s a 1 E M q P W G U i V 6 M T Y T n j d t 0 1 C U f g h O P R i S J I 9 4 3 9 3 R 4 k E O S 8 x U + H 2 I U G B K e 3 T O G a J Y j m g f I P 6 h g V H e h d k C u E 5 s y Y 6 j P k b M 1 R s d x k v G 6 B z F c / u l 9 N L R g 3 q v A 4 / X R U U x R H 2 N m j J R N z L V a C J 7 Q Z 3 E 6 L X c I u s c 8 p 8 j l j 9 Y U C T q 8 h I x K i 0 f I y 6 3 1 0 o o x 6 l 6 4 B F c n b J J S D 4 X B K B V d 5 7 0 W l O W z o o k i l H i T B k 0 8 x E o 9 f 1 r x u p W u W Q j + L B F H i i x Z Y V r S y r Y Y x S x S K h m R v 9 T W 6 u g S E i S f T 5 j H a v 0 D h m b i V R u V Y 6 V C P u G E M + D A r s A 3 R d c j 7 z H Y d M E x f 7 R + R I k E k x y S N n 0 4 J 6 8 7 a z K G O 7 8 s w 8 W P j z 8 f Q K P e o E I J v j 7 5 u r d p r 7 P x o 1 8 e E 0 G k g z 3 O k r + N G + + s 4 / m L 8 8 i c z 9 B 4 E p x M G Y / t I a z Q 2 A k G i c / J a 7 n 7 h F 6 u v o E I M j J N 3 N N E i u i r T 8 M e p n O h k S o 6 q U Z O 7 6 l s o n x p 9 Q Z w L f d r f O W V 3 0 d / b w D b Y p E 8 k B P f s t Z / c p t t B N s J h M 6 M T K l Y z D P P U S k g 6 p 7 F R 7 d + x b F b w O w k c P v u D X z l j a 8 h k 5 r E Z v 4 a I 9 I 8 L r 9 3 C / P P v Q p l P N s N R p 6 9 N b z 5 / A w C m 1 S 2 i z H Y I y 6 8 R 0 c n 0 f z E R n a 8 v t x H u 0 j + S W c Y O x u i b v Q Q E B f 2 2 X B 4 p 4 C p S x m 0 S x 1 4 Y 8 f e / K Q I E b V 3 O k i e i 2 P Y G 6 K Z J 1 + Z s a B e u b q F X s e L V M o y r m J 7 H d 3 7 H K O z B O D 2 u k l C j T Z i 6 H g O E b B N k o 4 E U a a O R e n I r W y l A z f e X Y d / u o X F + X O o k y O N u h n y o k e z P l q z E v x V L U G d 9 7 R R Y i S f 6 v E e q W e 8 p r p 9 2 8 z f W D S P q m M s D 1 f p P C 2 4 r 7 U 1 M 8 d 3 / / b m a O L N t H n w 8 0 j x T h n x 8 8 d Z r V p 7 h J D W f p 4 i + + 8 e Y v I r a V T X a w 8 5 k y B f 5 U E N 8 Q t P z 4 4 p r T p e g B s b c L Z + D 6 n A s s n W y e O s r 3 8 C R 8 C O Y D x g 0 p a 8 U 9 R 2 a t i / n j U w Y f F P k g a b y + t J 3 P T W U n 5 J v W M j F L I c S Y 1 j Q k f 7 T L n 2 z n 3 E l + 3 4 6 7 + 5 j v / 1 / + J r s H P Q Y 6 c t Z 1 E c 3 D f 8 Q c Y i Q 1 I 0 0 s q 9 B r h / P Y 7 k S 4 y W w 3 0 T u Z 4 m B o 4 4 T z O y F 8 j j I n y H F u + R k 3 k E E z W J 9 s 0 M I q d C K B c r + O / / P / 8 W f / j H v 4 t Q U u s 2 O f z i 7 6 7 i d 7 7 9 K h z 7 S f z 0 k 5 / h 9 / 7 s S 4 w e A 8 Q d 5 9 B x F O E e h V H O 1 9 F o l z E 7 v Y h f 3 i g g 4 6 v B 7 o 7 j l + 9 + h G 9 9 / S I 8 w Q M k 4 x P G Y w / J j e 3 t K O w D H 9 Z + t I / d R A s 7 u T q q 2 U 1 T q T J 3 4 c s I J u c Y B Q I c 1 2 M F T e / v M 8 I N 4 H B 2 E H l J T t l O o 2 i j 7 7 I U c j y n W j A W j N r 8 m R v n v j x p i n x r q 4 R S p 2 1 Q I a 4 T A Q w 7 D q K k A E Z O 1 R M q 4 d D F z u 4 d + G k Q g e Y k w n T W 4 l q C w x I 5 2 i E R k J Y 9 J D 9 Z 8 e J s q o f Z 2 A D X / + o G X M k M 7 7 9 K J O P D c 1 / j Z z K 6 i x u r 9 E k 1 j R r v + y t L O H + K O k X d a B 2 2 4 U t 7 j S 6 e l P E 9 t I n k b N 6 + K U m S 6 H G z D l W + R w x 8 9 j H w / g S p 3 G f E O V K i s V R b I 4 T p j R 4 X l d E o I 5 W / X j K L Z 9 k H e 1 Q Z F 5 L P Z U y B 7 R e V f q t v Y K H n y N N J c b c r V z E f e Q W F n X 3 0 t p 1 w T N m w d b C F V 7 7 0 C i f S u i a t p a m g V Y v T 3 Z H H m F P g y J C + q N x 7 O w v P c h k / / o u P 8 W d / / n t I z 5 C k M 6 L v 5 G 8 h O p o 0 S Y 8 W v b E v x W s M t T H I e R C c 9 p s J i Q 7 o 0 R z 3 r D f S x z 8 2 Z M b r k Q / I W / b 7 X U 6 u D T H v H I 2 w j W 6 f h m l v 0 C u e M z V 4 5 V t d N C a 2 U C 2 2 s X 4 3 i 4 s X n s c w m I P v Y B o 3 9 u 5 h d f 0 + / p d / + B 8 j O E M 4 2 H O h 0 F z l / X u Q D i 4 / T L Z 4 W r M o d 3 f h Y w h X o m Q m / A K 8 X n L B Y d U U t u o a m 4 Q 5 q h y 5 / z / t I f N 7 M Z R u d b C K B P q E 5 C r i P V i 7 i l h m E Z 5 A h J w 3 Q l T z a O b 3 X O k B v K 9 o e Y F c l J A 1 4 M g Y 5 6 Y q d q X h s + 8 G M X N e G b h N p A N L 4 K 2 a J J e m z p 4 m p R j S q G x E I T Y i m c E O D c r K 6 N l d Q 1 M l o a p w p d + 1 i F y g c j u 2 + 4 i c I S I g h 7 M R O y u V r / t R c m M 4 p M E S O k Z P U 8 / 5 / v l s n s i j j Q 5 h f r / q R P r N E q K 2 Z b y 7 E c C r M z R s I p x q + R B d 0 o 6 T I v Q x X j b o l D s Y h F W K Z C X Q 9 L h J m 3 t J D L v 1 n l m V f p I o G q i e K T D 9 6 G q j P I L X 9 Z h m H I l I Z a F 7 n 7 C I 8 C d S Q S S Z R H i a s I G e 6 D c R 4 V V x t v z N o i G y d r s D U e + 0 M R x v m A P f G m L 3 o I L T r y e I 5 4 / x u p I r r b 4 D L v I 8 l 7 0 P 7 1 P u 8 f O I K z w k D M n h p V d e w f f + 4 s f E 8 G 5 G k i p 8 2 T S 2 q 1 T O p R o c C f I d K l w T W Q Q i M Z O u l T h q U f S 8 1 t r Z k N d j c 5 w 0 a p u J s F o w L T R 2 s P V d L Q 0 c k l 9 w U j d b 6 D j r c K 5 w s i Y 7 K F / p I v 0 C 4 Z G n a n j E Z H w B H 9 9 8 h z d q x x 7 h 0 8 R M D O d f T W N y e h r D M g 0 k s I 2 k l 4 Z a P U D E n 4 K z F 0 H I P Y G h v 0 h D 4 J g y u E w F n 0 P N t m E i r O F t j K S C m u U r b e T e 7 + P 0 H 8 9 h w O d P L 8 x j b q a L a U b 0 o i f J + 4 w z E r m w d u U n C M Q m 6 F w 6 j F b H k N 6 Z I v / m f a T D 5 9 F W 3 V / f T 5 h v M 9 H S P Y p g d 5 0 c u V e F n c 6 j H y V k p R M a B Z q E 5 i n U 7 7 f h T / k 4 B i 4 T M W X h n H K M O I c q d p U x K a W u 1 L d Q h 5 9 Q f u 8 W x 2 m 6 A p / D q p Q w 1 8 C / 5 2 p 2 t G 1 0 J K E + W u S 8 4 j + h W A i R W B i J i T D 2 N / N o e M / D v V P G D g 0 / 4 h s h d 4 c 8 a U b G 9 K j z V X 3 h Q 5 R j 3 2 U c z Z i k x o g Q U 1 n C h + t Q 9 b 0 m v N F P 4 x 4 l E W Q E T 1 p 3 O g o C T 5 X s T 8 o I X H Q g 4 E x y k r o o 3 6 z B n 3 k 0 G f F F R W t h g 4 6 V V b R n r H K X w t U S 2 q 4 S o a Q b U 3 P H d W K S d k d k t G c M 6 3 C P X j z A S f o N C 3 u V s D l g d J h Z T n I 8 7 M h 9 U s T k p S R s Q Q f 2 C X X a n R p C c Q / C n G h t S 1 j P X T Y R z N 3 R m g / x t d f C 2 2 N j s i b d + r n V L 5 p 1 o s r 7 X r T 7 T Z S 2 y A E 4 V D X C r M 3 s F j I v k S w 7 + 7 B P N E 3 p S 7 V c x 8 3 3 9 5 B a d O L C w u u I B y f w 3 v v v I U c 4 O L M Y R T q y g A d 1 L 8 K c 7 j L f W 4 l M n y u K / G H W 1 G X 6 X T Q G u O l V k / T + e z S g G L y 2 B L a / 6 0 F 7 0 4 n s R 5 s I f 2 N E D j R J R 0 s e S 0 g r J y a e 6 o / 5 k K z U e N 9 + Q r k w A n G S M t 7 G x r U f 8 2 9 T j I Z u A 6 c a X Q e e n 4 9 Z C G E Q R P a T Q 4 T I c 8 Q 7 e l T C r V t U 7 n g P H 1 2 7 A m f V y 3 u Y R o x f l d W q F U m O R H B M a 1 a C 0 V 5 7 i I r b J R q I M p q v m C T Q W E J p l 4 G f g p k a I x U G F 8 s H K L Z u I H d Y g h b u g / 4 I g r 4 Y K u t 1 1 J u M x j 6 3 q Q 0 8 d y q A 2 m E X 5 8 8 4 0 b t f g O c 5 L W / Q i P k v 6 J g x V R l 2 j p e S H 4 L Y + h r Z y B / J T z u l P h z 0 I x 5 b + N i g R t 0 h X I H j 9 L H E G B M j w 2 9 S c p S / R o / 2 l W n U b n d o B H 4 D / w a J M n U i Y D j R b 7 I w P O y T n d T 7 v E 7 C O 2 J j H w d Z 1 6 a M Y T g Z w 8 F q A d 4 R B z X s O r 5 m e n 1 N r o w o G B b Z F b 3 l Q M n d f U H R n h k / i f m 1 d 9 Z w U C m S e x X N o n B i M o J w y m n + V r 7 G S B Q j i a 2 5 8 M O / f B f 5 l S 6 2 C 9 s 4 + L B A z G 8 n r D p 2 W l q R V / l Q v + b D b T q b K z + + j I U v x Z B 5 L o I Z Q u P Y i F H g d B n F u 0 6 k p u N o 8 P O 8 3 R k 0 m l R m 3 i c / E e / 9 6 j J m Z y f R a F T w 0 k s v Y f n U I u L J C E q d M p b o g b t O K o f T B x 9 i O C y Q P 5 D z + K h E S n k P B z E 0 C a N y f + d E Y 3 2 I d r 6 F l r + J 5 J Q d m Z f T G H i r j A R l s 6 g q X q h 1 F 3 2 X Q r f D u z T a A V L k G b U A n Q o h Z T A x g / 3 V T + D 2 h T G g E b m o 3 O t F J 1 Z z j E D k U f N n w 2 a J p Z s b o F f s o 5 I n l 3 Z u 4 / k v L S J X L i G Q s C M a y J j M r I q 0 V V c 6 l n r / g P C v b z i P M p 4 j 2 w C l 8 h Q K 5 S F i I R v W f 7 C F y H m f S e w o a 6 l 1 I 1 1 3 q X 6 I T 9 5 9 g P R E n M Y U h s s / N G t N L V K S H / 3 8 7 7 B d P M S o R I 4 e U x I l i / R 8 H J i o 8 3 P 6 1 J I h j Z L O g V R F 6 0 w n F + Q F M z U W A f s k B p 4 6 W r d 9 6 K / R m E / W 8 i n r d t J 4 H v / 9 8 0 p 1 v Y r w o s W 1 a p t 1 h O a t r I 2 g 4 5 j b a J d p a C Y A V / B R I 3 6 S i O M J W 0 f O E D 8 7 7 c j f K H H Q 3 W Z d p e 1 R M a a L U T C B 2 + / s 4 c J X G a F 0 R / w Y e c L R k I 5 C 7 o P S 7 X X p 2 X l t E U K O J y w F f J Y 0 m y 3 U a z X 8 u 3 / 7 7 / H K 4 j c x 3 K 9 j 8 h s T K L d z 2 D y 4 g 5 f e O I O Y f x a r 3 8 k h 8 G I Q o Y i T U Y H 4 3 V V H d r 8 A l 7 f L K G U l S D Q O U d s S S g d 1 5 K / m 4 X 2 z Y s Y 6 S i O I B T O c z j b c v T M Y u D Y Y d Q 6 x t 1 7 E n Q / 2 0 b V 3 8 M b F V / H R v R t Y z E x j w n M R U y + 7 a O x 0 W I Q q M 3 6 / 2 W Y j U X 2 a 4 J u S H c q e e o f y 5 t Y i / q A 2 R O G K o I o D 8 d 9 T e r 5 t I o A W L f u k P U 0 a T / / a I S K c x + D s E w o L K X J M + c 4 d d N 6 L 4 O 6 0 V b Z T o 6 P p d 1 u o 5 n c Q S S / A S S j m d 9 s w d P h N 5 P j m W R o E I 3 R p v Y x 3 P / w E L 3 1 7 l s Y 4 w t 0 b q 3 j h O V X E W I m C M D l Z J V 9 B 6 6 C N 2 Z d m T C K k u U 9 D z r X N 1 h b 7 B K 8 3 w S v g X P u b c y j c a G D 2 q 2 n j K L S f a Z x I E D d t M I L 8 d / + v v 8 R / 8 p / / r t m p Y K B t 1 + L V c e c p V A s V s 4 2 n Q b 4 1 8 J z H R G w f 0 U i U O k f W 3 4 k z E q 6 R + 5 E u E K G k g 6 c M n 9 O Y y s h k b I K k X l I b G f A j B t U i y f X F r Y y N 6 v Y S z 3 1 6 + 8 K z R E p / e D m P z O v H Y V h R T i n s p 0 n p X h n 9 5 s B E G V e I X t e n D B 6 N c l W Z p u E j G U X J O D E i 4 1 R W p r S V g 3 N G l Q x U k O t B L N O z c s Q M b P A s i k N 1 4 X K p m D G I n t n b 1 T C V H y 7 C G L f r 0 x D 3 a V I u l 7 G V v c v I 4 y F v d C N U i S C 7 X T C k 2 T v n 5 0 S R o N r J G / M l r G x s 4 a u v v Q z X Q L k q k v 4 9 J + q c w F u N X 8 L b 9 y E T i G P D u Q o v I 8 e F N 4 j B O 9 p r 5 k I o T G O g 4 i V J 0 N u 9 E e o P D j H 1 3 C I K / X v o t 2 x o k m 9 4 e x m M / F X 0 m g Q g h I T B Q A g 7 D 4 q Y m s z w v i J o 2 F c R d S 2 a b R Q R 5 7 x J 3 o i H j L N h z W I T m 7 / M Y / K 1 M D w T J P f O O I 1 t z 2 z v k E e W Q m s 9 c G x E a 8 U a 6 r s + z D j o t f s j B G f 8 n B c q Z K W H 0 v 0 y p r 8 9 y W h p w / 2 i B 3 s 1 y 0 m 1 G l W S f T q Z O x / A G 0 o g s / g i + U q a D s O K O H 7 C s W y V R v W r v 8 F r z 1 2 A / 1 V G y Y M y 9 l Y a O H 1 u E b f v 3 c S X v v Q l b O z c h a M d x Y t n X 4 Y t W e V 9 W N F H C Y l x p Y N E F R C 6 X 9 s G x 2 Z h 3 x i k l E C 1 g p 1 B B Y 2 s G w 3 X J r y D F K 5 c u Y Z 6 q 2 q K n 3 / 3 2 9 8 k l / L Q m b Q w O o y i T E N p D e q 4 / P 4 K v v b t l 9 E q u 7 G 2 d Q s T U 3 H C w i 5 e O P M m 2 u 5 d e H w K A i N e R 5 L X Y y U t E o 7 z K A z u P G p Q p T t l x K j A v 2 l k U t b D c 4 K H K d G h f S K / L S n c P D L y E 5 e m a z 2 8 n I P / L A m v z Y l Q U B j a 6 i E Q t i 8 Y b 6 R N g V 6 X p S D C 8 y q W F S / 8 I l F K f S R + + t N f 4 L m z 5 w 1 P U 6 l P L V 8 3 c H L 7 F 3 m s N 7 Y x R a V x d I O I f a 1 E 7 0 x T c s w h 1 1 g z E y Y j D 4 x S n L A G n B X y J P L s y B k 3 I z S j Z q 1 q r v m k D B h x Q r s z S F 6 M G c + u 0 i V V d q P v R H / Y p g H M 0 I D o q P h C r V E V 7 r i Q O j f i 4 + Q g x P n a t R t w T K B 4 k 8 q d J 8 x q u z H s c C 4 4 R n 1 C R 2 J A + K J 9 h F 4 j N C P n U Y J D d Y 9 + h 1 X N I D H Q j p B P i 6 x 3 C e 0 y s S J i r i l T n q a K B f e Q X K R U g a f j w b B J n V m I 4 s M N J 1 y t L X Q 9 U 2 g 2 G P l 6 H c J t O j D C P 2 U G h 4 M + 8 t t 3 i S o G i E 2 d w w t T 6 4 S z H J d e G f V 6 k 3 M m J 9 D i V 5 / O x Y e b n z z A x Z d P I R q P m P s c i 6 p G Y o w S K p Z V d J C R 7 Z H T p i 7 R a d i t r T R a I 6 x / 5 M H N 3 B 2 c m 1 l G 5 D m l u g U b y b 0 Z q S Z D 5 w z 0 H 0 c z I Z 3 2 T Q 8 a k 7 u 8 r w Y R h t / M s 6 S Q r a C Z c + P S y + f g C N b J 6 W g n f C c H R 7 r W y K J 9 2 w P / K 7 z X k 8 W x g l C q e m j u t Q w P + T y i S J G / W o Q n 6 Y H 7 M Q 6 m i O c O f n F o 9 S Q p 3 v m 0 M U n W 9 0 Z o 5 Q u E T n 3 M n o 4 Z L y G i K p K 9 c v k 6 I 5 4 P 1 S p h C D 2 + 9 j J p g + D W x r q B I v J U G r C n L f Z K i k W S W X o z 1 T x e / v g y n n / h E p L J h D G k n V t V O q A e + c 4 s L r x 6 C g G X D + k L P g S H C a i 8 t N 4 q I x 2 b Q 6 l 2 a J q t w N 0 l J 2 U 0 T v v g b W t D X R z + U N g o r d 5 f E g 2 l k P C d Q r d f o y t o m m o R e U H V 8 o 2 6 T r S 6 q i Q f Y O T i 2 J I E 0 8 I I S y x E k I h O 0 Y u r z q 9 K B Y s K 2 C D / o R 2 J 3 + 0 g c K q H q Q t J O J d 3 G f W m E V y m Y o X r O P y 7 I J x E F v H J C V M l L s 7 U 6 x O y 9 f b Q 6 B f 4 W W Q T w x 4 S X j f W D 5 P I h O m i i B w 6 T Q d y O f K o d A Y 2 n 9 0 k i 1 w 0 m N 3 d P f R V c 0 c H 5 r X V 0 e s K X r W x f v X H C E b T N C w f A t E M O c 0 U w t E k 0 u 4 y 7 K G O M Z 6 A L w i 7 h 1 C O x u 7 w 9 W j o X r h i T Z J + R v j R P p q c P z 3 H N H m h a F 9 T 3 E H o N d w x i + y u J F E O O b / W W t 2 9 K B y E d B X f N u p 0 K N E z A 2 N E g X Y C g x 0 i h y H h o X 0 L A W / S 6 I v 2 Y C m D 5 8 u Q M 7 k 7 C M f U S s G H q D + D v f 1 9 8 t I w / O R Z d H + E f t q i 0 j R w W s Y 5 v J l A 4 k w a h Q 9 r x w a l d a P y P e L 5 j Q O E T 2 f 4 4 e a a P 1 M q K 1 U k t I r + e D q c H l n b M n 5 b o s W 6 M X R U I 5 Q m 8 a p S o P 6 B H d V D G 8 5 9 d d K U r G g F W / x E / 4 b 0 u P u 3 9 o m 3 G 7 j 9 y S Z u E U o E E z Y E k z F 8 8 O 6 v c e f O C k 4 t L p G k H 6 d 6 T 4 p g 3 q 0 b t 1 G u V B C P x Z D N H S A S i S A a 1 X Z z K t W g h k R s A n u l u 3 B 6 + b 6 h K L r R X W R / Y k d o y Q 9 f h M Z K p U j 4 5 8 2 C a n 9 o 7 S 8 b 8 H s v S M 7 U d 6 H w g Y s w r A Z X u o 8 p u l B T R 0 Y j c b h G 6 H S W 4 S 3 T s 4 e U W m a E 6 R I W e p K I + r R 9 O 2 U y n C L H g r A b 1 / J w T e c N Y b c I t c V X q 3 c d N K S 0 6 R R V H q 2 Y q m j t O 9 L i O O M 5 / O d q p g a v e L c B n y o M m k 7 k K / v w 9 J O I + C b h G t E 4 y C V 6 h K z J Q B 8 3 D 8 i y / A c 0 j B E J v h 9 e h + d h 1 l S R a 9 L r 5 T x R L z q E 7 s 4 Q w q 4 e 6 l u / x v T z f 4 D f e 9 5 H D h j D V 5 b t i O f q 8 G 8 e w D N J m E / o O h h 4 U G T k D t C Q d O 2 q 4 u 7 a y K F a T d y 5 s o 2 1 9 X V T j T C X Y V T h 5 2 l + V T + p 0 i x F c N M s h p e h x E H d t m s a 3 O h v U f 8 E Y v E Y P n 5 7 B c t z F z G I 0 T l l f O h F 8 r C 5 R y h f a 5 J u h I w T 2 r v q g b 3 W p m d q I l e a R a f n p V N q 8 P 6 6 n A t C Z + p 4 K 0 f u F S B z c j n p M K K m R K y T 2 U b X z a A y x 4 g 1 N q h W n d B h u w n / p R R 8 7 o E Z 8 M + S 3 L X C U 3 l W 5 U E F 3 s S j J R 6 / q f Q a g o 7 H x r l / u Y Y 4 v d z B h w 2 M w h 1 M X w i h 0 v I j y J t U S 7 C x d P p d r P 1 q B 8 k X n Z i c S + D 0 4 g X M Z J Y Q 9 k Y R o y d q c P D m 5 x b g O S L x j 4 t q G j 2 E K n u 7 2 4 x S Q 5 y / e A 7 e S A 8 + b 4 D j 4 + Q E u q m k 9 5 E I z Z m 9 N w 3 H L u r r A T Q 9 e 7 C T F 3 o z D o T d k + R X T r O V o D d o G i g j U W T 0 k j N i q o h e c W S K Y k f u h u E 9 h 5 U A Y t 4 w 7 H 6 + n 7 e C z r U g / N N 2 N O i l K / U c e q 4 S 1 E l J S j R e E + m T q J e 2 R w i n X c Z r G o f C 7 9 0 q P e n E P i G 8 l g 8 C B s Z p s b j R K 6 B H J B r w R d A L k 4 c G 7 T j 4 2 Y D 3 W W O 0 c M C d p M M Y N q x s I i G b 3 T l E t t F A J n q I C t F A y J / k f Y 3 M d W z k 3 Y j 5 q O D O H A r v x J F M t Z B 2 c p z u N e D d q y M 1 G U D G y Z + J e t L e N r w e m v J U A N n L V Q R e t e o e t X 8 r 4 B u h 0 g g h 7 o 2 g O d K 2 d E I z R p x I 2 o 3 5 h T n s P s j D E + + h 0 i Z / c j d p d o w 8 T h o e j W h c + a 2 C V a W 0 J Y p k H V 6 f j V F v Y e I C 0 c 2 Q E b D P 1 8 y b i C T p M n o N k 2 U a F o 3 4 B R p w n l w z A a w e L P E 1 q 4 h 5 J u j M e 2 Z r j J x K v d 1 A u T U N N + / H 6 S a U Z s T S d Y z F G J S S C S s l D 2 Y z N u J i 8 C Y s 6 P Y s H q X 2 X 7 F z T y 4 d U p l R 5 N S j F R W / q T T 3 W 2 g d E F O r e H a n i Q Z / n n o 5 h d p W A 7 X V K t I v L 2 O 7 V u E N E 7 e r k w / 9 r o 3 e X P u 4 7 j E C Z T d K m H k + i e n o B T S c W 6 Z O U H D t o L a C h c k L N A 6 / g X T y 8 s r i l U q E e G 1 i B t 5 7 q 9 n G T 3 7 + c 5 y + O M 0 J b N G T t u B w 9 0 2 W S W s 2 u V o e P n o r b Q E I k V s o Z R v m 5 P u m 6 J W v + D B 7 4 R S j J M H f q I a 2 j U p L I z z Y a M B D O q e I 3 h 2 0 q e B U m g Q j i i o I f u o k t H U h e G a T 0 b d C b E 7 o + H Y T 3 a w d n a 0 u o 1 6 Y n z N J O K d W W n 4 q v L Y e K K V N 2 M e w U N s p I q K 2 Y c 4 M a s M 9 o g w v O h u c z + k u B j Z t b p x H e 1 A i G C 2 Z 1 3 g J v 6 z K i C A i g Q y C i 0 5 0 / U W 0 b / h Q u T V E e z 2 F y j 1 G j L A q 0 A P k i F 0 E + d 4 e r 8 u 8 d u D g t d m I F A i v n N 4 t + L o Z G v u 2 8 d S 9 Q B b R Z R 8 m L h J m B h 0 4 I D z 8 0 Q 9 + h n v v r 2 L p + Q V T l V G 6 m 0 f 6 I q E s + V Q 3 1 0 P z m n b o d l B o 0 f B 8 K d 5 b y S R p v H 6 3 + c x Q z I 9 6 s 8 J I 4 Y S b B q x l B x m j 6 h 6 t 9 S j F N n 7 2 E R T T h k U Z m l L o 9 m 4 I j X o d 8 c A M Y w 4 d D K O a x k B 9 H X M / s y P 2 p h z d 0 B h T / Y o X 8 0 t F G v Y p k 9 D R + 4 z s A 9 o j H R + R y K i b Q 9 K z g E R g g X O R M N e g y N h o U D / + y f / u v 3 p r R O W Z j A P 5 3 R 3 0 0 z l T 2 R 3 w c D D v k y y T U 6 m B y 1 g O P 7 F C 5 r g E 6 E k i p V d 5 / m 9 D S v c q S L 5 A B a J 3 y 1 2 j E Z 8 O Y P N H T S Q J H x y X c s i v E o p k 2 o i 7 l o 1 y q H 6 u U 7 H j u 9 / 7 D s 6 / P o X n X 3 m J E x E w q U 5 5 b Q 2 4 Y N K I 8 O m n P / s p 8 g V 6 P a / T 9 M 7 4 5 M o V X L 9 x D e s b u 3 y 8 j K 2 d F Z x 7 J c 3 X e x G J + + i R C L F 2 J j A o c R L s f Q S C B Z L 0 J W M M t h H h g J 2 e k V 5 Q k z n c D Q F z 5 D / 0 k N r O o M o D 7 y i F r u s Q D d P 7 w t p G M B b O L 5 w L P d j n 5 x E d e j D Y c q J x d Y j J P 3 L A c 7 5 O Y w r g 4 I d d t A h V x C / 8 z j g h I 4 m w K 0 4 u s Y P A I I P G f Z L i p T q c w x A N q I 3 A a B K l 1 S Y m l 2 l I h E d K b C h R I S + u a + z T o E v F s i n P c j K 6 8 w 0 N J 0 a M y n h m A r M v e B A 6 1 6 W H J H j 6 k M o U 4 H u S W 7 h c H g M n V S m u i D u o M y L e C y J 3 k 5 9 / n t D H G a R u U u k J d 3 s M g y W S 9 g S j 1 N L p Z V S z d S x f W o K H v L X f 4 m d 1 a J x O w r U o I + g M l Z q q V r r s Q G R O S Y X x e l A f H s I r p 2 d g 4 O d H 7 9 x A Y i K I g d u C w l o k l n N R q k J L J S G H G q p Y v F I V F Z 0 q c P 0 q u X W 6 Z x y b S p f 0 v i 3 O k S P U h H d R H b a s K C N n Z Z 8 g f y V H r O 0 X M c i T t 9 o P 0 S d 6 6 O Y I y I N D + H u z h P L U B a f L F A y o P r D T o M E 1 H u s p 0 S l 2 i C 0 Z I v f D C M w c V z Q o 6 R C a D 5 h t 4 9 r l + l n y e W s D H 5 f a d h 3 l l S L 6 H W U Z 0 4 R R P Q x 6 I / h T g n w O G l Y U v W b / k c z h X i O H k I / e 2 2 4 1 Z 6 x U q D j k N + 1 O G x F C z h 6 j V r 9 A / p X u Y H A v j M p W B 8 E p L 9 K X E i Y a V U Z r u H 9 7 F 6 c W F j l B 6 n x K W N R w m 9 2 h Q Q + J b p D + n N F u M j O P 4 m V C n l d S p r J c m T Z 5 O Y m q w p W W j n g n a E B 5 e j T y q o + q C L 9 M W G C n 8 v a o N L a w 6 Y V Q O W B E C v X N 1 p h 2 7 9 M 7 d 6 O B K f R t h G / f S W H y T 2 l k C G N o p + L A x U n r 4 v B D 4 r S m D 1 N f 9 q I + y K P 2 Q Y y E m H E 5 5 M D + B w P M / B l 5 W t G L 7 E f 0 1 n 0 n l v + M v I h R 0 P S N I I E f U J H U z F H R V A W w u U I B 8 0 n C I f L N b O M e U k H 1 s G u g c d O G z M t J 4 4 D k g U 3 3 o K y f c 2 S n s t H I P F W O I x 3 L Z X J H R s A 0 n 9 u 3 1 b G / R w I / G T S l R S P y 2 x G h 3 M 7 e u u k L M q g 6 8 c s f X M Y 3 X n 3 N 3 M P S H 0 z Q i K 3 7 r p M X q + m M I n a / G G H U L h t H p c 9 X L Z 4 + v 1 p u 4 4 d / 9 S 7 + 4 M + / S u 7 K z y N H a t Y 6 p o Q q a C O v d M X M 5 t O O T Q 0 u i U R k n R T t 6 T v s 3 G N U 1 N K E t S Y q 6 R z Y M D 1 z 3 N F W D o L 4 g C j G 2 q 6 h P n 0 2 U h 9 T H X H D g 8 n n p 1 D u b 6 J W 6 O O j 9 6 6 T V 9 P 4 G I x y + T z R T R u X n j / 3 q E H 1 a o Q + w v W U y n r V L O r 9 J q L 1 I 6 0 5 9 D l h L m W 3 P o e o + L W 8 V k O S n O z w Y 0 K B V 4 / T t 0 8 T L f A m L x 1 z O H n X A h V E X k M Q L h 6 P k 0 c 1 s P W d J u z u A O Z / 1 2 2 i b f 5 2 C c 7 T y v A 5 T L Z m W I s i F O D g u L p m M V Q V 6 n 5 b G o 4 h C b / D i 4 2 r K x i R Z M 9 9 a d Z 4 d 2 F 2 9 c f T h j k V s q q s K O E 5 x Q i m Q h W 9 Z 9 d U A 4 h L B X x T y D X v E r I 6 y C F U n m K 1 L A 4 M Z 5 F t 3 0 a 5 + R J e n n U R o m 3 z l R 4 V d t C x 9 W l E n O B E w 6 T e u z T e g C O O U n u b 0 c B N 5 U j D + d E a r 5 9 R 5 O u E q q F t h I c L W P s O 7 8 l p R 3 i J 8 L j p g e f C m o F y 6 v U g 0 b 0 p S v l s K X M d + e 4 9 t A l z f T R u U 8 w M v 9 l j F H Q l 0 S 6 1 M I q S f / F x R b M g 5 g y v V n r b N v C i 2 F 6 F r z y D f t K J 2 t o 2 b D F + b i j M L 4 6 j s p B D B z b W 1 m B T I a s z C k / F h 9 j Z K K 7 9 u 1 3 M f Y u G e a u D 9 J n Y w 0 6 9 k k J / B Y 0 b g P 8 i I 5 F N 6 z w J A 7 c k 4 n 3 Z x n 3 U 6 z V y N 0 K 0 w D T K j Q N 8 / P 5 t v P i l 0 / D y C h P R W Q S 9 M Z M G 1 + 5 o G 8 2 j W C r i z q 2 7 O H / h D O I J 7 c + x m e r y L p 2 O O 0 6 n 6 1 j g I 0 I u l h m o q Y y S H 6 a y h / O o S K z l C s d e C s O p n H l W v c J o x X H R L 4 b D 6 j 8 + z 0 e e 9 W i l B B V S f 5 B U x I M e 2 6 L + e U Q L u + l X P t s Y J J s / r q B X l 6 f 3 M i K 2 k X o x h d x d R q l g C O c W P t s Q S / c r p v n H W L R W 9 P b b b + N r X / u a 8 U S F 5 h p q r T I 5 g p + e k r A w Q o x P 5 d d 9 V t c Y 8 U 5 R g V S J z I F T J b T 6 E v Q J z 0 Q 1 O + S s 9 j B x f Z X K F G a 0 7 v n Q q N W R T K Y R 9 m a M J 6 1 1 c q i 2 6 Z G 9 C y Z F L W N z U K G b o w N T u 1 Z c a c B 3 i p N S i 8 E R b h E K h a m s K q S 9 w 0 h 7 F p 1 f P 4 C f U L I 0 6 C H c y s A X a i M 4 R 6 P i V U T m Y v y u 3 c t l w p w 4 X 0 v g 2 G 0 S w p S w S 8 O 5 9 A 8 v m s X N U T Z A B F F A + 8 I M k t N 3 E b L N P i w O v v r 2 G p 7 / 8 o L B / + I C E r 2 n a u D U T 1 z F y w 5 C J t P w s 9 A h p z w P r 9 v y 4 P V 6 C c E g P f 6 Q y k O n 0 y M P 9 A 9 n s J 1 9 g J m M l F B 7 u 4 Y c r Q o q j A C d r B O z 5 x e N / l T t q 3 A R d m L g R C 9 r Q 3 g y B m 2 d W f t w 0 y C d H / 8 P 7 + K b v / c 6 v G e a d B g z Z t w k p k Z u k E P 3 Z h i e S 3 U T M a T U V u Z S 7 c B a p u p h 1 A i h V C 4 z Q r Y I d e f R t O / g l z 9 i 5 P v D l 0 z k k h P S / W 7 m b + C j X z 7 A t 7 7 5 O 4 Y 7 u m N W L a W c 3 i E / I 3 m R a I y / G Y v g 3 R g q w E 9 S O j z i W K S e 0 M k 3 6 S w 4 d M M m T L B R h c R Y 9 F y r x K n E n 0 c m 4 / c w y 9 f O t x + p 5 d O G s O p G H Z 7 o 5 0 9 9 5 y 4 X P r c x r X 6 3 i s U / j D A y E d f T C a l V s I o p E z M e J K O f b U w S r X v J I 1 s y w u F h j k p A X E z C n 8 / l c f X q D Z L o C a z c 3 O K 9 E e M 6 1 B 9 C D T F 7 a D k C 6 L b y x O W E J X Z t J n O Y f T j + 3 g Q 8 z S R i q U k D W / o u r R H R X P o y i J A x z F p / 1 / T H 0 y S 1 y B + y + X 3 U W x U 0 e u R Q L j W A n D O R s d M Y I R 0 j x 3 I z C n j C V i J h 0 I B X F R o 0 3 s h Z n 2 k e 0 1 + P I P o H 2 4 j P p 9 E J Z c k X C b H a h B z k F i b R w u u 7 f + j E V N S P l s h 7 n D y q R g / L c b I F u o j O p D A 4 b C C e S h j C L R 4 h Z d y 3 T a J w 4 w H H i W P k s y o l l M T Q V m 4 5 E Q + d S d u m D Y r k K D 7 G J 1 V N j L Y M j + g 0 X X B 4 u h x V i o 0 R h 0 F j S E c U D g e M E x I C U I Z L Y 5 Q r l L C w r C Y l n I M b O d j y I V O j 6 P X 6 E U 6 R + z i c J l J 8 / z s / Q W W l g y / / v R f g W i K k I 2 d T t F Y k k q j 0 S a l w W 5 K w 1 i 5 1 l S N w m 4 o H c T V B v G H H j e / 9 1 Y / x 1 a + + S d 5 U Y x j v G 4 g 2 M z s B H 8 c t 7 l 4 i P K Q R d A O w 9 3 1 I p 1 M I J z y w + 7 U t n + N t 5 5 j S O Y A Q b S J 5 3 n A t t Y E T p 4 r Q E K 1 K e 6 E e G 3 l n A d W P C c / n 3 I y I S 4 y W F i 8 b i 6 r L t c 9 N U V T F u + r 1 / j B C P a 0 6 o v K A 0 G / 5 s 6 G f K T H S 1 o i j t 1 A U K N 6 u o L y q 4 l q l R Z 1 U / i I C U y E 0 d k i y 5 7 y f K i v 6 o q J u N M f J D 8 G 9 4 s M I K x H F U b K g N x z i e z / 8 D s 6 + 9 B q m J q 2 N b p 0 + I Q J D d P 1 X j F 7 u D m G K E 9 6 g B z 7 y r t L d E n o t D 0 7 9 R 1 Y T z o F 6 P Z N j t G h A a l 9 l s D k j h g y t R g g y v m n d s z b k x a I x e v 0 S O l v E 9 q d I z h 1 B N L K c u P V 9 k t o 4 M s t e H P b u I I G z y F 7 L I v N 1 8 r Y + y b 2 j 8 b B 7 j m C J c 3 P a 7 A I Y J i r w p C J o 3 6 C B f j m O r c I 1 O O + n 4 H + O 0 L J C S N W N 4 Y D 8 b Y 7 G p w V 5 e 1 z G E s b P H 3 j x t S V C p a 1 9 k 1 x a 7 c 3 j K 0 s N U 2 r k G c Z R t 2 + Z z 6 L a M Z L n T e X I y N E 1 S q Z K i 3 q 3 j q A 7 Z D K E r W 7 Z N H U c u G i 4 V F q 3 y 8 1 o Q s L f a x A W M l J Q q Z W R 0 z p b v q X + f m 0 q 4 Y z Z a V D c L u K d n 3 + I 1 7 / x P C F d G 2 F t P M w 0 q Y h T N K Z j H b C 4 D P W Q e F d j K Q P o d / q w + Q Z m X c p E L M L 5 z e I 1 h O l c l A A q F 2 t Y + 6 S K p Z f D i M Z D Z p O f N i / a q m n s 7 O w g O k W o L o 5 4 N E e C g 4 V K E h O E s 4 J 7 E q E W R V z N t T K y J 9 u 8 N a 7 Z E X h h x P c 9 Z / 6 m 5 N Z Y r C i t / v L i a u J 7 v P a x Q W k X 7 d P 2 Q 3 0 e K d 4 v w L t I 3 t T u I v 8 L h 6 n e n X p D e N q 6 E V W K V 8 i R B C M f 2 Y v / H y D l l a o 5 9 i Q 8 H 3 y i M 1 D 2 a v 9 w F z e v 3 8 H E a S c i M c I Q 9 U M g B I o Q a 3 s 8 f p M s 0 I B o s k R E x S 1 G n N B S g 3 z D e d R 5 x y k v O I l i a x 2 N a g d B f 8 z A v c e b a E o J d B S P w d O M g P U f T 2 L m K z S W R A 3 7 l y v o p y t I z Q S p z E k a J + H i j 1 N I / l m J n + 6 B e t A o v a 3 E g d p 7 q Y W W u E + v P j A L 5 J X B O o b d C M L u K B U 9 a 9 L 2 9 3 6 0 i + n f Z + h o e N D c j W K 3 6 M S b v + P H 4 S d E C i 9 b f E G 7 V n / 3 j L J Y Q P b j A j K v J h 6 m m b V F X F D V J F l 6 Q + M g B G c V G 9 T I s d s m v K K z 0 b 4 s d R 0 K D 5 d R q 1 U 4 h H U 4 n Y x A o w Q q N T 4 e i q F j z y H s n O Z 7 q J J C D T D v G 1 i c 9 C 1 j / W f 7 + P D G V b x 2 6 W U s f n k K V Z f V L s A G N x J H D k Q i Z f f T 2 6 v d m u C T W U / q c W 7 q U X R j + 2 Z 7 h K k Y M V f Y 4 7 i 5 c F D Y x M f v 3 M X X v / 4 1 D M L 7 i N h O o 1 I p I Z f l v W Y y h k f L Y B T 9 1 B P i o E Y d H J D r R o 4 6 y t K o Z U i M + 2 b u Z c T 6 X e 0 L l D 1 V Z P Y P J 1 D L l u C a o m N l 5 N S B B u 1 B n a / n n N r a a F 7 z o r V F x 0 7 n / d C g 1 M c 5 v H i c A T k p a o j f d b q e 2 c m o n q 9 g / x 0 g 8 M Y 2 3 E k 7 V S R m u o d q g T c 0 H 8 L V A z f J t 3 L 9 v 1 1 R A 0 6 H D P Q x e 1 K Z k b 7 k p d w M + U 7 1 k v N a i i V 4 5 3 G 7 a A D m V 8 s z c 4 p 4 h 6 a 0 p 1 p s G U / r 8 7 v h 9 s v J j A y O F 0 H v 1 g k F 7 F Y k N O d W K d s 6 5 I c 7 r T f T l u 1 A a Q E 7 P z 8 k 1 H L w N S E q l h 3 + V B U e E v j C V g n + W R q d 0 4 b Q l J 8 k W i U / X V S u t + B 4 r m Q 8 7 E k R f G t t 9 2 C f I Y T U 1 v D e I i d / E 2 1 G h g T x f M d 9 a K L R 9 t / Y s H U x g 2 8 t t U w 0 k u x d 3 s P U K 4 / u D 8 v f L M F 3 o W t g l i p O Z F i F z g N G Y S v x 0 C J k 1 L l c a v j f r T n J 6 3 i P f D s Z v Z J N r V 7 F t C t 2 2 3 0 o M B I 5 i D 7 U 6 r n Z L x h Y F n X N G s e S b d 2 k v i R Q I 4 F f / R 8 r O P X 3 G W 0 v u 3 D q z 4 M n + m 9 Y S Z r x 8 T m N Q Z 6 R z q I M q t F T B f x 4 Y l U r 6 O j 7 a S C E 0 z Q M A x W H U 8 b A f / 1 r R r / X X 2 V 0 5 T g N P e b 3 c + f O I p W i 0 / A 3 T O p c 8 1 S / 7 k D w x T 5 8 t p h Z e 1 O 1 u E T 8 2 U c H p a S I 6 h b F q 7 T / q z R 4 g N Y q z Y s O 1 n u a l k U x U W y f j r P k Q G d j G i O S 7 d i f N j n m 4 m b u Y w 6 l b k M n 4 d J J K X Z s 9 O g 0 u s 3 6 0 S k d 1 u P a s 7 L z i x p y n 5 T R z v U x / 8 d B c v c y k o 7 z B j K U 7 y p 9 H j U T P B k 5 X k 3 + b Y o i X / O w 9 U i Z k 5 I T H 1 z 7 K W 7 d v Y E I Q 3 4 g S P j g t g Z E Y o 4 y a a h W j E p C J d B 2 c 1 V Q D w Y j R g Q n g r x H N f d 0 8 C 0 V u U x Y 5 4 i 1 e 0 2 U C x W 4 f I Q + B y 7 0 y z T k k H Z q E v 4 V 3 Y g k Q i h + z 4 d O 1 Y 6 F P 0 n A M d / G P R r T h T c 4 D X 0 7 m m u E b L 9 D b h I Z I J l Y M t U T f b I e 0 y i R n K 1 L 5 q t q C N X o r e X I H V w d 1 H u E H 9 E 2 y f e E g a X t j r j L L v I / o b G f r V g 8 i 8 p F B o y z U 3 Z 8 c I + f P S E X w H t J 7 2 O w 5 z O Z T X n 0 U Z e R M + n F 7 u 0 t h N O M K i T T c n y 6 P y m n 1 o 3 6 T q s D k L 4 a 1 8 i V p t R 1 y d o L p e q K Q r Z M g l 1 D w J X g e P H e 6 a F V / K u d y + o Q J W N i o O N n e a j I B + j S k d r i H U z O T a G x 1 U L q b I y R R 0 f A C K X o K g W Z 6 N k 5 K 6 a n / U g b K A m 5 e U 9 S a / E 9 r e M J i b Q P + u i F C + Y x c 2 Z V u 4 N 3 3 3 0 X r 7 3 2 C j V 9 h F / 9 7 A O E I y G c O X P a b L 9 Q T 0 l 9 R v k O I 1 S K U X d i d M T T q o z + E / A 7 t H h c M F F J j 2 t 3 u b r g K j r p q 3 3 L D d 9 Z 6 k v C 0 p 3 a Z c 7 h 1 S m M 8 j 7 E X + R r z u / D d 5 7 8 m 7 e i t t I q 6 X p o U N r i / q R N f / X W C N E A L Y j / K U E h W y r c L J r F 3 Y 2 / q 2 P x j y J I P E e O s E P 8 7 v O g T V i + T 0 I 4 8 q 8 j M f G o d / y f Q 5 S U U I + K 4 + S E F Z 3 y 9 S 0 s n Z 3 E w t R p c + 2 q n x u L z p X q 0 0 k k w i S y j h g n r M 1 h t z q X u j x 2 J H x L 8 A 5 i J P 5 W I q F R a K D a L a H f U N N 4 E t w g P X V 7 g G D K T z J P I u x b Q H / N g 9 q V B J Z o S J j J o 9 U v G Z g 4 z V + b t l 2 k 0 v P I 3 m j A v z R C l b z L 4 7 Y a 6 7 f u k m P F X e j Y S q a v n n 3 g Y D T 1 4 t q 2 K u 0 O r E P u 3 K T n e R p / s E x F C D C 6 J F G 9 D U x c i l N p p R A e O r o e s j 8 c o D w T w / B 2 H o l 5 n 0 k u 2 E M 6 7 I H z Z i f M o Q E L g u / f 7 y E z H z P k W 5 H Y N u A 9 8 V / L a V V z S 9 n q a x 0 k L 0 z A 1 f A j 5 E 8 Z 7 q A d v t F g G l 5 n G O X u N i M r o 2 e j A 5 8 7 i I h r n t d B 6 D M o o 9 b b M w k E V z u F H / z 1 r 7 D 8 Z h r R G H X k v p c O V r 0 9 l A T g W K o + 0 S b o 1 T R G K c e i S n O F E 6 3 x q b J D 3 l u F r 4 q o w T i N e p X U J N Z H 7 U E X 1 W w V l S 4 j J s e v m K v h 0 v M X k U w m z R l h L W S R 3 9 j D k I 7 J e a Z u o L S y i T p A Q F k 5 J R w E H + W M x h F S / T w s P e B o b C V h 1 9 K K j f P D m S h 8 L 4 4 g g 0 7 g q + S a y 3 U M n W 1 j C 8 o G h h x 0 R n Q G m g t j U I 3 d B n z p J x e I u h / v G c F f Z U w P / q q A 5 T + 3 1 o C 0 T 6 b P a J X b a s P / S g m z s T Q v / C k 9 u X 7 L o g 2 M 6 o l x U m R Q h f o O Y j F V X B P K u O M m C r W 7 D a N A j e I Q 0 1 O z 8 H s i G D p a V J A 4 B n Y q u 7 y u n V B R 5 T l O K r s z j 1 x 5 H 0 N C R Q c V M R D 1 I T Y d Z W R z I e K f M A u K c c 8 y S h + S y O 5 5 M P k H O u J y B Y 0 a I e P g N C P a N r o O c i 0 a i C i r c 7 a O r r Y 3 Z N q o V l o I e q L o 7 J L 0 Z k L o U B H d C J s K j h G 9 7 f b B H p Z n Y w g H 4 s g e q t I g i d I 1 R o Z M G A 1 y m / S y D 8 1 y B Z G w d a r E b u k W R v N D x D 5 u Y X N x F m s F x u G d Q 0 Q m l H L u U k U E c b W 5 k I a 3 U z C L r 5 X + t v G q 6 H l N p Y S u 0 8 u I d f B + H t 5 L L Y 5 d H S 1 x y 9 s d f v 6 k y d w J x b S 7 V H 5 b D f U y j c 6 / a J r T a I 1 K u R s t j D L W M A q U U L l q N 3 3 h A + 6 Q 2 X t W e 5 D H a F l J H U V 9 I g P b G D W M 6 O H j 5 j 7 E 7 0 K O G a P 0 j d E h o 3 b V L A 8 o g s h x B I g C x H W j y Q k E 6 N D s 9 T 4 m 5 6 d R y u 0 T g n X g n e 4 j f 7 W E 6 E w C k f i k O a V Q 0 c Z H Q 7 L 4 E e G 3 1 g 9 p u I p y V k Z v Z G C h o o w M T J / V j y g b q j X A K n L f C c G Z z s P 3 a o v X L I N T Q 5 1 z B i 6 P l y M k e l 9 j U N 1 a 7 4 l d X J 8 k j b 0 m D n 5 N i 3 + O X k 8 T p E b q G 1 T q C w P k f Y Q 5 a 1 S + H q 2 a s O l / b l E f N 2 2 X P i n V C i e g 2 a A h 7 G I 2 s w y v K 4 h c b Z N Q r U a S T Y L v I Z U l Z P N 4 C N k c d X q Y e f I c L Z x m z P Z 8 9 Y L o 5 + 0 Y u O k t C W k 8 f q f h R V q 0 E 2 f S R k V V H j R q T d g 3 o 9 h / v w z P 0 h D h L 2 u 7 B S F a J 4 F k c J a 8 g o Z b 4 X N U x W F b A N G i w f j F X 1 N l z z E i O B h 1 G j 4 M O + S b j G L l R t a c 2 a Q K j W F v g B j v y + d h z K R x j V y c f H I 4 r y 8 A u 9 e O z a 0 d 2 O N Z V N 6 O I n E u y A l W Z L W h 0 m h i Y i G I 4 M E h l s 8 E c b U Z w 9 b W A P F 6 0 1 T q d 9 t d A 1 m j M y 7 k V v Y Q n U h Z k G 8 4 Q u F + D v 1 Q n h h 3 h P B k C F 1 7 z U S H p G c S o 1 Q J g x b h P M m 8 3 2 f 1 i 5 A R R X 1 T J i X e 6 V j c V G V c A y + 5 o y P E 5 3 v w w 7 / + B Z Y u z u D y 5 e t w D W f g Y i T y z g v m H X N p c S i d E 6 Z 0 u b o v K Q q q T E o w U y K F l / I r C m h N S o Y r w x N U V 8 m R P x 7 E q O 9 A O B V B Y J G X r 7 1 X k y O j 7 B o X E 7 0 J o a v D b f P + 4 q H a O 2 U g I 4 1 W R q Y o I Z R i O u E e E M E 8 8 N A Z 8 N 2 7 V f T X X f C + V I F 7 U a d q y g H Q s f K 9 l d D Q m q D 4 6 1 h 0 Z 4 5 / 9 A / + i 7 d O r l Y / T T q V L n J X i q Y n Q O x c A D 1 C x O A s M X b Q C V u i j f K t J l I J 3 n D Z Y 3 b U q t r B d J N 9 C i / 7 b U i 3 + i h M F X e 6 d / 8 + W q 4 t R K I h h G N + U 7 r U 6 B B i E Z q 5 y S W c h I c R P 4 2 H x D s y W E C 9 W k X L s 0 c Y W D d F r 9 X u H u F C x W S q V O m s e q 2 I a 8 5 M j l o i m 7 W J T 8 i 5 k i 7 U r / B v r 9 P 3 T 9 J a 7 D Z C u V N I R o u g r X J 6 S I T d j E K E E 2 Z 9 y x 1 B f b R N P t N F 2 J d B 0 5 k 1 x p 2 i 5 2 9 u 8 7 E k o x G V 1 z H y U L k Z r d J l R D 0 6 + o X e f D R E h d F u p L W U k Z 9 R K Y p 2 i R N Y H S E w 7 S G c 5 b W O A v B 6 B 4 S S c T R X O 6 j c B J 5 / b Y i N p h 8 7 A y / W y P c 2 q 2 5 k G Z D 8 K 4 z G K X p j W x 6 F T h G 3 s y l 0 8 / u Y n 1 9 m l I 6 a D J 5 a I M v J a M 1 G y u N w D T m + Q U R D V F J z 4 J 2 1 b U N N S p Q J V T c i v 9 d r m n q G n B m O a w v l b A m x q R B 2 d 3 Z w 8 c U 5 0 z + x + C M f Q q E o H G E q 3 8 h n 1 t k U O a 0 y I 2 3 d s C C X N g 9 q f U c H r C l i y A A e 2 Q F B v T r 4 a R H J M 9 b a k M q W 1 B J N z x P v P R k 5 S o P 7 p v J c W U P T v 9 E I P 4 0 G r j I s G W x p v Y j 2 O r n z H C H y T A f B Z X L v N O H i N A M E b c 5 u 1 3 4 6 Q m C X 5 Y S t a w q b n c d B O j N d t 3 r d P 1 I p M Z Z 2 o Y M i i V y 7 r J b F e / C l Q g j S O A Q N Q 7 M h + C c 5 E A M b P Z H 1 U n m 4 E W G f k g / j D N N Y T I e i q 3 l M f O n z N 9 P 8 P P J 4 v a C q y 9 9 + 9 x 3 M P i f 4 4 k K M W F 9 H 3 n C e 0 K c T 8 A a O T 6 w 3 w k v v r P B e z j e N Q o 5 F / R b 8 P h J 5 K k z K f 8 a 8 X o W z B z U n Z u i M H v w y B 0 e j y 8 f 8 m P 4 D F y q 2 d d O o n o 7 a k F 0 Z n W C D M l F 2 R r x q s Y E E c T 0 c X Y O z l b X b + g H h V M e B Y I Z w 5 Q 1 G i M E I F f s G Y o 4 l U z z a 3 G k i + L w d H 2 9 O 4 m t L 6 t j U J a S 7 g + n Y O b M F p N f z E a 4 S X t 4 o o R U p I 5 2 e w O 6 P e n R k 9 O s Z R j Z i r 1 A y h P 2 3 a d Q M 4 H f C c c Q 8 5 C m j M I a 7 R T Q Y m b T K s B i q Y q t i x 7 m 5 A v L 3 O j h 7 c d Y k Y 7 S Z 0 3 5 a + 4 l a B i q O + 7 c r W n S K v J 5 o h c b g Z J Q i V O 4 M U O P 1 + j N u N O 2 H 6 N 1 n 1 K X y r a 6 v w D 8 T Q I w R u x B f 5 T V 3 M X c q Q 6 c x h f 2 / q 8 J L u O Y n r A y 6 y W k Y k V T 8 q v I r k 6 A g f z J G x r i h t a J x I 0 t F K D O 2 5 G B a C 2 x d 8 y A u H t l i 5 P P 6 T L Z W O 7 V 1 b G l 9 s G u g 4 0 l R d l E d Y t W b U O 8 + X k f S a U m D f U L k c 1 b k F I f U p k 4 t 9 s q R e g g F d U 1 6 r N 8 P Y c L 7 6 J G h J + V h U k K i / g 6 7 b z c R O U V Y Q s g Q O + N E 7 D R J O 6 F S e J 5 G N R 1 4 W O t H n o 4 A J 0 u L q 8 r 2 m e z f E 9 a C t F M 1 y I H d f e e A x h j 4 r U Q s 0 y O Q 7 z k W R S b t W W r Y s 6 b j j 1 K 5 j J P o 9 q 1 0 p i L N 4 6 3 D i N o w X G P o f h B A U L V s A W v B V x O p X a 9 h w j Q N e K V p w + 1 3 d u F Y 0 Q n l W / D O N p F 8 K Y 5 O 1 o b 0 u S g / J 4 6 D w z 0 T 9 b R D V B O g f 8 p S j e h / I 4 x G s l 6 d e 6 u T D I 2 3 P O 2 D 6 8 w B I r T Q r R 9 U 4 U i 1 z d Z r X 8 I D L 6 F 3 c D J A v 7 2 F U 9 E 4 N g o 2 p B g V J M o m 6 Y y n 7 A c F s 6 W h s T 1 E a 5 P K z r / N f T t h d s 3 6 G P W q 3 Q E C K g S d 5 + d E b U j U y A u 2 a s i k K p g 4 2 4 L 7 1 + R e x R Z c O U b G v B P D n R 7 s r R 4 K + w 1 E O c e B D D k E v b Z J D N B B i J g L D m n d R 4 k n b a s f V l z w J 7 W 1 l q o Z q a P u J G f 1 L C E w o Y T U C B + 8 / S H O v 3 I e A x t 5 m K N i 9 V Y P B P h 7 E 7 5 T h J V T Q e z / D a N c v I 2 g K 4 U q H Y o M R + t Q M l x l V b U o P 9 6 S X + 6 v m 5 8 F z b R G p U g U J A 9 U D a g S H G q 4 U s O m e a 3 e R 6 3 H 9 B 5 K d C j 9 b k F F t c h W x X 3 a J G y 0 1 l f 6 W 8 J W b w f + s 4 K J a T N v q p g Q T 4 s 5 l q l L X o s b M e K p y q T T U 2 T m G G p 9 8 g l i u / f D m 6 N + k 8 p S C C C 6 r H y n e R h 2 e s A w I Z 2 d M G m 8 O P s k O V l Q + 1 m i 9 m G t Q t v a L v 0 f 0 G u i c U g 4 k r a 8 l g x A V e P / v 3 / 3 3 + H 5 l 8 9 j a l F R i 9 7 n y H C f d I L h 4 z K 8 F 8 f 8 6 / P Y v r a O L q O C r N A M g 3 0 L m Z c z V H Q f 9 m o 3 M R E + b 5 S q Q 2 K / + / 0 a J v 6 E P n x Y Q L d u R z L M K O W g l 7 b t m m o H H R o t 2 O T s h 1 F v F R D 2 p 4 0 H l d d T O v i k t F p V H J K X D m p 9 z P / J h O E H w z a 5 F a O F r k N 3 Y k 6 T 5 G t r / W 2 0 8 w F 0 b z i w d X a R 0 R V 4 a a q F R P B 4 j p r t H t a 3 t + G J B b W a g s F N P 2 a + M U k H Q 0 / s y B u l 0 R s r W y j F l G I 1 e w X 4 R x O 4 + f Y a L n 1 j G Z X 2 J s L B j D E q w x v 5 2 Y I 1 q p h 3 8 X d V Y h u o x 3 9 W 0 S 2 V l v x H i u o Y B P D x v 1 9 B O E G + 8 X o T x Q 0 b P r 7 6 E X 7 3 D 7 / C e W c k 5 V g o U S B R j W n j i g O D Q g y Z P 9 Y S h P j s p K k u l 2 P S B k J F r a e J K n l 8 c 1 Z S S k 5 T + 8 x 0 j W q G q e Y 2 D s L d g Y O w j a 5 P j l L z M h b b / i x G k 9 u m D j E z N W e i s B a X 9 X m 6 L x m u + N p Y 9 L d R + z x s 3 j u m c k P 3 + w g M p T j + 1 X / 7 X 7 6 F j g c z X 4 8 x b N N D T O i L n k 7 d W d 0 q G 3 q 6 M e l 8 q B B J 8 O c V b W N X W 6 j A 9 J E x i A x f L 5 l E R 7 / e R 0 O b C b M t w o o u l U Y t j b 3 o l N S W W I u 3 x x d u D l R z 2 t F m q K / R + / 7 g p 3 + D F 9 5 Y M h 7 Q T d K u g V U C Q c + T w U m e F h k T g T m k p 2 b o d U t w X 6 g j e m o O l Y S b n h x I n Q m j 5 l 4 z 5 U W p o L X Z b L + 9 g 5 H j E M 1 d 4 u 3 5 H p z d J L l D x J S r q D Z N x a 8 i w p 2 h t Q V b U b J T t c E f D J r r 0 m T V B w d G G Z X c 0 O k d P l c c w X k v r t i n Y H 9 / n 8 j A T 5 h c Q m g 6 x O d b o u y k s q k O h 8 d k 4 + q r X m S e s x M p q O U w r z V E T j B o 0 R e X + P 6 M p C E p u N a U + n C 2 G K + n y K 2 6 N n T t 2 y Y 9 r y S A l F p 1 f E r f 9 w Z t 7 O z t Y P H i J D b + m m T 7 P D k l o 0 u 7 X z U e X y l n e X p 5 a 6 W w x V N 0 X p K i r q V 0 j D q E W F J K 3 a d a f O 1 l 9 x F I u Z F J T s E d G O D 9 X 9 z C 7 C n 1 x 4 s w 0 n S M k q u E y z M z g n e 5 j c O / 9 i N 2 g Z 9 D C O b p x d B 3 E t 6 h z D F Q c o G G Q c i n 3 Q E q k p V T G n Z G K K / X D I 9 3 q C a T 4 9 + i Y 2 h 9 4 i H s J C w n h 7 U r S 9 1 2 Y k T + p 1 3 V N j v 5 Z j k O z z C G 9 a E X 0 U A N 7 a w d w 2 j B R G W 5 L z k P i f i j 7 t d y a V b x r s 1 R M L 9 K q w z q 4 F 2 c F F s p n x 0 9 y 2 i e J g 3 i 5 p N 7 p r 6 I q E V Y + N R n J 0 K 0 9 V 0 F u y e 7 K Z V X K v A v + F C v 1 7 G 3 t 4 f N Q 3 K L x Z i p L u 8 S z z s 5 g L o b y 4 w s k e G q b d j j R u V 1 + d G 6 P o H 5 1 + J Y / 3 g d k U v L N L A R 8 q 0 V T S E 9 V B r l 3 q 4 5 u a L a 3 6 Q i 0 t g I p 2 J e j z l n y n + B c J c G o 7 Q 7 Z x M e t 5 e v s 4 x G X 1 I 6 V a M L g 1 e H W 6 Y f h C o Q l G 0 S F F H q 9 a T U 2 j Z 8 u O b A 3 P 0 y T v 2 x m u U T y p h K D U u q n U P Y u h 7 s / d x O i O d C i d 7 5 u n M C r 8 y P 6 E h 4 / Y R n m 0 U b k o w C N m e Z U Y Z e f j v N s f a Y w l e V I X 1 1 O W s S K z I G k 7 o 2 7 0 x D H Q b M 1 g y z 0 b D n R P a H f o T P N v C g m y A k C i A S 6 t I Q 8 v y u v u G 6 O 8 F b q 3 R J P d n 1 y F i k + L V q E / / 9 / / P f 4 5 v / q 0 t Y m G O U 6 X l x u F / E 7 Z U b u P T G D K a i Z 8 1 B 1 S Z t z 8 9 X J F R H p B H 5 l 5 R U S i 2 I 1 u 2 0 Y a t a 3 Y c G L i q 8 k 8 + t e j H 0 d e n I k h w j G x 0 c e d z V O o b B L r w X O m Y r j b R e t X f K j p r D 0 P j z W K Q h i k A S l Z k N u p y f d 9 u I f 7 t h n K G O b V X Z k R y O j F 5 R d 5 x t 1 M L v Y X k S U 7 G y i V K P i + N P / r f / 5 7 f S o S 9 e x S D P f 3 I n 7 x c R n Y B 4 8 E H O c K t n y b i 2 s H i j b K J a 4 U b R J C L U d u u n 7 3 0 H s W m 7 6 U Z z b v Z L i L h m U K j s M 5 L R m 5 P k t 6 p D s y v W E g 4 g r 1 e T I m V Q 2 y y / 3 4 d 7 V 5 c w m k 0 Q L r X p 0 W k E h 3 3 4 e G 2 u U c h k c O q V O g L 0 p s L O r l 4 K H W f e r B 0 5 e w 6 z 4 V E H r i k j 1 m V U C L k y h C l W S 2 M Z k m r f t F n R N l T F g F X n p p 2 s W m P S B C m t O x Z l m x T 9 P N T l q e g A q f M e r H 5 H 9 X L a + a w N g q r U s K N / a M P + O 3 Z M v E m y T M e R 3 S i i R j I + m 9 o j P B 0 Y D x r z O f D h Z p g Q k d H X o z U t e n W / t b 1 g O e b B V p G G 4 m v R + G b R G W h R 0 z o a t N t r G j L v c 4 b 4 u R 6 k T y f Q j R w g F S e n 6 F Q x + J B w d q W I r d 5 Z V P L k G r 8 m 1 K s y g t 7 y o R v f R d + t Z o 8 W P F K z H F U h 2 O 4 P M P P 8 A o b u E g 5 2 6 d 2 p n p H p I a Y T p 8 1 p h B p j c R V V r o i r i S O p F l C R X e l z U y 1 B u u H i W P e 8 5 G G + G L z u C P l Y F F 2 + p 3 i y g + M w c t D x z N e R n J o 2 l S N j 4 5 Z x S A R r N d 6 K t M p Y + s 0 h d v N m i a S D A t E O x 1 n J n z p 5 l j d k n M V 4 j p T N 0 7 h q X t V m T P f g 8 x J G 0 y E q U s v o F D 3 H 4 v h X / 5 c / e k u r x 1 9 E B N G e t c V 9 v 3 7 H n O / 6 L J E x 1 T Y b n 2 t 7 i C f u N r u G o 5 d C Z v f s x 1 d + j Z n T E c Q T E U x H z q N 5 d w g P Y V q u v G 0 q H R R x 3 V Q s w T 5 N k A J T R 1 U O V F j B Q G 8 / i r u r Z 9 E J h X B 2 9 j q C z h T 5 S g C F 3 R 3 Y k x 3 0 C Y N y 2 s z W J g z k p G s d o + c q I O 6 d J 0 m 1 4 e B 6 H Y l T Y Z M t k r f T Q G v g t S 4 i 0 j t e m 5 B C 2 I a 8 v 4 G b / M n a N m 5 B h E c j p Y x J n E G v c y p T y j + H T 9 l Q v t e F b 5 L K Z K 8 y I h d Q + q i H x T + J m u J i N e 2 s 3 3 S j l A w h V w l j M t Z A u 0 f 4 Q r y U D O 3 D 3 e b H N g n 7 U k 2 k X O d N e n h E G L R T i G I + 5 j U 7 T 1 U 2 t F 8 h z x r F E a H y q K u q x 0 X Y b L d O r O z Y t J 0 9 A C / n K H M m j V p 8 G 7 O L V W Q m a w i e b W N 2 L o 3 4 m R A O f 2 a H 6 1 T J G J F E C u g e x l E + r M M z A U b H B O w c h 0 6 7 i 0 a n D H + I T s u p e 9 7 j a H i N c m t M t I B r z u i l Y V q J B b + J L I r m i m J W V Y O q b z i O f T r Y v H W 6 p t 3 F C G 3 X g X R S + E f H V q L X 6 X H B c k H N s P k 8 v q M g u h I c m l 8 a m g p l V Q 6 m 7 R / K 0 s q o l J D R d Y k 7 y 3 C U 7 D C 7 e Q k F N a Y W t 1 R J k 1 U Y Y d f C 4 R e V f v s 4 z f w k m Q x a p 2 h / l q i d 8 u c R Z R n T r y U J I + r 4 3 t / 9 N S a W y V + 8 X v R + c Q a O h h + J 5 2 N G R 1 N J 8 h e n 0 y Q i Z E w m G v F n 1 X T 5 w 1 Y i o H J 7 A b c K F 9 D h 6 1 + f 0 4 Y z D b U D x R q 9 f I r h n / G m b T / k P V z E f P o F w u 9 d 7 J X v m Y l Q d F H q t L W l E z 1 U w a y z V m t m I p W S V T J B h F r f F Z 0 E W c Y y 7 n Y 0 F m 1 V k P G N Z V z + M h b T K 9 D W w f p 3 6 8 T / A V Q / 8 G D q D 2 M o k 8 P t F V f R G A Q x / 0 c u z N 1 V N Q H v d x i E r R 2 E q z V t m l 0 O 7 g L x 9 I S J y m N O o C i 9 N L V i G b V Z 8 W e E D + / x P u j J H 9 N D n Y C u B 5 U R G 2 9 z m A i d p d F H C X 2 n z X q O 7 l t b 6 2 N / W E L p e 1 P m n q T 8 o 7 Y f 2 1 d 3 s L m / Y T Y k d r s 9 R r M y L l + 5 Y j Z r V h t F N M p U Z t s M x 1 R r T 6 p m U L 9 x 6 y x f 8 x 7 8 Z 1 2 3 T i Y 5 b 6 K Y n J Y M a y y x u D W + c g D j a H R S t D 9 J F R B 6 b 1 2 n D E t V + m M x H I 6 i L K E Q Q K 6 h k + V 3 j z 5 b k N h C b l p 3 G k N E i X Y B S G u 0 K K 2 x O Q k n H f / X f / V / f + t J V v 0 s M Q d R P V b u 8 5 v I y f 1 T T 5 P d X 5 G D x A i h 8 g z O 9 4 n h g w y 9 5 A h z o x c x / W Y U H X f R L I a q y L S 1 3 s U w 3 D S 9 B Q T r e g M L 7 3 t K G d R / l U Z 7 N 4 b S I p V t Z M d M p I H p q O r E r L T s / v Y e a l t e e m Q 3 k t E 5 N G 0 H N E q V 4 s R N U 5 Q w X a 0 a K 3 o r G X Q q T Q Q X 7 a j U M / B 7 + B n y X y S o K t r U W K r s R i 2 4 9 J g a o a h L j 8 O p S G Z B W E E 8 K Z E K M x W V 9 H q t n 8 g j W g p j D Y q 2 p d i d 5 C M 7 L c x + Q + t 4 A 9 R 7 O X K j G a z t a H 2 L r z 9 V h f 0 T I H 2 O 0 N N R R E D b U k Z 8 3 V K J 0 U 7 b 9 a t G M a 0 q A 6 s A V V k 5 X a s 2 5 o n T j e w V w t u O W c t R Z N K 2 i w q 5 i 4 u w y p z C L v x I c d F Z K R K 4 n Z Y 3 V r V 6 0 D 7 B d 2 / C c 7 q C 8 g + m O Q u b H L s q f v S 3 b 2 P 5 1 S X c v 3 8 f 0 R C d Y a 2 B / d 0 s R g 1 y q d 0 6 i s U y Q i F C 4 A 6 j U J d e v m 8 j X J 0 x 3 l + K r O g u w x J 8 F t z S m C m K K P o p K W G d + k 5 4 x n v S N T 8 u e q 6 y l z q F Q 2 t P m m e N g + 7 5 p G j v l N c R Q + 7 9 N v y n m n Q x r i N u q y 0 s V s L N W j b Y O Z o f 6 7 0 F k z W H e o 6 g 3 1 i e u L D 7 W f J Z / c o / j 9 R 3 G W I f O 2 9 K 0 m 3 0 T K Z P s E 3 6 p 4 V k i V l r 2 t / F g 9 V V f P 2 r X z d 1 e k Y x 7 P Q e 9 H K F 8 g 7 C o 5 m H p U h K c U r 8 v W n s v J d H 5 s 0 g C o 0 o s k 0 H X i R q c D r 6 q H e 0 5 k S F 4 v N c r j w N Q G s 6 X m z e 3 0 Y / F 4 C D c C l B f i v l 0 + K j q x t C 8 T 4 h 1 c U I J 5 6 4 m h 5 K p S s i q u N D r s c i B V A 0 c / Y Z V X q r h F I h Q 5 Y 1 q a r 3 U 3 Q Q l N w t B J C K Z d G 4 E 0 T 4 7 A B D e w d O R p p m l n 4 z T O N O + Z H 9 q I x 7 0 S W z r 2 k 1 O 8 C D v A t f O 1 U x B 3 n r y M 9 S Z R O N 9 5 I 0 D E 4 + c e 3 C H w S N 1 3 S 6 X W a M J K p T k 2 K I F 6 j 8 R p F V 3 Z H s d E Y q 1 w q F t d P Z g b p N 3 a F G x v O q W D S M J c J L q 3 2 1 x 2 M h C j m p n q N q u K V 1 E M E + 4 7 d 1 9 l X r V 3 F U 8 1 T m R c L u S U J w R t o g I 5 r H Q U j c V d U 4 f T 8 N 1 k t H s r m 5 h b f f e R + v v P w S o r G I O S F D M E p Z S J 2 k W G Z U E X 9 U N F V i R 3 x P 4 6 f u V t q / Z e t 6 z d Z 6 t z l 0 / H j s 9 f f G S G V M H r 7 X F O / 7 y U s 0 4 1 M U e z m y p g T f j + O n X h T K a K p C Q 1 U c c c e 4 s k I m 9 u i S h 1 6 v M d V 6 1 V h s a 2 / f H U V I 9 I U d P 4 / 8 N o x J 8 r T 3 q d P z P p 6 s K F W K + M F 3 f 4 T f / 3 v f R t d W Y g S Z R n W 4 a U 7 0 0 4 B X h u u I 2 U 9 j 7 W 8 P M f 2 t I O o e S 4 k i 9 k V s f D + P 1 J c D c I a V N Y p A 5 6 K q r E W Y W I W i U o 4 a N s x z V a y p F L J q v F T 2 0 m n 3 c H C / B h s N 0 R 5 n J L g b Q / p P F F 0 E 4 Z R i d a D Z 8 m I 6 d F x V b 0 W e i v F i 8 r D t T g M B G n q f C q j j W J Q p E v T S 5 3 Y 6 h J c 9 1 R v e h 9 9 H Y 3 a 4 z Q S q K F S k V 1 x C E 3 j w 4 Q G i r / r x z l 3 r c 5 a S f U Y p B x L B N U a k D n w O q + G / z 8 3 3 G J z C 9 o + z m L k Q h G d p Q C c R M H x A B q 7 3 E p Q x 3 E T l U M N p U x Y U y P R x P 8 v I j S A u z N 7 l a 5 S i 7 q D V n E X E X z U 9 z D t t c s v B w B i V T i H 0 H U W z s Y w d m P a N i Z f c + 3 e b i P 7 + N I Z u v h 9 h d 8 I t i E j O 1 1 s z 3 E 2 O U P 0 6 t B x A F 8 r Z 8 O F H P / w x J q e m k M 1 m 8 b u / + y 3 Y w g W O p 1 W X J 4 e m a E i X Y e C d o u b a + i q W F k + Z 9 x d k k y g Z 1 B r o Q A F V q M e N I 5 b E Y l o s f h Q O q X 9 I q b N q u K O q 3 l W e p H 1 h Q h a 6 n 5 N 7 0 2 R 4 W r 6 R A Z 2 U x 5 / 3 M E I V b 5 e f e e a t t K i 8 W k N 0 + b P T 3 Z 9 H V K j p 9 j 7 K o V q H L X h T F n l v t 9 t Q 4 0 k p 3 5 3 b d 3 H m 7 G l 4 Y 8 T a N C g X I Y 3 q 6 3 R m k L Y A t G y q 0 T q L b P k O R j 1 6 z + 4 I z f d i 2 J u L Y G n J T a X b g T N L 7 E 9 D d X i d 9 L h d U 1 K k z 2 g 4 1 x F w W 4 u U I p + K R l Z V s s i 1 e o q L f O 7 i 8 H t u R P 5 I z S q V G r e R 2 M 6 Z B U T B A 5 0 Y H m R g 1 O T r b / J k 8 n C K Q p r o W v s Q 9 X K X P M 5 F A 2 x S E V U G Z d 2 z x p V P 5 O + O h y 2 8 t P j Y b v P e + U 5 a 5 6 n 8 w o 2 l 3 1 3 G z 1 d I u g n d R g 4 f 7 N 0 i v 3 s R j Q w x F b 1 n q k F U W q W e G c H C E q J z n E t y P p 3 R q 6 v S G p F g n 8 T K V t k e Q j n t r k 2 4 z x r + O Z Z q f w u F W o a w z C r l G X Y 5 J 8 O y g V / V a h X h 8 P G R Q N q u L 0 O V Y o 2 3 s W t s A w V F b V 7 X F C O K j d G e Y 6 X j M 5 u E u q q s d y k 7 x v v T M o K 6 T L U r 1 q B o O U Q c O b P o N + t l E k E x j a t E U U e G q z I x L Z + E Q i E a l S o Z y k d w r A J v Z w b l Y h W r a 2 u m 3 / o f / u H v I x q l g z o a e K E K n V I / q n E s S R M E u + P O Z f P d / L 2 / Y T K P J 0 V G r f b L Y x H f V p c k R c 7 x 6 x z / 2 R / 8 Z 2 8 F t J C r r N 3 R 5 D 5 J 8 r c L i D + l U + x v I t p 8 q I q J s d T W O e i R H h r 1 l p k M N V h Z 3 1 x F O p P m V w q e g A M 9 J y G G / Y x J j b Y H f D 7 a 9 H Z W Y s E 1 C m B U c S P / K w / W Y m d Q T P B 3 w q d 8 f Y Q y c f r C v A t 1 e n 5 b x / K w 2 n 0 q u F C r N u D V 9 g L y A i m a V t P 1 v m a B k p 6 w P x y g e Y / q k i 4 g o P f k M C p B I a X X G o e e G 3 D 5 U e j u 4 / p u G J l w w 0 C a D j 2 l n q u I J F L u p i G r J b P 6 f y v T O H a W v b s e Q k s S Y D o O 0 6 L L d D d q o 9 u i M X H y a 3 k q P f n X j V y M u N S D N 0 / n s Z g g F w j 1 k W + E M B s l e + z 7 6 C A G W N k 5 g 2 x p A m k H + V t 8 Y J R G S W h l K h W V x O G a o 6 y Z Z 3 l 5 w 5 c Y d c D x k T G N I 8 6 I U V + t 0 O K M m r o P R W z t 1 4 q 5 F 0 z W V M / V t V l V C f c 5 T l 4 T D f Q Z i i b 6 6 t p L 6 H p L K D w g 4 p j w c C 7 o + e m o 5 O H F 2 x S X x G + 0 U G s u i M Y f C 0 y a P v N 6 / 1 a L c x C u w 8 l o M T 4 C V P u i J O N s Y p 9 Q V J X u P S e N z j m k Y e 6 T I 1 m n s Q + a X t x b W c G l S x e x v H w K f / v 9 v 8 X k T M I s K s v Z t V t 1 O v A Q P C l t 1 1 C P 9 o T 5 P h Z l B E 9 y I 8 n J 9 L h E n F p R 0 z R n o W O Q v j j + 8 X / y v 3 / L c J l n G F O n 0 D G 1 f L 9 N 8 Z A f j D c F 5 q 6 V Y Z 8 e I J 8 t o e 7 Y 5 O C V s D B 5 F p G Z A e L R p K l b 6 9 v p i Y i t p c x S / M q Q 0 E G Z N y p M 2 D a P r e / v Y g U Z 5 C f V E 4 J 4 e E A P 7 + R 9 M Z y / N G t V L D v J F z q H P e u U E f 4 z R k W o A U 8 X p R q N y d E m f F L K e 2 Q W W Q + q H h z c q a O 3 6 s D i V 6 Y I B U h S O f E q n h R / E j n W 7 y K m f k e I 1 3 m f A 5 w x 0 U a Z P n k w 9 W P w u E R u + X l U U p 1 L J I O S 9 G 5 5 4 b p w n O n T N Z l / t D a d G d V v M / L F 3 P A 0 Y 3 A S e s 5 k s q b w t / 6 g g 7 1 7 T r Q D f u R b d A o V G k / J h 4 U Z O p x g A c V c G N O T I a P Y 4 k s i 0 P L o U m Y t W F p l Q l J s j 2 U Y / J J B m 8 2 G 9 h F U b 9 j u D R B y x w z 0 V U W H j s 8 R 9 / M g S v 7 S 4 9 z Z C N Q s p V M 2 8 2 R t 2 x j + a X y b w w 5 q P 7 T B N y A s b W c x C K q 7 b x 3 t 6 z 5 4 M u O k k G o f G + Z 6 J V v k V o k k E Y U / Z j Z p K t L r e Y p A 4 2 y g t p 0 c Z g 8 R T 9 B I v H F h A X M t U v p W h W P L 6 9 d m w 1 Q q i X J 3 B 3 u H W y a 7 a P P R A I c 0 I u c E 3 F H x P i G K n q n f O y m f b M Y w F 3 u K Q R y J o r X O U J Z u 6 b M 1 h o 6 3 / h / / 5 q 0 x n 6 l t 1 a h s n 0 4 / d q q E Z 7 / F c 5 4 k j V 3 i 5 j A n e K 8 K R 5 q w o 0 S c 7 8 m b Z o m p y A x / P o T f Y 0 2 S Q q 3 2 T a o 2 r t H L o 9 r b f e h N 1 b V 1 + y 8 b y H w 9 g / W O P M g Y Q 7 k Q 8 D n w 9 e W G U S Y p 6 b 1 i C G 1 / D Y G a D R X C 1 0 G A H q 5 X Q I f K 2 d 0 i 9 L j n R m W j i M R S H D s / q W C 4 Q b 7 h J p f x U 6 F m G b F o K B o 8 e V a l j A U t x E 0 0 s D I E P V b n N d g c F X p W v 7 l u k W k Z n h p i 1 h t W e l U G N c h S o R c t y C V R N Y f I / x h G u T z 8 u 1 f 1 G l 5 c L 8 5 j + f U y J p L L 5 D B h e G J O B E 7 v I e k 9 R G B v B 9 E G O V 9 c B b M N K u 0 U G v s 9 O N M P T I s v f X l G c S p / D r n G A 7 5 f k M r W 4 T W K U 0 b N u C h K 6 X u n 0 z H d j H R Y g d 9 f N P V 6 8 r z K 7 J V M I s V m 3 q t R 5 z 1 7 f C a b a o z y s X o 2 j V G 9 k y O E G y G Y s t M Y p 5 B 8 O Y o R I 8 6 Q P F X J G E e G k H 6 r Z x 6 T M t p G y i D 6 + Q l 2 Y 9 i K 5 j 4 i h z F E E / w d L 9 C q a N Y 2 c K P R 1 A H X Q T q u p u G K Z e q Q N p d q / g 9 z h + a U F J 0 6 G P T E k c h E M Z M 8 i 4 + v f A D H X h C x U 5 o v q 7 Z S o n U l 3 d 9 Y H u T c R A K f X f C g r K N V k p U y B Q e O f / 1 v / s V b a 9 9 r I H H e A 1 f g 0 x X j s r r f 5 r E 0 Y y n c I C S Y 3 I U t 1 D X b 1 e / c u 4 3 J u T h 8 A U Y K G o 8 8 k g 4 K N j s p l b o e 6 T D n K u F g B w n v K f R s K l k Z o n 6 Z 1 / b i F K 4 c H h k 8 r 1 f b x e Z T a j G 8 R c X 2 o t z w 4 v 0 N D y G V A / 5 D w o H D E s I v k y / 0 1 d P c g d h i B I l T j G Z L m 5 h a W k I z 1 0 Q r 2 4 E n r l I U G h H h Z u 4 6 3 3 t 2 D 2 6 H Y N / I e H t B E C + / x E 2 K 9 O p K Q j S u 0 E h r d R L 5 I B x B O 6 r t A 1 4 m P T D n W X 8 f r 4 / Z f Z w s S 1 e M C E o Z D 0 d + p T 1 b K g H y u s g N d j K Y m m g Z u G s W P v l 9 5 G R U F i d y 0 d N m A P c U k I z M Y p O w P D c 6 z f c A J l K 8 l k 6 J 0 Y t K 5 w + b / V L 1 / A g 6 C d 5 M P D 9 D B i H R 5 8 q o 6 C 9 Q t a 3 T a K 3 V / 5 O Q x 3 A Z X r e L 3 E e b C h W F T y Y l T o r e r 9 n P I x l Q B 6 c K 6 l e i 8 J 6 m A x P / 4 9 x o 7 P S d g N X s h t Z a 1 z g r J w P t E P L / 7 B e / R D x O Z 8 R o a I y E S E B L I e b 9 O W + l Y o E R K G W 4 k y I W 3 S f u 3 r 2 L m z d v 4 / 7 9 B 8 j l 8 u T P i 4 S Q 1 p 4 8 d Z Q 1 5 x v T Q f o m 7 J i O X K K B 8 v 5 H N h q E O B R Z 2 g n I l 2 v 0 + J w T E / Q E U V u A m P M U X x c 0 T q V a q V n b N + L n 6 J n v l 0 2 Z S / 5 O A f 6 U 9 c b 5 6 + Q N O r X 9 2 Z H v c 4 k 8 c G m 1 B F / c 4 k 1 O v 5 P E N k M l E a a 3 o X z Y R C Y 5 i 4 n g G e O N h N u F Y 1 V X V e / m k N 2 h 1 w + 2 k f C c h l p q a f D 1 t 1 W i i y 0 d M K R N L S T p N h L N F x d a m A r 6 O W B R e P i 3 d 9 e o A L 0 S X n a V G Y F y m P i 6 D 6 1 + A f Z B E O F o m M r h R B 0 7 J v S 3 k M f h z 8 N Y + n 0 q w T z R 4 L S K d s k b Z q h s N 9 p I L i U x 1 D H 9 W U Y B H 9 + X s F X Q T j C m d 5 8 R 9 X w T 8 U w M w w B j w r t l x G N z y H c 2 j R e D 2 l c N a V D i / k d z p T I p Z c + k h B 4 X o y D f T 0 o i M Z v i W m U 0 P D p g e o i U 5 w K V S i d m W M f Z 9 P i W S t m q B K d c z S M 6 R x 4 S 7 C D e D S O W 4 q O e K f i 9 Q R w e 5 h E g P F S v B R l C y C e I F j L v K U M S F 8 k d H v K a c 4 w e V H I b r / v h R j x O D / 8 p Q a M F Y S m z i n P H k W 3 8 9 d G W B + l w D a X h A 3 N e r b y 9 G m G q P f U w 5 z X b / z W v g l Z a f 1 N k 6 H s r R o k P b + 7 D U y O 0 d P d M 3 z + f J 4 L U J C M x u e m d O 3 e R 5 b W p 1 6 G 4 t Z I v 0 p d 8 s Y p I O G i M W 1 d Y K z f x / g e / x r e / 9 U 1 j S O J N W l o 5 q b y 1 Z h E f f X A N 8 d Y s o r N W Z Y W W S j w 0 C C v Z Z D k 7 S S J E f T u q f n i a j C t i 9 D 5 y 7 o L p j n / 6 j / 7 J W 8 V b J c Q v K r y r K 4 7 P d B I S 4 V T 1 + W / D m O p Z H e F C t p I 4 v s C h r 4 X m e p c Q 0 4 e E b x H h Q M K 0 G g 4 F o y Z 1 K W L s o M L n 2 8 T z 7 b 7 B 1 E N y H C U j f I N J t L b 6 u F x I o B r i Z H X 2 M P T Q W 9 n 7 u E h v H Q 2 Q C x D c 7 B / s m 9 I U X N 5 D K D f E a L a E 6 H w M Y X + S H i 1 E T 5 3 n h A S w e Z h F J j h t F o J d l T Q j E n l N s k b l C h j v N 6 S i J I M T a B U G C K T I e x h F 3 R E X e o 4 a q r e b q O 0 R + m X t y F y a 4 i B r y 8 X A v C 4 w 5 0 H b V k H 5 o z 4 8 k x p 4 T t i J V m z a u G g S J H V 1 Y d K p e T 6 T K J E y i p f I 6 3 q C b g T c C Z p j 0 b y n e l 9 I g V y 9 O L w j H V J A m I c t e O h 9 H X z v 9 s 0 B V n 3 z N O Q V 6 O A C 9 y g K P 9 9 D K X k Z 6 j g R 0 S W 8 E / l X x l O 7 k k u d b W K 1 P p X Z Z S L v S Q K u E q u I b R G u Y U R + 3 M A w w T I Z W r u l E z z y m A z r h E D C s P 6 h u X 5 n m 2 P s Z i S y 9 9 C 4 z v s 4 z a j I 9 9 R r Z F T i y e K e M j K d 6 G + L d W l Q D Z Q + 7 m M 4 d U j + F E f A S / i f S i G R i J v P W 1 l Z M Z 2 B f T 4 v 9 c T a W 6 f H l V B S E m N 7 e w e n T s m Q Y h w P t 1 n Y V c Q b y 1 7 l L r a u 7 y O V j C A 4 o w S U m t P w G o d 0 k G 2 a v 3 Z v M x q q P 6 H 6 j X w R U R X P z Z v X 4 f g / / G / + y 7 d K a y F E l z k M W k z l R W p r u S o T R N 7 / Q 0 W H R 4 e 1 O P u Y Y Z o s E z m O x 2 2 t O T W b V I z e A S G f G 1 W S y I B t k o E 4 R 2 f E S d Z p Z C 6 r 6 k F b F K p l e s J f 2 1 F O k 4 z 2 6 x h Q 4 S Q X p u 9 S y e y m o b z L 4 U L u c h H F 6 y M s / m E c 8 b N U E H K M e G j K K F a 5 5 S J M C t P j E / o Q v 2 / / m B 6 0 T A / s H t D o o u g O O M H 2 D k r 1 f Q N V G t f o i a d z q F 3 x I X p K m 9 d k I G 5 4 U 5 y Y D E l 6 u n W 0 M l 8 g v t f 9 t h k B 6 M X 7 A w y T K n S l M T 2 G k M y Z s + U I F m f P W v u E P N N m D r S 4 K E N r 7 t F n h n s o d O 7 D h 5 R Z J + v z u h R R m r 2 y a U p p 6 u 7 o t b V d X o b Q C + b g e a e L 9 E W r 5 b A o i P h T w H l c W 6 l o a N Z U G K 2 a o z 3 o y E / V x t m 9 L c L A B A F 3 x E C t c f Q R b 1 I d n q K B D E I G J c P U d x 1 W p 5 4 b 4 n 4 a k 2 6 H u t N r I B V c h N p C d 3 f t 8 F 2 o m 2 0 U 4 h l W p k 5 l O 9 Z 2 d f E 4 P a a K D l M H O T W A t z I N F x G M H g t 4 Y i b z p y + V k P 3 g B z / C 3 N w s 9 c X a p a v r q 9 V q h g o 8 e L B q W o g p 5 a 7 s q v i t F o X V W K U 2 2 M f e l S Y j 6 C F m L k X Q 6 h K C t h 3 o t P q M 4 I e 4 d e s 2 t r a 2 z e f o X l S y J U f z J N F i u a 7 7 p D Q a D R S 6 D + D 4 L / 7 s P 3 / L l + z A G / M i d 7 V g s L X 2 I D V 2 G g j N H 2 d u v q g M e l S I b P O Z 2 c H m f t P s 9 N U k l U v 0 Y M M A o W C P M K c O m 8 v q h a e z i B i C T I Z P y l r 4 X t D s / T 8 8 M 0 N Y 3 c D Q R Y L L G 3 9 1 l v C h z y j o 9 6 J 2 p 4 P y r S F m X k 0 i + a I f x c 4 D K k r c b J 8 w 3 X o 4 u J V G E q U f k z j v k z + e T S B y h o o x T e 4 W 8 S P b u k W Y W a B i E E Y e i R R M h t N b J 9 8 6 E + D k W / 0 P d N S J o o R + F k Q Q p r b b h 9 g r B c m B l N F q m k L W c W b v p M i 7 a v t 9 L G x t P m y N V I T p J R w d 4 I O 1 D J Z T f R o 4 F b R f N s m F H i p U A B p h 0 0 N o R 2 M y H l 7 x k J H e o W Y t d l M R H 3 p u h O x 3 + 2 a Z Q w v V i m h S 4 P G i p J X V M z 8 a p e 6 3 b Q i H V F V f M K l x 3 a u u z a y Z 0 e i k X D I g O T R 9 W Q p n Z Q f H x q W v 8 m h V w A d J 7 z K q / V 0 0 m j T S B y F 4 l t p Q V y N r K 7 n M i V e q a M 1 / l i g i y 7 C s l H v V u Q l H g 3 r j 1 m 5 c f R F e K 5 r w s x Y W 5 k z y R H 3 s 9 V 5 q v / 2 L X / 4 C 5 8 + f w + n T y w i G A u a a B c N U L q R M 8 J A c t r p a h m O m h c L u A P t r F e z u 7 u P m l Q f Q G c p 6 3 c R E B n P z s / D R G H / w g x 9 i d n b W f M 7 T j o t 9 P I W u y L a y f g e 2 W 9 + 9 M 9 J 5 q S o w f b w V c 3 m l h s j y k 9 s c P 0 2 E y 6 t r N U R P R 0 j I b V T i E b 8 D R H Y P R Z N Z I c / s 3 M g j 8 6 W k W c 3 + 7 v e / g 6 9 9 8 z X E E m G S 4 a j x x g 3 b n v H M 6 r A j k r v / V 0 4 0 3 5 z C Q Z W c p r W L v m 8 a k / E W L m T 4 O 5 m E F H f z w 2 2 E 0 + Q K j A 7 h p b D Z S u A Z p s x W d P V q k w L d 2 6 V 3 / D i H 5 T / l B B / p u d a K V r O f o D G Y Q S S w Z e r W H s 4 3 Z d i g 8 h B K D g o O L M y 9 i L L t P h V E j U M E k Z L 0 p n V T W C m C a p 7 P q G b e o M 9 I W d u k d 6 c C n R x H j o G y e n 4 v o Q u H X e U z y k Z q Y f m D T T f O R B + Q 0 9 T N U 4 2 C 1 0 P 8 / J q p 3 k i J 7 K t F M + G h F F m i q C s I p 2 i q j q f l v z 2 F 6 N 9 f N W n v c X J B y i m I I 9 G i r v o 8 a G E 0 F o s / N A o d C K C 0 u K K Y j E d / F / e S j D O Q K g + S o 1 D B q h R W 0 E n G b f g w R V m 4 9 q o L j V s x T P 1 5 1 2 R F J e K 9 M n o 9 d 7 x I O l 5 T O i n a v 6 S 1 q h p 5 d T p D x y n L e S g j k y 1 d X 9 t C O m 2 l 3 J W Z 1 D m 6 j 4 s K Y s X 7 a p / 4 0 T / b J M g Z Y H 0 l i w s 0 P j V H B W 9 L 2 3 h 0 b v J 4 H O V I d L a y 7 v / t t 9 / B N 7 7 + 9 S e + 9 0 m p V i t G f / 7 H v / y 3 c P z f / t t / 8 5 Y m 9 0 n n 4 X o T V t W C 6 r i y H 9 L z z T 5 a E n R S + u Q 5 7 V L H n I U 7 f i / t 7 9 F Y e I 8 i p 5 r u a + X / n X U P z q Y 5 F a U 2 3 C k H c X g H i w t L i K X 9 i L i n 6 S l 5 g Y Y Y 6 4 R v D m 7 P j / 3 v u 7 D 1 w g z q N E 7 d 7 N A V w o v T F f j u 1 p C / 5 k W n U s D h r a J p I J m 6 m E C 9 3 0 Q g a D V b 0 e Y 6 n U E r I u 4 c + l D 5 a Q 5 n / k H i 4 U Q p u h Q / q c A f Z 7 R 0 7 1 B x H j U m y W C D X j k x g N 1 P B / E r j + m K o 8 L R 5 i B r F v Z U d G k i F a G U o K D e W 9 + V m R x 0 q a S M a J q s c a Q y 0 a l n w 3 T o E v p O K x L K 2 J V i j 9 i z x p h k s M p u d X s d x F 3 z j L I p l O t Z D P R 8 T 9 d s k R F R f y R i 0 D p V Y 1 e / a 0 f i v L X Q O h Z r i 4 j F D Q S V W q 0 G l c l K n c s Y N a 5 S j L 6 J q A 7 z v g P y R G U b 9 X f z O s I y G Y 4 M U + n x b r + B b r H P y O 1 D e 2 t I a D y N G h U y 9 p w L 3 v N W O z C N r 0 S x 1 I o 4 y v b x M Y 6 x k k 9 a d j g p i r p a K A 4 G I + b n 3 d 1 1 h M P j 5 y h C e k y S J R q L k k u J U z 0 5 i n g G U W z d J E p 6 g d G p R / Z H D q g T / B O J B D 7 K J 3 F p h u 9 D L q Z x G 4 v G Q o v v q s J Q N Y i P B j c e n 6 d J v d 7 A e u F j L J z J w P E v / v k / e 8 s b / 7 Q x n R Q l K G R M W o A N T H z 6 u Y U 7 R d N Y 5 O R x O E + S 7 c p l X N t Z x N d P W e s v a p g p j 1 V g h C r 2 H p j J 6 r t L p k w l a l 8 0 u D c 6 W s S d v y t h 9 4 L V a c b v p f G l d x D z U b F 2 i g i f C y B 5 w Q P X 9 B C J R U a K T g P 1 r S r 8 i 1 o 5 P 0 D Y n T H G p K 4 6 S s e v / 6 C C 2 J d D n H x C v y r v J x 4 y X t 2 X 8 W O 9 V I G t 2 4 S 9 5 T R R o 3 + f M M N L Y 9 i i o T F C O S a s N Y v u S h K p 8 2 H C v T U q q L W d Q Z l H O z 2 1 0 v S C p l I Y p W M j r l m S Z g / i v n n k S z o F g 5 6 a 4 6 l o J Q V z u 7 y E W Y t G y Z S a H h x 6 M Y x a B i b 4 q A L b 0 c D q R S f O U y o f w h f 0 0 H G 4 4 S I M r F B 5 / e Q W 4 8 y g l N 0 c + c / I U t v q I z C j B d w j B 3 d k T M Y h 0 a C V L a v Q u 0 o h x 3 y p S f 6 p V L N 5 P x q z + J f e T 4 v D y l S q W Y s 5 4 e J u G U i o B R i V L c j 7 S d U R n U m i k B w i f a p O 5 x U 0 D k f j I M e i a 9 C I m E 2 X d K q C x + J 4 A f u k i S J 8 k F y u x e c 6 j y o 8 G B H N c 4 k 0 a E z 7 u U 2 T s R w r v 4 x d f x u L E l n K C u s I V u f Q j 8 3 L h x h O 7 i C c U o U K n 9 u K 4 F e / e g e L i w v m f u O B E S r r d Y R S n 1 5 3 F T 9 7 + + 1 3 z T j c u H E D m U y a H K l u a i / 7 A 1 X z N A z E G 3 + p 9 h D e B i N m G r b 1 d + + P Y u c / O 6 M x h g B K f 1 f W q o g u H 7 + m z 1 D q f E b B b L a + Y n h A f 6 A 0 J w f b E c B U 6 D l k P 8 r B 8 V w V u 4 c b + P A X K / h 7 f / w t e K O q C T u P R l 8 F j n E 0 a 0 W z g / Z a 2 Y s z 0 + s m E m z 8 + N A o Z O R V c i y f z c A s K X f Y M Y / D j S I n q w 9 v m u b j 9 M M 3 S M L h t d P r N L H 7 8 x 5 O / X E M K 3 k X T q e s J I c M W i I I t H r 4 s d W T 4 k R b 5 5 M y 2 v M h f W Y S d U Z Y l 7 e N 0 W Q R E U I 0 G Z K m V r x K C i f H I O M V t 1 F a W J X b 7 X 4 d 1 c 4 u K k 1 x G j 3 b I j H z 4 V e N 4 q o q W 7 A x / 2 C E + P L A G K V S 4 m V y N L 2 X h / d R q V Q M P N E R M o r g d r s L / Y Y b k V D U K N h J 0 Y L j 9 l 8 M M f E P O p + q A t C 9 H h 5 m q Q D W 6 Y B 6 X x H + s R f W d y m u W b g e q p S K 8 J C m p V I r j V c 3 S / j q 7 a P I S O h w a i G V 6 I m w U B H L v p W C Y / 6 4 6 k F V E z I a N Z c 8 K e N t 6 d p a M T Z 4 r b O p K k O L r C e z c 2 N R t F r f W M H S w l n z s x I P W g t S I x d V p n S y A 3 N I u f / F J t E R R 0 1 b T c g d Z W j i S j t 3 6 3 j x x R d M 7 Z + k R M c b m z t u V D k W F V x r k V i i c R B f O 2 z d R Y k Q V I d 2 F 1 t b p n q n W l B n K D q A U h l v f O s 8 I 2 Y Y t r V 3 V k b P L I o 9 k s O r O c O P d M S + O + a C z d 9 D / V 4 P d i p 0 5 p W n 9 9 z T F o N S y z p T p 9 v 3 U s m J 2 S j a w L d 2 c M 0 o R 6 v Z I U 6 N 8 k s n M U y a H Z 4 9 e i t V / U o 2 f 3 a I + W + l s f v x F p X Z j + k / 1 6 N a Q 1 H n W g e 6 j j w C J K M + W I 0 Z x U X k 8 c e n 8 U m K 9 w q I n 0 3 Q C z J C 2 J V W P z Y a e e t S q 4 o c D V 9 r f 8 8 S e d f 5 y K t Y + c s i T v 1 5 2 F S v j 9 c r x C t k o l F G l v Y g z 2 v R e U + n j D N S O U + n 2 0 J w u I A H 2 9 d x f v G 1 h 9 4 2 e 5 A l 9 K 3 D M W R U K P k R S B P T w 4 o 4 g l 6 K H M L 1 U i k R 7 i A V Y l w U q q 0 X 4 c h x o e p Y t I V h 4 y / q S P x H V n H p W O L 2 c y Z L K D G c S Z H q 6 O e T 0 E c d g 1 R w r A R O Y Y W Q q U 0 H w d e 1 B y F M v O x D u f X A 3 N d Y 5 J x k l J 6 9 W Q y m 8 o Z b W c W w 2 o X L 6 E X D G Y v + p t M 1 Y s 4 z V n S i K J I J k q q 5 p h z I s 0 S c p V N q o h S y w 0 v j 9 3 g 4 1 u S q P o + l W w H b F H y O R 3 V a n b E + / v g K X n n l R X P E j c R 0 T P 4 c H b u U n F j P X j c V + s q + W h t Y V Z d J G E + b k H E r G W I y u Q 9 + c X e U f N 7 6 g K d J p 9 w 1 W 9 V V y x W x L x m c v n d 1 G 9 M v P e r 5 n i Q b 5 Q + P f n p U t K m s c r O P z e Y W X n h d J f g u z E Q u W W s Z u T o C q R D 6 f M 7 G 3 x b h m + n C c U Z n w Z I P 2 W m 8 Q y q Z 4 W M k n N 1 D 0 z f 7 M L 8 P 1 y 4 9 5 K w D 6 c Q U 6 v Z N o 8 w y H K U 5 O + R Z 5 T k X z i S t e 7 V O + b O q r v O d B + S n U 9 i u X j O D 9 S z R a 2 Y j L 2 H 9 + / u I / M 4 E v F 5 C M v 5 T f Z w + S 9 B I 5 F u f L T W x q q 8 t 0 d 9 D h L C F 3 l 1 G a x v 8 P p e Z I H F U i d p p u Z / r G T j n a K S p o E G z r W Z / f w + T k 1 M W Q j i C a 1 J + p W q l x J K T B k V X Y y r A i 9 9 L Y P J P q b 5 D 9 U 2 P w D u 0 o k Y u f 2 h 2 N z / y G n p 4 c c A B Y 5 E i 0 4 i K 0 i 5 2 q T A 2 T E 5 Z T U u 0 / a W j O j i t J 3 E O 8 o 3 1 o 1 d b E g k m e Y d W B U l l q E 2 M M y Z C 6 H q U y H h S U 5 N W r 2 b S 8 f p M D h A d n t X b 4 m m i B e Z m p 2 A y u 1 G X W o x J t L 0 9 b y C i E i T 5 5 r r p D B x j 5 N L f Z E x a o 9 K a l h R f v E u i H o e f t w r o p y v k / R M f 8 v q O a y + f J P b P W m s q 3 C w 9 7 P u g 1 X N B L e 2 v G S Z U J f x 0 U d f W p x m T F j G b j S a h 1 y p e O f M S U i T c S i C U u 5 s o t j f g i w X x 4 G 9 q 2 H 0 3 h / S f 9 B B 7 2 Y t k a J 4 G 5 L T 2 F A 1 V 4 N j A Q X 7 b T K y M w r Y f Q P R S G M G w z 7 T m U k J j H I U E u 9 R B S Y h G B Z Y a f J M 4 4 N + V C e r R c G V M z x K P y 4 e p y A V j T J J + 1 4 9 i U 2 2 S 1 d K 3 Y Z I J 2 l 8 j + K L u Q z I m b d A b i 0 5 / i P E r 2 8 7 j 1 s 6 X c G / / d V x b e x G e + g T 8 h 3 M Y 3 o 2 a f W A y p p C H v C + w b 4 x J k p n M G I c j L l h p b B 9 D s 6 4 T l X t V V G 5 Z P e 7 G I i U r / + 0 8 Z v / U R X 4 3 B d M 3 Y Z h k V L O e p x T 5 S d G 1 S + F 1 g H X 2 1 4 S b B R q S j e O e n k B 4 I m y U V A 5 C S R L x Q u 0 5 Y j j F b P j F o 3 e w R L 1 J l I Q A o 5 k l 6 m + n K h B S A u K H 3 d q N o 8 d 5 f e 1 t j v k V Z B t 3 z N q a o r s q t 1 W E + y x R R l U Z Y O m h / l l 3 a z 1 u b b u h o 9 G S R 7 d q F o 8 l m q M b N 2 6 Z v V x j Y 5 L 0 a p Y j + z z y 7 T M d z I R f 4 P y / z N + s z 3 y S O P 7 x f / q P 3 l L J k V k T O r J W n W a o 0 w F b u R Y S z z 2 K f X X B I t 6 N z T Z K 3 g e I e C e P / m K J v P V m + S M 0 e l a q 9 K S 0 W 0 r T N p D P l l F k F H r + t V M I p l 0 0 A P I r w g k X e Z g 2 o m m w v N E h w r N + j D w d k / Y t D 9 f g G 6 U N M Z Z h 7 e 1 m M T 0 5 h w a 2 M O w P E J k k j y A R r g 2 3 j G c U N B 2 L s P 0 h 7 c V / q o O w j r g k H F T p v X i G J r z Z r j + E P h Z Z F 3 Y + H j S f l 6 S f i q 5 d r t Y 2 a B u K a 4 e o R O N 4 k I t h L k L F d c X p I a 3 t 0 O I B M i 6 V B 4 1 F a e L 9 s o 8 8 j V 6 b n / l C e g 3 p z K a 5 v 0 G Y X j r T h T 3 c R / d y B P b p B m y O E a F v D B W s m g h z + F E R 3 m k 7 I r 4 p q D 1 F U 7 u a P Y R Z 0 w G E Z x j N 2 3 Q 0 r Y H p R Z f d W u X 4 2 R F N W Q W f K h e S U n k 8 X g N f t B g r o 9 R B b 9 n i X T R X 7 e g 7 J z E I H M A 7 Q z 3 w u 8 w Y m q J k O g h 5 f o n g r i K 7 x k 9 G K i g v a C 5 J B 5 f h J c w S V + o c 8 F p C 1 k K t x k t I Q s e E 9 v p t 8 s g s a c A B O T W j I K O z x O b q 8 n 9 D Y x R j C P g s U e u x X j e M A J 2 c 5 u K k 9 F T d z s 8 Q S p A K m G j b I Y L J H p o F 4 Z M Z w d p 6 3 S T G v o g o S x 3 1 T p t E h 7 b b n B Q 9 b i t m D 0 Y 7 N x / A 9 1 w f s f 5 p O D m Y z x I N w m a F 5 P 3 e L L p n t z E f f Y 1 K 2 O c H u L B d u W K I + Z N E p R n l Y h 3 7 W 0 W c e 3 7 O 9 N H j t T 0 i c f 8 M F d 7 a l d o u t N G N 5 s j X i e 2 p g h p o Z Y n U b z t o m 2 a U 6 q J j J 8 E f 2 O F q R 6 l c M M a q R v r y 5 j I U 7 Q m 3 M l Q 1 V O l 5 f c 9 P I R a 0 m V I a G b 7 E c B F / D M U K j Y v P 7 z Z 1 4 o b 2 K 9 l M k a p k P v q K c S R t T k 5 j Q K W T k v B 6 8 m + P s D 8 3 g W q P J J 7 z e m k m R 8 P L m 9 f o + Y p c 1 s 8 O Y v A F V B t h n P Y f w j + x b x 7 X z u G T C i R D V J G t T u E b 7 v s J f a s I P E / M b g p y + 4 a H y D D E q W T 4 j / M n O Z v D r U 0 0 G B h P f / u s S T 7 o + R J 9 F 0 z U f T V t e 6 Z 9 d m U t i M j F k j k j S 2 V N 4 p 7 K z O n a n y T i U / o M J Q M U b f O N N W M Y E p W P e V 0 B m l o d 9 r o a s Z A X p g W F u 4 Y j K w v 3 N A k H Y t Q f z 6 e S J 0 8 T 7 T r Y e 6 c G l 6 8 H 1 / k G G r w G n V k l 5 6 7 v c u j T o e d N z a H K i b I 0 J l W e B 4 P k 2 T 6 r T l W i A y 3 i l 6 J w a n 3 n N 5 A x A t P n p A N n 0 M s S i t O e k X o h b t Z q H j c m z Y W + 7 u e O J 1 0 T I u m f 2 z P f d f E K 3 f r + N G O q l G u M S h V T X 3 X u h T m 0 7 S 9 8 y p g k W t U f K 7 q O I Z W C y W t p S 7 b Z J k 3 o p u x R e f T A V D z 0 C f s 6 6 z Q C d 9 m c r i 4 o I 8 + r B o p S Y s E Y Y X l l j O r 7 T l w 7 8 B 5 F p W N j M t 9 b Z c O d X C 4 7 d O Y T X 2 y e M x 9 5 D d O R i 9 a 6 G L m D F i J F t O X 1 B R 1 n v 5 F E / F q V 0 a b F a w W u b a f 4 q T R m Q h y / L W O q A 5 S x K m 8 t w t 9 y 4 / n 5 G w h P l s 1 7 6 O y h x 7 2 x j E m i a g V M l + B e 7 i P p P m 8 U b U z q t c h b O t r W r d 2 5 J 0 V b P c R 9 J l 5 / l J B r z m R M x v C c J O L 2 E E Z d B y K X i i Y J M M 7 I m V I d 3 f x j I u c k L q i I q 4 S B x k F J n 7 E x S Q q t d e x W b x r D F J R y p D q M m l T 4 T T q / w d O N S V J t l B 4 a k w x f i j q O f E + S / P 0 2 f K 9 y T k 7 T M T A K D v O c 8 z 4 N p 3 7 P 6 K F k 7 w h e S u c U l Z V 0 O W l M 1 Y 2 a q X S v 7 f J 7 z 4 q U X 1 Q W o q + b S v 6 M 9 w I 6 + 5 z z S b + 1 B b 5 U 3 8 K I b 3 6 y w n i r a M d c / N M f t F m 5 b B R G W x J g t x T z W a K S o v x B B Y l 0 2 O x N c R A a 5 R t L m I r e P H q G N e E i 1 y H M E 0 6 q Z G Q X x U / s S L w 8 g o 6 D U S K g P y B 6 H 2 X N 3 h p x o A 6 N p n 2 d E O u C F g s 7 9 K y E e T Q m K Y 4 5 q p K P i U u p 8 k A n g 1 x 7 v 4 5 z b 0 T R d W y Y q D U 2 p r E o l H e O t o T L 3 s S X V N y p X + S Z L X K t 0 x j s Z g L q G y 3 0 t r 2 Y / 7 1 p o 0 D V Q g 9 X u 4 / u 8 J z Z 2 o K j 4 k T 8 7 2 v L R c 9 c i 2 D h k 0 Q w S t D O i n 5 U E P 5 c 2 S v C N U H k Y J I r l v E p 6 u g 6 x b U k J x M L O j 2 w t J V F b D 5 F p b e 2 P k j 0 H H X 6 7 S Y O M X T p 8 F A / D W n C Z E S 1 N q X P k 6 i L k Y x t v I 2 h P t g z 0 V 2 i 3 b b K 1 o k L K U 1 d a R + g p O M q H x O v M 4 R O u 8 n 7 H Z h U + n i c e z f 9 c F 2 0 e L d t 6 C N 4 e L r B S K S s T 5 L c j S L 6 S 7 v Q K Z R j G V Y c 6 G 8 7 Y f N p 4 n h / P s t b C 4 I F 3 U k U i g W 0 y a H H 6 f L 6 R g n D J a t l m Z x j a G 8 Z 8 Q v P r o Z 4 X H r N H m p b D c T O R A x F G Y s x K P E n W d d J q X W s s q G T k m u u G s I 3 l m G N c C x E 4 3 q K y J h 2 N / O Y m k v Q O 3 i R a 7 2 B o K e M W O D R 7 F A o G D Z e + 1 h G e P D 9 E p b / y M r I K a W q M N 8 d t O B x h B h 1 1 j E s e N B 0 V h B x 0 e A Y W I X f T y q X D l H W c I l X 7 f 6 s i t l v k 0 / Y R g b u P W 5 M k o n A B e w V V u D q R 5 E v H 2 B m K c 3 B I Y n 1 Z d D 2 E c b x N g 2 H 6 B B q 2 a y j M y N B q 9 q i e c e B i Y v T 5 g z b l R u E F 3 Q A 9 o W c O Q N J C 8 p a s F W D R v U w s J q K i q y P y 4 A + H R G M R f N x Z c e a b Z 0 3 W 0 O M k E o i g 8 r n c 2 Y v k D 5 b B Z w C D X J C i l C l d 7 u Y + t o k q n s 1 1 J s N R J N h e u M S J l 6 0 + v 4 p 8 k q J B M W U m B n L O H P 4 u C h p I 7 4 k I 7 P W l C b Q 7 F T M K f h P l R E v i G P t 5 V y 1 B 0 c 9 6 / p 8 7 O h g 7 8 8 j Q g d j N C S R M Z t 1 q v 4 Q t d a j / L z Z s N o M m J / r H U Q i Q X g O C O X O W B k 5 6 e H 9 a 1 n j l E d l F y 5 8 K w 1 / Q E W w x 4 h s c D u C 9 P Q U 3 B E P 3 G G O K Y 1 E n 1 W 8 W 4 Q 9 0 y b 6 m Y T D b T e 5 B p V n h W a e 7 B g f N m n R Q W p q 7 6 u b 0 P b v k P f T N 6 9 B 3 y 3 f N N 5 f 0 a l 3 x Q f X S 0 / 2 N L q J 1 T t 7 O H V u y l z 8 d u V b W E y + z 0 n 7 d G Z l L v K K I a 7 W q Q l q y T T C y l / m c e Y f W F C k y M f V Q E O L w + J T a p 8 7 2 o + Y s i V x t 7 p 9 w y h f i N x K L X 7 H y t H t t 7 D 3 k z K m v p x A R 1 X R 7 q 7 h e Y + L F p q T H n K C f J a K m m G k K M H Z D s A W t o o z V R 5 j s o L k c 8 W 6 B X U l E 6 H z / D y / O Y x u F G 6 Z Y z 3 F M S T j i K b X K f I 8 K l I U S 7 H V x P H Z Q i e w l k d i K W W M S d X c q u E b c 6 J a 1 2 1 W / c d S 2 i l h U B g h f N 6 a c D 2 n 3 n U i S n 9 J 1 I 3 M U Y J P C i p 4 O u x b 2 9 / H c t I p K U o q I o / 3 / Y x 5 1 o D j u 1 f T j s s n i 7 s V Q 9 d 3 n J A Z i 7 c X R t v 1 a E b y a a L E 1 0 z 4 + a P f r A X i x h b h 1 U I E B 9 U 7 h p M P C G 8 l e 1 s F b G 7 a O B d l + P w O n H 9 x 3 i y y S n p X q a M v t A z t k M i h b K 0 e Y u 6 U z v 3 9 9 K K u R E m v 8 H A G Z Z u 6 Z 2 k z q c N c j 5 y 6 D P 1 Z 8 t A l m Z M 2 a E w 6 k N p R a 5 q m / C d F h 4 I N m g P T A q p / y 8 q M 2 J 4 A C T U 5 M q Y b H 2 7 g 1 P k p B I J + K o A L p 9 J v P 9 G Y d L G 5 j t W D Q D x B / b b l 4 b z J E S p 9 q x 2 Y F E + i P U F 1 b M E 3 T M O X 8 R J 2 q B h z Z B Z 0 w / Y 5 K q / H 1 K F t f b K G t e / x u a t d z P / B h P E 4 X c d d l L t F 5 K r P o d M / j s a q U / P 4 n C Z y e Y I 2 9 G x V 2 K i k 3 R A j H D 9 W H G 7 Q t a P R r D 1 i T B J 5 4 G J / F b W D K l X T Z 4 z J z p 8 U b e V 0 x A u U t h 7 L m D u p 8 l u G p D U 1 K e 2 z x U Y l 0 X G c l t K P v f b 4 + 0 l j 0 t K A P 0 L n Q E 4 s U e Z U z m W P s F M S 9 R / P l 6 C n x k v z p S 0 m 1 s K x t Y g p w 1 X i Q + V O Y 2 O S m K 3 q j N I 6 U e R Z w u D 0 K R F x r 2 0 / y v m e J S e N S d K 5 l 0 B k X m 3 X L I O U M X 3 0 y 3 t Y X z k w C O j N r 8 X x 4 p u n k R h 7 j C N x v d g y Z W P + Q g L + f M I Y U W r y 2 Z V B W p M r 2 z b 4 k 3 U j q p z o k q O P + d 3 4 8 S f J p 2 J 8 4 m I c / Z A f U W J D t f V S c k D p W J 1 M a M 5 0 4 j w 6 L z X R f + D B o M i w 2 H z 0 L e Q J r n 3 4 A J d e X z D H c l o 8 5 O m S C Z 4 1 O 1 F l / Z o s p a u b A 5 L l m B 1 W z 2 s q N Q m + m g r q s C 1 d Q H Z 9 x 9 T 7 V c o 6 T Z x G T m K q H g b i W q U 7 d Q R m P I j + Y R 7 D U 3 t H i m e j c i / A T R 6 z O L U F j 9 N S C B V Z 6 l j O V t v K x m m 7 v f Y G D Q s 6 z n / G k O / N y k c G 5 n Y H j y q R e n 6 r m s D X T x J H R w 0 c U X p e 1 d 0 i 8 d r T 9 H i 2 T N D V d B A a V W i I K 3 z E 2 r b w W a L j h Y Y V C 9 K 4 C F N k J J L x e l S z 2 E J t l 4 7 I T a Z F / q C J V 6 Z z / P f z E 9 Z r P d r t e k L G 7 y P C r h Z b M k C N V 7 F Q M A Z 1 U l T F U B 8 X x T q O o 9 i T p O 2 1 I N n Y 6 G O h j N l 6 b 3 M T B f G x + e i r h i P N m T W d R 8 X v i h y t 9 V i i T Z + r 9 9 e R u R A 1 C 8 P a t l 8 t 1 9 F q d v H a N 8 5 i + f w 0 O d P S U b R x Y O 3 u o X m d Y O B Y b M E h X M t d u E 4 r 4 9 h G o / r s x d n P k s b g m P Y 8 L p 8 y q M 2 i A w / y 1 k T o Z H h t V X f 6 L E K s P U J j c S 5 3 4 H m J H l m 9 E Q b W w I 0 l S I O U q E / C Z 0 l t t E X 1 4 8 3 a r d e Y e r C R W n l 1 z a l 1 y i 5 p E 5 2 U 0 T 5 w k 9 w G E V + K m Y y i d t 6 q T 4 N O M V f 7 q A 4 H u V V p w 5 a s G b g l F R Z U y N M Y F Q l 0 / d p 8 O B Z h a E U e l f P Y u v T Y 7 h H 8 j g R a s R 2 o 1 k w Q 8 y Q c O i m T w e d M i r m 5 p c V c D w 1 J B x m 3 z L q N o t R J U T J i L P p Z x a V q a G m t a X 0 + u b / x a K a s V 7 a i f f 4 6 C b a b P 4 e H a N W t U + 6 V j B g n J H T 9 + t n A R X 4 V a t Z 3 f c m A a l r s P Z o + G a A g n z o J y a B O G p U 2 f K q j k 6 Q 7 I P E n B I r 7 5 j D x W B 9 7 n W H 1 c M j E p S j q D a 7 K F u c M o f H N h C k 7 k o z 3 Z 5 2 U P q 9 f B b K S k v r F 9 0 Z Y X N a 5 U 6 o J E y f 2 M 3 q 9 i M K h F a l C 4 Q B a H c s p B Q M O X P j S 6 2 Z 5 p t F o G 6 T 0 + J e q y O / e + H Q y 5 Y u I 3 / H 0 e T M 9 J T R w Y 0 J a q N v w 3 O R J 7 6 Q w 9 5 F Z j N M p d 5 L + 0 M 3 B O H o O x 6 x 3 1 w d H y p p g Z f K 0 5 f r y u y s M v z q 5 / F n F c T p l / C w H 6 d H F N a V v S 1 f c a D 7 w w q 8 u P d E i v K 0 U / O q F k F Y X n i D N p W E 2 D C o q G U 5 n G 6 K b H 2 I 0 d 0 D 4 e m z g 6 t n Q a N Z x W N W m M 3 p x i i Z c 9 6 x t 0 3 3 C n Z j r F D q O H C d 9 Y H o g t O 7 Z 4 Z v Q m b I h s x D 5 u G g z n 9 9 N j k R o U N / q w j N B E y J p V 0 r e X A v H 7 G Q / A m X K t C Y l 4 1 e 1 g R R c i R G N + U n F H c / B W G Q M h z U 7 7 m c Z 6 / T 8 v H U w n f p Y a A u + v H 1 w k s 6 G 9 6 P k h F o v q 4 O V / l 4 s F O H x 0 r g Z 8 c d O Q c a 2 u c 9 x 8 y q 5 Q Q W n A b n c D t N D z + + O 4 t 0 N P 6 b D H V P S p M X f Z t + N T 3 b c m I 1 Z X Z H G o j 4 d Y U + G 3 4 P k F h 7 Y X X R f x S A G D k Z x 4 r 3 j E y 9 H D 7 N 1 W k T W y R u c B X N y + x h K D o Y q A X M a 4 0 w F l s 3 h 3 o a r 0 X A K / O x w 3 M 6 / H + u Q 9 s 6 p m N c V b p s y o p n Y J Y S C e Z P 1 U 2 W J 1 9 P h / f u x c W 8 H 9 2 / t o M w x K + a q O N g t Y n s 9 j 9 R E B K V c H T M L K V M 5 8 U V F u 6 S 1 4 D 6 W K z s u T N K Z j c U Y 1 M m J v E 6 a 0 B 3 d R t Q X N f x G J T k m T c 7 B G Y s 2 H p w 8 t W P U 5 o R H r D d t M N S q l E d Q T 2 V A p t P M U 0 S 7 T h V 5 3 P Z H 9 1 n t / 6 y E b t 2 D 0 3 8 W h Y M R M v 8 + 4 d 1 6 A 8 F T T p P N E z R U G r d J i N a q d 1 C u F B D w h d C g F 3 e o y o D z q f W S T s v y w s L A 7 q O q a P V r k 2 I 1 y 5 a S q B F I z E 9 4 p 5 Z l z r Y x i C A h S s e p p v R N t L u P Q j 1 1 m f X 5 L e M R X N N 6 j C t E 0 s r I Z H r x P a w O G H t f c s H B p u F P 6 p E x N m R t b N P f F M V z u U N + v l 4 / N N c m C C b R z w c M q F P e E i Z n A w b O R e e I / / n W e / t 7 p o x m / 2 D P v F Z z q O g y P u l R h 0 / 3 U I P P Y / U s H 3 / F Q x Y U 1 L q b t p H o K B g d b q D r X 4 z b z H j J 4 A U Z A 1 4 H p q M a J / O W j 4 h s t F / r c x z p 9 X 1 l p K I L 5 g T 9 k y l k i V L X E n X 4 V f M W P 2 F 0 Z X S A c n v X G O M 4 t e 3 S U e t 6 H n V O + r D 7 o I L A X I 6 R / 9 H C a 2 2 X 2 C p f 5 R x 4 4 a O z j n p V y R 6 n w 7 c W y 1 W g 2 s c 0 b J 5 J L J 9 2 I T 0 V 5 V e M v C n K M Y x j / e 4 + z r 4 w S 4 h r t Z b 7 o t L p N x 7 e k w q t p 4 / 0 X m J Q 1 N H P D 0 W 5 J 7 e z b r J h 6 l s w G H 6 a S N o Y D U 6 K c 3 I M L x j h i n H U K y 1 k e B P i U E + S i d B p M 6 m l e h Z B 5 / G A F V d L u P / X V c z + 7 h R O / Y M w V v 6 m B b f P h f l v T s M e H q H 4 g b U x T Q a i 3 a 6 e U Y x K F c N U e o l m U E P z U J v j G C l l 6 6 p 6 I D Q x F R U 9 K + M l 5 R 0 Q Q q h b k D 9 K I / D Y T C Z Q 1 R f m t L o m l X U 3 j p 5 f X V 9 V C p M x H l Z f M m K 5 k p R / m U 6 Y T O I I 2 s U n J 1 H r W c k K N W X U i f A n t x 6 o j X P I P m t g r S K F + h 9 o C U H K r y 0 b + p 7 J T J g 9 Z 2 q / L O 8 r O K b k g H 4 O k b e M N 8 H d X 1 v B g w d 3 c b i / T g W U t 8 4 j G U 8 + E t m k J P n 7 + z T i B 8 Z Y D l s b x i D 0 + N j o x l 9 q V q l 9 X O r O q q h g D R y N k Z F t L I / Z B z o 5 a 6 O k 3 l N 9 F Y P p i O k r X 6 6 Q s x 4 l T s x 9 V u n Y + G 8 s z a N S t G r z O O W t 0 x 2 f J C p v A r n O y Q r 1 k 7 J 2 7 8 A 4 B 7 2 / t m 9 o j i U B l 3 W S S s h 3 g I X p E u x e a 0 t F O B I 0 3 / V 1 6 u y c c W b q N C X 4 p 6 8 v I p Y e W P L 4 L h + t 2 3 3 q 9 I 1 f r Q 0 w F 7 9 8 9 N v n F N p X 7 w 4 h w n Q e 7 / / s N t 7 4 p n U j j 4 u 2 K q d 5 k 9 1 h k 4 M + R K G 1 a Y i p S r p W v 1 t G 4 U w E t S N P d V I 8 n B w 7 I 8 u l y Q 4 K t 9 s I v N C E L x F G i 5 7 O P v D D R / g 1 I o / b + O k B I l 9 r m p K h g H M C x a a V J W x 1 q E C M U D K o V n U A X 1 i 9 K s j T + J 5 q e b y U e R n V O 3 U E n 7 c 6 m S q l r G g j o 1 K Z j b i S R I + p m k O P K U M n m K f 7 q B e r C C W e n l x Q 3 w n f w M r 2 y c O q n k w K f V K k h F L U M f w b i w x B z i e 3 s o / 0 2 S n z d z 1 v / H z 9 3 R g L j U e w U k q m V P 3 B 2 h Y 6 q w G M 6 g G 4 E l V k v h Z 5 I m d T s k F J E l V 1 m E V n w j x t p l O l + + P X 2 G 8 S E h 8 d U S r H p b I e V c p r f W f n Y B P e R M s g E t M w 5 c 4 e T l + Y N h x H u 5 J P F s b 2 9 u l M J i 0 j U J R S 0 e l J y a 4 z e k 0 2 k f C e P n r k W A T 5 H h x + i I R O + 2 c 0 y o R P I 1 s 9 L k K W e N y a F x o L r 3 F c L z g W G Z C 2 X M j 4 h Q h 6 7 Q E C E S v C P 6 n v x + M i h C K n + j T 5 l E H 9 7 L 4 T S 6 n 3 j n 7 7 / F K r N L B + 5 w C z Z 5 K m T k + h 9 6 T E / F P m J L 6 Q b Z Z w z I d h e 4 j i b R X g k k P 0 g z i 8 G C V m f / Q 1 T x I f F S d c L s O 3 0 0 P 6 S 4 Q c A U K e 2 g x 2 f 1 l A + k + 7 h F w c Q H W 6 6 d t N O Z I G s F W x B l D H f u o I S R m T o m m v p K y S H 8 5 s E h O v W u c G K W s o T y O 4 p 6 J Q L Y C e 3 E 6 g T K C 1 W c 7 y v n q e s n n y 8 F u 5 e T x 3 t K t X c l L 5 T 8 r j i v o s a e 6 0 M U y X C U 2 t / u S K X r V a 1 X z X g W O q 8 B j X A Z 9 c q F W m 0 W y U I 7 E f k I d V 3 o s g 9 Q Y j e K R q n I F a S Y + P e d F z V Y l R 7 2 f h R c I Y i N 5 X I m M V / D O i 2 z g K O t p U 9 9 O f / R z f / O Y 3 + D l 8 k A q 8 W b p i o H 5 l y 4 0 H m 7 f x x 3 / 6 Z w g R H h 8 2 V s y 1 j K V z P 2 z a i o 3 l 8 a q I X P c O f M 4 o 6 t U S M p H z 5 h r G I o N a K 3 x k T q 8 8 G Z l P i n j O 0 K n M r V 4 3 g q M f R q V 9 v O R h k M o J x 6 V + e l r a k U g 3 x q I 6 V b 2 D c g h j m Q x d M B z 6 a W I 4 1 N H P R m a i Q + S b a i X 8 + d c M J O I F G x 8 W i a U T C O o w t u M x M B L 2 W o u 0 g 3 0 / t n 8 5 x D 3 e b 2 + G k z c Z x i 6 9 W J c R R g P Y b T d 4 g 4 R g T / k a D K m 8 v i D K y S B K a 4 R 0 F Q 5 s t o H Y A r l C u o d G q 4 J W u 4 1 O t 2 M 8 U L 8 7 M v V 5 b v I P w S r b p h / D O n 8 m 9 h 2 5 + v B G C F t m 1 D f A Y Y z C I s Q h Y w S C a S q z U V W D F E 5 Z p / G R l G M R / J N i i m S n g 8 f e c J x F U 3 s 0 q + W V 5 Q U f K u d n i K J j c 6 + N 3 g R 5 h / O 4 k b 0 U Q c r e 6 w / Q J y z U Z k P x N X E P V b e M 6 z y r p H 4 + K r c i b s C X A J Z 2 4 O y E c P B x n 5 A U a I f 4 v v a U 4 X y q d x Q n 1 f 2 q d E h O Q I 1 a 2 r 0 O d H S n r l t K r d 3 a Y 4 6 k j k i 5 f N 4 0 l N Q 1 V O o 9 2 F o u b G y v 4 8 X n X s O t W 5 s 4 d 3 b B 9 E U 0 R 6 n C g 1 b f W u y 1 2 7 U M M 8 K o Z c f g A a N J R W 2 n n W j m W 2 j 4 N 5 F 0 n T U L y E H q T G 5 z j / B c O 4 W t z 1 W E / + C D D x F P h Z 6 a V H A S c a d c z x m k o Q X 2 i H s S X b u 1 o 0 G i e 1 E 0 G n / p d x m Z e Z z 3 q g T P X O T V o 8 + 0 E I B q B b V U E v U + e 3 v J I w b V o v K 9 v e 5 F O v T g 6 J H P L 6 1 W h 9 C q h / i S F 1 6 / B 8 O s 0 + T / J T p t P e q Z w / 4 P a U R U 4 L V k A g P y i G Z P e 1 f s a N Y r 6 N C Q N q / / H N 5 g l I q v t Z Y B J 5 B e l g o 0 6 H f R 6 z S x c / d 9 a 0 u 8 N 2 Q Z W M C L N p 8 / e z Y A W 6 O J V p 7 4 P m S l j h t F H V r N A a L 2 j A n 4 8 K 4 P r n N d 2 M J U m K P B D X j i p F t 8 j I M m p d U W e y m X j I j P M j x J O 2 / 1 t 5 P b u K X Y + h K W r 9 I R N O u M X P 6 w e U z v r W R B O B w x 0 U h K J U N 6 m k c 9 K a r k V 6 a s u U n O N V 0 w e 6 s U e W T g u U I B 6 1 s F 3 n s d 7 7 3 3 P j + 3 R k 8 d M 2 c 1 S U 4 W T X s Z i b d K D k R U 3 6 b f 7 V E 0 3 O R z 8 z Z U b 9 v g n d J h c + q c G q D j 6 d G Y a D y g U 7 L T 4 O 2 8 c x v h G x V I T W D G 1 2 7 W 6 c Q 3 W 1 a D S 5 1 p p f U r F R W H g 4 S x d B p T y T m 0 O K 8 b 5 H s X z 1 8 0 y S K J M o O q B l e k s G m p h W B E T T / t q R 6 m 5 p Y J W e 3 4 a M 2 F p S m f u V 8 l f b S E 4 q a + Z G 8 d E s Z 5 4 f A 6 j H P S L g O v z 2 2 S J 0 1 y L Y 2 N 5 j j m m 0 M y Q O P l 6 z V f 5 u i d 4 Z a p / d T m y F b H a h L 6 u E g 3 9 B 7 a i R 0 P z C K i r q Q n R E 5 G i Y i Q + + k 7 0 8 f y i E H t V x y I B b 8 4 3 N N W d L X C n Z y e N J k n m 4 P Y n s b U v 0 2 v n O o j b l v G 1 g + H i H 4 z i p v V E F r N G g 2 k z U m x o t H 2 7 X c Q i G Y Q m 1 p G J D 4 J X 0 A n W Q T 5 F a K S 8 o u / + 4 M x B G K T f F 6 a Q z L C 3 o P L 2 H / w C X y R C Z Q Y 0 g / o i e w r L X h m d F T j k J N L z 0 L 9 H S 8 W S 1 Q 8 a f P Q V K j w 6 r z q C V C x H F F 6 J H q 6 k c 3 w I x m N P J M m R J P q d 6 i a o W S K S M c i g 5 X h 7 B c f w O + R Q r n J q 2 S A 9 L w j a 1 u 5 D j 2 Q M c n g P o 8 h j S X i m c D O B + u Y f m G J y m 3 1 + q 7 V t a 7 S w M 9 / + g u c P b N g o t 3 y 8 r L Z j u C m s p v u u E d i F b g G z T q a z 0 O o e H T d g q X a S a t q h 8 H U P o p / x / d e L p k I p s 5 S D j B C j L J G i c k s + B 4 6 I k f j J 4 W z i o 6 N J y + Q I w 1 a 2 N r e w s z 0 N B w B H f K t 3 g p 2 f h 6 d D v n h f m m E / M E a T p 1 a M r + P R e N a P g G 9 p P g z o R d R r N v Q b 2 c x M V c 2 1 y P R d U h k 9 K F 0 2 B h T b b P G O b S h W R 5 h f f M B D v f L 2 L h Z R n q W f I 9 z M B k + Z 6 L 1 O J p L N I c y / p T 3 j M k s P k 0 0 Z z I k G Z b m 7 D e V R w y q 2 r 1 F Z f x i U I + f b 5 S r d I M / R J u 4 c W U F 6 Y k Y o 4 y D E G y A 3 j X + 3 H B h 9 n c i e J e B r 1 6 r I L d z F x v X f 4 F W r Q A P v X p 8 6 j Q N J k z D C d M I n q R 8 V v D 1 U v H d N D Q P J 8 4 b S p g b d z v p n b w 0 J v 7 c I F E N 3 a / D N d 0 2 k y / P u l 9 5 E W 5 H A 0 4 H P b 6 q O v h G 6 m K q S o u p w P P W d n M q r f o F C G a o f b G 8 u R I P i l C C g P p u R I c L 8 F 4 1 + J v l K x j Y W y i 3 9 p A 9 O M R k a s E 6 a 4 r K r u v S w d c n y 3 Y + S / R 5 2 k u 0 d 2 0 L 9 j N N 0 4 s j 6 E 6 Z q o D 7 K y u 4 c f 0 2 v k G + k k 4 l y Q 9 0 S k U X d + / c w 8 T E x C N K q / I n Z S C V o C B z N J 7 5 W D S K I 2 i 3 s 5 v B t r H K X 1 M q M e N 4 M P I o M a E z l h S R T Y N M c d q h k 3 / J c e w t z q X e h O X s A b y B I C q V G s I B R n h n 0 8 A r j a M U + r D S R m F v / a h Z / 6 N J p j G X i X g n T J V M 9 l o Z 7 o y L D s i K K M + S F q N U e 6 U B G / n 3 + R e e x 9 L s W Z w 7 d w b v v 3 0 N l 5 a / 9 K n P k m P Q 1 p s 2 n f Z J Q 3 5 c Z E S C f I X S I Q P K x B c 2 q M p 6 F f v 3 m x j F G F 3 H B q U S j 4 r 6 W 3 8 B U T 2 V F E w X F P T 7 4 I 2 7 G G H 8 u P H + H s 7 N v 2 J 6 c g / 3 3 Z h 6 I 4 U f X O u g 3 q g j t 3 0 b q d n z S M 0 9 h y Q H J B h J M n w H j B d 8 c 7 6 N R W 8 T 7 l w V y + E W F m c d O J 3 s I R F Z Q y a + i 1 N J J 0 5 R P z z 7 B Z Q a f W y t f I D Y 3 A s k 7 P I w 9 M E c i N C D G j 1 v F T G v D h 4 4 i 6 H t s j E m i Y l Q h E X G 0 9 I o 7 C 6 y B p u 8 u B Y o t a 6 V M + V O 4 k s y o i q 9 p i b Z Z 0 v B M f Q i X 9 k 3 B L v S 3 U W j k 4 T f 2 + V 1 M w J 6 y M W c Q U T D l p G L q 3 0 R Y 5 K o d V b u 1 1 X Y T h 9 X c u i Q h G a 3 j d 3 1 Q 1 x 8 + S t I E t 5 p 2 0 P X T j j p S Z u o I K f h 9 B I h D M i R C F U V n X Q A t r a q S 6 X G T S 7 H Y n U W G i A U S i P / g R + e s y X G L r V Y H p j X K s m i p q F a / 3 E g S A d I F O E 6 N A 0 p x d 2 0 9 c X n C a J L J 3 X 7 x g o m J y Y x Y C S U I W k 7 i J x R g O N a r t V o / K l P K X n Q l U L U N 2 W S D l s f P M D 0 q z P w H a 2 d K Y q e F C 1 + C 0 0 I 5 i l b F / K 7 s E 5 Y u n i O k a d U h I d w U I v F h z s V L C z M P / w s I R S 5 Y M 2 j a R J D P v s k k R F p Y V / f + S I s p l 4 x G e K T q f H P k u K d M m K n I 4 h N + / D e u u f Y o P b q N w w m / b z w x H Q c 6 i h T Q r J a c E E 7 4 a V c k 9 H T W J o 7 i / W 1 D d A 5 I H M h h u 9 c a a N 4 u A 2 P L 4 h Q Y g r h S A J u j 0 6 q s 1 b 7 J S 6 S 1 P Q g j 0 C S i j n h M X 3 V l S j U 3 w X L t H V D a 1 Z S V n d 0 i E y s h / B k C a e n W p h u O x n l 7 u O 0 y 4 v Q h B e Z C e 0 e t b B 7 0 J V E o 1 9 E + w Y h T l r J B X r j H r l P P 8 R r I I x x a N g 9 v P c O 1 K W 2 a 1 N L a C + G D E q u Y d g o 6 b i E R u d V F W h U q q b w u l s G S u r y 1 W 8 i G V z E x u Y 9 h G N B Q q I S l f P p T U F P S q W / Y b x 7 6 d c c + + c + X Y l d I z f z x 2 3 a w Y R 4 L G L x A 7 v f 1 A L a u 9 Z p G t r k J s 4 j u C o n 5 3 c m G V n z J q L o v U 9 G K a X G p f S C U s P l V d N 7 I r h M 7 m n T 4 X W W U q u y W g e 1 O Y Y 0 O E Y F F U R r 8 V W i 4 z z t A 7 6 W v L P X t J k j Z + I B E n W O g x z P W B m 1 m 9 h 0 Z H U e n 4 w o 0 f X q O c X 9 A 0 x e o P O y h t Z 8 r k R N P X U U r C D u 9 t Y 2 T W O E v / i L v 8 L Z s 2 c 5 X 2 4 k Q x 1 z 9 I 2 K o I c 9 H z 5 4 + y p + 5 3 e + b r L K 2 u I v K f b v m o S L R E 7 y S Q a l I K B g 4 B 4 k M R O 7 Q I 5 k L W t I J z + v q M Y 1 c G L b U + i g y L H h m + o D H + w s H n 3 I c a b q W a K k g R Z J V W a i a x l d t d Z h i u 1 N 4 w G 3 N r Z w u F E i 5 C I c a J Y R J P 9 5 Y d 6 D P 3 / F j 2 8 u W y V A k i / N d c z p 5 q + F y 3 C F H W b P 0 J M k 6 j q u h 2 s 2 2 r i 9 + R G S 8 W l O 6 C S G 8 1 n k c 3 6 0 D 9 v m c L i T 4 n R 4 E M o v Y e n L p 0 x 6 V q n Q q e g 5 T C f O 8 H 7 t 6 P H e d Q R n 9 d B K Q L g H M T 4 m s k t P T W W Q Q e t r u 3 I V 6 8 W P 4 S S h X k y 8 a u 5 7 L O q E U 2 h u Y G 7 u F K r F E g I 6 Q e 6 p o v U i e l y q i n j O Y C e I 3 M o h b M 9 9 u u p c t W e a k 6 3 V L H R i 4 9 j 5 K J X P u G h 2 7 O o h O U H t h a q o h T E j v Y 7 W 0 S N 6 T H 0 D n y Y J 1 2 n E / 3 g b h 7 8 c o r X q Q N Q h B a f D I S c S X O o O 6 k b B l a D R Z 0 o E J a v b V b T a L d y 9 e 4 9 R 3 C L 0 2 n h Y G q y Y P h R 6 j 5 m Z a b z 7 3 v u E w d Y 9 K O L r / y q C z r f u I 0 h 4 L l H S Q 6 l w L Q X I k B Q R P / z w I 7 z 7 7 n u Y m p 6 C n 1 H n H / 7 D / x g / + t F P T T m V d E 7 X 0 l 6 l o d I p T E 9 N G U N S A m g s c p G S 8 T U f V 6 0 c i 4 l M F S 8 m 4 w v G M Y r v f q H l j G w L x 0 u m c k V E z 8 / R g f y z / 9 N / / d Z 7 a 0 3 M J G / z Y h k q 6 S g E h 8 a K 9 L i M Y Z 5 2 N S u L N s 7 b d z 7 2 Y e L F K d Q L L f z o B 2 9 j e f g 6 X v k H Z / D z j z e x u 3 Y b S 6 f m 8 c q p E J q M Q s q 8 X I h F M U 3 Y 4 P P a z R r R w F 9 j B I h x k D 5 9 8 4 + L J k G H Q E 8 l Z 8 1 5 Q Z 1 B j R M / g a n 5 M H b e O e S N H W N x d W 2 K n 7 U 8 8 l h k Z P p M d U w K u q y m + 9 p d q v u S 5 5 M h a X C v H g Q w x + g g h d A 6 W s Q 3 g W Y / Z 8 p c d P a S P n c s q k Z X a Y 2 7 E Y U / H D x 6 9 N M i j q O s k 9 L c p S s t t K a 2 Y Q 9 9 2 o m Z P g x y d p 2 + 2 e 3 s 8 X k Y B e f M 3 x S l V B O o Z o y C O f r S Y 5 o u L d Q q K i l x o z T 4 m O S P R W l y R R N F B C m e D M S 9 Q I 4 5 8 K N 8 p Q f X b N v s S X M M A i Y S K l I 4 C C n t 9 p H h l 6 p H r H 7 i h / t U G a c X L 6 K Y 3 Y M j V C N n t H p p m M / j v X l 8 d k b W E X 7 y 4 5 8 i P M F P I z z u d W l M V 0 r w T r g 5 1 3 F z D V o c 1 i F p A b 8 + q 4 5 7 9 + 7 h h R d e M P w r E o 2 Y e 1 N 6 X A b a a D T J n X U C C 5 1 u s o U r H 9 w 3 Z + h G I m p m m e f 7 2 V A b 7 p n I r M O 6 1 V N d n 6 F + i I + L I K S N U L 1 U P e C 8 T p q x + y x 0 1 q v 3 k L t O x J D 2 o u p f J T / T u b 9 J s 4 t d b b E 1 p 4 5 / + k / / 6 7 f s z p s 0 J I Z i D l o w E E C z R m 5 A 4 j 7 O j p 0 U T X K 7 O j I d W 0 1 j v y O j 8 0 w 6 k K K 1 d + m x 4 v 4 Y z n x 5 m q T d g T v 7 Q H x y G d + 4 Y E E j N N 1 o 3 + c H Z z r o u S u o 2 / b Q s R X J X S x l + T y i R v w 6 z W 5 E 3 l T o b s A f 8 C L u V R 9 z 3 u i K A + E l e i 9 e m 1 p E J 5 6 z q g O s r d z a L M a o w 3 + W U 1 C h l d Y i L I + m A d X P M i h 9 p c J V E 0 U C h F C 1 E R W f f 2 9 2 r b W U k 8 Z 0 U o L R k F n 4 U 1 W F J l d p a V X G a 7 A t N S Y 8 J r 8 6 / K Q O 9 w s l J H 3 L n 9 r 9 q u S G O k P d v 7 W L q d k k H P 5 T C H g 7 D 2 v I J H u N 6 6 h k C X v V f 5 t K p 3 c W P J U S K c u l J I P 2 Y 8 n Q T o r O h F X v Q H E r J V z U J 0 L 7 s w b + O u o 3 / E i f S x i Y 1 O 8 O a A C M T R 5 y F c I + 9 Z 7 Q 7 u P S T h W B x S E m I u d Q b Z V g G z h 5 z 3 5 C Q A t Z a N 9 Q t Z g 3 K f b B I R B x x d D M d + F J j e B w O 5 G e n W M 0 4 5 y M N B 4 j 5 P N 5 Y y x y z D Z 3 H x N T G V P 4 G v a R I + o f 9 W u 7 R O D X q Z i S o R q 2 a e y c J 6 f d J E S 8 b n 6 2 g 5 9 t H x o j k k M W A p C 0 2 0 G 4 n U O D Q B 4 X a 6 4 Z X W 3 U A w Y y N U V 9 P B l R 2 6 m h s l F B q b a F b j i H j r M I 9 + Q Q D a h g 2 m a 2 i J T a y j v Q e Q 1 7 p o q C l E T 9 H P w c o C W k Y x Y 8 G P Q V w q z M h y F s F H 0 3 d U / 8 1 R v W j e q i L G M a 9 k m G I y 4 c 7 m b N 9 g h H 0 4 V a o 4 Z 3 1 s h b C B 1 G l f v o t U a G w L m C V N R L S U 4 6 b 9 Y W Q s J x z h S O f h E J + H V 2 q h c 6 b c P e i Z i T 4 7 s u q x K + a 6 + Y N Q 0 t Q i b O H 5 f a q I 2 w I I d E E F d R T h k 5 G Y 4 G c h z y 9 T X 2 V G r y w n E z J F 9 R T P u x X F o 1 p D Q 7 M V M U P B Y t F u t 3 z 1 B 7 o / J m E V g w p 8 z X 1 m l Y U j A R 5 G p 9 i I P r d Q Q T G h u O m y 2 A Z G C R 1 9 O h t y b E 6 l i b + z q d H l 7 8 0 j I i 5 G Q R X 5 F w 9 X i n q P a G 6 b w m U 7 E u p e C V a Y O k N m Q K 5 s i 4 d L 3 K 9 h 2 L N Y 8 S q 9 j Z 2 j B o e n E c P S / y j T J K B + Q c 6 m P O S K T D 2 A R f V V u n V 5 u F 7 y v T s I V b O G j d p J I 7 T R Q h c T D G L I P r H T r g Y m R y + u 0 I L P P r 7 B B X 1 q / D 3 Z 7 G q B p l V K 3 B R g d T r R R Q L p d M 9 N e X + h B 6 G K m r t p 6 J m n J C N G k T c S f j 1 l y p 3 / i A D l v N h F z l B I 2 9 g P c u v 2 f K y W y d g N E j b a E R 3 C 1 X l v k a R u r + k x G P 5 l w 7 x W W w h c q j G c B O t Y O D Q z q e C T r R C 3 l 4 F 4 7 H T n W Z Z n w H c e M 0 x 2 K i J s X x r / / V P 3 9 L C 5 k q 1 z F p Y x J q + 8 j F J 3 T R b Z D E C w I y P O q m a 9 m h 2 d U q L R t D P Y l 3 d R I T S w v 0 X h U 0 e n U M d 5 0 I n 5 3 C X p X m x L n r 7 n + I 6 d A 0 v L O E A m 5 V J f C S 6 L E V U Z 4 E K z + P q I O N M k A f f / w x Q q 4 U v X j H G G k r S t 9 8 v W n O t t J 7 i 7 y b f U r a w s y J k t f T i X W C d t p g O F 6 0 F P Z X p k z 1 b t o 7 Z d L Y h E 7 t t h d q P S D j 0 K b D T q + N 8 h 7 j T L U J R 4 w Q c d e F c I 9 K y X H p 3 A q i f J t 8 p E Y u 8 N E I z X s h v k 8 A t f s c o 6 E P B 7 9 0 o V 3 e g v d S m U b d g W + Q g t v v M T u C d T L E 2 + + 8 S 0 f h w r 0 b 2 1 g 8 M 4 n J 9 K z x e q 3 O B U J O 6 7 5 l O E 0 q 0 O H q A G f O n E E g q o O X r W 6 v + i 4 R 6 d e 9 q i G p 7 k H G p P t R 9 1 c 5 F c 3 z O A u p d S 4 p o B a T B 6 4 m i j + P w n e G M G / k N 4 / X R p v w u S J U 7 g 5 a X V 5 3 v o L k w i R d w S S N o g I v l X v g K Z n x K Z V P w 5 e 0 l N N r S 8 D n S C A d W M b C 7 J L h p D K I 1 Q d 0 T h 4 P r l y 5 Z h J X m 9 u b 5 t T B B O G s 9 q U l v U n s V a g 0 L k I 2 R T l V / 9 s n j Q P U w W i Z q R T H o 4 5 e g R A y c B q n p q K 4 c 3 s F i X j C L D Q r G U P s B I / X 2 g 0 Q d k 4 / r E Q / F p t Z s 1 I 0 r 5 H f 8 2 M N p J e R 7 f x 6 0 3 B y s 8 / v h O h Q 7 Q a D h P r + S e + U g T 0 p W q J Q Y s P x r / 7 l f / O W m k h q g 1 5 1 u K H P Q t p 3 D v V e j p 5 e k 3 P 0 C o q M S T B P o V K i k 7 r N U T E H D v S 9 f b h C L v z k + z / H p H c B 2 x F 6 p J E N X 1 t q Y O v B N s 6 8 e B o / / O F P E G q H E O U g / D Z E U E c t h a 9 e v U k o E S J J b C M e S C J 7 t Y f 4 G W 1 J b x m H o F Z e g g N S M l W Q i y M q m 2 M i 0 V G f c 0 E 7 G b k U Q 9 5 Z n l m 4 P E G u p A M H C u / 3 k C 8 c o L H W g v d 0 H Q 6 V 7 X N s 7 O E h u v 4 K v S v H Y p 5 c 6 x z 5 x W Q X m Q t T s J 3 Z g z v Z Q G C W s C J S h v 8 s I 9 O 8 F 1 H P A j r + Q 9 Q f d O B h p F K E / f D G T 7 B 8 g d C H s C g z H T f F x Y K O C d 8 C Q h 7 1 y L A m w l y T 6 z T s h D J N 2 y F 6 9 q K J E L o Y b a / X P c q w 5 D g U e V Q F o d 4 R W i N S N b z g n G C g 7 l M R U 4 Y 2 P r F D 0 r k X g O 9 s k x y T S k K e K e g / I J w T j K r + P I z Y 7 y h q W c b 0 y S d X M D c 7 b z Z 6 q h H N a B D j Z x D x u N I c 8 + j D y F e 1 r S I e n E V 0 Z o i Z x Q n + n M H M 3 A Q W l m Z x a n H Z d C O S M l v 7 n m w Y O g m j j v S O r s Z s + t T 9 p 1 J p b K 0 d I L d b h 3 9 u A C 8 5 T S j l R z Q S N Z x e y y C q F x 1 1 T 5 P G 6 a R + t 8 l w K t G l k y 8 1 3 + q u p b 1 s u m 9 i O H R a j I Y M L r 0 V J 1 r J L X h 4 j X J A 2 g S q 9 T i f j W h q F E G p Y S 0 K q 7 3 Z k 3 Z g B F x x 4 / w c / / i f / a d v a a B V R C m R U o V c v G n / N G q 9 f W M 8 Z q 2 F N 6 S b P h l R t M 1 7 U H f j w d 1 V f H D j 1 1 h d f Y A W 8 f L z b 5 x B 7 v / f 2 3 c 1 y X W e 6 T 2 d c 5 6 c E z I T m C W I S Y l c L h W 8 5 V r f + B e 4 f O 0 q V + 2 F L l 3 l P 7 K u s l e J g r Q m R R I A R T A h g 4 g z G G B y 6 p y z 3 + c 9 f d h n Z n o A M M g P 2 Z j U f f r 0 9 3 1 v T r I I H M g x 0 q x i 8 t g 4 P v z o Q / z o 1 C l U V s t I T O + O j X x b M K + L 6 l t f f w L D f V O i k K W 1 5 s g / 4 k B 5 r Y h a b E O J g 3 Y C j f R 2 Q y R r O 6 w l F C y g Y 1 p S X Q O h z H S o q L r E u J O / k 5 W t D R X / 5 E J L p F L / C 0 H Y B 3 P w y k Z q G k z L q 9 4 9 E 2 Q u c f e c b h R V J k o 8 E y z d 5 j 2 w v w R t E T o D q C J 5 H W J f N M r 4 4 J M / Y + q w 0 T Q k 4 A 9 i b v B F 5 a r M G 2 M v B p O Y K G F I L C H X I L a r d 3 D h 3 F 3 M T R 3 X 4 j y q b 3 S 8 8 B D T K K f W Q a l l V r q W 2 i S e i j 6 P 9 8 a Y E b 1 3 b C f G d C t K A 6 6 R R 9 T 5 W i W G l m c b L l F r 6 j y Y H Q Z a X v D C N 1 t H p r i u x X s n T 5 6 E M y L S Q q Q g 7 8 v l S i H U H B d m J e / Z O S c 8 V 6 x w p Z R r y N + Z j c 4 J J 7 T N n B 5 h Q A F D M p j g 8 y s N O X P K J I w + H L x / M k A y 0 F g s Y t i N s k f e I V F 7 H 1 R Q c u 3 g i y 8 v I D Y k G o f H D o / T a I h K L 6 d m 0 r s C Q m y i h m 7 H 5 F z U h P A 5 p F z s v G Z W R L R 8 a m F O n n 4 5 G 6 L u 9 7 m P y P 7 3 a 4 c v D k d g 4 L 7 Y K a w d C h 7 X F u O m 6 W A F C Y 0 2 L s l E j d i 4 / Y h R m u 0 8 0 n n K b l g J i T X / 5 X w D N 8 7 d w U f n z u D 4 q 8 f w i 3 f e w a n n T + G 1 5 0 5 h + I R h i 7 0 w U o Z n 2 K n e w D d e f 0 P U s 4 s I z 3 0 / 0 o m H m Q R 1 f f 5 z 2 L w l Z N v 3 V E X h M L J 6 c A 0 7 V 1 k V b q T Z U 8 V B 3 Y 2 w f U p d 4 u S I a i s x G C n q H Y O q l N D s h 6 4 l D H K l W / 9 6 F x u n 7 Y i 9 v Q H b i X V 5 z s L X t g f X L B I Y 0 G R J E 7 a W I d 1 I M F x H P q L 2 W e W S H M h m J N B a X L s V j x j r h l R 4 + Z n X 1 A l A O 5 W 9 0 3 l f d P H 7 X d 2 1 o v 1 C Q l X 1 X N F G M S f 2 U o N S q K a S y 7 C T 5 D C C E w X l M w s Y v + N 9 k d N T a p F h 8 H P y W W I J y P 0 Z q j s J n F M D 7 U N F V C 7 W V c 0 v o h v o d 9 w e Q f S n R m t m R y 2 G p e V l P R O U i u z X w T V p i 9 o 4 n 7 V j 6 4 L h 8 a N a T W b N o L B K B A E L M g 3 m M q r t A P g + J m i z k u j d T k M C 8 J p 7 w e L V 8 + c / k 3 v b Q J L O j 3 A K H / 3 h I k 6 + d A w 7 l T l R n c d V W u p z l b n l h X B S y I p U K 4 b X 0 R o V N T 5 g r p X 8 y y + i S f W F 5 o R I + + V + R J 0 u 3 t U + I q w H t I I d r q x 2 0 1 4 w E W B f + Q b B j q A s v O v V y J B o C G N u r E Q x M M 1 e d 8 K B Y 6 L n b 5 e x c L + M u W N h J K 9 n 0 H K I w X p U z P h S Q w v l 7 t 9 f w r B t E F O v D 2 g Q 8 Z t 4 9 X q B E x X e f f c 0 f v i W 6 O i J Z 6 F j Z U S z Z 9 9 r q n S N u 2 G d 7 1 v 3 J m X D p z W Y a 1 a i 8 s H 7 p h p D Z 4 H Z 8 4 E N a d L z B e S X q 5 h 4 O 6 I H k a 2 X 5 Z X y 1 7 Y e A v a / I 6 j X 8 3 C a 7 X g Z / e f g a C t 4 f R I 5 n R I N O f Q J S y P R 9 J 0 c Y o c N O 4 Z x m D / 9 5 Y 9 4 4 y e n M D o w u 4 t 5 m X i Q 5 a S N B 3 L E v H I / F V S L o r X X n b h 1 a Q W z x 4 e E a 1 R V P Y u E R B L Q N S 6 g B s G + e m 7 E x A Z w C 6 2 x I e i I 2 J V y Y E T d C X i a 8 j N 7 7 n U Z g 7 b r u i 0 k K W q O P + F D L d m C K y A 2 2 a j Y R v Y 2 s q k C r v 5 t D c 8 + e 1 L L R 8 K d 5 p E E X 0 t i D m B M b J N V O A O c 8 j i m x G s F 1 V J 2 4 m V 6 E 6 W 3 B s 9 l f a k h s P C P n a 1 K V R 9 8 n q I y J i t Y R U B n z O k / / x k v / 2 x W 1 N I W K s s i l a a f R 3 9 M m J 5 K D 7 Z n O y o E + k D 3 I H e 1 C f v M f t c 5 Q U d b J d / S 0 h 6 r X 2 A v W L f F 4 P b D 8 g H J B H f l 8 m l 6 v m x m v V x D s s Z E r 9 4 o 3 Z K N G 4 v i w o X L 6 v K 0 O c V i F v 3 U n q 6 J n u x F O R J A Z W s T K w 9 W k S s W R H 1 M I C j i e a z / E L x h 4 a h y Q F k i 8 V 1 A 6 T Q 0 P I T x w T k 5 5 C u I i 1 1 B Z 0 L Y L h w K G d g i D a x f E B V j k H w 4 i o 2 N D Y 3 c c 9 H o z u Y h p 7 r j a o S x e L q C n Z t J i N W I x O E S E s I U d E Z u p 8 y f G d + M 3 9 D I J c F q h E f U H K o G 5 g I 7 x M 7 Z G 9 D l e 9 B m 4 V C u I O c e W V z Y n r A L l V R F p z 5 S / R w f G 8 c X n 1 7 B s H w m / r w X 5 W Y R b l c n K 1 w k i c 3 V k K M b x s j g h P Y V P H / 2 q t o l D q 8 h R a n a a b x L D j P 7 b 9 T k 8 7 R s J c 1 Z V G e Q o 4 h k N g q 7 e 0 O d F x 7 Z D 3 Z x I p o l u x x S u c 6 h L a Q b W 3 A M G A F e H l R n a Q i h Y B C D Q 4 O 7 i I n g e l A V q 9 Y d W P h S i G n c q M 6 t y H 1 w 0 i N B p w p 7 x B u p U Q Q b r / A 6 b K z A P u 5 e l c R u O U 8 x H V d j q J s m G L g u O h b R N + b X v u 7 9 v l m U f X 1 I x I 0 e e r w O N Q F e i 9 K U E q r m F l t 6 v 7 B T q D 3 t 2 e 1 k 2 w s O P G c d F I P 3 v S Q U B w d M R p 7 T 7 + 1 X P z L i K n f / b Q t L 7 y 1 j 4 Y 8 r y N 2 s o n H m K B o P 9 q d h N B b d C D 4 h u r b P i 8 1 t 6 p N y E V t R j P 8 q 0 r c r W j Q Y K J R Q G o q h K G v h X A u J o V v G 5 O h x M e C b s m B + t X W Y o P l d c X / x P t K l N e W w 6 Y a o b b Z R P S x + 2 5 B h 8 6 V n k E 8 b 7 k w m k V I y M S O c x M G i w W a 5 h X v / N 4 X o m + u Y + / U A j j 4 h d o c z p a p H g U m i w k W 5 I d w o S j E S B A N 5 9 G C F 9 m Q g s P 7 G i o J I N h 0 Y b Y t r P G j f R o j u X q X q I Q v I H L n 8 T V F V l 2 t g r 2 0 T j W J D h 4 I R E Y 9 b 7 5 s g 1 1 X 1 P M h M k b j Y F T G 8 9 u o r W F 1 / g H T K 6 K d I F Z H E R + n q t o V l 0 + v C / e m c c A k B M c X J h n j E K H t n A N g c v U P b 0 J X u Q + R 1 t h t o I 9 L v E b X S Y x z k Y g m f f / G l E p P Z 1 r g X P l 3 y Y W C E 5 6 o t 5 M x J H k Y 7 O I 5 o 5 T W N g 2 + A 9 p s J k + G w 9 J 2 M U b 2 P e 8 D P z p q s e C y B q H s S 6 X s t + d 7 w 4 l F l o 8 1 Y k 8 9 X K 1 a R y 6 + j f i 0 q z K f 7 f r 1 Q E f N F Q 0 J 7 U G v 4 k C s P q 6 e S O C i L h x 2 g T D j + x / / 8 b 7 9 Z / i C F i R + L b n 0 s j v i R M I I j A c S P y o 2 t O s U e y e 6 i 7 u a S G 9 V w H p c u 3 s a b P / 6 p b I s c n l w R X 1 2 / g c 3 l d Z 1 Z W v F U c f Z 3 p z H x l A f H T k 2 J 2 u d F 8 n w N g X 7 R 2 Q N c U j E C h W N 9 k y T E 5 f R d R F g o J 2 B 8 J J / L 6 + x T z p W i V K X q Q s c A w e t W I D b H d g b B G T t C v g E 5 E J z I I b x a N p V 2 z u K X N d R X i 4 i / X p F N Z d 5 X S 5 u p 8 N 4 4 k l T V F L q S h b N b s w 0 o X e k d 4 8 Z S C t A b S r 3 b G n Q l m A 1 C W 4 j l H 6 U m y 0 B 2 O 2 J 4 j 1 4 x 1 D e + 2 E J z K A n f s N h 4 s m + B A L v x e N Q j x e a j 5 a T Y F C G 3 6 P Q e t O z b G u u J 7 R l I x u e S 0 8 Y C w 7 L p V V H l R F 2 1 m Z 4 o m 0 o N l v G v p s S Y 9 6 b g r s 8 h N x 9 E v 7 y X 3 x v X j A h y 8 3 p d 9 u n d N v r f Y H C 0 q M 4 C t 9 M n J B F E d q c C Z z m O o m g G E + P j P a V o p S 4 S T J Z t M i h r K 4 e c k o J 5 m A x d a L C 4 Y 0 f x n h x V Z m I E l N h p y H A P i 4 1 N s Y E C 2 j o s Q 8 + b M J f l J Y 7 6 L K N d a W B t X i R s Y w N x 9 y w 8 9 R g W z u b R y i X h n Z Y z t R V E b l k 0 k 0 B T N C b Z N 6 d I J Z E H j s E K y v N e 2 C N d B 5 I V X L d a W R i 9 t + u 9 N u G w N 3 C o 7 w i y F Q d K t j s 9 A 8 T c R 2 t T T s e / / M t / / 0 3 s U A A O 9 3 6 Z 6 I 1 4 k D 4 j B u 2 U K Z 6 F o F x 2 7 B T 9 u P b p d U x P T W B 1 b R 2 r H y e R q A f h q o d w f z O H Z G E Z P / / l j x E W 5 h N 1 T 2 n C a u K 4 b M p y A c k r S Q w e p v 1 k R M E f F y G P 2 A G d 5 x f K K X x 2 / k u M T 4 y i Y R M O 7 p T D b e m V x o P s b I s a 2 p 9 H M + 1 G I y D G p R i e J A Z s h 7 H y 1 x Z C U 0 l 4 T h T V Y O b v V X I J R z c H J n C 2 L a c S 8 i B a V T U 6 F 6 j a 0 N X M r 0 H 3 g N q c I U 9 X 3 e P h I U 8 0 e 1 E w U Z b E a i S p 7 v 7 M w V E 5 V H Y f 0 o U N n D l 9 C Q O H X L B 7 W X b A U v u 4 E h N H 7 A S Y y i P v R 9 W s F 3 j A q Q a f O X M O w Q T N e Z E q n X Z q V E 8 p s e I t P 0 q L X l w q x p F y i D S 2 Z 5 G 5 X k X f C F 3 0 c h 8 1 4 c i r I s 1 m r L Z z C 5 l c B u f P X M G x w 8 c 0 v 4 5 F h X v x / h 3 R W A o O T M a Y e d B A Q y Q a x F b W G K a N e X x i x z R l H V s 2 Z D 4 V F W t S l O e q 2 N r y d / Y E 0 Q U T w n U 6 R c m T h 1 / U M G / M g 8 S Q W 8 9 P w y + q 6 n B S t J y 6 a B E Z l B 1 p + C f z c I + K D V U S p h N v g z 1 a 6 G O h Z K N z i e e F d n D d X t D f 9 w I J i s R k 5 G 1 2 f t l B 2 D O k j T W Z T 9 N s s N X 2 / u y Y Q q U P A 8 F u q l t P p 4 Q J t l 9 e + m A b 7 u d 2 Z P F l U + 6 N Y 2 o s h q q r o g u x + k F D u F c L k S e a 6 J 8 c x I P 3 U h h + S z i p c K p g w D C 4 C Q a F T W K Y f 7 e J 2 b f t K r b 3 g 7 f S 6 / e 7 Q Q m 1 t r q O 2 3 d u i b o T F 4 4 5 o Q v C A N 2 t z A h e m q j I l e p I t + a R + s M Q 4 r / c E M 4 e Q f q s G y 6 h M + 9 z b O 4 o G y b c n o e f G 8 B m j J Q 6 D H i m G / d I 7 u o 4 I X e V 7 d f e 6 g S 9 Q v w o f C 5 t G a p y q f I y + v z d c Z d U z U h 4 V v 2 f k o + q J D 1 i e 8 F u R y w p / 7 f / 8 3 v 8 4 z + 9 i s H 4 l N z D X f W 4 8 h o b O T u G L L 3 f D g K D n w y g L m x d Q L w v r C o u U 8 k Y d E x + O Y D l 2 I h x 8 4 L B 1 Q f o f 3 F L 7 A e H p g + l 3 x + D v e 8 + w m I K 8 L O L r N F M F K a h 5 d b s G B 8 f Q y g s 1 5 R 1 t i J V t O H i q q i F c t n Z e B 2 j 3 i r y O 0 l h p g m d O F J t 5 L B 1 w Y a B M Z F I I + w P z 2 w I w z 6 3 D m 3 g O 1 J 3 o c p O T a P a M P 6 m o 4 w 6 q h Y Z G z U G Z q w z O d s K v p 6 J z 8 w i M a Z X O t R J k v w s L o z z 4 M a W p q r X y 4 a i k 8 E 8 k Q d N 4 3 S 2 X s R Y l 5 c / g q D 4 4 W s b 2 P y 9 c J H n C s h 7 f Z j x D S E v k i a z 6 M L c L 1 i d 2 y W A 2 / 9 r E 0 f + k 9 F d t B c W / p j E x E / C W D q 3 h O m f T 8 m h 6 0 p F L g S 9 d K x H e h x w M x 4 k L + t i s 9 T i 8 4 / m 8 c / / 8 Z 9 F n z Y + n d E X n V k R L W y f j q r D p U 9 s v 9 b M h v 6 d I z p 5 6 C m d 6 F L e C 0 o g 2 k A k O H I 5 e v W I U k 2 4 p 3 v 3 k r G j D z v 7 m G D H W / a i s M I k Q C t q o k J U y m K v N p u 4 d O k y T p 5 8 B l X 3 u n a l t e K r x T Z O T H f X + W G g R / W T 8 5 9 q w u j o x C D q 7 i 2 4 S w F 8 u T k l h 1 4 I s 9 D E 9 M v L c L p I M t T 9 2 0 h d K y N 0 Q o 6 k M D m m a D H v s V 0 X N b I Q w b k z 5 7 U R C y U g E 4 i t 4 C r 8 V S T T e K Q G X y 6 L 8 V k O 0 b N h s 3 p N m S g f B A n b B O O G / J l J t 4 w r U a r u B z / r g c d y H 2 i D c u A b 6 + + o C Z A 5 M h R C 4 s s X d v f o t 4 L E V C u 1 4 f b v d 0 q Y A 9 t S J R u i v g a W s v s 7 g X G o + m i 4 u + + a o P s w g i J u b D g R u r G M w R c S q n 6 s n F l B 7 G g M g c H 9 9 T 7 3 3 1 3 C 1 D u 9 3 e E c M 1 r P 1 e H t 8 2 L 7 c h q 5 Y h b R l 5 g j Z k S m i Y T j m N g e K 2 K Q c k D z f h X U C q Z + c D g x C S W T y W k 7 s k g 0 r L Y S k W + s i w L H B o 4 + B K q i m i 7 e Q P C I c U 0 a v M J 7 l W A O A g O M N I 4 Z F 2 E W h S G h D j 7 U b D V s 2 n D m B H U r a D / Y h c O a L m S 6 y l k z d O b s O X 3 t r 3 / 1 K 9 H z M y r d 6 B U k w Z t I 3 c 0 h f q g r 8 X t B s 6 f l Y D E t h h n c B E M L n 1 8 5 C 2 / 8 H W y u 3 0 J E 7 v / 5 n 4 h E a j M R u o X R v q M q p X f q N 1 C + 2 0 b o i E / U 0 j g V J i 2 i b G X F z h U C S S S M s T 1 7 Y R L U X H U H U 0 9 2 i Y 3 c n P Y X 1 S m T q E i M / J 6 E 1 M U 3 I 5 y 9 Y P 8 L J q U 2 m l 7 Z 9 4 p K F B O U T k T h K w / a E 2 m 5 / 9 0 S 3 p R M z F t l 9 1 y r / c T 4 H y c S W k H p q V J U 7 G X e M d e a P 5 s o b 1 V Q j C / u d p v 3 A g v / B g 8 H s X p 2 H Z s X a 5 j 4 2 Q A 8 4 f 0 G 6 c 6 1 p M 4 l O g i 5 B w X 4 + s U 4 l B s P D P l E B W m i d M + O y k 0 3 q n e 9 q C 4 H U F i X w 5 Q J w j / I U o S D D y + x X r i p m Q Q t W d B S p Y h 6 3 o O G T o c v o e D g e B s a 5 b J Y 2 Y R w / S T a 7 H T E l E U x 4 G m H 0 P v E 1 B L q 9 l Y b y Y R Z j k 1 7 j O o D D / n e e I o V Z t s t E 3 u l k U p D 2 Q x K Z S a / b m x s 6 p j K o 0 e P Y O S o C 3 3 h M Q S c d D s z C 3 x H D r o c / w 5 T 2 X l Q R m T Y 8 C R x Y x l 4 Z F N 9 b i r B x M x c b Q s + Z 1 g d F O T 8 f D C h d H x w E g v J K p 6 K 5 T D 1 v A N 3 b 6 7 o A d r a S C P o o / q + B n c 9 K j a P q F I + V v g y l z G t L Q I y 5 X U s 3 0 0 i G o v 2 d E L w Z C 2 m n H h y v A W H p / v 5 6 a B h U N R s Q E k w k E 5 i I m F R S n 0 f I B N h T R s 9 m I T p G D K J i X A P C A F U J t H i + N g O S O M s Q x o L P o 2 0 2 P 0 e V 1 e K M d 4 0 H D I 0 h I r c J p 0 s C n k N z 6 Q S k o W Y G I y / d y E r t m 9 Q 9 3 z 3 K e g B s z v m x M / G M P w D 0 W 9 d v V / S E D W 3 U d 7 v e i S K a 0 V s X 2 H 6 v n F 3 b B a f + G U K 8 X / I i n 2 T x / S v + z H z 8 0 E E n 8 s i M u P B v X e 3 s b 6 4 u 3 n h X o y J S M 5 V 1 1 A o Z 7 F 6 P 4 X + / g Q + O n 8 D a 7 k b o g 6 S U G S T h d P W I y k 0 X E L M s 7 L w X h t q X / l R a G 8 Y x C Q b Y m R G 7 E e 2 0 v 2 c 9 F a x C v d x w F g Y H Q K 9 Y N Z k 0 c 6 5 / t V X + j 1 d 3 o z n l G z r e s 9 0 R r A e i Q R I b F 9 N Y / z Z r h O A I y 8 5 L H k p e x E r u c v 6 u 9 X 8 V c T 2 e B k J N m + J y P U D E V n b h A / 9 s X E 8 8 8 J h x P p C G J s c Q E N U T v V y u T K i 3 r V E M r G 5 y x K S + T V 1 v 3 N a / / j 4 u N h h v d d I l A 4 5 H 7 K v n W E S V g w H j 6 v E Y A 9 0 g k y E s N p N 3 w d 2 S x 5 R X 6 t G C p 0 T f o T s E y r p b f k u c 2 6 0 h P H W m 0 Y o w O n C 0 Y E + + Q w W h i r X M 0 M c X v l 1 S Y g q T x P u A A a / O V / C 7 P P G / t B 0 e C R B W Q t 4 W x V Z l A M k 9 J C o h A u / 2 x 9 F n v 9 d C j a h y k P / o Z t 2 w x g Q E 1 a j j j l R j Y 7 p w S f 1 u z 0 B 5 P 3 z m P m F c G p 3 H 5 Y / W O m 8 Y j 8 Y T C P H p x p x e P I J n D 7 9 F 7 z 1 6 n E s X s n C V q M 0 c e n B p I E q q y E 2 0 J h K H e d I V d 4 t B G Y a s / c 3 u R n V u r 2 o W X g D u d H e o O 1 B Y P C X m / I w U H K c O G 5 M r e C Q O Y Y Q W D 5 O V Z E S i E 4 S Q x U W C e D o r t t S 7 m L n O w O U A K a x n C 7 3 7 g d C Z 0 2 g W N M Z S Q 1 b T i S F S 9 T C J j b X U q g 6 c r r u P C z 2 b E D W I w d P d R T l T A u Z J T f G I k 9 p M q k m E f f A u X v M Z 3 y 4 J u F 1 G a o q y 1 P + 3 m B D y l x 5 R 4 s z W a m c b y 0 Z Q 8 B z 3 U P r t F O l l r M s X w l q F p z m Q e K P h O L g c A t q J S b 8 Q l Q c r n D Q p 2 x 0 4 p w E 1 / K R B O W z E G 9 k T j Z X r l w T W 4 g D 2 b I L u 9 2 I 4 U k / l j 8 0 j H 5 O c V / 4 g 1 D v L 2 P w D 5 j 5 Z 1 2 w / w G T U q 3 g o W X A k h 8 y O i r q S N 7 o C 7 A X l C x E w i + G a C C E / v g I 3 n 7 7 L Y R C Y b z 0 8 o s o 7 s i i F L o E w P Q W p q G w s I 4 e I n r y S M h u U a u C Y q / R 8 b A X 6 / m D 1 b u H I d 9 c U 4 / i Q a C 6 w e T c S 5 e v C M m w 9 R g 5 Y l O + 4 1 B u n + E 1 b N z R B 1 3 3 k / 6 u e v S w v n C V 5 v 5 + F A S J Y a C Q x r b 9 s E o J V b f k H l i c y E O i h 6 d l R 7 X O N C k X 1 o v X c e P K E u Z m Z z R o z M e X K 8 Y + J R m p 7 + A D U d M J j z O P I i s J D w A n V X B K h 7 l n V K n + 3 q B d R X W Z j I r O p G p o 9 1 6 S a Y 0 G u 8 4 E g q o / n R h M D n h s y D o G n + j G F x 9 L Q p k F h l Z w I i A H s o W n Z a G a 3 b 8 P / 7 A f 9 d I Q 5 n 9 f x c 5 X e S E m v x q 1 j 4 u 9 9 B 0 a 3 d 9 n g U m L b A a 5 k r s i O v 6 y v o b N 4 H P 2 e W 1 Y S V 2 / V G Y f 8 + 5 U P g Y t G c P h g r E E n T E Z Q j O W Z d G t 8 5 t M P N U Z g P D N w L X Y v 1 5 W m O 7 e H 5 3 6 I W y B H D h X i v l 1 D B 5 T a j N x N O K c F s l 6 W B j B l K i E 3 T W J i c 1 I T j q 6 p x c 4 c d C 7 X j 6 X x v K I c O t 2 H W V h h M V C G Z c / W 8 D h k 4 O i D g b k h W L H 3 r c j X / e o R C f 3 5 t S U j x d 9 G l v i w 9 e Z j Z s I d C U v V T 1 i 1 v d A e 9 R T U r K 7 6 l 6 w H X b U Y z R A I a w Z + t 8 3 y B x Y 5 z Q S O a q a S 9 A + p N 7 a 5 n r X E a J O E v l f h + 2 J X W e C 5 4 j 5 f 1 6 L R v B I c K 2 6 S R K K R x K U t + v x 3 A c S C 5 s P G j A W u N W o Y u 5 X H o y 9 2 l u 6 f B O 4 Q 3 7 1 4 p n g h j G t n u D G N I W b N 1 o V t S e I a r M E f 8 C P m e l p L C w s q H 1 g Q l U x u U d 3 z I H s F 1 z Y 3 X G M x w G 9 Z v T O 8 W E F m 0 v S 9 m D 6 D q W M y Y 1 N 8 P k s 9 e a D 1 3 j v / f e V 8 B O e O V V D W S Z C i c T X c l M Z g z K N X n 5 6 2 i p W u I T L s 5 u p F b V G U S W d F X f P b m E j n k C z k h S C 9 W I k d h y V U h 0 n X z y u d q G j L f d q q 6 N 6 e w j H n h n H X 6 7 U k C k 8 h a L 3 F F 6 e K G n z H D 5 O d C Y g W s H W 2 U Q x 3 4 2 r b R R u I b O n m G + 7 O I / N I q c 1 / v 3 B T H 3 m T 7 L M J d m 8 q a G Y Q n Y C j u P d O B T V M q 7 p 1 9 L 6 a 3 D F H 0 k O u 5 D P M p W u 8 0 M H 3 + w K P R C e N n R k H g p O m W g L Q Z n 6 / 3 c F i + i s E s 4 0 1 P c i 4 q W b 3 Y a a n W l A D c 0 z m 5 q a 0 t w z M 8 5 B + 4 T O A h 6 k 4 P M 1 7 a P 9 u C B h s q f g 6 u o a L l + 5 p r E e k 7 B I J M 2 i T 6 S c G M A i V e h 2 N r 1 v B J / z 0 R n O F 2 Y w W z Z S D v D P f v p T u I N N T d I t N r e 1 V s k s g T A 3 l Z M b C U + U b Y X b m t d X z V e R v Z v D 0 q W s T g 4 c D B x R i W U 8 X p D 1 6 e 4 u i w M X E k P y t Y F 4 X w J P B U U 2 l 0 X F z E f x Q N T 1 s + 9 d 0 M a O z d I M m j + s 4 v a f N r G 1 e g / F z G 1 4 M p + I j d q 5 U A 9 c X z X e J + p t Y t t i b x D U G h i z M Z k K E 0 v / f 8 D p c G s O n / X s N c u y 5 u v 7 R + Z Q C q 8 U L h n S 6 j v A L W u 7 F 4 8 k q P X s I 5 4 i N 1 f N V e A S N l o 8 7 8 f c P 7 G x + y M v + 1 j w J r y y + S u a q E q 9 N 9 8 0 a n D i w S H t Q 0 0 b j I c 3 4 I k h G h j Q w 8 x g G 2 + K B / i z z z / 7 m q A i 9 g l R a W Y 1 9 s S v t U I 3 n e p h o E S h 6 q h 9 4 p a X 8 c z T T 4 p 0 8 Y I t r 1 K p t M a S G P s h k e 0 F N 4 y P 1 1 7 9 E T y h J m z h F B y R N N p h U U M c J d X v A 4 5 + J a Z e r n s T Z C r O g F O u 4 U H k U B g T J y N I X k l p 0 V 4 X X c a z l r + B j 8 + I + l W 4 L 2 q N E y 9 P y + G f C 8 B T d 4 l t N I e X T r 6 A t 9 / 8 R 3 z y / g o u L 2 R g a 8 6 j l l j F 2 u 1 P E P U b u X p 7 8 9 q I e z t 2 n F 3 w Y K P o w k 9 E c t G + L r V F 5 6 l 1 3 5 u g p D T H 1 7 A s P O R 9 P I f O t 0 V / Y A Y h P w c E u l X C x z R 9 z I a A r Q / O m f 3 p Q m Y Q l + q o 6 X 3 8 p m i K 5 u S J 7 7 c H H 3 n y g 9 5 H U 7 G m l 3 n D K G 5 1 4 0 c M h n 5 X M J B c 2 W b T x Z w 2 6 3 A 4 X B g I C F E 4 B p G r s W y 7 h q H Q E S 0 / Y F m F G a j l g r G q 8 7 V X X 9 W f C W s F L W F V B / e m s Z g g k f B 5 H H 7 G K R Q v v W Q E D k d G h j E 6 O q K t r h i j 2 d 7 e R j J p S C w + 6 H T g 6 0 i E C 4 u L u i Z V W 0 a l G B F 3 H N F o v q n W W c H y a n O T T V u v F x a T 6 6 g K g 1 z L 2 E T N 3 q 0 R b F 4 d R D H h h i 8 2 i Z 8 e 7 f 7 N 4 X N q u y 7 G g u i u f + e t N + C v J 1 G u R J A 4 G c K b A 2 8 h M R D D j b t X 5 B 6 6 Q V m C t t S 9 l F v V p T f m K n r n x w Y N V d C e 2 t 9 C 2 V R J K T U T 3 v 3 p V g S 7 7 3 4 X c O o h 1 7 b M V g B t a k i L q u Z t 5 e 8 h m J n W d t H M x z s I T T H n v g 1 B c e z q z k Y P G 1 s W 5 5 G B 3 c 2 c / e s J D r 2 g 6 R 2 i s z b y I h W E U z P Z s y k c q i j q j N f G h N Z v L 6 3 I m U M x J 5 Y v 1 D W 5 s X b Z i d Z w E s V K V q 7 r 0 F Z h b T t r q 4 T 7 t i N i K H c t x F w + p 5 K l L m K Z I z P 9 b O Z t Q b v m E L X L p Q V r l D L M g 6 M 0 I / H w I D F e c u 3 q d U 3 + Z c 0 X v V 3 s d h v w G x 5 L b i Q f D K B S G t 6 8 c Q t X r l x F K G K M X u F 1 G I 1 n d e n R w 4 c 1 E 5 x x K K O y V g 5 B T e x B s S 9 4 8 M w 4 C I 1 7 2 o h B l 6 h q 2 s e B P T B 6 2 6 K Z n T x S C 1 W U R L r c L k 6 g f C c D b 7 O O v 9 1 u I e s V 1 d E V x O t H 2 D a t 8 w I B u 0 E p R c j v e O 9 0 q a e F M D 2 h G u a 3 n 4 S / z y b r m I K 8 M 4 o p O n h 4 X 2 J 3 i v F + L + n E j w 9 V M B 1 n c F o v J 9 c Q q S W / H x + j u r V 7 F r H b 4 d f E U h O 7 e 4 v b V E 1 N y + + c n a D s Q S B B M i P C t A 9 Z / h N 2 D w o j P Y q Q p x 8 N 5 2 5 H C J O i y y s V t I e z 6 u C h 9 5 T M z c p A t b 4 p c F z j U F w H s w S / 2 j I q k h + G 0 k Z Z 1 f B k V Z g 2 p 9 p b F n j p r 1 u P J q j l j A M D o d 0 c 0 A p + Y O r + a 6 c b c A f a K P u S + H R 1 G E / 0 f z d i M r H + 8 Q b m X h 9 D / l o O 7 u c K 2 g a Z X i l n f w V i t q G y 3 o I z 2 k T Q 2 U 0 j o p c v K 8 R E T k z n R C w a 0 4 N v B f s I U I L w 4 F + 9 f B 0 + I Z Q / / / t p s T N q 6 B O b 4 7 e / / Q N e e f U U J i b G E Q l H c G X N j R H L P F U r u C l 8 j c 5 K C g Z 0 8 3 h Y l f s F d 1 C x J 7 W c h L Y e 8 + d S p R X U b X k h U D k o d m M m L 1 G 3 M / W o j g H f I b B k g q X c 9 P z 1 k m T 9 o 3 E M T I W Q X C z D 1 5 / A u q g J q z V 5 T 1 s N T m 8 Q P z v W l I O 4 + 3 X b V 5 I I D H U z O H i Q 6 B z 5 9 w + X c f L E B o a n a i i f H 0 H 8 6 b o c m g Y u X b i q n Z f o G F r J + z H b t 9 9 m K F T t I r l 8 i H v E 8 L d s 9 0 j o i c 5 3 B p j F w I d Z k M n v Q + 6 Q D h 5 n J S y d T D x L d D S Z 4 M 9 s 9 U U p Y 7 6 e P d 3 N N t t c F 2 v I g 6 l i q f O A 7 8 n d 6 j z 3 g v 3 Y w 5 5 h D P g P a T M V 7 g 3 b m P F c m A R F u 8 8 M v m c a 9 + X a W 0 j l G q J a c 8 y P / h q 1 U h 1 V u x N L w h 8 G x A 5 2 y H k 0 s X P N + f B c P m o S 3 J K H G a j E z q 2 U c B o H W j O b y C a z W M i + g q e G a w 8 l x M d F 6 k Y a 8 e M G p 2 O G B R v a a 4 G c 3 D U N f K p 5 z n I Y L r E x C M 3 t y 2 b w 6 a e f f a 2 i n T l 7 V t U / S h I e d m 5 E W g j u 6 r W r 2 j D z B z 9 4 C V 6 v W 2 y h l t p D 7 H 3 x / P P P K k G S O 5 f q N u F q B 0 v p v S C R e t w e U a V K O v m B W e 8 U s c b k f J u q r a z + D P j C u p l e 9 G E 9 b z g h u P n 9 8 n f G s g p N J u h y K M B + g r L i 8 / d v I j d x E o 2 6 4 b U 6 N V N H 0 M d N E x O 9 K r b n U h G R W T m E 8 i t m W h D M f a S b m W G R d D q F t B y g S M y L 3 L k 2 I q 8 Z O Y F s u P n Z + 4 t 4 + 6 2 3 k E M / p k Q 6 9 Q I n x d s y J c R G L u p 7 0 L 1 P 5 r E X V G d p W 5 E B D 4 e e k T P T + c M e M E e z U N v R K t h H M W U G 5 Z l 3 y R h Q 6 t I A o i c N g q U D i z m b d F L Q W U b b y m r b s x 0 C P y P X 3 + o + J 5 g w b R Z c U l t x N 0 4 g L K Y P 9 6 G U r u O T 7 R B e m a 7 I W T R s Z J u T J 8 q G h d 8 u 9 S a o Z P m + H K A o H q T 6 c H R g N 1 f i B + C L r a P u F / 5 Q w c C b t H P W x N i v Y z 7 z C u L + F p 4 d s 7 o l v z m 2 L 2 2 j / 6 S I d e F e 2 Z b Y I r I g 9 N L R V W 7 0 p D A O G j 1 w A X 9 A k 0 K 5 S D d u 3 F T 7 Z n C Q U q s t t p D R X 3 t l d R W l Q g l z k 3 P I V X K i x h m E y j m w Z g N L P o + p Q W z + a V 5 / L y 6 v u v D M 6 K P j V K Z b l h 1 5 q + 0 C s u V 1 x H w j O g a H n X S 4 x q x V Y k M V n y 2 h G d L m A W L v c t Z o M Y s k 6 B h V l 7 o J o Q E 5 M J 0 f B G w 8 c + 3 L G 9 i J n R R V t o y X D 4 k q 7 F m F t x X T T A U z k d g K v 4 s 9 8 2 b 1 e 9 p 9 5 y 9 + i K P P j M O 9 K t L 8 R F 1 T j y 6 c u 4 e f v / E P K u E / u u f F 6 3 P V A 1 Z E 9 k D s k Q u 3 b J i c / E z V u U e B G R Z m L O v 7 Q O Z + H o F J u 2 a b m + D k + b j L K L v p B X N / r A T F / V 8 r X Z b P K f 9 1 G J n f N v h 1 v d 3 C p z k 8 S A z g m Z m r i I t t y N Q 1 v i a 9 k N Q 0 M c d / / c / / 5 T c c x 2 g t w + A G U L y m S / Z d w T y C X E 1 L k z t P Z 8 W p M 1 B G I f L A U H F E e o b X 1 0 U F G d c R l U P f U k r t X E m h / x n D a G U G N s u b x d r R D 0 p i K l c r W r V L u + f O n b t w N F x I 5 1 J 6 D 7 R 5 O N W P D R i 9 z q j a R 8 s r K + q 9 i v r i K N Q L Y p R H 1 T B n v p u Z J U 5 w E Y 0 F P u j o 4 L F q k w j W j H G o M 1 U X n 5 s q x 6 A a 0 k T D V h B y M T a U 3 k l 6 + d j y i g y A o F f T + N r c p / p 9 z r Q g U X N N k M s y a / r p W T 8 W U i I Z R a L O x q N g D / f 0 r R z S n v 0 T K d n W m L E 5 X p N r u H J / E 8 E 1 9 t M L w z v i R K m S x + G x k w h H 4 v h i x S 8 2 E T B u e U 8 r 2 N M 9 J C p V w + X E Y C U K d + g h w c s O y B D Y B P V R 2 s 8 j I c u 0 c z W F w B H b 1 4 4 w S i Y 2 h 7 E W n f a C 6 Z D g V 8 Y B O Q e L c 4 Z 1 6 W s + F K t Z 0 T b q y M i 5 K j T X h S F u Y D 0 7 D p d r A 4 l 4 E Y 1 m B S X b t n p q 3 X E 3 M r f k c 9 G J w F L r 1 K 2 u 2 3 c g c A j V e h u H + v f r z A p Z j F p e D N n f s 4 o x i 9 q R 3 Q V c z r k a X p q 5 h 2 T 2 4 E P Z C y z x 2 P z C 0 I n 7 n u 4 u B o m Y u m 3 U P i N P E t V S D i o l z V d f 3 c D t 2 3 e 0 F N 4 Z s C M e j m t J f D u 8 g 3 a Q I 2 W M G B k d C o c P H V L P 3 8 B E H y K O s K p z j 1 K l v i u o f r I e i 0 T B o s X l 4 g N t k s L U J 6 Z Y m d 2 G W J Z v 9 E U 8 m G P n G s Y a U w 3 3 d D I X r C j u G E P m C K Y I 1 b S d N h C Z C S K 6 d Q Q J z 7 S O 9 v G J V G Q 2 N b M i a O h T B c 6 u Z T H s H k I 2 l s F S f R H z / 9 r E u f 8 9 r / b V p 8 s B / G C 6 i h c n D 4 7 b m Z 4 0 F 7 5 A r r 6 5 K x j / M N Q 7 w e F v C 4 5 U 4 l m 0 H d 9 R L z B V S e K b N A A i s 8 3 l 0 9 C B A n U 3 Q u 1 J 1 K p N F B t J N R E 4 L 8 r j Z 1 9 K O x a 3 f 4 C q n L N Y P 1 U 9 Y U q O Q Q R t R o U F J 0 C G R t i a r Y P 4 k d 0 p F 1 8 s G 9 6 O j + Y 9 + N v i b n 8 7 W 4 Y 9 u H g f n t d v o n 2 0 d x Z 2 q r g K d 6 a A / J 6 W t Q e h V R e D U G 5 + 8 I X 9 X i 1 T v W Q z Q R r 0 t 1 f / h v f f e w 8 n T h z H 8 S e e Q l R U E t b s J A Y T S H / c h L M d U L e 0 N Z O c k o j 2 y c Z 5 2 f C M 6 M L 3 5 F o 3 9 6 c 2 f d / g Y G d u N F u Z h b 0 2 3 B A G S J W V g V v e 4 2 5 J a M N W e h D b m R 7 u 5 E 4 H p m T R g Z E e E v L w c 5 3 C z E 5 A 1 X R I U P P w z U R x 7 X J U i / A G A 4 e 1 3 J 1 g m U a R U x c T P k w + O y l M 5 z B m T s w i N 3 t b t I E i 7 t 6 7 g 8 n 4 h i b w 7 i 1 P s a J e r O P m h 0 k M R A 4 h F h 7 G 3 U 8 e L z O f D q 9 v g 1 q p J l I p j T O i h j J 5 m w 3 / C T K u g 7 y i v c B C x / P L U Y S C U Q x 4 n k A l 7 R I b 7 7 o w o 4 o Q k O y a i E 9 + Z b d k 8 r p 2 u 4 a R h B f 9 r G C o G V n p 1 l S l y F w A / w + T 9 1 d 5 / m F 6 l Q A A A A B J R U 5 E r k J g g g = = < / I m a g e > < / T o u r > < / T o u r s > < / V i s u a l i z a t i o n > 
</file>

<file path=customXml/item3.xml>��< ? x m l   v e r s i o n = " 1 . 0 "   e n c o d i n g = " u t f - 1 6 " ? > < D a t a M a s h u p   s q m i d = " 3 5 b 0 1 9 5 e - 1 c 5 e - 4 d 9 e - a 2 0 b - c a b d e 5 3 f 9 d c 8 "   x m l n s = " h t t p : / / s c h e m a s . m i c r o s o f t . c o m / D a t a M a s h u p " > A A A A A C k G A A B Q S w M E F A A C A A g A E Y m P U B z L a R m o A A A A + A A A A B I A H A B D b 2 5 m a W c v U G F j a 2 F n Z S 5 4 b W w g o h g A K K A U A A A A A A A A A A A A A A A A A A A A A A A A A A A A h Y + 9 D o I w G E V f h X S n h f q D k o 8 y s D h I Y m J i X J t S o R G K o c X y b g 4 + k q 8 g i a J u j v f k D O c + b n d I h 6 b 2 r r I z q t U J C n G A P K l F W y h d J q i 3 J 3 + F U g Y 7 L s 6 8 l N 4 o a x M P p k h Q Z e 0 l J s Q 5 h 9 0 M t 1 1 J a B C E 5 J h v 9 6 K S D U c f W f 2 X f a W N 5 V p I x O D w i m E U R 2 u 8 i J Y r T O c h k A l D r v R X o W M x D o D 8 Q M j 6 2 v a d Z I X 0 s w 2 Q a Q J 5 v 2 B P U E s D B B Q A A g A I A B G J j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i Y 9 Q N n + d P h 8 D A A A L D w A A E w A c A E Z v c m 1 1 b G F z L 1 N l Y 3 R p b 2 4 x L m 0 g o h g A K K A U A A A A A A A A A A A A A A A A A A A A A A A A A A A A 5 Z b J b t s w E E D v B v w P g n J x A H l L 0 q A L f C i c t s m l S B E X P Q Q F Q U l j i y h F C l y c 2 k H + p t / Q H 8 i P d W g 5 c W x J X p r l 0 P p i g j O a G Q 5 n H k d D Z J g U 3 k X + 3 3 1 X r 9 V r O q E K Y m / P j + N m J M c s 7 r 5 p y g z E N G n q K 2 a m o D g V c Z N T A 9 r 4 X s / j Y O o 1 D 3 9 f L H A O u N P X 4 9 a J j G w K w j S + Q d j q S 2 F w r R t + Y k y m 3 7 b b i l 6 1 R s w k N r Q a V J T L W 5 F M 2 9 O Y j q m Z t u e + S Z S 0 U 6 o N q H Z M D V 2 K I d L j 9 j Z R t l D R 3 w 8 u T 4 C z l K G p n h / 4 g d e X 3 K Z C 9 7 q v A + + D i G T M x K h 3 / K r T 6 Q Z 4 F m n g w k w 4 9 B b L 1 m c p 4 P t + k B 9 3 z z + 9 / Z 2 A 8 k b o w g 4 N e K d A Y 1 A u J w M a o v q 5 k i l + m 2 / r R p 6 f w L u c 7 7 / n / C K i n C r d M 8 o + N P w J b n 8 J / A Z D 9 Q a T b G F x o K j Q Q 6 n S P H a U g W 5 U B h J c X / u Y N M C z G t T 0 3 P o m 8 K 5 9 j g k l N l u V G Z b m 8 k h a Y d T k T m b g p 5 n t M 3 d N m o 2 B R F g k K D 4 T 5 v i o 5 c K Y y Y 0 0 l J N E 6 o z h g k 0 h r t K J r F J 4 4 3 x C M q m Z Q Z N V m m v k e F x N M l A u I W W u F H C g u k w S A z W J L u 4 n M s W z S T F k w h V v U U H A 1 Z q I J I / X S B / m h W C R J k R P 0 s z I t C Q Q 5 6 c q S O e l S h Z L G 3 K s Y + L u k h Q y O L t O Y d M Q V I n 6 k L r o D A O 9 o n q z X 6 8 x U V W d m 7 A R U W G k 0 E 1 s d D T t N Q 7 2 X x 4 b d z G U I 2 M 5 w g 2 4 O D j 6 3 3 D h i u O e B X e M o G G o Y M y o e z l I n s A C L z Z 2 6 H K B o h k N F c 3 g m q d o f w v e b G K W w I K z n I x L 2 3 1 3 g m h p V Q S F S O d e Z m h x q S A C s 6 Z A s 7 j U 7 x y P s 6 O t q i 4 b H r g U n E s 9 c K n u l h y P C W T 9 W f 8 r w U T Y s C q w s / 7 H y t T E E M 2 S Q L T V G Y 4 K B R v 4 y p a w h U s x K t k W 1 C G 2 v F 5 y t Y V 0 y 6 f D V R j p d j o / y g g 3 u 6 c q j a c B W z 5 l e I 3 D 3 c H 2 z E D b a v 4 5 7 P 7 D Q N s 0 6 r i F N j T N S q V V g 9 A 2 8 H t E o e / U U F t C t q R t K n C 7 M 5 S f c A r 8 + 1 Z e j + t 7 z C 0 4 u C X Q H / V + P C H 2 V 1 Q L 3 F 8 p s B f A / v P M m q t T 9 r r 6 2 + E R 3 k D 6 P 1 B L A Q I t A B Q A A g A I A B G J j 1 A c y 2 k Z q A A A A P g A A A A S A A A A A A A A A A A A A A A A A A A A A A B D b 2 5 m a W c v U G F j a 2 F n Z S 5 4 b W x Q S w E C L Q A U A A I A C A A R i Y 9 Q D 8 r p q 6 Q A A A D p A A A A E w A A A A A A A A A A A A A A A A D 0 A A A A W 0 N v b n R l b n R f V H l w Z X N d L n h t b F B L A Q I t A B Q A A g A I A B G J j 1 A 2 f 5 0 + H w M A A A s P A A A T A A A A A A A A A A A A A A A A A O U B A A B G b 3 J t d W x h c y 9 T Z W N 0 a W 9 u M S 5 t U E s F B g A A A A A D A A M A w g A A A F E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1 V A A A A A A A A a 1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k L W N v d m l k M T k t b 3 B l b n p o L X N 3 a X R 6 Z X J s Y W 5 k L W x h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k X 2 N v d m l k M T l f b 3 B l b n p o X 3 N 3 a X R 6 Z X J s Y W 5 k X 2 x h d G V z d C I g L z 4 8 R W 5 0 c n k g V H l w Z T 0 i R m l s b G V k Q 2 9 t c G x l d G V S Z X N 1 b H R U b 1 d v c m t z a G V l d C I g V m F s d W U 9 I m w x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V U M T U 6 M D g 6 M j g u O T k 4 M D M 3 M l o i I C 8 + P E V u d H J 5 I F R 5 c G U 9 I k Z p b G x D b 2 x 1 b W 5 U e X B l c y I g V m F s d W U 9 I n N D U W N H Q X d N R E F 3 T U R B d 0 1 E Q X d N R E F 3 V U Y i I C 8 + P E V u d H J 5 I F R 5 c G U 9 I k Z p b G x D b 2 x 1 b W 5 O Y W 1 l c y I g V m F s d W U 9 I n N b J n F 1 b 3 Q 7 Z G F 0 Z S Z x d W 9 0 O y w m c X V v d D t s Y X N 0 X 3 V w Z G F 0 Z S Z x d W 9 0 O y w m c X V v d D t j b 3 V u d H J 5 J n F 1 b 3 Q 7 L C Z x d W 9 0 O 2 l u d G V u c 2 l 2 Z V 9 j Y X J l J n F 1 b 3 Q 7 L C Z x d W 9 0 O 3 R v d G F s X 2 h v c 3 B p d G F s a X p l Z C Z x d W 9 0 O y w m c X V v d D t 0 b 3 R h b F 9 j d X J y Z W 5 0 b H l f c G 9 z a X R p d m U m c X V v d D s s J n F 1 b 3 Q 7 d G 9 0 Y W x f c G 9 z a X R p d m U m c X V v d D s s J n F 1 b 3 Q 7 d G V z d H N f c G V y Z m 9 y b W V k J n F 1 b 3 Q 7 L C Z x d W 9 0 O 3 J l b G V h c 2 V k J n F 1 b 3 Q 7 L C Z x d W 9 0 O 2 R l Y X R o c y Z x d W 9 0 O y w m c X V v d D t o b 2 1 l X 2 N v b m Z p b m 1 l b n Q m c X V v d D s s J n F 1 b 3 Q 7 b m V 3 X 3 B v c 2 l 0 a X Z l J n F 1 b 3 Q 7 L C Z x d W 9 0 O 2 9 s Z F 9 w b 3 N p d G l 2 Z S Z x d W 9 0 O y w m c X V v d D t o b 3 N w a X R h b G l 6 Z W R f d 2 l 0 a F 9 z e W 1 w d G 9 t c y Z x d W 9 0 O y w m c X V v d D t u Z X d f Z G V h d G h z J n F 1 b 3 Q 7 L C Z x d W 9 0 O 2 9 s Z F 9 k Z W F 0 a H M m c X V v d D s s J n F 1 b 3 Q 7 Z G 9 1 Y m x p b m d f d G l t Z V 9 0 b 3 R h b F 9 w b 3 N p d G l 2 Z S Z x d W 9 0 O y w m c X V v d D t k b 3 V i b G l u Z 1 9 0 a W 1 l X 2 Z h d G F s a X R p Z X M m c X V v d D t d I i A v P j x F b n R y e S B U e X B l P S J G a W x s U 3 R h d H V z I i B W Y W x 1 Z T 0 i c 0 N v b X B s Z X R l I i A v P j x F b n R y e S B U e X B l P S J R d W V y e U l E I i B W Y W x 1 Z T 0 i c z g 0 Y z M 4 Y T I 4 L T E 5 Z W Q t N D A x Z i 0 4 N W E 1 L W J h Y m Q y N D A x Y 2 Y 3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Q t Y 2 9 2 a W Q x O S 1 v c G V u e m g t c 3 d p d H p l c m x h b m Q t b G F 0 Z X N 0 L 0 d l w 6 R u Z G V y d G V y I F R 5 c C 5 7 Z G F 0 Z S w w f S Z x d W 9 0 O y w m c X V v d D t T Z W N 0 a W 9 u M S 9 k Z C 1 j b 3 Z p Z D E 5 L W 9 w Z W 5 6 a C 1 z d 2 l 0 e m V y b G F u Z C 1 s Y X R l c 3 Q v R 2 X D p G 5 k Z X J 0 Z X I g V H l w L n t s Y X N 0 X 3 V w Z G F 0 Z S w x f S Z x d W 9 0 O y w m c X V v d D t T Z W N 0 a W 9 u M S 9 k Z C 1 j b 3 Z p Z D E 5 L W 9 w Z W 5 6 a C 1 z d 2 l 0 e m V y b G F u Z C 1 s Y X R l c 3 Q v R 2 X D p G 5 k Z X J 0 Z X I g V H l w L n t j b 3 V u d H J 5 L D J 9 J n F 1 b 3 Q 7 L C Z x d W 9 0 O 1 N l Y 3 R p b 2 4 x L 2 R k L W N v d m l k M T k t b 3 B l b n p o L X N 3 a X R 6 Z X J s Y W 5 k L W x h d G V z d C 9 H Z c O k b m R l c n R l c i B U e X A u e 2 l u d G V u c 2 l 2 Z V 9 j Y X J l L D N 9 J n F 1 b 3 Q 7 L C Z x d W 9 0 O 1 N l Y 3 R p b 2 4 x L 2 R k L W N v d m l k M T k t b 3 B l b n p o L X N 3 a X R 6 Z X J s Y W 5 k L W x h d G V z d C 9 H Z c O k b m R l c n R l c i B U e X A u e 3 R v d G F s X 2 h v c 3 B p d G F s a X p l Z C w 0 f S Z x d W 9 0 O y w m c X V v d D t T Z W N 0 a W 9 u M S 9 k Z C 1 j b 3 Z p Z D E 5 L W 9 w Z W 5 6 a C 1 z d 2 l 0 e m V y b G F u Z C 1 s Y X R l c 3 Q v R 2 X D p G 5 k Z X J 0 Z X I g V H l w L n t 0 b 3 R h b F 9 j d X J y Z W 5 0 b H l f c G 9 z a X R p d m U s N X 0 m c X V v d D s s J n F 1 b 3 Q 7 U 2 V j d G l v b j E v Z G Q t Y 2 9 2 a W Q x O S 1 v c G V u e m g t c 3 d p d H p l c m x h b m Q t b G F 0 Z X N 0 L 0 d l w 6 R u Z G V y d G V y I F R 5 c C 5 7 d G 9 0 Y W x f c G 9 z a X R p d m U s N n 0 m c X V v d D s s J n F 1 b 3 Q 7 U 2 V j d G l v b j E v Z G Q t Y 2 9 2 a W Q x O S 1 v c G V u e m g t c 3 d p d H p l c m x h b m Q t b G F 0 Z X N 0 L 0 d l w 6 R u Z G V y d G V y I F R 5 c C 5 7 d G V z d H N f c G V y Z m 9 y b W V k L D d 9 J n F 1 b 3 Q 7 L C Z x d W 9 0 O 1 N l Y 3 R p b 2 4 x L 2 R k L W N v d m l k M T k t b 3 B l b n p o L X N 3 a X R 6 Z X J s Y W 5 k L W x h d G V z d C 9 H Z c O k b m R l c n R l c i B U e X A u e 3 J l b G V h c 2 V k L D h 9 J n F 1 b 3 Q 7 L C Z x d W 9 0 O 1 N l Y 3 R p b 2 4 x L 2 R k L W N v d m l k M T k t b 3 B l b n p o L X N 3 a X R 6 Z X J s Y W 5 k L W x h d G V z d C 9 H Z c O k b m R l c n R l c i B U e X A u e 2 R l Y X R o c y w 5 f S Z x d W 9 0 O y w m c X V v d D t T Z W N 0 a W 9 u M S 9 k Z C 1 j b 3 Z p Z D E 5 L W 9 w Z W 5 6 a C 1 z d 2 l 0 e m V y b G F u Z C 1 s Y X R l c 3 Q v R 2 X D p G 5 k Z X J 0 Z X I g V H l w L n t o b 2 1 l X 2 N v b m Z p b m 1 l b n Q s M T B 9 J n F 1 b 3 Q 7 L C Z x d W 9 0 O 1 N l Y 3 R p b 2 4 x L 2 R k L W N v d m l k M T k t b 3 B l b n p o L X N 3 a X R 6 Z X J s Y W 5 k L W x h d G V z d C 9 H Z c O k b m R l c n R l c i B U e X A u e 2 5 l d 1 9 w b 3 N p d G l 2 Z S w x M X 0 m c X V v d D s s J n F 1 b 3 Q 7 U 2 V j d G l v b j E v Z G Q t Y 2 9 2 a W Q x O S 1 v c G V u e m g t c 3 d p d H p l c m x h b m Q t b G F 0 Z X N 0 L 0 d l w 6 R u Z G V y d G V y I F R 5 c C 5 7 b 2 x k X 3 B v c 2 l 0 a X Z l L D E y f S Z x d W 9 0 O y w m c X V v d D t T Z W N 0 a W 9 u M S 9 k Z C 1 j b 3 Z p Z D E 5 L W 9 w Z W 5 6 a C 1 z d 2 l 0 e m V y b G F u Z C 1 s Y X R l c 3 Q v R 2 X D p G 5 k Z X J 0 Z X I g V H l w L n t o b 3 N w a X R h b G l 6 Z W R f d 2 l 0 a F 9 z e W 1 w d G 9 t c y w x M 3 0 m c X V v d D s s J n F 1 b 3 Q 7 U 2 V j d G l v b j E v Z G Q t Y 2 9 2 a W Q x O S 1 v c G V u e m g t c 3 d p d H p l c m x h b m Q t b G F 0 Z X N 0 L 0 d l w 6 R u Z G V y d G V y I F R 5 c C 5 7 b m V 3 X 2 R l Y X R o c y w x N H 0 m c X V v d D s s J n F 1 b 3 Q 7 U 2 V j d G l v b j E v Z G Q t Y 2 9 2 a W Q x O S 1 v c G V u e m g t c 3 d p d H p l c m x h b m Q t b G F 0 Z X N 0 L 0 d l w 6 R u Z G V y d G V y I F R 5 c C 5 7 b 2 x k X 2 R l Y X R o c y w x N X 0 m c X V v d D s s J n F 1 b 3 Q 7 U 2 V j d G l v b j E v Z G Q t Y 2 9 2 a W Q x O S 1 v c G V u e m g t c 3 d p d H p l c m x h b m Q t b G F 0 Z X N 0 L 0 d l w 6 R u Z G V y d G V y I F R 5 c C 5 7 Z G 9 1 Y m x p b m d f d G l t Z V 9 0 b 3 R h b F 9 w b 3 N p d G l 2 Z S w x N n 0 m c X V v d D s s J n F 1 b 3 Q 7 U 2 V j d G l v b j E v Z G Q t Y 2 9 2 a W Q x O S 1 v c G V u e m g t c 3 d p d H p l c m x h b m Q t b G F 0 Z X N 0 L 0 d l w 6 R u Z G V y d G V y I F R 5 c C 5 7 Z G 9 1 Y m x p b m d f d G l t Z V 9 m Y X R h b G l 0 a W V z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Z G Q t Y 2 9 2 a W Q x O S 1 v c G V u e m g t c 3 d p d H p l c m x h b m Q t b G F 0 Z X N 0 L 0 d l w 6 R u Z G V y d G V y I F R 5 c C 5 7 Z G F 0 Z S w w f S Z x d W 9 0 O y w m c X V v d D t T Z W N 0 a W 9 u M S 9 k Z C 1 j b 3 Z p Z D E 5 L W 9 w Z W 5 6 a C 1 z d 2 l 0 e m V y b G F u Z C 1 s Y X R l c 3 Q v R 2 X D p G 5 k Z X J 0 Z X I g V H l w L n t s Y X N 0 X 3 V w Z G F 0 Z S w x f S Z x d W 9 0 O y w m c X V v d D t T Z W N 0 a W 9 u M S 9 k Z C 1 j b 3 Z p Z D E 5 L W 9 w Z W 5 6 a C 1 z d 2 l 0 e m V y b G F u Z C 1 s Y X R l c 3 Q v R 2 X D p G 5 k Z X J 0 Z X I g V H l w L n t j b 3 V u d H J 5 L D J 9 J n F 1 b 3 Q 7 L C Z x d W 9 0 O 1 N l Y 3 R p b 2 4 x L 2 R k L W N v d m l k M T k t b 3 B l b n p o L X N 3 a X R 6 Z X J s Y W 5 k L W x h d G V z d C 9 H Z c O k b m R l c n R l c i B U e X A u e 2 l u d G V u c 2 l 2 Z V 9 j Y X J l L D N 9 J n F 1 b 3 Q 7 L C Z x d W 9 0 O 1 N l Y 3 R p b 2 4 x L 2 R k L W N v d m l k M T k t b 3 B l b n p o L X N 3 a X R 6 Z X J s Y W 5 k L W x h d G V z d C 9 H Z c O k b m R l c n R l c i B U e X A u e 3 R v d G F s X 2 h v c 3 B p d G F s a X p l Z C w 0 f S Z x d W 9 0 O y w m c X V v d D t T Z W N 0 a W 9 u M S 9 k Z C 1 j b 3 Z p Z D E 5 L W 9 w Z W 5 6 a C 1 z d 2 l 0 e m V y b G F u Z C 1 s Y X R l c 3 Q v R 2 X D p G 5 k Z X J 0 Z X I g V H l w L n t 0 b 3 R h b F 9 j d X J y Z W 5 0 b H l f c G 9 z a X R p d m U s N X 0 m c X V v d D s s J n F 1 b 3 Q 7 U 2 V j d G l v b j E v Z G Q t Y 2 9 2 a W Q x O S 1 v c G V u e m g t c 3 d p d H p l c m x h b m Q t b G F 0 Z X N 0 L 0 d l w 6 R u Z G V y d G V y I F R 5 c C 5 7 d G 9 0 Y W x f c G 9 z a X R p d m U s N n 0 m c X V v d D s s J n F 1 b 3 Q 7 U 2 V j d G l v b j E v Z G Q t Y 2 9 2 a W Q x O S 1 v c G V u e m g t c 3 d p d H p l c m x h b m Q t b G F 0 Z X N 0 L 0 d l w 6 R u Z G V y d G V y I F R 5 c C 5 7 d G V z d H N f c G V y Z m 9 y b W V k L D d 9 J n F 1 b 3 Q 7 L C Z x d W 9 0 O 1 N l Y 3 R p b 2 4 x L 2 R k L W N v d m l k M T k t b 3 B l b n p o L X N 3 a X R 6 Z X J s Y W 5 k L W x h d G V z d C 9 H Z c O k b m R l c n R l c i B U e X A u e 3 J l b G V h c 2 V k L D h 9 J n F 1 b 3 Q 7 L C Z x d W 9 0 O 1 N l Y 3 R p b 2 4 x L 2 R k L W N v d m l k M T k t b 3 B l b n p o L X N 3 a X R 6 Z X J s Y W 5 k L W x h d G V z d C 9 H Z c O k b m R l c n R l c i B U e X A u e 2 R l Y X R o c y w 5 f S Z x d W 9 0 O y w m c X V v d D t T Z W N 0 a W 9 u M S 9 k Z C 1 j b 3 Z p Z D E 5 L W 9 w Z W 5 6 a C 1 z d 2 l 0 e m V y b G F u Z C 1 s Y X R l c 3 Q v R 2 X D p G 5 k Z X J 0 Z X I g V H l w L n t o b 2 1 l X 2 N v b m Z p b m 1 l b n Q s M T B 9 J n F 1 b 3 Q 7 L C Z x d W 9 0 O 1 N l Y 3 R p b 2 4 x L 2 R k L W N v d m l k M T k t b 3 B l b n p o L X N 3 a X R 6 Z X J s Y W 5 k L W x h d G V z d C 9 H Z c O k b m R l c n R l c i B U e X A u e 2 5 l d 1 9 w b 3 N p d G l 2 Z S w x M X 0 m c X V v d D s s J n F 1 b 3 Q 7 U 2 V j d G l v b j E v Z G Q t Y 2 9 2 a W Q x O S 1 v c G V u e m g t c 3 d p d H p l c m x h b m Q t b G F 0 Z X N 0 L 0 d l w 6 R u Z G V y d G V y I F R 5 c C 5 7 b 2 x k X 3 B v c 2 l 0 a X Z l L D E y f S Z x d W 9 0 O y w m c X V v d D t T Z W N 0 a W 9 u M S 9 k Z C 1 j b 3 Z p Z D E 5 L W 9 w Z W 5 6 a C 1 z d 2 l 0 e m V y b G F u Z C 1 s Y X R l c 3 Q v R 2 X D p G 5 k Z X J 0 Z X I g V H l w L n t o b 3 N w a X R h b G l 6 Z W R f d 2 l 0 a F 9 z e W 1 w d G 9 t c y w x M 3 0 m c X V v d D s s J n F 1 b 3 Q 7 U 2 V j d G l v b j E v Z G Q t Y 2 9 2 a W Q x O S 1 v c G V u e m g t c 3 d p d H p l c m x h b m Q t b G F 0 Z X N 0 L 0 d l w 6 R u Z G V y d G V y I F R 5 c C 5 7 b m V 3 X 2 R l Y X R o c y w x N H 0 m c X V v d D s s J n F 1 b 3 Q 7 U 2 V j d G l v b j E v Z G Q t Y 2 9 2 a W Q x O S 1 v c G V u e m g t c 3 d p d H p l c m x h b m Q t b G F 0 Z X N 0 L 0 d l w 6 R u Z G V y d G V y I F R 5 c C 5 7 b 2 x k X 2 R l Y X R o c y w x N X 0 m c X V v d D s s J n F 1 b 3 Q 7 U 2 V j d G l v b j E v Z G Q t Y 2 9 2 a W Q x O S 1 v c G V u e m g t c 3 d p d H p l c m x h b m Q t b G F 0 Z X N 0 L 0 d l w 6 R u Z G V y d G V y I F R 5 c C 5 7 Z G 9 1 Y m x p b m d f d G l t Z V 9 0 b 3 R h b F 9 w b 3 N p d G l 2 Z S w x N n 0 m c X V v d D s s J n F 1 b 3 Q 7 U 2 V j d G l v b j E v Z G Q t Y 2 9 2 a W Q x O S 1 v c G V u e m g t c 3 d p d H p l c m x h b m Q t b G F 0 Z X N 0 L 0 d l w 6 R u Z G V y d G V y I F R 5 c C 5 7 Z G 9 1 Y m x p b m d f d G l t Z V 9 m Y X R h b G l 0 a W V z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Q t Y 2 9 2 a W Q x O S 1 v c G V u e m g t c 3 d p d H p l c m x h b m Q t b G F 0 Z X N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k L W N v d m l k M T k t b 3 B l b n p o L X N 3 a X R 6 Z X J s Y W 5 k L W x h d G V z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C 1 j b 3 Z p Z D E 5 L W 9 w Z W 5 6 a C 1 z d 2 l 0 e m V y b G F u Z C 1 s Y X R l c 3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z Z X J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F 9 j b 3 Z p Z D E 5 X 2 9 w Z W 5 6 a F 9 j Y W 5 0 b 2 5 z X 3 N l c m l l c 1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R h d G U m c X V v d D s s J n F 1 b 3 Q 7 d G l t Z S Z x d W 9 0 O y w m c X V v d D t h Y m J y Z X Z p Y X R p b 2 5 f Y 2 F u d G 9 u J n F 1 b 3 Q 7 L C Z x d W 9 0 O 3 R l c 3 R z X 3 B l c m Z v c m 1 l Z C Z x d W 9 0 O y w m c X V v d D t 0 b 3 R h b F 9 w b 3 N p d G l 2 Z V 9 j Y X N l c y Z x d W 9 0 O y w m c X V v d D t u Z X d f a G 9 z c C Z x d W 9 0 O y w m c X V v d D t 0 b 3 R h b F 9 o b 3 N w a X R h b G l 6 Z W Q m c X V v d D s s J n F 1 b 3 Q 7 a W 5 0 Z W 5 z a X Z l X 2 N h c m U m c X V v d D s s J n F 1 b 3 Q 7 b m N 1 b X V s X 3 Z l b n Q m c X V v d D s s J n F 1 b 3 Q 7 c m V s Z W F z Z W Q m c X V v d D s s J n F 1 b 3 Q 7 Z G V h d G h z J n F 1 b 3 Q 7 L C Z x d W 9 0 O 3 N v d X J j Z S Z x d W 9 0 O y w m c X V v d D t u Y 3 V t d W x f Y 2 9 u Z m l y b W V k X 2 5 v b l 9 y Z X N p Z G V u d C Z x d W 9 0 O y w m c X V v d D t j d X J y Z W 5 0 X 2 h v c 3 B f b m 9 u X 3 J l c 2 l k Z W 5 0 J n F 1 b 3 Q 7 L C Z x d W 9 0 O 1 R v d G F s U G 9 z V G V z d H M x J n F 1 b 3 Q 7 L C Z x d W 9 0 O 2 5 p b n N 0 X 0 l D V V 9 p b n R 1 Y i Z x d W 9 0 O y w m c X V v d D t u Y 3 V t d W x f S U N G J n F 1 b 3 Q 7 L C Z x d W 9 0 O 2 5 j d W 1 1 b F 9 k Z W N l Y X N l Z F 9 z d X N w Z W N 0 J n F 1 b 3 Q 7 L C Z x d W 9 0 O 2 x h d C Z x d W 9 0 O y w m c X V v d D t s b 2 5 n J n F 1 b 3 Q 7 L C Z x d W 9 0 O 2 5 h b W V f Y 2 F u d G 9 u J n F 1 b 3 Q 7 L C Z x d W 9 0 O 2 5 1 b W J l c l 9 j Y W 5 0 b 2 4 m c X V v d D s s J n F 1 b 3 Q 7 d G 9 0 Y W x f Y 3 V y c m V u d G x 5 X 3 B v c 2 l 0 a X Z l X 3 B l c l 8 x M D B r J n F 1 b 3 Q 7 L C Z x d W 9 0 O 2 R l Y X R o c 1 9 w Z X J f M T A w a y Z x d W 9 0 O 1 0 i I C 8 + P E V u d H J 5 I F R 5 c G U 9 I k Z p b G x D b 2 x 1 b W 5 U e X B l c y I g V m F s d W U 9 I n N D U W 9 H Q X d N R 0 F 3 T U R B d 0 1 H Q X d Z R E J n T U d C U V V H Q X d V R i I g L z 4 8 R W 5 0 c n k g V H l w Z T 0 i R m l s b E x h c 3 R V c G R h d G V k I i B W Y W x 1 Z T 0 i Z D I w M j A t M D Q t M T V U M T U 6 M D g 6 M z U u M D c 1 M D k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0 M S I g L z 4 8 R W 5 0 c n k g V H l w Z T 0 i Q W R k Z W R U b 0 R h d G F N b 2 R l b C I g V m F s d W U 9 I m w w I i A v P j x F b n R y e S B U e X B l P S J R d W V y e U l E I i B W Y W x 1 Z T 0 i c z I 1 Y m F l N 2 V l L T M 1 O G M t N D c z O C 0 5 N m M y L T I w Y 2 E 3 Y z c 4 Z D d k Y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k L W N v d m l k M T k t b 3 B l b n p o L W N h b n R v b n M t c 2 V y a W V z I C g y K S 9 H Z c O k b m R l c n R l c i B U e X A u e 2 R h d G U s M H 0 m c X V v d D s s J n F 1 b 3 Q 7 U 2 V j d G l v b j E v Z G Q t Y 2 9 2 a W Q x O S 1 v c G V u e m g t Y 2 F u d G 9 u c y 1 z Z X J p Z X M g K D I p L 0 d l w 6 R u Z G V y d G V y I F R 5 c C 5 7 d G l t Z S w x f S Z x d W 9 0 O y w m c X V v d D t T Z W N 0 a W 9 u M S 9 k Z C 1 j b 3 Z p Z D E 5 L W 9 w Z W 5 6 a C 1 j Y W 5 0 b 2 5 z L X N l c m l l c y A o M i k v R 2 X D p G 5 k Z X J 0 Z X I g V H l w L n t h Y m J y Z X Z p Y X R p b 2 5 f Y 2 F u d G 9 u L D J 9 J n F 1 b 3 Q 7 L C Z x d W 9 0 O 1 N l Y 3 R p b 2 4 x L 2 R k L W N v d m l k M T k t b 3 B l b n p o L W N h b n R v b n M t c 2 V y a W V z I C g y K S 9 H Z c O k b m R l c n R l c i B U e X A u e 3 R l c 3 R z X 3 B l c m Z v c m 1 l Z C w z f S Z x d W 9 0 O y w m c X V v d D t T Z W N 0 a W 9 u M S 9 k Z C 1 j b 3 Z p Z D E 5 L W 9 w Z W 5 6 a C 1 j Y W 5 0 b 2 5 z L X N l c m l l c y A o M i k v R 2 X D p G 5 k Z X J 0 Z X I g V H l w L n t 0 b 3 R h b F 9 w b 3 N p d G l 2 Z V 9 j Y X N l c y w 0 f S Z x d W 9 0 O y w m c X V v d D t T Z W N 0 a W 9 u M S 9 k Z C 1 j b 3 Z p Z D E 5 L W 9 w Z W 5 6 a C 1 j Y W 5 0 b 2 5 z L X N l c m l l c y A o M i k v R 2 X D p G 5 k Z X J 0 Z X I g V H l w L n t u Z X d f a G 9 z c C w 1 f S Z x d W 9 0 O y w m c X V v d D t T Z W N 0 a W 9 u M S 9 k Z C 1 j b 3 Z p Z D E 5 L W 9 w Z W 5 6 a C 1 j Y W 5 0 b 2 5 z L X N l c m l l c y A o M i k v R 2 X D p G 5 k Z X J 0 Z X I g V H l w L n t 0 b 3 R h b F 9 o b 3 N w a X R h b G l 6 Z W Q s N n 0 m c X V v d D s s J n F 1 b 3 Q 7 U 2 V j d G l v b j E v Z G Q t Y 2 9 2 a W Q x O S 1 v c G V u e m g t Y 2 F u d G 9 u c y 1 z Z X J p Z X M g K D I p L 0 d l w 6 R u Z G V y d G V y I F R 5 c C 5 7 a W 5 0 Z W 5 z a X Z l X 2 N h c m U s N 3 0 m c X V v d D s s J n F 1 b 3 Q 7 U 2 V j d G l v b j E v Z G Q t Y 2 9 2 a W Q x O S 1 v c G V u e m g t Y 2 F u d G 9 u c y 1 z Z X J p Z X M g K D I p L 0 d l w 6 R u Z G V y d G V y I F R 5 c C 5 7 b m N 1 b X V s X 3 Z l b n Q s O H 0 m c X V v d D s s J n F 1 b 3 Q 7 U 2 V j d G l v b j E v Z G Q t Y 2 9 2 a W Q x O S 1 v c G V u e m g t Y 2 F u d G 9 u c y 1 z Z X J p Z X M g K D I p L 0 d l w 6 R u Z G V y d G V y I F R 5 c C 5 7 c m V s Z W F z Z W Q s O X 0 m c X V v d D s s J n F 1 b 3 Q 7 U 2 V j d G l v b j E v Z G Q t Y 2 9 2 a W Q x O S 1 v c G V u e m g t Y 2 F u d G 9 u c y 1 z Z X J p Z X M g K D I p L 0 d l w 6 R u Z G V y d G V y I F R 5 c C 5 7 Z G V h d G h z L D E w f S Z x d W 9 0 O y w m c X V v d D t T Z W N 0 a W 9 u M S 9 k Z C 1 j b 3 Z p Z D E 5 L W 9 w Z W 5 6 a C 1 j Y W 5 0 b 2 5 z L X N l c m l l c y A o M i k v R 2 X D p G 5 k Z X J 0 Z X I g V H l w L n t z b 3 V y Y 2 U s M T F 9 J n F 1 b 3 Q 7 L C Z x d W 9 0 O 1 N l Y 3 R p b 2 4 x L 2 R k L W N v d m l k M T k t b 3 B l b n p o L W N h b n R v b n M t c 2 V y a W V z I C g y K S 9 H Z c O k b m R l c n R l c i B U e X A u e 2 5 j d W 1 1 b F 9 j b 2 5 m a X J t Z W R f b m 9 u X 3 J l c 2 l k Z W 5 0 L D E y f S Z x d W 9 0 O y w m c X V v d D t T Z W N 0 a W 9 u M S 9 k Z C 1 j b 3 Z p Z D E 5 L W 9 w Z W 5 6 a C 1 j Y W 5 0 b 2 5 z L X N l c m l l c y A o M i k v R 2 X D p G 5 k Z X J 0 Z X I g V H l w L n t j d X J y Z W 5 0 X 2 h v c 3 B f b m 9 u X 3 J l c 2 l k Z W 5 0 L D E z f S Z x d W 9 0 O y w m c X V v d D t T Z W N 0 a W 9 u M S 9 k Z C 1 j b 3 Z p Z D E 5 L W 9 w Z W 5 6 a C 1 j Y W 5 0 b 2 5 z L X N l c m l l c y A o M i k v R 2 X D p G 5 k Z X J 0 Z X I g V H l w L n t U b 3 R h b F B v c 1 R l c 3 R z M S w x N H 0 m c X V v d D s s J n F 1 b 3 Q 7 U 2 V j d G l v b j E v Z G Q t Y 2 9 2 a W Q x O S 1 v c G V u e m g t Y 2 F u d G 9 u c y 1 z Z X J p Z X M g K D I p L 0 d l w 6 R u Z G V y d G V y I F R 5 c C 5 7 b m l u c 3 R f S U N V X 2 l u d H V i L D E 1 f S Z x d W 9 0 O y w m c X V v d D t T Z W N 0 a W 9 u M S 9 k Z C 1 j b 3 Z p Z D E 5 L W 9 w Z W 5 6 a C 1 j Y W 5 0 b 2 5 z L X N l c m l l c y A o M i k v R 2 X D p G 5 k Z X J 0 Z X I g V H l w L n t u Y 3 V t d W x f S U N G L D E 2 f S Z x d W 9 0 O y w m c X V v d D t T Z W N 0 a W 9 u M S 9 k Z C 1 j b 3 Z p Z D E 5 L W 9 w Z W 5 6 a C 1 j Y W 5 0 b 2 5 z L X N l c m l l c y A o M i k v R 2 X D p G 5 k Z X J 0 Z X I g V H l w L n t u Y 3 V t d W x f Z G V j Z W F z Z W R f c 3 V z c G V j d C w x N 3 0 m c X V v d D s s J n F 1 b 3 Q 7 U 2 V j d G l v b j E v Z G Q t Y 2 9 2 a W Q x O S 1 v c G V u e m g t Y 2 F u d G 9 u c y 1 z Z X J p Z X M g K D I p L 0 d l w 6 R u Z G V y d G V y I F R 5 c C 5 7 b G F 0 L D E 4 f S Z x d W 9 0 O y w m c X V v d D t T Z W N 0 a W 9 u M S 9 k Z C 1 j b 3 Z p Z D E 5 L W 9 w Z W 5 6 a C 1 j Y W 5 0 b 2 5 z L X N l c m l l c y A o M i k v R 2 X D p G 5 k Z X J 0 Z X I g V H l w L n t s b 2 5 n L D E 5 f S Z x d W 9 0 O y w m c X V v d D t T Z W N 0 a W 9 u M S 9 k Z C 1 j b 3 Z p Z D E 5 L W 9 w Z W 5 6 a C 1 j Y W 5 0 b 2 5 z L X N l c m l l c y A o M i k v R 2 X D p G 5 k Z X J 0 Z X I g V H l w L n t u Y W 1 l X 2 N h b n R v b i w y M H 0 m c X V v d D s s J n F 1 b 3 Q 7 U 2 V j d G l v b j E v Z G Q t Y 2 9 2 a W Q x O S 1 v c G V u e m g t Y 2 F u d G 9 u c y 1 z Z X J p Z X M g K D I p L 0 d l w 6 R u Z G V y d G V y I F R 5 c C 5 7 b n V t Y m V y X 2 N h b n R v b i w y M X 0 m c X V v d D s s J n F 1 b 3 Q 7 U 2 V j d G l v b j E v Z G Q t Y 2 9 2 a W Q x O S 1 v c G V u e m g t Y 2 F u d G 9 u c y 1 z Z X J p Z X M g K D I p L 0 d l w 6 R u Z G V y d G V y I F R 5 c C 5 7 d G 9 0 Y W x f Y 3 V y c m V u d G x 5 X 3 B v c 2 l 0 a X Z l X 3 B l c l 8 x M D B r L D I y f S Z x d W 9 0 O y w m c X V v d D t T Z W N 0 a W 9 u M S 9 k Z C 1 j b 3 Z p Z D E 5 L W 9 w Z W 5 6 a C 1 j Y W 5 0 b 2 5 z L X N l c m l l c y A o M i k v R 2 X D p G 5 k Z X J 0 Z X I g V H l w L n t k Z W F 0 a H N f c G V y X z E w M G s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k Z C 1 j b 3 Z p Z D E 5 L W 9 w Z W 5 6 a C 1 j Y W 5 0 b 2 5 z L X N l c m l l c y A o M i k v R 2 X D p G 5 k Z X J 0 Z X I g V H l w L n t k Y X R l L D B 9 J n F 1 b 3 Q 7 L C Z x d W 9 0 O 1 N l Y 3 R p b 2 4 x L 2 R k L W N v d m l k M T k t b 3 B l b n p o L W N h b n R v b n M t c 2 V y a W V z I C g y K S 9 H Z c O k b m R l c n R l c i B U e X A u e 3 R p b W U s M X 0 m c X V v d D s s J n F 1 b 3 Q 7 U 2 V j d G l v b j E v Z G Q t Y 2 9 2 a W Q x O S 1 v c G V u e m g t Y 2 F u d G 9 u c y 1 z Z X J p Z X M g K D I p L 0 d l w 6 R u Z G V y d G V y I F R 5 c C 5 7 Y W J i c m V 2 a W F 0 a W 9 u X 2 N h b n R v b i w y f S Z x d W 9 0 O y w m c X V v d D t T Z W N 0 a W 9 u M S 9 k Z C 1 j b 3 Z p Z D E 5 L W 9 w Z W 5 6 a C 1 j Y W 5 0 b 2 5 z L X N l c m l l c y A o M i k v R 2 X D p G 5 k Z X J 0 Z X I g V H l w L n t 0 Z X N 0 c 1 9 w Z X J m b 3 J t Z W Q s M 3 0 m c X V v d D s s J n F 1 b 3 Q 7 U 2 V j d G l v b j E v Z G Q t Y 2 9 2 a W Q x O S 1 v c G V u e m g t Y 2 F u d G 9 u c y 1 z Z X J p Z X M g K D I p L 0 d l w 6 R u Z G V y d G V y I F R 5 c C 5 7 d G 9 0 Y W x f c G 9 z a X R p d m V f Y 2 F z Z X M s N H 0 m c X V v d D s s J n F 1 b 3 Q 7 U 2 V j d G l v b j E v Z G Q t Y 2 9 2 a W Q x O S 1 v c G V u e m g t Y 2 F u d G 9 u c y 1 z Z X J p Z X M g K D I p L 0 d l w 6 R u Z G V y d G V y I F R 5 c C 5 7 b m V 3 X 2 h v c 3 A s N X 0 m c X V v d D s s J n F 1 b 3 Q 7 U 2 V j d G l v b j E v Z G Q t Y 2 9 2 a W Q x O S 1 v c G V u e m g t Y 2 F u d G 9 u c y 1 z Z X J p Z X M g K D I p L 0 d l w 6 R u Z G V y d G V y I F R 5 c C 5 7 d G 9 0 Y W x f a G 9 z c G l 0 Y W x p e m V k L D Z 9 J n F 1 b 3 Q 7 L C Z x d W 9 0 O 1 N l Y 3 R p b 2 4 x L 2 R k L W N v d m l k M T k t b 3 B l b n p o L W N h b n R v b n M t c 2 V y a W V z I C g y K S 9 H Z c O k b m R l c n R l c i B U e X A u e 2 l u d G V u c 2 l 2 Z V 9 j Y X J l L D d 9 J n F 1 b 3 Q 7 L C Z x d W 9 0 O 1 N l Y 3 R p b 2 4 x L 2 R k L W N v d m l k M T k t b 3 B l b n p o L W N h b n R v b n M t c 2 V y a W V z I C g y K S 9 H Z c O k b m R l c n R l c i B U e X A u e 2 5 j d W 1 1 b F 9 2 Z W 5 0 L D h 9 J n F 1 b 3 Q 7 L C Z x d W 9 0 O 1 N l Y 3 R p b 2 4 x L 2 R k L W N v d m l k M T k t b 3 B l b n p o L W N h b n R v b n M t c 2 V y a W V z I C g y K S 9 H Z c O k b m R l c n R l c i B U e X A u e 3 J l b G V h c 2 V k L D l 9 J n F 1 b 3 Q 7 L C Z x d W 9 0 O 1 N l Y 3 R p b 2 4 x L 2 R k L W N v d m l k M T k t b 3 B l b n p o L W N h b n R v b n M t c 2 V y a W V z I C g y K S 9 H Z c O k b m R l c n R l c i B U e X A u e 2 R l Y X R o c y w x M H 0 m c X V v d D s s J n F 1 b 3 Q 7 U 2 V j d G l v b j E v Z G Q t Y 2 9 2 a W Q x O S 1 v c G V u e m g t Y 2 F u d G 9 u c y 1 z Z X J p Z X M g K D I p L 0 d l w 6 R u Z G V y d G V y I F R 5 c C 5 7 c 2 9 1 c m N l L D E x f S Z x d W 9 0 O y w m c X V v d D t T Z W N 0 a W 9 u M S 9 k Z C 1 j b 3 Z p Z D E 5 L W 9 w Z W 5 6 a C 1 j Y W 5 0 b 2 5 z L X N l c m l l c y A o M i k v R 2 X D p G 5 k Z X J 0 Z X I g V H l w L n t u Y 3 V t d W x f Y 2 9 u Z m l y b W V k X 2 5 v b l 9 y Z X N p Z G V u d C w x M n 0 m c X V v d D s s J n F 1 b 3 Q 7 U 2 V j d G l v b j E v Z G Q t Y 2 9 2 a W Q x O S 1 v c G V u e m g t Y 2 F u d G 9 u c y 1 z Z X J p Z X M g K D I p L 0 d l w 6 R u Z G V y d G V y I F R 5 c C 5 7 Y 3 V y c m V u d F 9 o b 3 N w X 2 5 v b l 9 y Z X N p Z G V u d C w x M 3 0 m c X V v d D s s J n F 1 b 3 Q 7 U 2 V j d G l v b j E v Z G Q t Y 2 9 2 a W Q x O S 1 v c G V u e m g t Y 2 F u d G 9 u c y 1 z Z X J p Z X M g K D I p L 0 d l w 6 R u Z G V y d G V y I F R 5 c C 5 7 V G 9 0 Y W x Q b 3 N U Z X N 0 c z E s M T R 9 J n F 1 b 3 Q 7 L C Z x d W 9 0 O 1 N l Y 3 R p b 2 4 x L 2 R k L W N v d m l k M T k t b 3 B l b n p o L W N h b n R v b n M t c 2 V y a W V z I C g y K S 9 H Z c O k b m R l c n R l c i B U e X A u e 2 5 p b n N 0 X 0 l D V V 9 p b n R 1 Y i w x N X 0 m c X V v d D s s J n F 1 b 3 Q 7 U 2 V j d G l v b j E v Z G Q t Y 2 9 2 a W Q x O S 1 v c G V u e m g t Y 2 F u d G 9 u c y 1 z Z X J p Z X M g K D I p L 0 d l w 6 R u Z G V y d G V y I F R 5 c C 5 7 b m N 1 b X V s X 0 l D R i w x N n 0 m c X V v d D s s J n F 1 b 3 Q 7 U 2 V j d G l v b j E v Z G Q t Y 2 9 2 a W Q x O S 1 v c G V u e m g t Y 2 F u d G 9 u c y 1 z Z X J p Z X M g K D I p L 0 d l w 6 R u Z G V y d G V y I F R 5 c C 5 7 b m N 1 b X V s X 2 R l Y 2 V h c 2 V k X 3 N 1 c 3 B l Y 3 Q s M T d 9 J n F 1 b 3 Q 7 L C Z x d W 9 0 O 1 N l Y 3 R p b 2 4 x L 2 R k L W N v d m l k M T k t b 3 B l b n p o L W N h b n R v b n M t c 2 V y a W V z I C g y K S 9 H Z c O k b m R l c n R l c i B U e X A u e 2 x h d C w x O H 0 m c X V v d D s s J n F 1 b 3 Q 7 U 2 V j d G l v b j E v Z G Q t Y 2 9 2 a W Q x O S 1 v c G V u e m g t Y 2 F u d G 9 u c y 1 z Z X J p Z X M g K D I p L 0 d l w 6 R u Z G V y d G V y I F R 5 c C 5 7 b G 9 u Z y w x O X 0 m c X V v d D s s J n F 1 b 3 Q 7 U 2 V j d G l v b j E v Z G Q t Y 2 9 2 a W Q x O S 1 v c G V u e m g t Y 2 F u d G 9 u c y 1 z Z X J p Z X M g K D I p L 0 d l w 6 R u Z G V y d G V y I F R 5 c C 5 7 b m F t Z V 9 j Y W 5 0 b 2 4 s M j B 9 J n F 1 b 3 Q 7 L C Z x d W 9 0 O 1 N l Y 3 R p b 2 4 x L 2 R k L W N v d m l k M T k t b 3 B l b n p o L W N h b n R v b n M t c 2 V y a W V z I C g y K S 9 H Z c O k b m R l c n R l c i B U e X A u e 2 5 1 b W J l c l 9 j Y W 5 0 b 2 4 s M j F 9 J n F 1 b 3 Q 7 L C Z x d W 9 0 O 1 N l Y 3 R p b 2 4 x L 2 R k L W N v d m l k M T k t b 3 B l b n p o L W N h b n R v b n M t c 2 V y a W V z I C g y K S 9 H Z c O k b m R l c n R l c i B U e X A u e 3 R v d G F s X 2 N 1 c n J l b n R s e V 9 w b 3 N p d G l 2 Z V 9 w Z X J f M T A w a y w y M n 0 m c X V v d D s s J n F 1 b 3 Q 7 U 2 V j d G l v b j E v Z G Q t Y 2 9 2 a W Q x O S 1 v c G V u e m g t Y 2 F u d G 9 u c y 1 z Z X J p Z X M g K D I p L 0 d l w 6 R u Z G V y d G V y I F R 5 c C 5 7 Z G V h d G h z X 3 B l c l 8 x M D B r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Q t Y 2 9 2 a W Q x O S 1 v c G V u e m g t Y 2 F u d G 9 u c y 1 z Z X J p Z X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z Z X J p Z X M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z Z X J p Z X M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s Y X R l c 3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F 9 j b 3 Z p Z D E 5 X 2 9 w Z W 5 6 a F 9 j Y W 5 0 b 2 5 z X 2 x h d G V z d D U i I C 8 + P E V u d H J 5 I F R 5 c G U 9 I k Z p b G x l Z E N v b X B s Z X R l U m V z d W x 0 V G 9 X b 3 J r c 2 h l Z X Q i I F Z h b H V l P S J s M S I g L z 4 8 R W 5 0 c n k g V H l w Z T 0 i R m l s b E N v d W 5 0 I i B W Y W x 1 Z T 0 i b D I 3 I i A v P j x F b n R y e S B U e X B l P S J G a W x s Q 2 9 s d W 1 u T m F t Z X M i I F Z h b H V l P S J z W y Z x d W 9 0 O 2 x h c 3 R f d X B k Y X R l J n F 1 b 3 Q 7 L C Z x d W 9 0 O 3 R p b W V z d G F t c C Z x d W 9 0 O y w m c X V v d D t j b 3 V u d H J 5 J n F 1 b 3 Q 7 L C Z x d W 9 0 O 2 F i Y n J l d m l h d G l v b l 9 j Y W 5 0 b 2 4 m c X V v d D s s J n F 1 b 3 Q 7 b m F t Z V 9 j Y W 5 0 b 2 4 m c X V v d D s s J n F 1 b 3 Q 7 b n V t Y m V y X 2 N h b n R v b i Z x d W 9 0 O y w m c X V v d D t s Y X Q m c X V v d D s s J n F 1 b 3 Q 7 b G 9 u Z y Z x d W 9 0 O y w m c X V v d D t 0 Z X N 0 c 1 9 w Z X J m b 3 J t Z W Q m c X V v d D s s J n F 1 b 3 Q 7 d G 9 0 Y W x f Y 3 V y c m V u d G x 5 X 3 B v c 2 l 0 a X Z l X 2 N h c 2 V z J n F 1 b 3 Q 7 L C Z x d W 9 0 O 3 R v d G F s X 3 B v c 2 l 0 a X Z l X 2 N h c 2 V z J n F 1 b 3 Q 7 L C Z x d W 9 0 O 2 5 l d 1 9 o b 3 N w J n F 1 b 3 Q 7 L C Z x d W 9 0 O 3 R v d G F s X 2 h v c 3 B p d G F s a X p l Z C Z x d W 9 0 O y w m c X V v d D t 0 b 3 R h b F 9 j d X J y Z W 5 0 b H l f c G 9 z a X R p d m V f c G V y X z E w M G s m c X V v d D s s J n F 1 b 3 Q 7 Z G V h d G h z X 3 B l c l 8 x M D B r J n F 1 b 3 Q 7 L C Z x d W 9 0 O 3 J l b G V h c 2 V k J n F 1 b 3 Q 7 L C Z x d W 9 0 O 2 5 j d W 1 1 b F 9 J Q 1 V f a W 5 0 d W I m c X V v d D s s J n F 1 b 3 Q 7 Z G V h d G h z J n F 1 b 3 Q 7 L C Z x d W 9 0 O 2 l u d G V u c 2 l 2 Z V 9 j Y X J l J n F 1 b 3 Q 7 L C Z x d W 9 0 O 2 5 j d W 1 1 b F 9 2 Z W 5 0 J n F 1 b 3 Q 7 L C Z x d W 9 0 O 2 5 j d W 1 1 b F 9 j b 2 5 m a X J t Z W R f b m 9 u X 3 J l c 2 l k Z W 5 0 J n F 1 b 3 Q 7 L C Z x d W 9 0 O 2 N 1 c n J l b n R f a G 9 z c F 9 u b 2 5 f c m V z a W R l b n Q m c X V v d D s s J n F 1 b 3 Q 7 V G 9 0 Y W x Q b 3 N U Z X N 0 c z E m c X V v d D s s J n F 1 b 3 Q 7 b m l u c 3 R f S U N V X 2 l u d H V i J n F 1 b 3 Q 7 L C Z x d W 9 0 O 2 5 j d W 1 1 b F 9 J Q 0 Y m c X V v d D s s J n F 1 b 3 Q 7 b m N 1 b X V s X 2 R l Y 2 V h c 2 V k X 3 N 1 c 3 B l Y 3 Q m c X V v d D s s J n F 1 b 3 Q 7 Z G 9 1 Y m x p b m d f d G l t Z V 9 0 b 3 R h b F 9 w b 3 N p d G l 2 Z S Z x d W 9 0 O y w m c X V v d D t k b 3 V i b G l u Z 1 9 0 a W 1 l X 2 Z h d G F s a X R p Z X M m c X V v d D s s J n F 1 b 3 Q 7 b m V 3 X 3 B v c 2 l 0 a X Z l X 2 N h c 2 V z J n F 1 b 3 Q 7 L C Z x d W 9 0 O 2 5 l d 1 9 k Z W F 0 a H M m c X V v d D s s J n F 1 b 3 Q 7 c 2 9 1 c m N l J n F 1 b 3 Q 7 X S I g L z 4 8 R W 5 0 c n k g V H l w Z T 0 i R m l s b E N v b H V t b l R 5 c G V z I i B W Y W x 1 Z T 0 i c 0 J 3 Y 0 d C Z 1 l E Q l F V R E F 3 T U R B d 1 V G Q X d N R E F 3 T U R B d 1 l H Q X d Z R k J R T U R C Z z 0 9 I i A v P j x F b n R y e S B U e X B l P S J G a W x s T G F z d F V w Z G F 0 Z W Q i I F Z h b H V l P S J k M j A y M C 0 w N C 0 x N V Q x N T o w O D o z M y 4 w N z c 3 M z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R d W V y e U l E I i B W Y W x 1 Z T 0 i c z V l Z T I 1 Y j R m L W M 3 M j g t N D d i N C 0 4 M W Q 4 L T M 0 M T E z N D A 4 Y W M 0 M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k L W N v d m l k M T k t b 3 B l b n p o L W N h b n R v b n M t b G F 0 Z X N 0 I C g z K S 9 H Z c O k b m R l c n R l c i B U e X A u e 2 x h c 3 R f d X B k Y X R l L D B 9 J n F 1 b 3 Q 7 L C Z x d W 9 0 O 1 N l Y 3 R p b 2 4 x L 2 R k L W N v d m l k M T k t b 3 B l b n p o L W N h b n R v b n M t b G F 0 Z X N 0 I C g z K S 9 H Z c O k b m R l c n R l c i B U e X A u e 3 R p b W V z d G F t c C w x f S Z x d W 9 0 O y w m c X V v d D t T Z W N 0 a W 9 u M S 9 k Z C 1 j b 3 Z p Z D E 5 L W 9 w Z W 5 6 a C 1 j Y W 5 0 b 2 5 z L W x h d G V z d C A o M y k v R 2 X D p G 5 k Z X J 0 Z X I g V H l w L n t j b 3 V u d H J 5 L D J 9 J n F 1 b 3 Q 7 L C Z x d W 9 0 O 1 N l Y 3 R p b 2 4 x L 2 R k L W N v d m l k M T k t b 3 B l b n p o L W N h b n R v b n M t b G F 0 Z X N 0 I C g z K S 9 H Z c O k b m R l c n R l c i B U e X A u e 2 F i Y n J l d m l h d G l v b l 9 j Y W 5 0 b 2 4 s M 3 0 m c X V v d D s s J n F 1 b 3 Q 7 U 2 V j d G l v b j E v Z G Q t Y 2 9 2 a W Q x O S 1 v c G V u e m g t Y 2 F u d G 9 u c y 1 s Y X R l c 3 Q g K D M p L 0 d l w 6 R u Z G V y d G V y I F R 5 c C 5 7 b m F t Z V 9 j Y W 5 0 b 2 4 s N H 0 m c X V v d D s s J n F 1 b 3 Q 7 U 2 V j d G l v b j E v Z G Q t Y 2 9 2 a W Q x O S 1 v c G V u e m g t Y 2 F u d G 9 u c y 1 s Y X R l c 3 Q g K D M p L 0 d l w 6 R u Z G V y d G V y I F R 5 c C 5 7 b n V t Y m V y X 2 N h b n R v b i w 1 f S Z x d W 9 0 O y w m c X V v d D t T Z W N 0 a W 9 u M S 9 k Z C 1 j b 3 Z p Z D E 5 L W 9 w Z W 5 6 a C 1 j Y W 5 0 b 2 5 z L W x h d G V z d C A o M y k v R 2 X D p G 5 k Z X J 0 Z X I g V H l w L n t s Y X Q s N n 0 m c X V v d D s s J n F 1 b 3 Q 7 U 2 V j d G l v b j E v Z G Q t Y 2 9 2 a W Q x O S 1 v c G V u e m g t Y 2 F u d G 9 u c y 1 s Y X R l c 3 Q g K D M p L 0 d l w 6 R u Z G V y d G V y I F R 5 c C 5 7 b G 9 u Z y w 3 f S Z x d W 9 0 O y w m c X V v d D t T Z W N 0 a W 9 u M S 9 k Z C 1 j b 3 Z p Z D E 5 L W 9 w Z W 5 6 a C 1 j Y W 5 0 b 2 5 z L W x h d G V z d C A o M y k v R 2 X D p G 5 k Z X J 0 Z X I g V H l w L n t 0 Z X N 0 c 1 9 w Z X J m b 3 J t Z W Q s O H 0 m c X V v d D s s J n F 1 b 3 Q 7 U 2 V j d G l v b j E v Z G Q t Y 2 9 2 a W Q x O S 1 v c G V u e m g t Y 2 F u d G 9 u c y 1 s Y X R l c 3 Q g K D M p L 0 d l w 6 R u Z G V y d G V y I F R 5 c C 5 7 d G 9 0 Y W x f Y 3 V y c m V u d G x 5 X 3 B v c 2 l 0 a X Z l X 2 N h c 2 V z L D l 9 J n F 1 b 3 Q 7 L C Z x d W 9 0 O 1 N l Y 3 R p b 2 4 x L 2 R k L W N v d m l k M T k t b 3 B l b n p o L W N h b n R v b n M t b G F 0 Z X N 0 I C g z K S 9 H Z c O k b m R l c n R l c i B U e X A u e 3 R v d G F s X 3 B v c 2 l 0 a X Z l X 2 N h c 2 V z L D E w f S Z x d W 9 0 O y w m c X V v d D t T Z W N 0 a W 9 u M S 9 k Z C 1 j b 3 Z p Z D E 5 L W 9 w Z W 5 6 a C 1 j Y W 5 0 b 2 5 z L W x h d G V z d C A o M y k v R 2 X D p G 5 k Z X J 0 Z X I g V H l w L n t u Z X d f a G 9 z c C w x M X 0 m c X V v d D s s J n F 1 b 3 Q 7 U 2 V j d G l v b j E v Z G Q t Y 2 9 2 a W Q x O S 1 v c G V u e m g t Y 2 F u d G 9 u c y 1 s Y X R l c 3 Q g K D M p L 0 d l w 6 R u Z G V y d G V y I F R 5 c C 5 7 d G 9 0 Y W x f a G 9 z c G l 0 Y W x p e m V k L D E y f S Z x d W 9 0 O y w m c X V v d D t T Z W N 0 a W 9 u M S 9 k Z C 1 j b 3 Z p Z D E 5 L W 9 w Z W 5 6 a C 1 j Y W 5 0 b 2 5 z L W x h d G V z d C A o M y k v R 2 X D p G 5 k Z X J 0 Z X I g V H l w L n t 0 b 3 R h b F 9 j d X J y Z W 5 0 b H l f c G 9 z a X R p d m V f c G V y X z E w M G s s M T N 9 J n F 1 b 3 Q 7 L C Z x d W 9 0 O 1 N l Y 3 R p b 2 4 x L 2 R k L W N v d m l k M T k t b 3 B l b n p o L W N h b n R v b n M t b G F 0 Z X N 0 I C g z K S 9 H Z c O k b m R l c n R l c i B U e X A u e 2 R l Y X R o c 1 9 w Z X J f M T A w a y w x N H 0 m c X V v d D s s J n F 1 b 3 Q 7 U 2 V j d G l v b j E v Z G Q t Y 2 9 2 a W Q x O S 1 v c G V u e m g t Y 2 F u d G 9 u c y 1 s Y X R l c 3 Q g K D M p L 0 d l w 6 R u Z G V y d G V y I F R 5 c C 5 7 c m V s Z W F z Z W Q s M T V 9 J n F 1 b 3 Q 7 L C Z x d W 9 0 O 1 N l Y 3 R p b 2 4 x L 2 R k L W N v d m l k M T k t b 3 B l b n p o L W N h b n R v b n M t b G F 0 Z X N 0 I C g z K S 9 H Z c O k b m R l c n R l c i B U e X A u e 2 5 j d W 1 1 b F 9 J Q 1 V f a W 5 0 d W I s M T Z 9 J n F 1 b 3 Q 7 L C Z x d W 9 0 O 1 N l Y 3 R p b 2 4 x L 2 R k L W N v d m l k M T k t b 3 B l b n p o L W N h b n R v b n M t b G F 0 Z X N 0 I C g z K S 9 H Z c O k b m R l c n R l c i B U e X A u e 2 R l Y X R o c y w x N 3 0 m c X V v d D s s J n F 1 b 3 Q 7 U 2 V j d G l v b j E v Z G Q t Y 2 9 2 a W Q x O S 1 v c G V u e m g t Y 2 F u d G 9 u c y 1 s Y X R l c 3 Q g K D M p L 0 d l w 6 R u Z G V y d G V y I F R 5 c C 5 7 a W 5 0 Z W 5 z a X Z l X 2 N h c m U s M T h 9 J n F 1 b 3 Q 7 L C Z x d W 9 0 O 1 N l Y 3 R p b 2 4 x L 2 R k L W N v d m l k M T k t b 3 B l b n p o L W N h b n R v b n M t b G F 0 Z X N 0 I C g z K S 9 H Z c O k b m R l c n R l c i B U e X A u e 2 5 j d W 1 1 b F 9 2 Z W 5 0 L D E 5 f S Z x d W 9 0 O y w m c X V v d D t T Z W N 0 a W 9 u M S 9 k Z C 1 j b 3 Z p Z D E 5 L W 9 w Z W 5 6 a C 1 j Y W 5 0 b 2 5 z L W x h d G V z d C A o M y k v R 2 X D p G 5 k Z X J 0 Z X I g V H l w L n t u Y 3 V t d W x f Y 2 9 u Z m l y b W V k X 2 5 v b l 9 y Z X N p Z G V u d C w y M H 0 m c X V v d D s s J n F 1 b 3 Q 7 U 2 V j d G l v b j E v Z G Q t Y 2 9 2 a W Q x O S 1 v c G V u e m g t Y 2 F u d G 9 u c y 1 s Y X R l c 3 Q g K D M p L 0 d l w 6 R u Z G V y d G V y I F R 5 c C 5 7 Y 3 V y c m V u d F 9 o b 3 N w X 2 5 v b l 9 y Z X N p Z G V u d C w y M X 0 m c X V v d D s s J n F 1 b 3 Q 7 U 2 V j d G l v b j E v Z G Q t Y 2 9 2 a W Q x O S 1 v c G V u e m g t Y 2 F u d G 9 u c y 1 s Y X R l c 3 Q g K D M p L 0 d l w 6 R u Z G V y d G V y I F R 5 c C 5 7 V G 9 0 Y W x Q b 3 N U Z X N 0 c z E s M j J 9 J n F 1 b 3 Q 7 L C Z x d W 9 0 O 1 N l Y 3 R p b 2 4 x L 2 R k L W N v d m l k M T k t b 3 B l b n p o L W N h b n R v b n M t b G F 0 Z X N 0 I C g z K S 9 H Z c O k b m R l c n R l c i B U e X A u e 2 5 p b n N 0 X 0 l D V V 9 p b n R 1 Y i w y M 3 0 m c X V v d D s s J n F 1 b 3 Q 7 U 2 V j d G l v b j E v Z G Q t Y 2 9 2 a W Q x O S 1 v c G V u e m g t Y 2 F u d G 9 u c y 1 s Y X R l c 3 Q g K D M p L 0 d l w 6 R u Z G V y d G V y I F R 5 c C 5 7 b m N 1 b X V s X 0 l D R i w y N H 0 m c X V v d D s s J n F 1 b 3 Q 7 U 2 V j d G l v b j E v Z G Q t Y 2 9 2 a W Q x O S 1 v c G V u e m g t Y 2 F u d G 9 u c y 1 s Y X R l c 3 Q g K D M p L 0 d l w 6 R u Z G V y d G V y I F R 5 c C 5 7 b m N 1 b X V s X 2 R l Y 2 V h c 2 V k X 3 N 1 c 3 B l Y 3 Q s M j V 9 J n F 1 b 3 Q 7 L C Z x d W 9 0 O 1 N l Y 3 R p b 2 4 x L 2 R k L W N v d m l k M T k t b 3 B l b n p o L W N h b n R v b n M t b G F 0 Z X N 0 I C g z K S 9 H Z c O k b m R l c n R l c i B U e X A u e 2 R v d W J s a W 5 n X 3 R p b W V f d G 9 0 Y W x f c G 9 z a X R p d m U s M j Z 9 J n F 1 b 3 Q 7 L C Z x d W 9 0 O 1 N l Y 3 R p b 2 4 x L 2 R k L W N v d m l k M T k t b 3 B l b n p o L W N h b n R v b n M t b G F 0 Z X N 0 I C g z K S 9 H Z c O k b m R l c n R l c i B U e X A u e 2 R v d W J s a W 5 n X 3 R p b W V f Z m F 0 Y W x p d G l l c y w y N 3 0 m c X V v d D s s J n F 1 b 3 Q 7 U 2 V j d G l v b j E v Z G Q t Y 2 9 2 a W Q x O S 1 v c G V u e m g t Y 2 F u d G 9 u c y 1 s Y X R l c 3 Q g K D M p L 0 d l w 6 R u Z G V y d G V y I F R 5 c C 5 7 b m V 3 X 3 B v c 2 l 0 a X Z l X 2 N h c 2 V z L D I 4 f S Z x d W 9 0 O y w m c X V v d D t T Z W N 0 a W 9 u M S 9 k Z C 1 j b 3 Z p Z D E 5 L W 9 w Z W 5 6 a C 1 j Y W 5 0 b 2 5 z L W x h d G V z d C A o M y k v R 2 X D p G 5 k Z X J 0 Z X I g V H l w L n t u Z X d f Z G V h d G h z L D I 5 f S Z x d W 9 0 O y w m c X V v d D t T Z W N 0 a W 9 u M S 9 k Z C 1 j b 3 Z p Z D E 5 L W 9 w Z W 5 6 a C 1 j Y W 5 0 b 2 5 z L W x h d G V z d C A o M y k v R 2 X D p G 5 k Z X J 0 Z X I g V H l w L n t z b 3 V y Y 2 U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k Z C 1 j b 3 Z p Z D E 5 L W 9 w Z W 5 6 a C 1 j Y W 5 0 b 2 5 z L W x h d G V z d C A o M y k v R 2 X D p G 5 k Z X J 0 Z X I g V H l w L n t s Y X N 0 X 3 V w Z G F 0 Z S w w f S Z x d W 9 0 O y w m c X V v d D t T Z W N 0 a W 9 u M S 9 k Z C 1 j b 3 Z p Z D E 5 L W 9 w Z W 5 6 a C 1 j Y W 5 0 b 2 5 z L W x h d G V z d C A o M y k v R 2 X D p G 5 k Z X J 0 Z X I g V H l w L n t 0 a W 1 l c 3 R h b X A s M X 0 m c X V v d D s s J n F 1 b 3 Q 7 U 2 V j d G l v b j E v Z G Q t Y 2 9 2 a W Q x O S 1 v c G V u e m g t Y 2 F u d G 9 u c y 1 s Y X R l c 3 Q g K D M p L 0 d l w 6 R u Z G V y d G V y I F R 5 c C 5 7 Y 2 9 1 b n R y e S w y f S Z x d W 9 0 O y w m c X V v d D t T Z W N 0 a W 9 u M S 9 k Z C 1 j b 3 Z p Z D E 5 L W 9 w Z W 5 6 a C 1 j Y W 5 0 b 2 5 z L W x h d G V z d C A o M y k v R 2 X D p G 5 k Z X J 0 Z X I g V H l w L n t h Y m J y Z X Z p Y X R p b 2 5 f Y 2 F u d G 9 u L D N 9 J n F 1 b 3 Q 7 L C Z x d W 9 0 O 1 N l Y 3 R p b 2 4 x L 2 R k L W N v d m l k M T k t b 3 B l b n p o L W N h b n R v b n M t b G F 0 Z X N 0 I C g z K S 9 H Z c O k b m R l c n R l c i B U e X A u e 2 5 h b W V f Y 2 F u d G 9 u L D R 9 J n F 1 b 3 Q 7 L C Z x d W 9 0 O 1 N l Y 3 R p b 2 4 x L 2 R k L W N v d m l k M T k t b 3 B l b n p o L W N h b n R v b n M t b G F 0 Z X N 0 I C g z K S 9 H Z c O k b m R l c n R l c i B U e X A u e 2 5 1 b W J l c l 9 j Y W 5 0 b 2 4 s N X 0 m c X V v d D s s J n F 1 b 3 Q 7 U 2 V j d G l v b j E v Z G Q t Y 2 9 2 a W Q x O S 1 v c G V u e m g t Y 2 F u d G 9 u c y 1 s Y X R l c 3 Q g K D M p L 0 d l w 6 R u Z G V y d G V y I F R 5 c C 5 7 b G F 0 L D Z 9 J n F 1 b 3 Q 7 L C Z x d W 9 0 O 1 N l Y 3 R p b 2 4 x L 2 R k L W N v d m l k M T k t b 3 B l b n p o L W N h b n R v b n M t b G F 0 Z X N 0 I C g z K S 9 H Z c O k b m R l c n R l c i B U e X A u e 2 x v b m c s N 3 0 m c X V v d D s s J n F 1 b 3 Q 7 U 2 V j d G l v b j E v Z G Q t Y 2 9 2 a W Q x O S 1 v c G V u e m g t Y 2 F u d G 9 u c y 1 s Y X R l c 3 Q g K D M p L 0 d l w 6 R u Z G V y d G V y I F R 5 c C 5 7 d G V z d H N f c G V y Z m 9 y b W V k L D h 9 J n F 1 b 3 Q 7 L C Z x d W 9 0 O 1 N l Y 3 R p b 2 4 x L 2 R k L W N v d m l k M T k t b 3 B l b n p o L W N h b n R v b n M t b G F 0 Z X N 0 I C g z K S 9 H Z c O k b m R l c n R l c i B U e X A u e 3 R v d G F s X 2 N 1 c n J l b n R s e V 9 w b 3 N p d G l 2 Z V 9 j Y X N l c y w 5 f S Z x d W 9 0 O y w m c X V v d D t T Z W N 0 a W 9 u M S 9 k Z C 1 j b 3 Z p Z D E 5 L W 9 w Z W 5 6 a C 1 j Y W 5 0 b 2 5 z L W x h d G V z d C A o M y k v R 2 X D p G 5 k Z X J 0 Z X I g V H l w L n t 0 b 3 R h b F 9 w b 3 N p d G l 2 Z V 9 j Y X N l c y w x M H 0 m c X V v d D s s J n F 1 b 3 Q 7 U 2 V j d G l v b j E v Z G Q t Y 2 9 2 a W Q x O S 1 v c G V u e m g t Y 2 F u d G 9 u c y 1 s Y X R l c 3 Q g K D M p L 0 d l w 6 R u Z G V y d G V y I F R 5 c C 5 7 b m V 3 X 2 h v c 3 A s M T F 9 J n F 1 b 3 Q 7 L C Z x d W 9 0 O 1 N l Y 3 R p b 2 4 x L 2 R k L W N v d m l k M T k t b 3 B l b n p o L W N h b n R v b n M t b G F 0 Z X N 0 I C g z K S 9 H Z c O k b m R l c n R l c i B U e X A u e 3 R v d G F s X 2 h v c 3 B p d G F s a X p l Z C w x M n 0 m c X V v d D s s J n F 1 b 3 Q 7 U 2 V j d G l v b j E v Z G Q t Y 2 9 2 a W Q x O S 1 v c G V u e m g t Y 2 F u d G 9 u c y 1 s Y X R l c 3 Q g K D M p L 0 d l w 6 R u Z G V y d G V y I F R 5 c C 5 7 d G 9 0 Y W x f Y 3 V y c m V u d G x 5 X 3 B v c 2 l 0 a X Z l X 3 B l c l 8 x M D B r L D E z f S Z x d W 9 0 O y w m c X V v d D t T Z W N 0 a W 9 u M S 9 k Z C 1 j b 3 Z p Z D E 5 L W 9 w Z W 5 6 a C 1 j Y W 5 0 b 2 5 z L W x h d G V z d C A o M y k v R 2 X D p G 5 k Z X J 0 Z X I g V H l w L n t k Z W F 0 a H N f c G V y X z E w M G s s M T R 9 J n F 1 b 3 Q 7 L C Z x d W 9 0 O 1 N l Y 3 R p b 2 4 x L 2 R k L W N v d m l k M T k t b 3 B l b n p o L W N h b n R v b n M t b G F 0 Z X N 0 I C g z K S 9 H Z c O k b m R l c n R l c i B U e X A u e 3 J l b G V h c 2 V k L D E 1 f S Z x d W 9 0 O y w m c X V v d D t T Z W N 0 a W 9 u M S 9 k Z C 1 j b 3 Z p Z D E 5 L W 9 w Z W 5 6 a C 1 j Y W 5 0 b 2 5 z L W x h d G V z d C A o M y k v R 2 X D p G 5 k Z X J 0 Z X I g V H l w L n t u Y 3 V t d W x f S U N V X 2 l u d H V i L D E 2 f S Z x d W 9 0 O y w m c X V v d D t T Z W N 0 a W 9 u M S 9 k Z C 1 j b 3 Z p Z D E 5 L W 9 w Z W 5 6 a C 1 j Y W 5 0 b 2 5 z L W x h d G V z d C A o M y k v R 2 X D p G 5 k Z X J 0 Z X I g V H l w L n t k Z W F 0 a H M s M T d 9 J n F 1 b 3 Q 7 L C Z x d W 9 0 O 1 N l Y 3 R p b 2 4 x L 2 R k L W N v d m l k M T k t b 3 B l b n p o L W N h b n R v b n M t b G F 0 Z X N 0 I C g z K S 9 H Z c O k b m R l c n R l c i B U e X A u e 2 l u d G V u c 2 l 2 Z V 9 j Y X J l L D E 4 f S Z x d W 9 0 O y w m c X V v d D t T Z W N 0 a W 9 u M S 9 k Z C 1 j b 3 Z p Z D E 5 L W 9 w Z W 5 6 a C 1 j Y W 5 0 b 2 5 z L W x h d G V z d C A o M y k v R 2 X D p G 5 k Z X J 0 Z X I g V H l w L n t u Y 3 V t d W x f d m V u d C w x O X 0 m c X V v d D s s J n F 1 b 3 Q 7 U 2 V j d G l v b j E v Z G Q t Y 2 9 2 a W Q x O S 1 v c G V u e m g t Y 2 F u d G 9 u c y 1 s Y X R l c 3 Q g K D M p L 0 d l w 6 R u Z G V y d G V y I F R 5 c C 5 7 b m N 1 b X V s X 2 N v b m Z p c m 1 l Z F 9 u b 2 5 f c m V z a W R l b n Q s M j B 9 J n F 1 b 3 Q 7 L C Z x d W 9 0 O 1 N l Y 3 R p b 2 4 x L 2 R k L W N v d m l k M T k t b 3 B l b n p o L W N h b n R v b n M t b G F 0 Z X N 0 I C g z K S 9 H Z c O k b m R l c n R l c i B U e X A u e 2 N 1 c n J l b n R f a G 9 z c F 9 u b 2 5 f c m V z a W R l b n Q s M j F 9 J n F 1 b 3 Q 7 L C Z x d W 9 0 O 1 N l Y 3 R p b 2 4 x L 2 R k L W N v d m l k M T k t b 3 B l b n p o L W N h b n R v b n M t b G F 0 Z X N 0 I C g z K S 9 H Z c O k b m R l c n R l c i B U e X A u e 1 R v d G F s U G 9 z V G V z d H M x L D I y f S Z x d W 9 0 O y w m c X V v d D t T Z W N 0 a W 9 u M S 9 k Z C 1 j b 3 Z p Z D E 5 L W 9 w Z W 5 6 a C 1 j Y W 5 0 b 2 5 z L W x h d G V z d C A o M y k v R 2 X D p G 5 k Z X J 0 Z X I g V H l w L n t u a W 5 z d F 9 J Q 1 V f a W 5 0 d W I s M j N 9 J n F 1 b 3 Q 7 L C Z x d W 9 0 O 1 N l Y 3 R p b 2 4 x L 2 R k L W N v d m l k M T k t b 3 B l b n p o L W N h b n R v b n M t b G F 0 Z X N 0 I C g z K S 9 H Z c O k b m R l c n R l c i B U e X A u e 2 5 j d W 1 1 b F 9 J Q 0 Y s M j R 9 J n F 1 b 3 Q 7 L C Z x d W 9 0 O 1 N l Y 3 R p b 2 4 x L 2 R k L W N v d m l k M T k t b 3 B l b n p o L W N h b n R v b n M t b G F 0 Z X N 0 I C g z K S 9 H Z c O k b m R l c n R l c i B U e X A u e 2 5 j d W 1 1 b F 9 k Z W N l Y X N l Z F 9 z d X N w Z W N 0 L D I 1 f S Z x d W 9 0 O y w m c X V v d D t T Z W N 0 a W 9 u M S 9 k Z C 1 j b 3 Z p Z D E 5 L W 9 w Z W 5 6 a C 1 j Y W 5 0 b 2 5 z L W x h d G V z d C A o M y k v R 2 X D p G 5 k Z X J 0 Z X I g V H l w L n t k b 3 V i b G l u Z 1 9 0 a W 1 l X 3 R v d G F s X 3 B v c 2 l 0 a X Z l L D I 2 f S Z x d W 9 0 O y w m c X V v d D t T Z W N 0 a W 9 u M S 9 k Z C 1 j b 3 Z p Z D E 5 L W 9 w Z W 5 6 a C 1 j Y W 5 0 b 2 5 z L W x h d G V z d C A o M y k v R 2 X D p G 5 k Z X J 0 Z X I g V H l w L n t k b 3 V i b G l u Z 1 9 0 a W 1 l X 2 Z h d G F s a X R p Z X M s M j d 9 J n F 1 b 3 Q 7 L C Z x d W 9 0 O 1 N l Y 3 R p b 2 4 x L 2 R k L W N v d m l k M T k t b 3 B l b n p o L W N h b n R v b n M t b G F 0 Z X N 0 I C g z K S 9 H Z c O k b m R l c n R l c i B U e X A u e 2 5 l d 1 9 w b 3 N p d G l 2 Z V 9 j Y X N l c y w y O H 0 m c X V v d D s s J n F 1 b 3 Q 7 U 2 V j d G l v b j E v Z G Q t Y 2 9 2 a W Q x O S 1 v c G V u e m g t Y 2 F u d G 9 u c y 1 s Y X R l c 3 Q g K D M p L 0 d l w 6 R u Z G V y d G V y I F R 5 c C 5 7 b m V 3 X 2 R l Y X R o c y w y O X 0 m c X V v d D s s J n F 1 b 3 Q 7 U 2 V j d G l v b j E v Z G Q t Y 2 9 2 a W Q x O S 1 v c G V u e m g t Y 2 F u d G 9 u c y 1 s Y X R l c 3 Q g K D M p L 0 d l w 6 R u Z G V y d G V y I F R 5 c C 5 7 c 2 9 1 c m N l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Q t Y 2 9 2 a W Q x O S 1 v c G V u e m g t Y 2 F u d G 9 u c y 1 s Y X R l c 3 Q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s Y X R l c 3 Q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Q t Y 2 9 2 a W Q x O S 1 v c G V u e m g t Y 2 F u d G 9 u c y 1 s Y X R l c 3 Q l M j A o M y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C L k H 4 9 E 4 1 H v n J 3 w 6 z S 3 e w A A A A A A g A A A A A A E G Y A A A A B A A A g A A A A 4 q Q c z c W z I i i X N v D y Y r t / R b R 3 6 H u C t d v d j l u + x R x r u q k A A A A A D o A A A A A C A A A g A A A A X x H P j K L I u l R M p x + u o 8 w Q / 4 1 A f w t m f P v X Z p v n A d y J P M 5 Q A A A A 1 w x U w 3 V B e L z A S E j P L v G x Q V S C 0 w T s 7 H t P O 6 / I 3 o q y 4 J s n L i b V o z F Y C g o R 6 M L 8 h u L t S 4 B 1 4 N d N R R G K h N q 2 e Z l J l O b m 9 f i 3 9 7 d C F X o Y o g h z C 7 t A A A A A M b 6 1 C 5 A / R S D p 1 m g j K e 9 U 8 J m t n a 7 E f b f + U k L q u j Y 2 P m k N I o m T a X h U 3 D 6 a c 8 R E L u y d k c b h F 7 h y m F G O / M s z V 9 a q 6 w = = < / D a t a M a s h u p > 
</file>

<file path=customXml/itemProps1.xml><?xml version="1.0" encoding="utf-8"?>
<ds:datastoreItem xmlns:ds="http://schemas.openxmlformats.org/officeDocument/2006/customXml" ds:itemID="{02D8EF25-BBF0-467A-95E0-77469F65D11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27E88CF-0494-47BA-BDEB-04927C2BB250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2D07BDB7-FD87-4315-93A1-B8F768B62F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Graphs</vt:lpstr>
      <vt:lpstr>ch_latest</vt:lpstr>
      <vt:lpstr>analyse</vt:lpstr>
      <vt:lpstr>kt_latest</vt:lpstr>
      <vt:lpstr>kt_serie</vt:lpstr>
      <vt:lpstr>Map death</vt:lpstr>
      <vt:lpstr>pivot_kt_latest</vt:lpstr>
      <vt:lpstr>pivot_kt_serie</vt:lpstr>
      <vt:lpstr>Graphs!Druckbereich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tgdbepe4</dc:creator>
  <cp:lastModifiedBy>tgdbepe4</cp:lastModifiedBy>
  <cp:lastPrinted>2020-04-13T12:33:32Z</cp:lastPrinted>
  <dcterms:created xsi:type="dcterms:W3CDTF">2020-04-08T15:29:54Z</dcterms:created>
  <dcterms:modified xsi:type="dcterms:W3CDTF">2020-04-15T15:09:20Z</dcterms:modified>
</cp:coreProperties>
</file>