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ules_jan_neg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<sst xmlns="http://schemas.openxmlformats.org/spreadsheetml/2006/main" count="144" uniqueCount="144">
  <si>
    <t>name</t>
  </si>
  <si>
    <t>nmol</t>
  </si>
  <si>
    <t>charge</t>
  </si>
  <si>
    <t>massdiff</t>
  </si>
  <si>
    <t>oidscore</t>
  </si>
  <si>
    <t>quasi</t>
  </si>
  <si>
    <t>ips</t>
  </si>
  <si>
    <t>[M-H]-</t>
  </si>
  <si>
    <t>[2M-H]-</t>
  </si>
  <si>
    <t>[3M-H]-</t>
  </si>
  <si>
    <t>[4M-H]-</t>
  </si>
  <si>
    <t>[M-2H]2-</t>
  </si>
  <si>
    <t>[2M-2H]2-</t>
  </si>
  <si>
    <t>[3M-2H]2-</t>
  </si>
  <si>
    <t>[4M-2H]2-</t>
  </si>
  <si>
    <t>[M-3H]3-</t>
  </si>
  <si>
    <t>[2M-3H]3-</t>
  </si>
  <si>
    <t>[3M-3H]3-</t>
  </si>
  <si>
    <t>[4M-3H]3-</t>
  </si>
  <si>
    <t>[M-2H+Na]-</t>
  </si>
  <si>
    <t>[2M-2H+Na]-</t>
  </si>
  <si>
    <t>[3M-2H+Na]-</t>
  </si>
  <si>
    <t>[4M-2H+Na]-</t>
  </si>
  <si>
    <t>[M-2H+K]-</t>
  </si>
  <si>
    <t>[2M-2H+K]-</t>
  </si>
  <si>
    <t>[3M-2H+K]-</t>
  </si>
  <si>
    <t>[4M-2H+K]-</t>
  </si>
  <si>
    <t>[M+Cl]-</t>
  </si>
  <si>
    <t>[2M+Cl]-</t>
  </si>
  <si>
    <t>[3M+Cl]-</t>
  </si>
  <si>
    <t>[4M+Cl]-</t>
  </si>
  <si>
    <t>[M-H+Cl]2-</t>
  </si>
  <si>
    <t>[M+2Cl]2-</t>
  </si>
  <si>
    <t>[2M-H+Cl]2-</t>
  </si>
  <si>
    <t>[2M+2Cl]2-</t>
  </si>
  <si>
    <t>[3M-H+Cl]2-</t>
  </si>
  <si>
    <t>[3M+2Cl]2-</t>
  </si>
  <si>
    <t>[4M-H+Cl]2-</t>
  </si>
  <si>
    <t>[4M+2Cl]2-</t>
  </si>
  <si>
    <t>[M+Cl+NaCOOH]-</t>
  </si>
  <si>
    <t>[M-H+HCOONa]-</t>
  </si>
  <si>
    <t>[M+Cl+HCOOH]-</t>
  </si>
  <si>
    <t>[M-H+HCOOH]-</t>
  </si>
  <si>
    <t>[2M-4H+Fe3+]-</t>
  </si>
  <si>
    <t>[3M-4H+Fe3+]-</t>
  </si>
  <si>
    <t>[4M-4H+Fe3+]-</t>
  </si>
  <si>
    <t>[2M-3H+Fe2+]-</t>
  </si>
  <si>
    <t>[3M-3H+Fe2+]-</t>
  </si>
  <si>
    <t>[4M-3H+Fe2+]-</t>
  </si>
  <si>
    <t>[2M-4H+Al3+]-</t>
  </si>
  <si>
    <t>[3M-4H+Al3+]-</t>
  </si>
  <si>
    <t>[4M-4H+Al3+]-</t>
  </si>
  <si>
    <t>[M-H+NaCl]-</t>
  </si>
  <si>
    <t>[M-H+(NaCl)2]-</t>
  </si>
  <si>
    <t>[M-H+KCl]-</t>
  </si>
  <si>
    <t>[M-H+(CH3)2CO-H2O]- (acetone cond.)</t>
  </si>
  <si>
    <t>[M-H-HCOOH]-</t>
  </si>
  <si>
    <t>[M-H-NH3]-</t>
  </si>
  <si>
    <t>[M-H-H2O]-</t>
  </si>
  <si>
    <t>[M-H-COCH2]-</t>
  </si>
  <si>
    <t>[M-H-CO2]-</t>
  </si>
  <si>
    <t>[M-H-NH3-CO2]-</t>
  </si>
  <si>
    <t>[M-H-NH3-HCOOH]-</t>
  </si>
  <si>
    <t>[M-H-NH3-H2O]-</t>
  </si>
  <si>
    <t>[M-H-NH3-COCH2]-</t>
  </si>
  <si>
    <t>[M-H-S]-</t>
  </si>
  <si>
    <t>[M-H-S-NH3-HCOOH]-</t>
  </si>
  <si>
    <t>[M-H-(H2O)2]-</t>
  </si>
  <si>
    <t>[M-H-CH2]-</t>
  </si>
  <si>
    <t>[M-H-O]-</t>
  </si>
  <si>
    <t>[M-H-C2H2]-</t>
  </si>
  <si>
    <t>[M-H-C2H4]-</t>
  </si>
  <si>
    <t>[M-H-CO]-</t>
  </si>
  <si>
    <t>[M-H-C3H6]-</t>
  </si>
  <si>
    <t>[M-H-C2H4O (McLafferty)]-</t>
  </si>
  <si>
    <t>[M-H-C4H6]-</t>
  </si>
  <si>
    <t>[M-H-C3H4O]-</t>
  </si>
  <si>
    <t>[M-H-C4H8]-</t>
  </si>
  <si>
    <t>[M-H-C5H8]-</t>
  </si>
  <si>
    <t>[M-H-C4H6O]-</t>
  </si>
  <si>
    <t>[M-H-C5H10]-</t>
  </si>
  <si>
    <t>[M-H-C6H12]-</t>
  </si>
  <si>
    <t>[M-H-C4H8O2]-</t>
  </si>
  <si>
    <t>[M-H-H2O-HCOOH]-</t>
  </si>
  <si>
    <t>[M-H-CH4]-</t>
  </si>
  <si>
    <t>[M-H-CH2O]-</t>
  </si>
  <si>
    <t>[M-H-C2H6]-</t>
  </si>
  <si>
    <t>[M-H-CH3OH]-</t>
  </si>
  <si>
    <t>[M-H-C3H4]-</t>
  </si>
  <si>
    <t>[M-H-C3H6O]-</t>
  </si>
  <si>
    <t>[M-H-CO2-C3H6]-</t>
  </si>
  <si>
    <t>[M-H-SO3]-</t>
  </si>
  <si>
    <t>[M-H-SO3-H2O]-</t>
  </si>
  <si>
    <t>[M-H-SO3-H2O-NH3]-</t>
  </si>
  <si>
    <t>[M-H-NH3-C3H4]-</t>
  </si>
  <si>
    <t>[M-H-H2O-CO2]-</t>
  </si>
  <si>
    <t>[M-H-H2O-H2O-C2H4O (McLafferty)]-</t>
  </si>
  <si>
    <t>[M-H-NH3-CO-CO]-</t>
  </si>
  <si>
    <t>[M-H-NH3-CO-COCH2]-</t>
  </si>
  <si>
    <t>[M-H-C8H6O]-</t>
  </si>
  <si>
    <t>[M-H-C8H6O-NH3]-</t>
  </si>
  <si>
    <t>[M-H-C8H6O-H2O]-</t>
  </si>
  <si>
    <t>[M-H-C2H2O2]-</t>
  </si>
  <si>
    <t>[M-H-C2H4O2]-</t>
  </si>
  <si>
    <t>[M-H-C5H8O]-</t>
  </si>
  <si>
    <t>[M-H-NH3-CO2-CH2O]-</t>
  </si>
  <si>
    <t>[M-H-NH3-CO2-NH3-H2O]-</t>
  </si>
  <si>
    <t>[M-H-NH3-CO2-C3H4O]-</t>
  </si>
  <si>
    <t>[M-H-NH3-CO2-C5H8]-</t>
  </si>
  <si>
    <t>[M-H-HCOOH-HCOOH]-</t>
  </si>
  <si>
    <t>[M-H-C2H4-CO2]-</t>
  </si>
  <si>
    <t>[M-H-C2H4-HCOOH]-</t>
  </si>
  <si>
    <t>[M-H-NH3-H2O-H2O]-</t>
  </si>
  <si>
    <t>[M-H-H2O-C2H2O2]-</t>
  </si>
  <si>
    <t>[M-H-COCH2-C4H8]-</t>
  </si>
  <si>
    <t>[M-H-NH3-NH3-C3H4]-</t>
  </si>
  <si>
    <t>[M-H-C2H4O2-CH3OH]-</t>
  </si>
  <si>
    <t>[M-H-C3H6O-CH3OH]-</t>
  </si>
  <si>
    <t>[M-H-NH3-CO-COCH2-C4H6O]-</t>
  </si>
  <si>
    <t>[M-H-C4H6-H2O]-</t>
  </si>
  <si>
    <t>[M-H-C4H6-C2H4]-</t>
  </si>
  <si>
    <t>[M-H-C4H6-NH3-H2O]-</t>
  </si>
  <si>
    <t>[M-H-C4H6-COCH2]-</t>
  </si>
  <si>
    <t>[M-H-C4H6-C4H6O]-</t>
  </si>
  <si>
    <t>[M-H-C3H4O-C4H6]-</t>
  </si>
  <si>
    <t>[M-H-C3H4O-C4H8O2]-</t>
  </si>
  <si>
    <t>[M-H-C4H8-C4H6]-</t>
  </si>
  <si>
    <t>[M-H-NH3-HCOOH-CH3OH]-</t>
  </si>
  <si>
    <t>[M-H-NH3-C2H6]-</t>
  </si>
  <si>
    <t>[M-H-NH3-C8H6O-CH2]-</t>
  </si>
  <si>
    <t>[M-H-NH3-C3H4-COCH2]-</t>
  </si>
  <si>
    <t>[M-H-C3H9N]-</t>
  </si>
  <si>
    <t>[M-H-C3H9N-C2H4O2]-</t>
  </si>
  <si>
    <t>[M-H-gluc]-</t>
  </si>
  <si>
    <t>[M-H-gluc-H2O]-</t>
  </si>
  <si>
    <t>[M-H-gluc-(H2O)2]-</t>
  </si>
  <si>
    <t>[M-H-gluc-(H2O)3]-</t>
  </si>
  <si>
    <t>[M-H-gluc-(H2O)3-CO]-</t>
  </si>
  <si>
    <t>[M-H-(H2O)3]-</t>
  </si>
  <si>
    <t>[M-H-(H2O)3-CO]-</t>
  </si>
  <si>
    <t>[M-H-Leu]-</t>
  </si>
  <si>
    <t>[M-H-Val]-</t>
  </si>
  <si>
    <t>[M-H-CH3S]-</t>
  </si>
  <si>
    <t>[M-H-phenylacetyl]-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</si>
</sst>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4BD97"/>
        <bgColor rgb="FFB3A2C7"/>
      </patternFill>
    </fill>
    <fill>
      <patternFill patternType="solid">
        <fgColor rgb="FFB8CCE4"/>
        <bgColor rgb="FFB7DEE8"/>
      </patternFill>
    </fill>
    <fill>
      <patternFill patternType="solid">
        <fgColor rgb="FFDA9694"/>
        <bgColor rgb="FFFF99CC"/>
      </patternFill>
    </fill>
    <fill>
      <patternFill patternType="solid">
        <fgColor rgb="FFB7DEE8"/>
        <bgColor rgb="FFB8CCE4"/>
      </patternFill>
    </fill>
    <fill>
      <patternFill patternType="solid">
        <fgColor rgb="FFFCD5B4"/>
        <bgColor rgb="FFFCD5B5"/>
      </patternFill>
    </fill>
    <fill>
      <patternFill patternType="solid">
        <fgColor rgb="FFB3A2C7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DEADA"/>
        <bgColor rgb="FFFCD5B5"/>
      </patternFill>
    </fill>
    <fill>
      <patternFill patternType="solid">
        <fgColor rgb="FFFCD5B5"/>
        <bgColor rgb="FFFCD5B4"/>
      </patternFill>
    </fill>
    <fill>
      <patternFill patternType="solid">
        <fgColor rgb="FFFAC090"/>
        <bgColor rgb="FFFCD5B4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8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1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4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CD5B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DEADA"/>
      <rgbColor rgb="FFCCFFFF"/>
      <rgbColor rgb="FF660066"/>
      <rgbColor rgb="FFDA9694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4"/>
      <rgbColor rgb="FFB7DEE8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112" xSplit="0" ySplit="1"/>
      <selection activeCell="A1" activeCellId="0" pane="topLeft" sqref="A1"/>
      <selection activeCell="C130" activeCellId="0" pane="bottomLeft" sqref="C130"/>
    </sheetView>
  </sheetViews>
  <sheetFormatPr defaultRowHeight="15"/>
  <cols>
    <col collapsed="false" hidden="false" max="1" min="1" style="0" width="35.8591549295775"/>
    <col collapsed="false" hidden="false" max="1025" min="2" style="0" width="9.14084507042254"/>
  </cols>
  <sheetData>
    <row collapsed="false" customFormat="true" customHeight="false" hidden="false" ht="15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ollapsed="false" customFormat="false" customHeight="false" hidden="false" ht="15" outlineLevel="0" r="2">
      <c r="A2" s="2" t="s">
        <v>7</v>
      </c>
      <c r="B2" s="2" t="n">
        <v>1</v>
      </c>
      <c r="C2" s="2" t="n">
        <v>-1</v>
      </c>
      <c r="D2" s="2" t="n">
        <v>-1.007276455</v>
      </c>
      <c r="E2" s="2" t="n">
        <v>1</v>
      </c>
      <c r="F2" s="2" t="n">
        <v>1</v>
      </c>
      <c r="G2" s="2" t="n">
        <v>1</v>
      </c>
    </row>
    <row collapsed="false" customFormat="false" customHeight="false" hidden="false" ht="15" outlineLevel="0" r="3">
      <c r="A3" s="2" t="s">
        <v>8</v>
      </c>
      <c r="B3" s="2" t="n">
        <v>2</v>
      </c>
      <c r="C3" s="2" t="n">
        <v>-1</v>
      </c>
      <c r="D3" s="2" t="n">
        <v>-1.007276455</v>
      </c>
      <c r="E3" s="2" t="n">
        <v>1</v>
      </c>
      <c r="F3" s="2" t="n">
        <v>0</v>
      </c>
      <c r="G3" s="2" t="n">
        <v>1</v>
      </c>
    </row>
    <row collapsed="false" customFormat="false" customHeight="false" hidden="false" ht="15" outlineLevel="0" r="4">
      <c r="A4" s="2" t="s">
        <v>9</v>
      </c>
      <c r="B4" s="2" t="n">
        <v>3</v>
      </c>
      <c r="C4" s="2" t="n">
        <v>-1</v>
      </c>
      <c r="D4" s="2" t="n">
        <v>-1.007276</v>
      </c>
      <c r="E4" s="2" t="n">
        <v>1</v>
      </c>
      <c r="F4" s="2" t="n">
        <v>0</v>
      </c>
      <c r="G4" s="2" t="n">
        <v>1</v>
      </c>
    </row>
    <row collapsed="false" customFormat="false" customHeight="false" hidden="false" ht="15" outlineLevel="0" r="5">
      <c r="A5" s="2" t="s">
        <v>10</v>
      </c>
      <c r="B5" s="2" t="n">
        <v>4</v>
      </c>
      <c r="C5" s="2" t="n">
        <v>-1</v>
      </c>
      <c r="D5" s="2" t="n">
        <v>-1.007276455</v>
      </c>
      <c r="E5" s="2" t="n">
        <v>1</v>
      </c>
      <c r="F5" s="2" t="n">
        <v>0</v>
      </c>
      <c r="G5" s="2" t="n">
        <v>1</v>
      </c>
    </row>
    <row collapsed="false" customFormat="false" customHeight="false" hidden="false" ht="15" outlineLevel="0" r="6">
      <c r="A6" s="3" t="s">
        <v>11</v>
      </c>
      <c r="B6" s="3" t="n">
        <v>1</v>
      </c>
      <c r="C6" s="3" t="n">
        <v>-2</v>
      </c>
      <c r="D6" s="3" t="n">
        <v>-2.014552</v>
      </c>
      <c r="E6" s="3" t="n">
        <v>2</v>
      </c>
      <c r="F6" s="3" t="n">
        <v>0</v>
      </c>
      <c r="G6" s="3" t="n">
        <v>0.75</v>
      </c>
    </row>
    <row collapsed="false" customFormat="false" customHeight="false" hidden="false" ht="15" outlineLevel="0" r="7">
      <c r="A7" s="3" t="s">
        <v>12</v>
      </c>
      <c r="B7" s="3" t="n">
        <v>2</v>
      </c>
      <c r="C7" s="3" t="n">
        <v>-2</v>
      </c>
      <c r="D7" s="3" t="n">
        <v>-2.014552</v>
      </c>
      <c r="E7" s="3" t="n">
        <v>2</v>
      </c>
      <c r="F7" s="3" t="n">
        <v>0</v>
      </c>
      <c r="G7" s="3" t="n">
        <v>0.75</v>
      </c>
    </row>
    <row collapsed="false" customFormat="false" customHeight="false" hidden="false" ht="15" outlineLevel="0" r="8">
      <c r="A8" s="3" t="s">
        <v>13</v>
      </c>
      <c r="B8" s="3" t="n">
        <v>3</v>
      </c>
      <c r="C8" s="3" t="n">
        <v>-2</v>
      </c>
      <c r="D8" s="3" t="n">
        <v>-2.014552</v>
      </c>
      <c r="E8" s="3" t="n">
        <v>2</v>
      </c>
      <c r="F8" s="3" t="n">
        <v>0</v>
      </c>
      <c r="G8" s="3" t="n">
        <v>0.75</v>
      </c>
    </row>
    <row collapsed="false" customFormat="false" customHeight="false" hidden="false" ht="15" outlineLevel="0" r="9">
      <c r="A9" s="3" t="s">
        <v>14</v>
      </c>
      <c r="B9" s="3" t="n">
        <v>4</v>
      </c>
      <c r="C9" s="3" t="n">
        <v>-2</v>
      </c>
      <c r="D9" s="3" t="n">
        <v>-2.014552</v>
      </c>
      <c r="E9" s="3" t="n">
        <v>2</v>
      </c>
      <c r="F9" s="3" t="n">
        <v>0</v>
      </c>
      <c r="G9" s="3" t="n">
        <v>0.75</v>
      </c>
    </row>
    <row collapsed="false" customFormat="false" customHeight="false" hidden="false" ht="15" outlineLevel="0" r="10">
      <c r="A10" s="4" t="s">
        <v>15</v>
      </c>
      <c r="B10" s="4" t="n">
        <v>1</v>
      </c>
      <c r="C10" s="4" t="n">
        <v>-3</v>
      </c>
      <c r="D10" s="4" t="n">
        <v>-3.021828</v>
      </c>
      <c r="E10" s="4" t="n">
        <v>3</v>
      </c>
      <c r="F10" s="4" t="n">
        <v>0</v>
      </c>
      <c r="G10" s="4" t="n">
        <v>0.75</v>
      </c>
    </row>
    <row collapsed="false" customFormat="false" customHeight="false" hidden="false" ht="15" outlineLevel="0" r="11">
      <c r="A11" s="4" t="s">
        <v>16</v>
      </c>
      <c r="B11" s="4" t="n">
        <v>2</v>
      </c>
      <c r="C11" s="4" t="n">
        <v>-3</v>
      </c>
      <c r="D11" s="4" t="n">
        <v>-3.021828</v>
      </c>
      <c r="E11" s="4" t="n">
        <v>3</v>
      </c>
      <c r="F11" s="4" t="n">
        <v>0</v>
      </c>
      <c r="G11" s="4" t="n">
        <v>0.75</v>
      </c>
    </row>
    <row collapsed="false" customFormat="false" customHeight="false" hidden="false" ht="15" outlineLevel="0" r="12">
      <c r="A12" s="4" t="s">
        <v>17</v>
      </c>
      <c r="B12" s="4" t="n">
        <v>3</v>
      </c>
      <c r="C12" s="4" t="n">
        <v>-3</v>
      </c>
      <c r="D12" s="4" t="n">
        <v>-3.021828</v>
      </c>
      <c r="E12" s="4" t="n">
        <v>3</v>
      </c>
      <c r="F12" s="4" t="n">
        <v>0</v>
      </c>
      <c r="G12" s="4" t="n">
        <v>0.75</v>
      </c>
    </row>
    <row collapsed="false" customFormat="false" customHeight="false" hidden="false" ht="15" outlineLevel="0" r="13">
      <c r="A13" s="4" t="s">
        <v>18</v>
      </c>
      <c r="B13" s="4" t="n">
        <v>4</v>
      </c>
      <c r="C13" s="4" t="n">
        <v>-3</v>
      </c>
      <c r="D13" s="4" t="n">
        <v>-3.021828</v>
      </c>
      <c r="E13" s="4" t="n">
        <v>3</v>
      </c>
      <c r="F13" s="4" t="n">
        <v>0</v>
      </c>
      <c r="G13" s="4" t="n">
        <v>0.75</v>
      </c>
    </row>
    <row collapsed="false" customFormat="false" customHeight="false" hidden="false" ht="15" outlineLevel="0" r="14">
      <c r="A14" s="5" t="s">
        <v>19</v>
      </c>
      <c r="B14" s="5" t="n">
        <v>1</v>
      </c>
      <c r="C14" s="5" t="n">
        <v>-1</v>
      </c>
      <c r="D14" s="5" t="n">
        <v>20.974666</v>
      </c>
      <c r="E14" s="5" t="n">
        <v>4</v>
      </c>
      <c r="F14" s="5" t="n">
        <v>0</v>
      </c>
      <c r="G14" s="5" t="n">
        <v>1</v>
      </c>
    </row>
    <row collapsed="false" customFormat="false" customHeight="false" hidden="false" ht="15" outlineLevel="0" r="15">
      <c r="A15" s="5" t="s">
        <v>20</v>
      </c>
      <c r="B15" s="5" t="n">
        <v>2</v>
      </c>
      <c r="C15" s="5" t="n">
        <v>-1</v>
      </c>
      <c r="D15" s="5" t="n">
        <v>20.974666</v>
      </c>
      <c r="E15" s="5" t="n">
        <v>4</v>
      </c>
      <c r="F15" s="5" t="n">
        <v>0</v>
      </c>
      <c r="G15" s="5" t="n">
        <v>0.75</v>
      </c>
    </row>
    <row collapsed="false" customFormat="false" customHeight="false" hidden="false" ht="15" outlineLevel="0" r="16">
      <c r="A16" s="5" t="s">
        <v>21</v>
      </c>
      <c r="B16" s="5" t="n">
        <v>3</v>
      </c>
      <c r="C16" s="5" t="n">
        <v>-1</v>
      </c>
      <c r="D16" s="5" t="n">
        <v>20.974666</v>
      </c>
      <c r="E16" s="5" t="n">
        <v>4</v>
      </c>
      <c r="F16" s="5" t="n">
        <v>0</v>
      </c>
      <c r="G16" s="5" t="n">
        <v>0.75</v>
      </c>
    </row>
    <row collapsed="false" customFormat="false" customHeight="false" hidden="false" ht="15" outlineLevel="0" r="17">
      <c r="A17" s="5" t="s">
        <v>22</v>
      </c>
      <c r="B17" s="5" t="n">
        <v>4</v>
      </c>
      <c r="C17" s="5" t="n">
        <v>-1</v>
      </c>
      <c r="D17" s="5" t="n">
        <v>20.974666</v>
      </c>
      <c r="E17" s="5" t="n">
        <v>4</v>
      </c>
      <c r="F17" s="5" t="n">
        <v>0</v>
      </c>
      <c r="G17" s="5" t="n">
        <v>0.75</v>
      </c>
    </row>
    <row collapsed="false" customFormat="false" customHeight="false" hidden="false" ht="15" outlineLevel="0" r="18">
      <c r="A18" s="6" t="s">
        <v>23</v>
      </c>
      <c r="B18" s="6" t="n">
        <v>1</v>
      </c>
      <c r="C18" s="6" t="n">
        <v>-1</v>
      </c>
      <c r="D18" s="6" t="n">
        <v>36.948606</v>
      </c>
      <c r="E18" s="6" t="n">
        <v>6</v>
      </c>
      <c r="F18" s="6" t="n">
        <v>0</v>
      </c>
      <c r="G18" s="6" t="n">
        <v>1</v>
      </c>
    </row>
    <row collapsed="false" customFormat="false" customHeight="false" hidden="false" ht="15" outlineLevel="0" r="19">
      <c r="A19" s="6" t="s">
        <v>24</v>
      </c>
      <c r="B19" s="6" t="n">
        <v>2</v>
      </c>
      <c r="C19" s="6" t="n">
        <v>-1</v>
      </c>
      <c r="D19" s="6" t="n">
        <v>36.948606</v>
      </c>
      <c r="E19" s="6" t="n">
        <v>6</v>
      </c>
      <c r="F19" s="6" t="n">
        <v>0</v>
      </c>
      <c r="G19" s="6" t="n">
        <v>0.75</v>
      </c>
    </row>
    <row collapsed="false" customFormat="false" customHeight="false" hidden="false" ht="15" outlineLevel="0" r="20">
      <c r="A20" s="6" t="s">
        <v>25</v>
      </c>
      <c r="B20" s="6" t="n">
        <v>3</v>
      </c>
      <c r="C20" s="6" t="n">
        <v>-1</v>
      </c>
      <c r="D20" s="6" t="n">
        <v>36.948606</v>
      </c>
      <c r="E20" s="6" t="n">
        <v>6</v>
      </c>
      <c r="F20" s="6" t="n">
        <v>0</v>
      </c>
      <c r="G20" s="6" t="n">
        <v>0.75</v>
      </c>
    </row>
    <row collapsed="false" customFormat="false" customHeight="false" hidden="false" ht="15" outlineLevel="0" r="21">
      <c r="A21" s="6" t="s">
        <v>26</v>
      </c>
      <c r="B21" s="6" t="n">
        <v>4</v>
      </c>
      <c r="C21" s="6" t="n">
        <v>-1</v>
      </c>
      <c r="D21" s="6" t="n">
        <v>36.948606</v>
      </c>
      <c r="E21" s="6" t="n">
        <v>6</v>
      </c>
      <c r="F21" s="6" t="n">
        <v>0</v>
      </c>
      <c r="G21" s="6" t="n">
        <v>0.75</v>
      </c>
    </row>
    <row collapsed="false" customFormat="false" customHeight="false" hidden="false" ht="15" outlineLevel="0" r="22">
      <c r="A22" s="7" t="s">
        <v>27</v>
      </c>
      <c r="B22" s="7" t="n">
        <v>1</v>
      </c>
      <c r="C22" s="7" t="n">
        <v>-1</v>
      </c>
      <c r="D22" s="7" t="n">
        <v>34.969402</v>
      </c>
      <c r="E22" s="7" t="n">
        <v>8</v>
      </c>
      <c r="F22" s="7" t="n">
        <v>1</v>
      </c>
      <c r="G22" s="7" t="n">
        <v>1</v>
      </c>
    </row>
    <row collapsed="false" customFormat="false" customHeight="false" hidden="false" ht="15" outlineLevel="0" r="23">
      <c r="A23" s="7" t="s">
        <v>28</v>
      </c>
      <c r="B23" s="7" t="n">
        <v>2</v>
      </c>
      <c r="C23" s="7" t="n">
        <v>-1</v>
      </c>
      <c r="D23" s="7" t="n">
        <v>34.969402</v>
      </c>
      <c r="E23" s="7" t="n">
        <v>8</v>
      </c>
      <c r="F23" s="7" t="n">
        <v>0</v>
      </c>
      <c r="G23" s="7" t="n">
        <v>0.5</v>
      </c>
    </row>
    <row collapsed="false" customFormat="false" customHeight="false" hidden="false" ht="15" outlineLevel="0" r="24">
      <c r="A24" s="7" t="s">
        <v>29</v>
      </c>
      <c r="B24" s="7" t="n">
        <v>3</v>
      </c>
      <c r="C24" s="7" t="n">
        <v>-1</v>
      </c>
      <c r="D24" s="7" t="n">
        <v>34.969402</v>
      </c>
      <c r="E24" s="7" t="n">
        <v>8</v>
      </c>
      <c r="F24" s="7" t="n">
        <v>0</v>
      </c>
      <c r="G24" s="7" t="n">
        <v>0.5</v>
      </c>
    </row>
    <row collapsed="false" customFormat="false" customHeight="false" hidden="false" ht="15" outlineLevel="0" r="25">
      <c r="A25" s="7" t="s">
        <v>30</v>
      </c>
      <c r="B25" s="7" t="n">
        <v>4</v>
      </c>
      <c r="C25" s="7" t="n">
        <v>-1</v>
      </c>
      <c r="D25" s="7" t="n">
        <v>34.969402</v>
      </c>
      <c r="E25" s="7" t="n">
        <v>8</v>
      </c>
      <c r="F25" s="7" t="n">
        <v>0</v>
      </c>
      <c r="G25" s="7" t="n">
        <v>0.5</v>
      </c>
    </row>
    <row collapsed="false" customFormat="false" customHeight="false" hidden="false" ht="15" outlineLevel="0" r="26">
      <c r="A26" s="8" t="s">
        <v>31</v>
      </c>
      <c r="B26" s="8" t="n">
        <v>1</v>
      </c>
      <c r="C26" s="8" t="n">
        <v>-2</v>
      </c>
      <c r="D26" s="8" t="n">
        <v>33.962126</v>
      </c>
      <c r="E26" s="8" t="n">
        <v>5</v>
      </c>
      <c r="F26" s="8" t="n">
        <v>0</v>
      </c>
      <c r="G26" s="8" t="n">
        <v>0.25</v>
      </c>
    </row>
    <row collapsed="false" customFormat="false" customHeight="false" hidden="false" ht="15" outlineLevel="0" r="27">
      <c r="A27" s="8" t="s">
        <v>32</v>
      </c>
      <c r="B27" s="8" t="n">
        <v>1</v>
      </c>
      <c r="C27" s="8" t="n">
        <v>-2</v>
      </c>
      <c r="D27" s="8" t="n">
        <v>69.938804</v>
      </c>
      <c r="E27" s="8" t="n">
        <v>9</v>
      </c>
      <c r="F27" s="8" t="n">
        <v>0</v>
      </c>
      <c r="G27" s="8" t="n">
        <v>0.25</v>
      </c>
    </row>
    <row collapsed="false" customFormat="false" customHeight="false" hidden="false" ht="15" outlineLevel="0" r="28">
      <c r="A28" s="8" t="s">
        <v>33</v>
      </c>
      <c r="B28" s="8" t="n">
        <v>2</v>
      </c>
      <c r="C28" s="8" t="n">
        <v>-2</v>
      </c>
      <c r="D28" s="8" t="n">
        <v>33.962126</v>
      </c>
      <c r="E28" s="8" t="n">
        <v>5</v>
      </c>
      <c r="F28" s="8" t="n">
        <v>0</v>
      </c>
      <c r="G28" s="8" t="n">
        <v>0.25</v>
      </c>
    </row>
    <row collapsed="false" customFormat="false" customHeight="false" hidden="false" ht="15" outlineLevel="0" r="29">
      <c r="A29" s="8" t="s">
        <v>34</v>
      </c>
      <c r="B29" s="8" t="n">
        <v>2</v>
      </c>
      <c r="C29" s="8" t="n">
        <v>-2</v>
      </c>
      <c r="D29" s="8" t="n">
        <v>69.938804</v>
      </c>
      <c r="E29" s="8" t="n">
        <v>9</v>
      </c>
      <c r="F29" s="8" t="n">
        <v>0</v>
      </c>
      <c r="G29" s="8" t="n">
        <v>0.25</v>
      </c>
    </row>
    <row collapsed="false" customFormat="false" customHeight="false" hidden="false" ht="15" outlineLevel="0" r="30">
      <c r="A30" s="8" t="s">
        <v>35</v>
      </c>
      <c r="B30" s="8" t="n">
        <v>3</v>
      </c>
      <c r="C30" s="8" t="n">
        <v>-2</v>
      </c>
      <c r="D30" s="8" t="n">
        <v>33.962126</v>
      </c>
      <c r="E30" s="8" t="n">
        <v>5</v>
      </c>
      <c r="F30" s="8" t="n">
        <v>0</v>
      </c>
      <c r="G30" s="8" t="n">
        <v>0.25</v>
      </c>
    </row>
    <row collapsed="false" customFormat="false" customHeight="false" hidden="false" ht="15" outlineLevel="0" r="31">
      <c r="A31" s="8" t="s">
        <v>36</v>
      </c>
      <c r="B31" s="8" t="n">
        <v>3</v>
      </c>
      <c r="C31" s="8" t="n">
        <v>-2</v>
      </c>
      <c r="D31" s="8" t="n">
        <v>69.938804</v>
      </c>
      <c r="E31" s="8" t="n">
        <v>9</v>
      </c>
      <c r="F31" s="8" t="n">
        <v>0</v>
      </c>
      <c r="G31" s="8" t="n">
        <v>0.25</v>
      </c>
    </row>
    <row collapsed="false" customFormat="false" customHeight="false" hidden="false" ht="15" outlineLevel="0" r="32">
      <c r="A32" s="8" t="s">
        <v>37</v>
      </c>
      <c r="B32" s="8" t="n">
        <v>4</v>
      </c>
      <c r="C32" s="8" t="n">
        <v>-2</v>
      </c>
      <c r="D32" s="8" t="n">
        <v>33.962126</v>
      </c>
      <c r="E32" s="8" t="n">
        <v>5</v>
      </c>
      <c r="F32" s="8" t="n">
        <v>0</v>
      </c>
      <c r="G32" s="8" t="n">
        <v>0.25</v>
      </c>
    </row>
    <row collapsed="false" customFormat="false" customHeight="false" hidden="false" ht="15" outlineLevel="0" r="33">
      <c r="A33" s="8" t="s">
        <v>38</v>
      </c>
      <c r="B33" s="8" t="n">
        <v>4</v>
      </c>
      <c r="C33" s="8" t="n">
        <v>-2</v>
      </c>
      <c r="D33" s="8" t="n">
        <v>69.938804</v>
      </c>
      <c r="E33" s="8" t="n">
        <v>9</v>
      </c>
      <c r="F33" s="8" t="n">
        <v>0</v>
      </c>
      <c r="G33" s="8" t="n">
        <v>0.25</v>
      </c>
    </row>
    <row collapsed="false" customFormat="false" customHeight="false" hidden="false" ht="15" outlineLevel="0" r="34">
      <c r="A34" s="9" t="s">
        <v>39</v>
      </c>
      <c r="B34" s="9" t="n">
        <v>1</v>
      </c>
      <c r="C34" s="9" t="n">
        <v>-1</v>
      </c>
      <c r="D34" s="9" t="n">
        <v>102.956842</v>
      </c>
      <c r="E34" s="9" t="n">
        <v>10</v>
      </c>
      <c r="F34" s="9" t="n">
        <v>0</v>
      </c>
      <c r="G34" s="9" t="n">
        <v>0.75</v>
      </c>
    </row>
    <row collapsed="false" customFormat="false" customHeight="false" hidden="false" ht="15" outlineLevel="0" r="35">
      <c r="A35" s="10" t="s">
        <v>40</v>
      </c>
      <c r="B35" s="10" t="n">
        <v>1</v>
      </c>
      <c r="C35" s="10" t="n">
        <v>-1</v>
      </c>
      <c r="D35" s="10" t="n">
        <v>66.980164</v>
      </c>
      <c r="E35" s="10" t="n">
        <v>11</v>
      </c>
      <c r="F35" s="10" t="n">
        <v>0</v>
      </c>
      <c r="G35" s="10" t="n">
        <v>0.75</v>
      </c>
    </row>
    <row collapsed="false" customFormat="false" customHeight="false" hidden="false" ht="15" outlineLevel="0" r="36">
      <c r="A36" s="11" t="s">
        <v>41</v>
      </c>
      <c r="B36" s="11" t="n">
        <v>1</v>
      </c>
      <c r="C36" s="11" t="n">
        <v>-1</v>
      </c>
      <c r="D36" s="11" t="n">
        <v>80.974872</v>
      </c>
      <c r="E36" s="11" t="n">
        <v>12</v>
      </c>
      <c r="F36" s="11" t="n">
        <v>0</v>
      </c>
      <c r="G36" s="11" t="n">
        <v>0.75</v>
      </c>
    </row>
    <row collapsed="false" customFormat="false" customHeight="false" hidden="false" ht="15" outlineLevel="0" r="37">
      <c r="A37" s="12" t="s">
        <v>42</v>
      </c>
      <c r="B37" s="12" t="n">
        <v>1</v>
      </c>
      <c r="C37" s="12" t="n">
        <v>-1</v>
      </c>
      <c r="D37" s="12" t="n">
        <v>44.998194</v>
      </c>
      <c r="E37" s="12" t="n">
        <v>13</v>
      </c>
      <c r="F37" s="12" t="n">
        <v>0</v>
      </c>
      <c r="G37" s="12" t="n">
        <v>0.75</v>
      </c>
    </row>
    <row collapsed="false" customFormat="false" customHeight="false" hidden="false" ht="15" outlineLevel="0" r="38">
      <c r="A38" s="2" t="s">
        <v>43</v>
      </c>
      <c r="B38" s="2" t="n">
        <v>2</v>
      </c>
      <c r="C38" s="2" t="n">
        <v>-1</v>
      </c>
      <c r="D38" s="2" t="n">
        <v>51.90419</v>
      </c>
      <c r="E38" s="2" t="n">
        <v>17</v>
      </c>
      <c r="F38" s="2" t="n">
        <v>0</v>
      </c>
      <c r="G38" s="2" t="n">
        <v>0.75</v>
      </c>
    </row>
    <row collapsed="false" customFormat="false" customHeight="false" hidden="false" ht="15" outlineLevel="0" r="39">
      <c r="A39" s="2" t="s">
        <v>44</v>
      </c>
      <c r="B39" s="2" t="n">
        <v>3</v>
      </c>
      <c r="C39" s="2" t="n">
        <v>-1</v>
      </c>
      <c r="D39" s="2" t="n">
        <v>51.90419</v>
      </c>
      <c r="E39" s="2" t="n">
        <v>18</v>
      </c>
      <c r="F39" s="2" t="n">
        <v>0</v>
      </c>
      <c r="G39" s="2" t="n">
        <v>0.75</v>
      </c>
    </row>
    <row collapsed="false" customFormat="false" customHeight="false" hidden="false" ht="15" outlineLevel="0" r="40">
      <c r="A40" s="2" t="s">
        <v>45</v>
      </c>
      <c r="B40" s="2" t="n">
        <v>4</v>
      </c>
      <c r="C40" s="2" t="n">
        <v>-1</v>
      </c>
      <c r="D40" s="2" t="n">
        <v>51.90419</v>
      </c>
      <c r="E40" s="2" t="n">
        <v>19</v>
      </c>
      <c r="F40" s="2" t="n">
        <v>0</v>
      </c>
      <c r="G40" s="2" t="n">
        <v>0.75</v>
      </c>
    </row>
    <row collapsed="false" customFormat="false" customHeight="false" hidden="false" ht="15" outlineLevel="0" r="41">
      <c r="A41" s="2" t="s">
        <v>46</v>
      </c>
      <c r="B41" s="2" t="n">
        <v>2</v>
      </c>
      <c r="C41" s="2" t="n">
        <v>-1</v>
      </c>
      <c r="D41" s="2" t="n">
        <f aca="false">51.90419-D2</f>
        <v>52.911466455</v>
      </c>
      <c r="E41" s="2" t="n">
        <v>20</v>
      </c>
      <c r="F41" s="2" t="n">
        <v>0</v>
      </c>
      <c r="G41" s="2" t="n">
        <v>0.75</v>
      </c>
    </row>
    <row collapsed="false" customFormat="false" customHeight="false" hidden="false" ht="15" outlineLevel="0" r="42">
      <c r="A42" s="2" t="s">
        <v>47</v>
      </c>
      <c r="B42" s="2" t="n">
        <v>3</v>
      </c>
      <c r="C42" s="2" t="n">
        <v>-1</v>
      </c>
      <c r="D42" s="2" t="n">
        <f aca="false">51.90419-D3</f>
        <v>52.911466455</v>
      </c>
      <c r="E42" s="2" t="n">
        <v>21</v>
      </c>
      <c r="F42" s="2" t="n">
        <v>0</v>
      </c>
      <c r="G42" s="2" t="n">
        <v>0.75</v>
      </c>
    </row>
    <row collapsed="false" customFormat="false" customHeight="false" hidden="false" ht="15" outlineLevel="0" r="43">
      <c r="A43" s="2" t="s">
        <v>48</v>
      </c>
      <c r="B43" s="2" t="n">
        <v>4</v>
      </c>
      <c r="C43" s="2" t="n">
        <v>-1</v>
      </c>
      <c r="D43" s="2" t="n">
        <f aca="false">51.90419-D4</f>
        <v>52.911466</v>
      </c>
      <c r="E43" s="2" t="n">
        <v>22</v>
      </c>
      <c r="F43" s="2" t="n">
        <v>0</v>
      </c>
      <c r="G43" s="2" t="n">
        <v>0.75</v>
      </c>
    </row>
    <row collapsed="false" customFormat="false" customHeight="false" hidden="false" ht="15" outlineLevel="0" r="44">
      <c r="A44" s="2" t="s">
        <v>49</v>
      </c>
      <c r="B44" s="2" t="n">
        <v>2</v>
      </c>
      <c r="C44" s="2" t="n">
        <v>-1</v>
      </c>
      <c r="D44" s="2" t="n">
        <f aca="false">$D$2*4+26.98153863</f>
        <v>22.95243281</v>
      </c>
      <c r="E44" s="2" t="n">
        <v>27</v>
      </c>
      <c r="F44" s="2" t="n">
        <v>0</v>
      </c>
      <c r="G44" s="2" t="n">
        <v>0.75</v>
      </c>
    </row>
    <row collapsed="false" customFormat="false" customHeight="false" hidden="false" ht="15" outlineLevel="0" r="45">
      <c r="A45" s="2" t="s">
        <v>50</v>
      </c>
      <c r="B45" s="2" t="n">
        <v>3</v>
      </c>
      <c r="C45" s="2" t="n">
        <v>-1</v>
      </c>
      <c r="D45" s="2" t="n">
        <f aca="false">$D$2*4+26.98153863</f>
        <v>22.95243281</v>
      </c>
      <c r="E45" s="2" t="n">
        <v>28</v>
      </c>
      <c r="F45" s="2" t="n">
        <v>0</v>
      </c>
      <c r="G45" s="2" t="n">
        <v>0.75</v>
      </c>
    </row>
    <row collapsed="false" customFormat="false" customHeight="false" hidden="false" ht="15" outlineLevel="0" r="46">
      <c r="A46" s="2" t="s">
        <v>51</v>
      </c>
      <c r="B46" s="2" t="n">
        <v>4</v>
      </c>
      <c r="C46" s="2" t="n">
        <v>-1</v>
      </c>
      <c r="D46" s="2" t="n">
        <f aca="false">$D$2*4+26.98153863</f>
        <v>22.95243281</v>
      </c>
      <c r="E46" s="2" t="n">
        <v>29</v>
      </c>
      <c r="F46" s="2" t="n">
        <v>0</v>
      </c>
      <c r="G46" s="2" t="n">
        <v>0.75</v>
      </c>
    </row>
    <row collapsed="false" customFormat="false" customHeight="false" hidden="false" ht="15" outlineLevel="0" r="47">
      <c r="A47" s="13" t="s">
        <v>52</v>
      </c>
      <c r="B47" s="13" t="n">
        <v>1</v>
      </c>
      <c r="C47" s="13" t="n">
        <v>-1</v>
      </c>
      <c r="D47" s="13" t="n">
        <f aca="false">57.95862042+D2</f>
        <v>56.951343965</v>
      </c>
      <c r="E47" s="13" t="n">
        <v>23</v>
      </c>
      <c r="F47" s="13" t="n">
        <v>0</v>
      </c>
      <c r="G47" s="13" t="n">
        <v>0.5</v>
      </c>
    </row>
    <row collapsed="false" customFormat="false" customHeight="false" hidden="false" ht="15" outlineLevel="0" r="48">
      <c r="A48" s="13" t="s">
        <v>53</v>
      </c>
      <c r="B48" s="13" t="n">
        <v>1</v>
      </c>
      <c r="C48" s="13" t="n">
        <v>-1</v>
      </c>
      <c r="D48" s="13" t="n">
        <f aca="false">115.9172408+D2</f>
        <v>114.909964345</v>
      </c>
      <c r="E48" s="13" t="n">
        <v>24</v>
      </c>
      <c r="F48" s="13" t="n">
        <v>0</v>
      </c>
      <c r="G48" s="13" t="n">
        <v>0.5</v>
      </c>
    </row>
    <row collapsed="false" customFormat="false" customHeight="false" hidden="false" ht="15" outlineLevel="0" r="49">
      <c r="A49" s="13" t="s">
        <v>54</v>
      </c>
      <c r="B49" s="13" t="n">
        <v>1</v>
      </c>
      <c r="C49" s="13" t="n">
        <v>-1</v>
      </c>
      <c r="D49" s="13" t="n">
        <f aca="false">73.93256012+D2</f>
        <v>72.925283665</v>
      </c>
      <c r="E49" s="13" t="n">
        <v>25</v>
      </c>
      <c r="F49" s="13" t="n">
        <v>0</v>
      </c>
      <c r="G49" s="13" t="n">
        <v>0.5</v>
      </c>
    </row>
    <row collapsed="false" customFormat="false" customHeight="false" hidden="false" ht="15" outlineLevel="0" r="50">
      <c r="A50" s="14" t="s">
        <v>55</v>
      </c>
      <c r="B50" s="14" t="n">
        <v>1</v>
      </c>
      <c r="C50" s="14" t="n">
        <v>-1</v>
      </c>
      <c r="D50" s="14" t="n">
        <v>39.02402309</v>
      </c>
      <c r="E50" s="14" t="n">
        <v>26</v>
      </c>
      <c r="F50" s="14" t="n">
        <v>0</v>
      </c>
      <c r="G50" s="14" t="n">
        <v>0.5</v>
      </c>
    </row>
    <row collapsed="false" customFormat="false" customHeight="false" hidden="false" ht="15" outlineLevel="0" r="51">
      <c r="A51" s="15" t="s">
        <v>56</v>
      </c>
      <c r="B51" s="15" t="n">
        <v>1</v>
      </c>
      <c r="C51" s="15" t="n">
        <v>-1</v>
      </c>
      <c r="D51" s="15" t="n">
        <v>-47.01275487</v>
      </c>
      <c r="E51" s="15" t="n">
        <v>85</v>
      </c>
      <c r="F51" s="15" t="n">
        <v>0</v>
      </c>
      <c r="G51" s="15" t="n">
        <v>0.75</v>
      </c>
    </row>
    <row collapsed="false" customFormat="false" customHeight="false" hidden="false" ht="15" outlineLevel="0" r="52">
      <c r="A52" s="15" t="s">
        <v>57</v>
      </c>
      <c r="B52" s="15" t="n">
        <v>1</v>
      </c>
      <c r="C52" s="15" t="n">
        <v>-1</v>
      </c>
      <c r="D52" s="15" t="n">
        <v>-18.03382465</v>
      </c>
      <c r="E52" s="15" t="n">
        <v>86</v>
      </c>
      <c r="F52" s="15" t="n">
        <v>0</v>
      </c>
      <c r="G52" s="15" t="n">
        <v>0.75</v>
      </c>
    </row>
    <row collapsed="false" customFormat="false" customHeight="false" hidden="false" ht="15" outlineLevel="0" r="53">
      <c r="A53" s="15" t="s">
        <v>58</v>
      </c>
      <c r="B53" s="15" t="n">
        <v>1</v>
      </c>
      <c r="C53" s="15" t="n">
        <v>-1</v>
      </c>
      <c r="D53" s="15" t="n">
        <v>-19.01784024</v>
      </c>
      <c r="E53" s="15" t="n">
        <v>87</v>
      </c>
      <c r="F53" s="15" t="n">
        <v>0</v>
      </c>
      <c r="G53" s="15" t="n">
        <v>0.75</v>
      </c>
    </row>
    <row collapsed="false" customFormat="false" customHeight="false" hidden="false" ht="15" outlineLevel="0" r="54">
      <c r="A54" s="15" t="s">
        <v>59</v>
      </c>
      <c r="B54" s="15" t="n">
        <v>1</v>
      </c>
      <c r="C54" s="15" t="n">
        <v>-1</v>
      </c>
      <c r="D54" s="15" t="n">
        <v>-43.01784024</v>
      </c>
      <c r="E54" s="15" t="n">
        <v>88</v>
      </c>
      <c r="F54" s="15" t="n">
        <v>0</v>
      </c>
      <c r="G54" s="15" t="n">
        <v>0.75</v>
      </c>
    </row>
    <row collapsed="false" customFormat="false" customHeight="false" hidden="false" ht="15" outlineLevel="0" r="55">
      <c r="A55" s="15" t="s">
        <v>60</v>
      </c>
      <c r="B55" s="15" t="n">
        <v>1</v>
      </c>
      <c r="C55" s="15" t="n">
        <v>-1</v>
      </c>
      <c r="D55" s="15" t="n">
        <v>-44.9971048</v>
      </c>
      <c r="E55" s="15" t="n">
        <v>89</v>
      </c>
      <c r="F55" s="15" t="n">
        <v>0</v>
      </c>
      <c r="G55" s="15" t="n">
        <v>0.75</v>
      </c>
    </row>
    <row collapsed="false" customFormat="false" customHeight="false" hidden="false" ht="15" outlineLevel="0" r="56">
      <c r="A56" s="15" t="s">
        <v>61</v>
      </c>
      <c r="B56" s="15" t="n">
        <v>1</v>
      </c>
      <c r="C56" s="15" t="n">
        <v>-1</v>
      </c>
      <c r="D56" s="15" t="n">
        <v>-62.02365391</v>
      </c>
      <c r="E56" s="15" t="n">
        <v>90</v>
      </c>
      <c r="F56" s="15" t="n">
        <v>0</v>
      </c>
      <c r="G56" s="15" t="n">
        <v>0.5</v>
      </c>
    </row>
    <row collapsed="false" customFormat="false" customHeight="false" hidden="false" ht="15" outlineLevel="0" r="57">
      <c r="A57" s="15" t="s">
        <v>62</v>
      </c>
      <c r="B57" s="15" t="n">
        <v>1</v>
      </c>
      <c r="C57" s="15" t="n">
        <v>-1</v>
      </c>
      <c r="D57" s="15" t="n">
        <v>-64.03930398</v>
      </c>
      <c r="E57" s="15" t="n">
        <v>91</v>
      </c>
      <c r="F57" s="15" t="n">
        <v>0</v>
      </c>
      <c r="G57" s="15" t="n">
        <v>0.5</v>
      </c>
    </row>
    <row collapsed="false" customFormat="false" customHeight="false" hidden="false" ht="15" outlineLevel="0" r="58">
      <c r="A58" s="15" t="s">
        <v>63</v>
      </c>
      <c r="B58" s="15" t="n">
        <v>1</v>
      </c>
      <c r="C58" s="15" t="n">
        <v>-1</v>
      </c>
      <c r="D58" s="15" t="n">
        <v>-36.04438935</v>
      </c>
      <c r="E58" s="15" t="n">
        <v>92</v>
      </c>
      <c r="F58" s="15" t="n">
        <v>0</v>
      </c>
      <c r="G58" s="15" t="n">
        <v>0.5</v>
      </c>
    </row>
    <row collapsed="false" customFormat="false" customHeight="false" hidden="false" ht="15" outlineLevel="0" r="59">
      <c r="A59" s="15" t="s">
        <v>64</v>
      </c>
      <c r="B59" s="15" t="n">
        <v>1</v>
      </c>
      <c r="C59" s="15" t="n">
        <v>-1</v>
      </c>
      <c r="D59" s="15" t="n">
        <v>-60.04438935</v>
      </c>
      <c r="E59" s="15" t="n">
        <v>93</v>
      </c>
      <c r="F59" s="15" t="n">
        <v>0</v>
      </c>
      <c r="G59" s="15" t="n">
        <v>0.5</v>
      </c>
    </row>
    <row collapsed="false" customFormat="false" customHeight="false" hidden="false" ht="15" outlineLevel="0" r="60">
      <c r="A60" s="15" t="s">
        <v>65</v>
      </c>
      <c r="B60" s="15" t="n">
        <v>1</v>
      </c>
      <c r="C60" s="15" t="n">
        <v>-1</v>
      </c>
      <c r="D60" s="15" t="n">
        <v>-32.97934624</v>
      </c>
      <c r="E60" s="15" t="n">
        <v>94</v>
      </c>
      <c r="F60" s="15" t="n">
        <v>0</v>
      </c>
      <c r="G60" s="15" t="n">
        <v>0.5</v>
      </c>
    </row>
    <row collapsed="false" customFormat="false" customHeight="false" hidden="false" ht="15" outlineLevel="0" r="61">
      <c r="A61" s="15" t="s">
        <v>66</v>
      </c>
      <c r="B61" s="15" t="n">
        <v>1</v>
      </c>
      <c r="C61" s="15" t="n">
        <v>-1</v>
      </c>
      <c r="D61" s="15" t="n">
        <v>-96.01137468</v>
      </c>
      <c r="E61" s="15" t="n">
        <v>95</v>
      </c>
      <c r="F61" s="15" t="n">
        <v>0</v>
      </c>
      <c r="G61" s="15" t="n">
        <v>0.5</v>
      </c>
    </row>
    <row collapsed="false" customFormat="false" customHeight="false" hidden="false" ht="15" outlineLevel="0" r="62">
      <c r="A62" s="15" t="s">
        <v>67</v>
      </c>
      <c r="B62" s="15" t="n">
        <v>1</v>
      </c>
      <c r="C62" s="15" t="n">
        <v>-1</v>
      </c>
      <c r="D62" s="15" t="n">
        <v>-37.02840494</v>
      </c>
      <c r="E62" s="15" t="n">
        <v>96</v>
      </c>
      <c r="F62" s="15" t="n">
        <v>0</v>
      </c>
      <c r="G62" s="15" t="n">
        <v>0.5</v>
      </c>
    </row>
    <row collapsed="false" customFormat="false" customHeight="false" hidden="false" ht="15" outlineLevel="0" r="63">
      <c r="A63" s="15" t="s">
        <v>68</v>
      </c>
      <c r="B63" s="15" t="n">
        <v>1</v>
      </c>
      <c r="C63" s="15" t="n">
        <v>-1</v>
      </c>
      <c r="D63" s="15" t="n">
        <v>-15.02292561</v>
      </c>
      <c r="E63" s="15" t="n">
        <v>97</v>
      </c>
      <c r="F63" s="15" t="n">
        <v>0</v>
      </c>
      <c r="G63" s="15" t="n">
        <v>0.5</v>
      </c>
    </row>
    <row collapsed="false" customFormat="false" customHeight="false" hidden="false" ht="15" outlineLevel="0" r="64">
      <c r="A64" s="15" t="s">
        <v>69</v>
      </c>
      <c r="B64" s="15" t="n">
        <v>1</v>
      </c>
      <c r="C64" s="15" t="n">
        <v>-1</v>
      </c>
      <c r="D64" s="15" t="n">
        <v>-17.00219017</v>
      </c>
      <c r="E64" s="15" t="n">
        <v>98</v>
      </c>
      <c r="F64" s="15" t="n">
        <v>0</v>
      </c>
      <c r="G64" s="15" t="n">
        <v>0.5</v>
      </c>
    </row>
    <row collapsed="false" customFormat="false" customHeight="false" hidden="false" ht="15" outlineLevel="0" r="65">
      <c r="A65" s="15" t="s">
        <v>70</v>
      </c>
      <c r="B65" s="15" t="n">
        <v>1</v>
      </c>
      <c r="C65" s="15" t="n">
        <v>-1</v>
      </c>
      <c r="D65" s="15" t="n">
        <v>-27.02292561</v>
      </c>
      <c r="E65" s="15" t="n">
        <v>99</v>
      </c>
      <c r="F65" s="15" t="n">
        <v>0</v>
      </c>
      <c r="G65" s="15" t="n">
        <v>0.5</v>
      </c>
    </row>
    <row collapsed="false" customFormat="false" customHeight="false" hidden="false" ht="15" outlineLevel="0" r="66">
      <c r="A66" s="15" t="s">
        <v>71</v>
      </c>
      <c r="B66" s="15" t="n">
        <v>1</v>
      </c>
      <c r="C66" s="15" t="n">
        <v>-1</v>
      </c>
      <c r="D66" s="15" t="n">
        <v>-29.03857568</v>
      </c>
      <c r="E66" s="15" t="n">
        <v>100</v>
      </c>
      <c r="F66" s="15" t="n">
        <v>0</v>
      </c>
      <c r="G66" s="15" t="n">
        <v>0.5</v>
      </c>
    </row>
    <row collapsed="false" customFormat="false" customHeight="false" hidden="false" ht="15" outlineLevel="0" r="67">
      <c r="A67" s="15" t="s">
        <v>72</v>
      </c>
      <c r="B67" s="15" t="n">
        <v>1</v>
      </c>
      <c r="C67" s="15" t="n">
        <v>-1</v>
      </c>
      <c r="D67" s="15" t="n">
        <v>-29.00219017</v>
      </c>
      <c r="E67" s="15" t="n">
        <v>101</v>
      </c>
      <c r="F67" s="15" t="n">
        <v>0</v>
      </c>
      <c r="G67" s="15" t="n">
        <v>0.75</v>
      </c>
    </row>
    <row collapsed="false" customFormat="false" customHeight="false" hidden="false" ht="15" outlineLevel="0" r="68">
      <c r="A68" s="15" t="s">
        <v>73</v>
      </c>
      <c r="B68" s="15" t="n">
        <v>1</v>
      </c>
      <c r="C68" s="15" t="n">
        <v>-1</v>
      </c>
      <c r="D68" s="15" t="n">
        <v>-43.05422575</v>
      </c>
      <c r="E68" s="15" t="n">
        <v>102</v>
      </c>
      <c r="F68" s="15" t="n">
        <v>0</v>
      </c>
      <c r="G68" s="15" t="n">
        <v>0.5</v>
      </c>
    </row>
    <row collapsed="false" customFormat="false" customHeight="false" hidden="false" ht="15" outlineLevel="0" r="69">
      <c r="A69" s="15" t="s">
        <v>74</v>
      </c>
      <c r="B69" s="15" t="n">
        <v>1</v>
      </c>
      <c r="C69" s="15" t="n">
        <v>-1</v>
      </c>
      <c r="D69" s="15" t="n">
        <v>-45.03349031</v>
      </c>
      <c r="E69" s="15" t="n">
        <v>103</v>
      </c>
      <c r="F69" s="15" t="n">
        <v>0</v>
      </c>
      <c r="G69" s="15" t="n">
        <v>0.5</v>
      </c>
    </row>
    <row collapsed="false" customFormat="false" customHeight="false" hidden="false" ht="15" outlineLevel="0" r="70">
      <c r="A70" s="15" t="s">
        <v>75</v>
      </c>
      <c r="B70" s="15" t="n">
        <v>1</v>
      </c>
      <c r="C70" s="15" t="n">
        <v>-1</v>
      </c>
      <c r="D70" s="15" t="n">
        <v>-55.05422575</v>
      </c>
      <c r="E70" s="15" t="n">
        <v>104</v>
      </c>
      <c r="F70" s="15" t="n">
        <v>0</v>
      </c>
      <c r="G70" s="15" t="n">
        <v>0.5</v>
      </c>
    </row>
    <row collapsed="false" customFormat="false" customHeight="false" hidden="false" ht="15" outlineLevel="0" r="71">
      <c r="A71" s="15" t="s">
        <v>76</v>
      </c>
      <c r="B71" s="15" t="n">
        <v>1</v>
      </c>
      <c r="C71" s="15" t="n">
        <v>-1</v>
      </c>
      <c r="D71" s="15" t="n">
        <v>-57.03349031</v>
      </c>
      <c r="E71" s="15" t="n">
        <v>105</v>
      </c>
      <c r="F71" s="15" t="n">
        <v>0</v>
      </c>
      <c r="G71" s="15" t="n">
        <v>0.5</v>
      </c>
    </row>
    <row collapsed="false" customFormat="false" customHeight="false" hidden="false" ht="15" outlineLevel="0" r="72">
      <c r="A72" s="15" t="s">
        <v>77</v>
      </c>
      <c r="B72" s="15" t="n">
        <v>1</v>
      </c>
      <c r="C72" s="15" t="n">
        <v>-1</v>
      </c>
      <c r="D72" s="15" t="n">
        <v>-57.06987582</v>
      </c>
      <c r="E72" s="15" t="n">
        <v>106</v>
      </c>
      <c r="F72" s="15" t="n">
        <v>0</v>
      </c>
      <c r="G72" s="15" t="n">
        <v>0.5</v>
      </c>
    </row>
    <row collapsed="false" customFormat="false" customHeight="false" hidden="false" ht="15" outlineLevel="0" r="73">
      <c r="A73" s="15" t="s">
        <v>78</v>
      </c>
      <c r="B73" s="15" t="n">
        <v>1</v>
      </c>
      <c r="C73" s="15" t="n">
        <v>-1</v>
      </c>
      <c r="D73" s="15" t="n">
        <v>-69.06987582</v>
      </c>
      <c r="E73" s="15" t="n">
        <v>107</v>
      </c>
      <c r="F73" s="15" t="n">
        <v>0</v>
      </c>
      <c r="G73" s="15" t="n">
        <v>0.5</v>
      </c>
    </row>
    <row collapsed="false" customFormat="false" customHeight="false" hidden="false" ht="15" outlineLevel="0" r="74">
      <c r="A74" s="15" t="s">
        <v>79</v>
      </c>
      <c r="B74" s="15" t="n">
        <v>1</v>
      </c>
      <c r="C74" s="15" t="n">
        <v>-1</v>
      </c>
      <c r="D74" s="15" t="n">
        <v>-71.04914038</v>
      </c>
      <c r="E74" s="15" t="n">
        <v>108</v>
      </c>
      <c r="F74" s="15" t="n">
        <v>0</v>
      </c>
      <c r="G74" s="15" t="n">
        <v>0.5</v>
      </c>
    </row>
    <row collapsed="false" customFormat="false" customHeight="false" hidden="false" ht="15" outlineLevel="0" r="75">
      <c r="A75" s="15" t="s">
        <v>80</v>
      </c>
      <c r="B75" s="15" t="n">
        <v>1</v>
      </c>
      <c r="C75" s="15" t="n">
        <v>-1</v>
      </c>
      <c r="D75" s="15" t="n">
        <v>-71.08552589</v>
      </c>
      <c r="E75" s="15" t="n">
        <v>109</v>
      </c>
      <c r="F75" s="15" t="n">
        <v>0</v>
      </c>
      <c r="G75" s="15" t="n">
        <v>0.5</v>
      </c>
    </row>
    <row collapsed="false" customFormat="false" customHeight="false" hidden="false" ht="15" outlineLevel="0" r="76">
      <c r="A76" s="15" t="s">
        <v>81</v>
      </c>
      <c r="B76" s="15" t="n">
        <v>1</v>
      </c>
      <c r="C76" s="15" t="n">
        <v>-1</v>
      </c>
      <c r="D76" s="15" t="n">
        <v>-85.10117596</v>
      </c>
      <c r="E76" s="15" t="n">
        <v>110</v>
      </c>
      <c r="F76" s="15" t="n">
        <v>0</v>
      </c>
      <c r="G76" s="15" t="n">
        <v>0.5</v>
      </c>
    </row>
    <row collapsed="false" customFormat="false" customHeight="false" hidden="false" ht="15" outlineLevel="0" r="77">
      <c r="A77" s="15" t="s">
        <v>82</v>
      </c>
      <c r="B77" s="15" t="n">
        <v>1</v>
      </c>
      <c r="C77" s="15" t="n">
        <v>-1</v>
      </c>
      <c r="D77" s="15" t="n">
        <v>-89.05970508</v>
      </c>
      <c r="E77" s="15" t="n">
        <v>111</v>
      </c>
      <c r="F77" s="15" t="n">
        <v>0</v>
      </c>
      <c r="G77" s="15" t="n">
        <v>0.5</v>
      </c>
    </row>
    <row collapsed="false" customFormat="false" customHeight="false" hidden="false" ht="15" outlineLevel="0" r="78">
      <c r="A78" s="15" t="s">
        <v>83</v>
      </c>
      <c r="B78" s="15" t="n">
        <v>1</v>
      </c>
      <c r="C78" s="15" t="n">
        <v>-1</v>
      </c>
      <c r="D78" s="15" t="n">
        <v>-65.02331957</v>
      </c>
      <c r="E78" s="15" t="n">
        <v>112</v>
      </c>
      <c r="F78" s="15" t="n">
        <v>0</v>
      </c>
      <c r="G78" s="15" t="n">
        <v>0.5</v>
      </c>
    </row>
    <row collapsed="false" customFormat="false" customHeight="false" hidden="false" ht="15" outlineLevel="0" r="79">
      <c r="A79" s="15" t="s">
        <v>84</v>
      </c>
      <c r="B79" s="15" t="n">
        <v>1</v>
      </c>
      <c r="C79" s="15" t="n">
        <v>-1</v>
      </c>
      <c r="D79" s="15" t="n">
        <v>-17.03857568</v>
      </c>
      <c r="E79" s="15" t="n">
        <v>113</v>
      </c>
      <c r="F79" s="15" t="n">
        <v>0</v>
      </c>
      <c r="G79" s="15" t="n">
        <v>0.5</v>
      </c>
    </row>
    <row collapsed="false" customFormat="false" customHeight="false" hidden="false" ht="15" outlineLevel="0" r="80">
      <c r="A80" s="15" t="s">
        <v>85</v>
      </c>
      <c r="B80" s="15" t="n">
        <v>1</v>
      </c>
      <c r="C80" s="15" t="n">
        <v>-1</v>
      </c>
      <c r="D80" s="15" t="n">
        <v>-31.01784024</v>
      </c>
      <c r="E80" s="15" t="n">
        <v>114</v>
      </c>
      <c r="F80" s="15" t="n">
        <v>0</v>
      </c>
      <c r="G80" s="15" t="n">
        <v>0.5</v>
      </c>
    </row>
    <row collapsed="false" customFormat="false" customHeight="false" hidden="false" ht="15" outlineLevel="0" r="81">
      <c r="A81" s="15" t="s">
        <v>86</v>
      </c>
      <c r="B81" s="15" t="n">
        <v>1</v>
      </c>
      <c r="C81" s="15" t="n">
        <v>-1</v>
      </c>
      <c r="D81" s="15" t="n">
        <v>-31.05422575</v>
      </c>
      <c r="E81" s="15" t="n">
        <v>115</v>
      </c>
      <c r="F81" s="15" t="n">
        <v>0</v>
      </c>
      <c r="G81" s="15" t="n">
        <v>0.5</v>
      </c>
    </row>
    <row collapsed="false" customFormat="false" customHeight="false" hidden="false" ht="15" outlineLevel="0" r="82">
      <c r="A82" s="15" t="s">
        <v>87</v>
      </c>
      <c r="B82" s="15" t="n">
        <v>1</v>
      </c>
      <c r="C82" s="15" t="n">
        <v>-1</v>
      </c>
      <c r="D82" s="15" t="n">
        <v>-33.03349031</v>
      </c>
      <c r="E82" s="15" t="n">
        <v>116</v>
      </c>
      <c r="F82" s="15" t="n">
        <v>0</v>
      </c>
      <c r="G82" s="15" t="n">
        <v>0.5</v>
      </c>
    </row>
    <row collapsed="false" customFormat="false" customHeight="false" hidden="false" ht="15" outlineLevel="0" r="83">
      <c r="A83" s="15" t="s">
        <v>88</v>
      </c>
      <c r="B83" s="15" t="n">
        <v>1</v>
      </c>
      <c r="C83" s="15" t="n">
        <v>-1</v>
      </c>
      <c r="D83" s="15" t="n">
        <v>-41.03857568</v>
      </c>
      <c r="E83" s="15" t="n">
        <v>117</v>
      </c>
      <c r="F83" s="15" t="n">
        <v>0</v>
      </c>
      <c r="G83" s="15" t="n">
        <v>0.5</v>
      </c>
    </row>
    <row collapsed="false" customFormat="false" customHeight="false" hidden="false" ht="15" outlineLevel="0" r="84">
      <c r="A84" s="15" t="s">
        <v>89</v>
      </c>
      <c r="B84" s="15" t="n">
        <v>1</v>
      </c>
      <c r="C84" s="15" t="n">
        <v>-1</v>
      </c>
      <c r="D84" s="15" t="n">
        <v>-59.04914038</v>
      </c>
      <c r="E84" s="15" t="n">
        <v>118</v>
      </c>
      <c r="F84" s="15" t="n">
        <v>0</v>
      </c>
      <c r="G84" s="15" t="n">
        <v>0.5</v>
      </c>
    </row>
    <row collapsed="false" customFormat="false" customHeight="false" hidden="false" ht="15" outlineLevel="0" r="85">
      <c r="A85" s="15" t="s">
        <v>90</v>
      </c>
      <c r="B85" s="15" t="n">
        <v>1</v>
      </c>
      <c r="C85" s="15" t="n">
        <v>-1</v>
      </c>
      <c r="D85" s="15" t="n">
        <f aca="false">-86.03677947+D2</f>
        <v>-87.044055925</v>
      </c>
      <c r="E85" s="15" t="n">
        <v>119</v>
      </c>
      <c r="F85" s="15" t="n">
        <v>0</v>
      </c>
      <c r="G85" s="15" t="n">
        <v>0.5</v>
      </c>
    </row>
    <row collapsed="false" customFormat="false" customHeight="false" hidden="false" ht="15" outlineLevel="0" r="86">
      <c r="A86" s="15" t="s">
        <v>91</v>
      </c>
      <c r="B86" s="15" t="n">
        <v>1</v>
      </c>
      <c r="C86" s="15" t="n">
        <v>-1</v>
      </c>
      <c r="D86" s="15" t="n">
        <f aca="false">-79.95681459+D2</f>
        <v>-80.964091045</v>
      </c>
      <c r="E86" s="15" t="n">
        <v>120</v>
      </c>
      <c r="F86" s="15" t="n">
        <v>0</v>
      </c>
      <c r="G86" s="15" t="n">
        <v>0.5</v>
      </c>
    </row>
    <row collapsed="false" customFormat="false" customHeight="false" hidden="false" ht="15" outlineLevel="0" r="87">
      <c r="A87" s="15" t="s">
        <v>92</v>
      </c>
      <c r="B87" s="15" t="n">
        <v>1</v>
      </c>
      <c r="C87" s="15" t="n">
        <v>-1</v>
      </c>
      <c r="D87" s="15" t="n">
        <f aca="false">-97.96737929+D2</f>
        <v>-98.974655745</v>
      </c>
      <c r="E87" s="15" t="n">
        <v>121</v>
      </c>
      <c r="F87" s="15" t="n">
        <v>0</v>
      </c>
      <c r="G87" s="15" t="n">
        <v>0.5</v>
      </c>
    </row>
    <row collapsed="false" customFormat="false" customHeight="false" hidden="false" ht="15" outlineLevel="0" r="88">
      <c r="A88" s="15" t="s">
        <v>93</v>
      </c>
      <c r="B88" s="15" t="n">
        <v>1</v>
      </c>
      <c r="C88" s="15" t="n">
        <v>-1</v>
      </c>
      <c r="D88" s="15" t="n">
        <f aca="false">-114.9939284+D2</f>
        <v>-116.001204855</v>
      </c>
      <c r="E88" s="15" t="n">
        <v>122</v>
      </c>
      <c r="F88" s="15" t="n">
        <v>0</v>
      </c>
      <c r="G88" s="15" t="n">
        <v>0.5</v>
      </c>
    </row>
    <row collapsed="false" customFormat="false" customHeight="false" hidden="false" ht="15" outlineLevel="0" r="89">
      <c r="A89" s="15" t="s">
        <v>94</v>
      </c>
      <c r="B89" s="15" t="n">
        <v>1</v>
      </c>
      <c r="C89" s="15" t="n">
        <v>-1</v>
      </c>
      <c r="D89" s="15" t="n">
        <f aca="false">-57.05784925+D2</f>
        <v>-58.065125705</v>
      </c>
      <c r="E89" s="15" t="n">
        <v>123</v>
      </c>
      <c r="F89" s="15" t="n">
        <v>0</v>
      </c>
      <c r="G89" s="15" t="n">
        <v>0.5</v>
      </c>
    </row>
    <row collapsed="false" customFormat="false" customHeight="false" hidden="false" ht="15" outlineLevel="0" r="90">
      <c r="A90" s="15" t="s">
        <v>95</v>
      </c>
      <c r="B90" s="15" t="n">
        <v>1</v>
      </c>
      <c r="C90" s="15" t="n">
        <v>-1</v>
      </c>
      <c r="D90" s="15" t="n">
        <f aca="false">-62.00039396+D2</f>
        <v>-63.007670415</v>
      </c>
      <c r="E90" s="15" t="n">
        <v>124</v>
      </c>
      <c r="F90" s="15" t="n">
        <v>0</v>
      </c>
      <c r="G90" s="15" t="n">
        <v>0.5</v>
      </c>
    </row>
    <row collapsed="false" customFormat="false" customHeight="false" hidden="false" ht="15" outlineLevel="0" r="91">
      <c r="A91" s="15" t="s">
        <v>96</v>
      </c>
      <c r="B91" s="15" t="n">
        <v>1</v>
      </c>
      <c r="C91" s="15" t="n">
        <v>-1</v>
      </c>
      <c r="D91" s="15" t="n">
        <f aca="false">-80.04734417+D2</f>
        <v>-81.054620625</v>
      </c>
      <c r="E91" s="15" t="n">
        <v>125</v>
      </c>
      <c r="F91" s="15" t="n">
        <v>0</v>
      </c>
      <c r="G91" s="15" t="n">
        <v>0.5</v>
      </c>
    </row>
    <row collapsed="false" customFormat="false" customHeight="false" hidden="false" ht="15" outlineLevel="0" r="92">
      <c r="A92" s="15" t="s">
        <v>97</v>
      </c>
      <c r="B92" s="15" t="n">
        <v>1</v>
      </c>
      <c r="C92" s="15" t="n">
        <v>-1</v>
      </c>
      <c r="D92" s="15" t="n">
        <f aca="false">-73.01637837+D2</f>
        <v>-74.023654825</v>
      </c>
      <c r="E92" s="15" t="n">
        <v>126</v>
      </c>
      <c r="F92" s="15" t="n">
        <v>0</v>
      </c>
      <c r="G92" s="15" t="n">
        <v>0.5</v>
      </c>
    </row>
    <row collapsed="false" customFormat="false" customHeight="false" hidden="false" ht="15" outlineLevel="0" r="93">
      <c r="A93" s="15" t="s">
        <v>98</v>
      </c>
      <c r="B93" s="15" t="n">
        <v>1</v>
      </c>
      <c r="C93" s="15" t="n">
        <v>-1</v>
      </c>
      <c r="D93" s="15" t="n">
        <f aca="false">-87.03202844+D2</f>
        <v>-88.039304895</v>
      </c>
      <c r="E93" s="15" t="n">
        <v>127</v>
      </c>
      <c r="F93" s="15" t="n">
        <v>0</v>
      </c>
      <c r="G93" s="15" t="n">
        <v>0.5</v>
      </c>
    </row>
    <row collapsed="false" customFormat="false" customHeight="false" hidden="false" ht="15" outlineLevel="0" r="94">
      <c r="A94" s="15" t="s">
        <v>99</v>
      </c>
      <c r="B94" s="15" t="n">
        <v>1</v>
      </c>
      <c r="C94" s="15" t="n">
        <v>-1</v>
      </c>
      <c r="D94" s="15" t="n">
        <f aca="false">-118.0418648+D2</f>
        <v>-119.049141255</v>
      </c>
      <c r="E94" s="15" t="n">
        <v>128</v>
      </c>
      <c r="F94" s="15" t="n">
        <v>0</v>
      </c>
      <c r="G94" s="15" t="n">
        <v>0.5</v>
      </c>
    </row>
    <row collapsed="false" customFormat="false" customHeight="false" hidden="false" ht="15" outlineLevel="0" r="95">
      <c r="A95" s="15" t="s">
        <v>100</v>
      </c>
      <c r="B95" s="15" t="n">
        <v>1</v>
      </c>
      <c r="C95" s="15" t="n">
        <v>-1</v>
      </c>
      <c r="D95" s="15" t="n">
        <f aca="false">-135.0684139+D2</f>
        <v>-136.075690355</v>
      </c>
      <c r="E95" s="15" t="n">
        <v>129</v>
      </c>
      <c r="F95" s="15" t="n">
        <v>0</v>
      </c>
      <c r="G95" s="15" t="n">
        <v>0.5</v>
      </c>
    </row>
    <row collapsed="false" customFormat="false" customHeight="false" hidden="false" ht="15" outlineLevel="0" r="96">
      <c r="A96" s="15" t="s">
        <v>101</v>
      </c>
      <c r="B96" s="15" t="n">
        <v>1</v>
      </c>
      <c r="C96" s="15" t="n">
        <v>-1</v>
      </c>
      <c r="D96" s="15" t="n">
        <f aca="false">-136.0524295+D2</f>
        <v>-137.059705955</v>
      </c>
      <c r="E96" s="15" t="n">
        <v>130</v>
      </c>
      <c r="F96" s="15" t="n">
        <v>0</v>
      </c>
      <c r="G96" s="15" t="n">
        <v>0.5</v>
      </c>
    </row>
    <row collapsed="false" customFormat="false" customHeight="false" hidden="false" ht="15" outlineLevel="0" r="97">
      <c r="A97" s="15" t="s">
        <v>102</v>
      </c>
      <c r="B97" s="15" t="n">
        <v>1</v>
      </c>
      <c r="C97" s="15" t="n">
        <v>-1</v>
      </c>
      <c r="D97" s="15" t="n">
        <f aca="false">-58.00547933+D2</f>
        <v>-59.012755785</v>
      </c>
      <c r="E97" s="15" t="n">
        <v>131</v>
      </c>
      <c r="F97" s="15" t="n">
        <v>0</v>
      </c>
      <c r="G97" s="15" t="n">
        <v>0.5</v>
      </c>
    </row>
    <row collapsed="false" customFormat="false" customHeight="false" hidden="false" ht="15" outlineLevel="0" r="98">
      <c r="A98" s="15" t="s">
        <v>103</v>
      </c>
      <c r="B98" s="15" t="n">
        <v>1</v>
      </c>
      <c r="C98" s="15" t="n">
        <v>-1</v>
      </c>
      <c r="D98" s="15" t="n">
        <f aca="false">-60.0211294+D2</f>
        <v>-61.028405855</v>
      </c>
      <c r="E98" s="15" t="n">
        <v>132</v>
      </c>
      <c r="F98" s="15" t="n">
        <v>0</v>
      </c>
      <c r="G98" s="15" t="n">
        <v>0.5</v>
      </c>
    </row>
    <row collapsed="false" customFormat="false" customHeight="false" hidden="false" ht="15" outlineLevel="0" r="99">
      <c r="A99" s="15" t="s">
        <v>104</v>
      </c>
      <c r="B99" s="15" t="n">
        <v>1</v>
      </c>
      <c r="C99" s="15" t="n">
        <v>-1</v>
      </c>
      <c r="D99" s="15" t="n">
        <f aca="false">-84.05751491+D2</f>
        <v>-85.064791365</v>
      </c>
      <c r="E99" s="15" t="n">
        <v>133</v>
      </c>
      <c r="F99" s="15" t="n">
        <v>0</v>
      </c>
      <c r="G99" s="15" t="n">
        <v>0.5</v>
      </c>
    </row>
    <row collapsed="false" customFormat="false" customHeight="false" hidden="false" ht="15" outlineLevel="0" r="100">
      <c r="A100" s="15" t="s">
        <v>105</v>
      </c>
      <c r="B100" s="15" t="n">
        <v>1</v>
      </c>
      <c r="C100" s="15" t="n">
        <v>-1</v>
      </c>
      <c r="D100" s="15" t="n">
        <v>-92.034219522</v>
      </c>
      <c r="E100" s="15" t="n">
        <v>134</v>
      </c>
      <c r="F100" s="15" t="n">
        <v>0</v>
      </c>
      <c r="G100" s="15" t="n">
        <v>0.5</v>
      </c>
    </row>
    <row collapsed="false" customFormat="false" customHeight="false" hidden="false" ht="15" outlineLevel="0" r="101">
      <c r="A101" s="15" t="s">
        <v>106</v>
      </c>
      <c r="B101" s="15" t="n">
        <v>1</v>
      </c>
      <c r="C101" s="15" t="n">
        <v>-1</v>
      </c>
      <c r="D101" s="15" t="n">
        <v>-97.060768629</v>
      </c>
      <c r="E101" s="15" t="n">
        <v>135</v>
      </c>
      <c r="F101" s="15" t="n">
        <v>0</v>
      </c>
      <c r="G101" s="15" t="n">
        <v>0.5</v>
      </c>
    </row>
    <row collapsed="false" customFormat="false" customHeight="false" hidden="false" ht="15" outlineLevel="0" r="102">
      <c r="A102" s="15" t="s">
        <v>107</v>
      </c>
      <c r="B102" s="15" t="n">
        <v>1</v>
      </c>
      <c r="C102" s="15" t="n">
        <v>-1</v>
      </c>
      <c r="D102" s="15" t="n">
        <v>-118.049869592</v>
      </c>
      <c r="E102" s="15" t="n">
        <v>136</v>
      </c>
      <c r="F102" s="15" t="n">
        <v>0</v>
      </c>
      <c r="G102" s="15" t="n">
        <v>0.5</v>
      </c>
    </row>
    <row collapsed="false" customFormat="false" customHeight="false" hidden="false" ht="15" outlineLevel="0" r="103">
      <c r="A103" s="15" t="s">
        <v>108</v>
      </c>
      <c r="B103" s="15" t="n">
        <v>1</v>
      </c>
      <c r="C103" s="15" t="n">
        <v>-1</v>
      </c>
      <c r="D103" s="15" t="n">
        <v>-130.086255102</v>
      </c>
      <c r="E103" s="15" t="n">
        <v>137</v>
      </c>
      <c r="F103" s="15" t="n">
        <v>0</v>
      </c>
      <c r="G103" s="15" t="n">
        <v>0.5</v>
      </c>
    </row>
    <row collapsed="false" customFormat="false" customHeight="false" hidden="false" ht="15" outlineLevel="0" r="104">
      <c r="A104" s="15" t="s">
        <v>109</v>
      </c>
      <c r="B104" s="15" t="n">
        <v>1</v>
      </c>
      <c r="C104" s="15" t="n">
        <v>-1</v>
      </c>
      <c r="D104" s="15" t="n">
        <v>-93.018235115</v>
      </c>
      <c r="E104" s="15" t="n">
        <v>138</v>
      </c>
      <c r="F104" s="15" t="n">
        <v>0</v>
      </c>
      <c r="G104" s="15" t="n">
        <v>0.5</v>
      </c>
    </row>
    <row collapsed="false" customFormat="false" customHeight="false" hidden="false" ht="15" outlineLevel="0" r="105">
      <c r="A105" s="15" t="s">
        <v>110</v>
      </c>
      <c r="B105" s="15" t="n">
        <v>1</v>
      </c>
      <c r="C105" s="15" t="n">
        <v>-1</v>
      </c>
      <c r="D105" s="15" t="n">
        <v>-73.028405855</v>
      </c>
      <c r="E105" s="15" t="n">
        <v>139</v>
      </c>
      <c r="F105" s="15" t="n">
        <v>0</v>
      </c>
      <c r="G105" s="15" t="n">
        <v>0.5</v>
      </c>
    </row>
    <row collapsed="false" customFormat="false" customHeight="false" hidden="false" ht="15" outlineLevel="0" r="106">
      <c r="A106" s="15" t="s">
        <v>111</v>
      </c>
      <c r="B106" s="15" t="n">
        <v>1</v>
      </c>
      <c r="C106" s="15" t="n">
        <v>-1</v>
      </c>
      <c r="D106" s="15" t="n">
        <v>-75.044055925</v>
      </c>
      <c r="E106" s="15" t="n">
        <v>140</v>
      </c>
      <c r="F106" s="15" t="n">
        <v>0</v>
      </c>
      <c r="G106" s="15" t="n">
        <v>0.5</v>
      </c>
    </row>
    <row collapsed="false" customFormat="false" customHeight="false" hidden="false" ht="15" outlineLevel="0" r="107">
      <c r="A107" s="15" t="s">
        <v>112</v>
      </c>
      <c r="B107" s="15" t="n">
        <v>1</v>
      </c>
      <c r="C107" s="15" t="n">
        <v>-1</v>
      </c>
      <c r="D107" s="15" t="n">
        <v>-54.054954962</v>
      </c>
      <c r="E107" s="15" t="n">
        <v>141</v>
      </c>
      <c r="F107" s="15" t="n">
        <v>0</v>
      </c>
      <c r="G107" s="15" t="n">
        <v>0.5</v>
      </c>
    </row>
    <row collapsed="false" customFormat="false" customHeight="false" hidden="false" ht="15" outlineLevel="0" r="108">
      <c r="A108" s="15" t="s">
        <v>113</v>
      </c>
      <c r="B108" s="15" t="n">
        <v>1</v>
      </c>
      <c r="C108" s="15" t="n">
        <v>-1</v>
      </c>
      <c r="D108" s="15" t="n">
        <v>-77.023320485</v>
      </c>
      <c r="E108" s="15" t="n">
        <v>142</v>
      </c>
      <c r="F108" s="15" t="n">
        <v>0</v>
      </c>
      <c r="G108" s="15" t="n">
        <v>0.5</v>
      </c>
    </row>
    <row collapsed="false" customFormat="false" customHeight="false" hidden="false" ht="15" outlineLevel="0" r="109">
      <c r="A109" s="15" t="s">
        <v>114</v>
      </c>
      <c r="B109" s="15" t="n">
        <v>1</v>
      </c>
      <c r="C109" s="15" t="n">
        <v>-1</v>
      </c>
      <c r="D109" s="15" t="n">
        <v>-99.080441435</v>
      </c>
      <c r="E109" s="15" t="n">
        <v>143</v>
      </c>
      <c r="F109" s="15" t="n">
        <v>0</v>
      </c>
      <c r="G109" s="15" t="n">
        <v>0.5</v>
      </c>
    </row>
    <row collapsed="false" customFormat="false" customHeight="false" hidden="false" ht="15" outlineLevel="0" r="110">
      <c r="A110" s="15" t="s">
        <v>115</v>
      </c>
      <c r="B110" s="15" t="n">
        <v>1</v>
      </c>
      <c r="C110" s="15" t="n">
        <v>-1</v>
      </c>
      <c r="D110" s="15" t="n">
        <v>-75.091674809</v>
      </c>
      <c r="E110" s="15" t="n">
        <v>144</v>
      </c>
      <c r="F110" s="15" t="n">
        <v>0</v>
      </c>
      <c r="G110" s="15" t="n">
        <v>0.5</v>
      </c>
    </row>
    <row collapsed="false" customFormat="false" customHeight="false" hidden="false" ht="15" outlineLevel="0" r="111">
      <c r="A111" s="15" t="s">
        <v>116</v>
      </c>
      <c r="B111" s="15" t="n">
        <v>1</v>
      </c>
      <c r="C111" s="15" t="n">
        <v>-1</v>
      </c>
      <c r="D111" s="15" t="n">
        <v>-93.054620625</v>
      </c>
      <c r="E111" s="15" t="n">
        <v>145</v>
      </c>
      <c r="F111" s="15" t="n">
        <v>0</v>
      </c>
      <c r="G111" s="15" t="n">
        <v>0.5</v>
      </c>
    </row>
    <row collapsed="false" customFormat="false" customHeight="false" hidden="false" ht="15" outlineLevel="0" r="112">
      <c r="A112" s="15" t="s">
        <v>117</v>
      </c>
      <c r="B112" s="15" t="n">
        <v>1</v>
      </c>
      <c r="C112" s="15" t="n">
        <v>-1</v>
      </c>
      <c r="D112" s="15" t="n">
        <v>-91.075356065</v>
      </c>
      <c r="E112" s="15" t="n">
        <v>146</v>
      </c>
      <c r="F112" s="15" t="n">
        <v>0</v>
      </c>
      <c r="G112" s="15" t="n">
        <v>0.5</v>
      </c>
    </row>
    <row collapsed="false" customFormat="false" customHeight="false" hidden="false" ht="15" outlineLevel="0" r="113">
      <c r="A113" s="15" t="s">
        <v>118</v>
      </c>
      <c r="B113" s="15" t="n">
        <v>1</v>
      </c>
      <c r="C113" s="15" t="n">
        <v>-1</v>
      </c>
      <c r="D113" s="15" t="n">
        <v>-158.081169732</v>
      </c>
      <c r="E113" s="15" t="n">
        <v>147</v>
      </c>
      <c r="F113" s="15" t="n">
        <v>0</v>
      </c>
      <c r="G113" s="15" t="n">
        <v>0.5</v>
      </c>
    </row>
    <row collapsed="false" customFormat="false" customHeight="false" hidden="false" ht="15" outlineLevel="0" r="114">
      <c r="A114" s="15" t="s">
        <v>119</v>
      </c>
      <c r="B114" s="15" t="n">
        <v>1</v>
      </c>
      <c r="C114" s="15" t="n">
        <v>-1</v>
      </c>
      <c r="D114" s="15" t="n">
        <v>-73.064791365</v>
      </c>
      <c r="E114" s="15" t="n">
        <v>148</v>
      </c>
      <c r="F114" s="15" t="n">
        <v>0</v>
      </c>
      <c r="G114" s="15" t="n">
        <v>0.5</v>
      </c>
    </row>
    <row collapsed="false" customFormat="false" customHeight="false" hidden="false" ht="15" outlineLevel="0" r="115">
      <c r="A115" s="15" t="s">
        <v>120</v>
      </c>
      <c r="B115" s="15" t="n">
        <v>1</v>
      </c>
      <c r="C115" s="15" t="n">
        <v>-1</v>
      </c>
      <c r="D115" s="15" t="n">
        <v>-83.085526805</v>
      </c>
      <c r="E115" s="15" t="n">
        <v>149</v>
      </c>
      <c r="F115" s="15" t="n">
        <v>0</v>
      </c>
      <c r="G115" s="15" t="n">
        <v>0.5</v>
      </c>
    </row>
    <row collapsed="false" customFormat="false" customHeight="false" hidden="false" ht="15" outlineLevel="0" r="116">
      <c r="A116" s="15" t="s">
        <v>121</v>
      </c>
      <c r="B116" s="15" t="n">
        <v>1</v>
      </c>
      <c r="C116" s="15" t="n">
        <v>-1</v>
      </c>
      <c r="D116" s="15" t="n">
        <v>-90.091340472</v>
      </c>
      <c r="E116" s="15" t="n">
        <v>150</v>
      </c>
      <c r="F116" s="15" t="n">
        <v>0</v>
      </c>
      <c r="G116" s="15" t="n">
        <v>0.5</v>
      </c>
    </row>
    <row collapsed="false" customFormat="false" customHeight="false" hidden="false" ht="15" outlineLevel="0" r="117">
      <c r="A117" s="15" t="s">
        <v>122</v>
      </c>
      <c r="B117" s="15" t="n">
        <v>1</v>
      </c>
      <c r="C117" s="15" t="n">
        <v>-1</v>
      </c>
      <c r="D117" s="15" t="n">
        <v>-97.064791365</v>
      </c>
      <c r="E117" s="15" t="n">
        <v>151</v>
      </c>
      <c r="F117" s="15" t="n">
        <v>0</v>
      </c>
      <c r="G117" s="15" t="n">
        <v>0.5</v>
      </c>
    </row>
    <row collapsed="false" customFormat="false" customHeight="false" hidden="false" ht="15" outlineLevel="0" r="118">
      <c r="A118" s="15" t="s">
        <v>123</v>
      </c>
      <c r="B118" s="15" t="n">
        <v>1</v>
      </c>
      <c r="C118" s="15" t="n">
        <v>-1</v>
      </c>
      <c r="D118" s="15" t="n">
        <v>-125.096091505</v>
      </c>
      <c r="E118" s="15" t="n">
        <v>152</v>
      </c>
      <c r="F118" s="15" t="n">
        <v>0</v>
      </c>
      <c r="G118" s="15" t="n">
        <v>0.5</v>
      </c>
    </row>
    <row collapsed="false" customFormat="false" customHeight="false" hidden="false" ht="15" outlineLevel="0" r="119">
      <c r="A119" s="15" t="s">
        <v>124</v>
      </c>
      <c r="B119" s="15" t="n">
        <v>1</v>
      </c>
      <c r="C119" s="15" t="n">
        <v>-1</v>
      </c>
      <c r="D119" s="15" t="n">
        <v>-111.080441435</v>
      </c>
      <c r="E119" s="15" t="n">
        <v>153</v>
      </c>
      <c r="F119" s="15" t="n">
        <v>0</v>
      </c>
      <c r="G119" s="15" t="n">
        <v>0.5</v>
      </c>
    </row>
    <row collapsed="false" customFormat="false" customHeight="false" hidden="false" ht="15" outlineLevel="0" r="120">
      <c r="A120" s="15" t="s">
        <v>125</v>
      </c>
      <c r="B120" s="15" t="n">
        <v>1</v>
      </c>
      <c r="C120" s="15" t="n">
        <v>-1</v>
      </c>
      <c r="D120" s="15" t="n">
        <v>-145.085920765</v>
      </c>
      <c r="E120" s="15" t="n">
        <v>154</v>
      </c>
      <c r="F120" s="15" t="n">
        <v>0</v>
      </c>
      <c r="G120" s="15" t="n">
        <v>0.5</v>
      </c>
    </row>
    <row collapsed="false" customFormat="false" customHeight="false" hidden="false" ht="15" outlineLevel="0" r="121">
      <c r="A121" s="15" t="s">
        <v>126</v>
      </c>
      <c r="B121" s="15" t="n">
        <v>1</v>
      </c>
      <c r="C121" s="15" t="n">
        <v>-1</v>
      </c>
      <c r="D121" s="15" t="n">
        <v>-111.116826945</v>
      </c>
      <c r="E121" s="15" t="n">
        <v>155</v>
      </c>
      <c r="F121" s="15" t="n">
        <v>0</v>
      </c>
      <c r="G121" s="15" t="n">
        <v>0.5</v>
      </c>
    </row>
    <row collapsed="false" customFormat="false" customHeight="false" hidden="false" ht="15" outlineLevel="0" r="122">
      <c r="A122" s="15" t="s">
        <v>127</v>
      </c>
      <c r="B122" s="15" t="n">
        <v>1</v>
      </c>
      <c r="C122" s="15" t="n">
        <v>-1</v>
      </c>
      <c r="D122" s="15" t="n">
        <v>-96.065519662</v>
      </c>
      <c r="E122" s="15" t="n">
        <v>156</v>
      </c>
      <c r="F122" s="15" t="n">
        <v>0</v>
      </c>
      <c r="G122" s="15" t="n">
        <v>0.5</v>
      </c>
    </row>
    <row collapsed="false" customFormat="false" customHeight="false" hidden="false" ht="15" outlineLevel="0" r="123">
      <c r="A123" s="15" t="s">
        <v>128</v>
      </c>
      <c r="B123" s="15" t="n">
        <v>1</v>
      </c>
      <c r="C123" s="15" t="n">
        <v>-1</v>
      </c>
      <c r="D123" s="15" t="n">
        <v>-48.080775772</v>
      </c>
      <c r="E123" s="15" t="n">
        <v>157</v>
      </c>
      <c r="F123" s="15" t="n">
        <v>0</v>
      </c>
      <c r="G123" s="15" t="n">
        <v>0.5</v>
      </c>
    </row>
    <row collapsed="false" customFormat="false" customHeight="false" hidden="false" ht="15" outlineLevel="0" r="124">
      <c r="A124" s="15" t="s">
        <v>129</v>
      </c>
      <c r="B124" s="15" t="n">
        <v>1</v>
      </c>
      <c r="C124" s="15" t="n">
        <v>-1</v>
      </c>
      <c r="D124" s="15" t="n">
        <v>-150.091340472</v>
      </c>
      <c r="E124" s="15" t="n">
        <v>158</v>
      </c>
      <c r="F124" s="15" t="n">
        <v>0</v>
      </c>
      <c r="G124" s="15" t="n">
        <v>0.5</v>
      </c>
    </row>
    <row collapsed="false" customFormat="false" customHeight="false" hidden="false" ht="15" outlineLevel="0" r="125">
      <c r="A125" s="15" t="s">
        <v>130</v>
      </c>
      <c r="B125" s="15" t="n">
        <v>1</v>
      </c>
      <c r="C125" s="15" t="n">
        <v>-1</v>
      </c>
      <c r="D125" s="15" t="n">
        <v>-100.075690402</v>
      </c>
      <c r="E125" s="15" t="n">
        <v>159</v>
      </c>
      <c r="F125" s="15" t="n">
        <v>0</v>
      </c>
      <c r="G125" s="15" t="n">
        <v>0.5</v>
      </c>
    </row>
    <row collapsed="false" customFormat="false" customHeight="false" hidden="false" ht="16.45" outlineLevel="0" r="126">
      <c r="A126" s="15" t="s">
        <v>131</v>
      </c>
      <c r="B126" s="15" t="n">
        <v>1</v>
      </c>
      <c r="C126" s="15" t="n">
        <v>-1</v>
      </c>
      <c r="D126" s="15" t="n">
        <v>-60.080775772</v>
      </c>
      <c r="E126" s="15" t="n">
        <v>160</v>
      </c>
      <c r="F126" s="15" t="n">
        <v>0</v>
      </c>
      <c r="G126" s="15" t="n">
        <v>0.5</v>
      </c>
    </row>
    <row collapsed="false" customFormat="false" customHeight="false" hidden="false" ht="16.45" outlineLevel="0" r="127">
      <c r="A127" s="15" t="s">
        <v>132</v>
      </c>
      <c r="B127" s="15" t="n">
        <v>1</v>
      </c>
      <c r="C127" s="15" t="n">
        <v>-1</v>
      </c>
      <c r="D127" s="15" t="n">
        <v>-120.101905172</v>
      </c>
      <c r="E127" s="15" t="n">
        <v>161</v>
      </c>
      <c r="F127" s="15" t="n">
        <v>0</v>
      </c>
      <c r="G127" s="15" t="n">
        <v>0.5</v>
      </c>
    </row>
    <row collapsed="false" customFormat="false" customHeight="false" hidden="false" ht="17.5" outlineLevel="0" r="128">
      <c r="A128" s="15" t="s">
        <v>133</v>
      </c>
      <c r="B128" s="15" t="n">
        <v>1</v>
      </c>
      <c r="C128" s="15" t="n">
        <v>-1</v>
      </c>
      <c r="D128" s="15" t="n">
        <v>-177.0394</v>
      </c>
      <c r="E128" s="15" t="n">
        <v>162</v>
      </c>
      <c r="F128" s="15" t="n">
        <v>0</v>
      </c>
      <c r="G128" s="15" t="n">
        <v>0.75</v>
      </c>
    </row>
    <row collapsed="false" customFormat="false" customHeight="false" hidden="false" ht="16.45" outlineLevel="0" r="129">
      <c r="A129" s="15" t="s">
        <v>134</v>
      </c>
      <c r="B129" s="15" t="n">
        <v>1</v>
      </c>
      <c r="C129" s="15" t="n">
        <v>-1</v>
      </c>
      <c r="D129" s="15" t="n">
        <v>-195.04995291</v>
      </c>
      <c r="E129" s="15" t="n">
        <v>163</v>
      </c>
      <c r="F129" s="15" t="n">
        <v>0</v>
      </c>
      <c r="G129" s="15" t="n">
        <v>0.75</v>
      </c>
    </row>
    <row collapsed="false" customFormat="false" customHeight="false" hidden="false" ht="17.5" outlineLevel="0" r="130">
      <c r="A130" s="15" t="s">
        <v>135</v>
      </c>
      <c r="B130" s="15" t="n">
        <v>1</v>
      </c>
      <c r="C130" s="15" t="n">
        <v>-1</v>
      </c>
      <c r="D130" s="15" t="n">
        <v>-213.06045291</v>
      </c>
      <c r="E130" s="15" t="n">
        <v>164</v>
      </c>
      <c r="F130" s="15" t="n">
        <v>0</v>
      </c>
      <c r="G130" s="15" t="n">
        <v>0.5</v>
      </c>
    </row>
    <row collapsed="false" customFormat="false" customHeight="false" hidden="false" ht="17.5" outlineLevel="0" r="131">
      <c r="A131" s="15" t="s">
        <v>136</v>
      </c>
      <c r="B131" s="15" t="n">
        <v>1</v>
      </c>
      <c r="C131" s="15" t="n">
        <v>-1</v>
      </c>
      <c r="D131" s="15" t="n">
        <v>-231.07105291</v>
      </c>
      <c r="E131" s="15" t="n">
        <v>165</v>
      </c>
      <c r="F131" s="15" t="n">
        <v>0</v>
      </c>
      <c r="G131" s="15" t="n">
        <v>0.5</v>
      </c>
    </row>
    <row collapsed="false" customFormat="false" customHeight="false" hidden="false" ht="17.5" outlineLevel="0" r="132">
      <c r="A132" s="15" t="s">
        <v>137</v>
      </c>
      <c r="B132" s="15" t="n">
        <v>1</v>
      </c>
      <c r="C132" s="15" t="n">
        <v>-1</v>
      </c>
      <c r="D132" s="15" t="n">
        <v>-259.06595291</v>
      </c>
      <c r="E132" s="15" t="n">
        <v>166</v>
      </c>
      <c r="F132" s="15" t="n">
        <v>0</v>
      </c>
      <c r="G132" s="15" t="n">
        <v>0.5</v>
      </c>
    </row>
    <row collapsed="false" customFormat="false" customHeight="false" hidden="false" ht="16.45" outlineLevel="0" r="133">
      <c r="A133" s="15" t="s">
        <v>138</v>
      </c>
      <c r="B133" s="15" t="n">
        <v>1</v>
      </c>
      <c r="C133" s="15" t="n">
        <v>-1</v>
      </c>
      <c r="D133" s="15" t="n">
        <v>-55.03897291</v>
      </c>
      <c r="E133" s="15" t="n">
        <v>167</v>
      </c>
      <c r="F133" s="15" t="n">
        <v>0</v>
      </c>
      <c r="G133" s="15" t="n">
        <v>0.5</v>
      </c>
    </row>
    <row collapsed="false" customFormat="false" customHeight="false" hidden="false" ht="16.45" outlineLevel="0" r="134">
      <c r="A134" s="15" t="s">
        <v>139</v>
      </c>
      <c r="B134" s="15" t="n">
        <v>1</v>
      </c>
      <c r="C134" s="15" t="n">
        <v>-1</v>
      </c>
      <c r="D134" s="15" t="n">
        <v>-83.03388291</v>
      </c>
      <c r="E134" s="15" t="n">
        <v>168</v>
      </c>
      <c r="F134" s="15" t="n">
        <v>0</v>
      </c>
      <c r="G134" s="15" t="n">
        <v>0.5</v>
      </c>
    </row>
    <row collapsed="false" customFormat="false" customHeight="false" hidden="false" ht="17.5" outlineLevel="0" r="135">
      <c r="A135" s="15" t="s">
        <v>140</v>
      </c>
      <c r="B135" s="15" t="n">
        <v>1</v>
      </c>
      <c r="C135" s="15" t="n">
        <v>-1</v>
      </c>
      <c r="D135" s="15" t="n">
        <v>-132.10195291</v>
      </c>
      <c r="E135" s="15" t="n">
        <v>169</v>
      </c>
      <c r="F135" s="15" t="n">
        <v>0</v>
      </c>
      <c r="G135" s="15" t="n">
        <v>0.5</v>
      </c>
    </row>
    <row collapsed="false" customFormat="false" customHeight="false" hidden="false" ht="16.45" outlineLevel="0" r="136">
      <c r="A136" s="15" t="s">
        <v>141</v>
      </c>
      <c r="B136" s="15" t="n">
        <v>1</v>
      </c>
      <c r="C136" s="15" t="n">
        <v>-1</v>
      </c>
      <c r="D136" s="15" t="n">
        <v>-118.08625291</v>
      </c>
      <c r="E136" s="15" t="n">
        <v>170</v>
      </c>
      <c r="F136" s="15" t="n">
        <v>0</v>
      </c>
      <c r="G136" s="15" t="n">
        <v>0.5</v>
      </c>
    </row>
    <row collapsed="false" customFormat="false" customHeight="false" hidden="false" ht="16.45" outlineLevel="0" r="137">
      <c r="A137" s="15" t="s">
        <v>142</v>
      </c>
      <c r="B137" s="15" t="n">
        <v>1</v>
      </c>
      <c r="C137" s="15" t="n">
        <v>-1</v>
      </c>
      <c r="D137" s="15" t="n">
        <v>-48.00282291</v>
      </c>
      <c r="E137" s="15" t="n">
        <v>171</v>
      </c>
      <c r="F137" s="15" t="n">
        <v>0</v>
      </c>
      <c r="G137" s="15" t="n">
        <v>0.5</v>
      </c>
    </row>
    <row collapsed="false" customFormat="false" customHeight="false" hidden="false" ht="17.5" outlineLevel="0" r="138">
      <c r="A138" s="15" t="s">
        <v>143</v>
      </c>
      <c r="B138" s="15" t="n">
        <v>1</v>
      </c>
      <c r="C138" s="15" t="n">
        <v>-1</v>
      </c>
      <c r="D138" s="15" t="n">
        <v>-119.04915291</v>
      </c>
      <c r="E138" s="15" t="n">
        <v>172</v>
      </c>
      <c r="F138" s="15" t="n">
        <v>0</v>
      </c>
      <c r="G138" s="15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2012-03-15T10:08:55Z</dcterms:created>
  <dc:creator>jans</dc:creator>
  <cp:lastModifiedBy>Jan Stanstrup</cp:lastModifiedBy>
  <dcterms:modified xsi:type="dcterms:W3CDTF">2013-10-08T12:10:06Z</dcterms:modified>
  <cp:revision>0</cp:revision>
</cp:coreProperties>
</file>