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xua\OneDrive - ualberta.ca\Documents\APIL\"/>
    </mc:Choice>
  </mc:AlternateContent>
  <xr:revisionPtr revIDLastSave="5" documentId="13_ncr:1_{81BB130B-78CB-4BED-9B25-4A87E7A04DB2}" xr6:coauthVersionLast="45" xr6:coauthVersionMax="45" xr10:uidLastSave="{DA9AD89B-EF67-407E-9502-A0C5320EA9B6}"/>
  <bookViews>
    <workbookView xWindow="-108" yWindow="-108" windowWidth="23256" windowHeight="12576" xr2:uid="{8F966505-2616-4680-A6B2-9B425AD82035}"/>
  </bookViews>
  <sheets>
    <sheet name="APIL SSM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/>
  <c r="U4" i="1"/>
  <c r="U5" i="1"/>
  <c r="U6" i="1"/>
  <c r="U7" i="1"/>
  <c r="U8" i="1"/>
  <c r="U9" i="1"/>
  <c r="U10" i="1"/>
  <c r="U3" i="1"/>
  <c r="T4" i="1"/>
  <c r="T5" i="1"/>
  <c r="T6" i="1"/>
  <c r="T7" i="1"/>
  <c r="T8" i="1"/>
  <c r="T9" i="1"/>
  <c r="T10" i="1"/>
</calcChain>
</file>

<file path=xl/sharedStrings.xml><?xml version="1.0" encoding="utf-8"?>
<sst xmlns="http://schemas.openxmlformats.org/spreadsheetml/2006/main" count="70" uniqueCount="45">
  <si>
    <t>Testing Information</t>
  </si>
  <si>
    <t>Demographic Information</t>
  </si>
  <si>
    <t>APIL SSM</t>
  </si>
  <si>
    <t>Study ID</t>
  </si>
  <si>
    <t>Date of Test (Month/Day/Year)</t>
  </si>
  <si>
    <t>Age (Years)</t>
  </si>
  <si>
    <t>Sex (M/F)</t>
  </si>
  <si>
    <t>Height (cm)</t>
  </si>
  <si>
    <t>Weight (kg)</t>
  </si>
  <si>
    <t>BMI (kg/m^2)</t>
  </si>
  <si>
    <t>Face Width (mm)</t>
  </si>
  <si>
    <t>Face Length (mm)</t>
  </si>
  <si>
    <t>NIOSH Panel</t>
  </si>
  <si>
    <t>Naso-Menton Distance (mm)</t>
  </si>
  <si>
    <t>Run #1
Normal Breathing</t>
  </si>
  <si>
    <t>Run #2 Deep Breathing</t>
  </si>
  <si>
    <t>Run #3 Head Side-to-Side</t>
  </si>
  <si>
    <t>Run #4 Head Up-and-Down</t>
  </si>
  <si>
    <t>Run #5 Talking out loud</t>
  </si>
  <si>
    <t>Run #6 Bending over</t>
  </si>
  <si>
    <t>Run #7 Normal Breathing</t>
  </si>
  <si>
    <t>Overall Harmonic Fit Factor (Run 1-7)</t>
  </si>
  <si>
    <t>Stationary Harmonic Fit Factor (Run 1,2,7)</t>
  </si>
  <si>
    <t>Dynamic Harmonic Fit Factor (Run 3-6)</t>
  </si>
  <si>
    <t>Pass/Fail (1,0)</t>
  </si>
  <si>
    <t>Retest Y/N (1,0)</t>
  </si>
  <si>
    <t>Mask Type</t>
  </si>
  <si>
    <t>Mask Size</t>
  </si>
  <si>
    <t>Filter Type</t>
  </si>
  <si>
    <t>5/26/2020</t>
  </si>
  <si>
    <t>M</t>
  </si>
  <si>
    <t>Manitoba SSR</t>
  </si>
  <si>
    <t>Intersurgical Hydro-Mini</t>
  </si>
  <si>
    <t>5/23/2020</t>
  </si>
  <si>
    <t>SSR MB-ON</t>
  </si>
  <si>
    <t>S</t>
  </si>
  <si>
    <t>DAR™ Mechanical Filter</t>
  </si>
  <si>
    <t>5/11/2020</t>
  </si>
  <si>
    <t>SSM-D20</t>
  </si>
  <si>
    <t>AirGuard</t>
  </si>
  <si>
    <t>5/7/2020</t>
  </si>
  <si>
    <t>5/5/2020</t>
  </si>
  <si>
    <t>F</t>
  </si>
  <si>
    <t>5/27/2020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</si>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</sst>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73FB79"/>
        <bgColor rgb="FF000000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4" borderId="0" xfId="0" applyFont="1" applyFill="1" applyAlignment="1">
      <alignment horizontal="center" vertical="center"/>
    </xf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2" fillId="0" borderId="0" xfId="0" applyFont="1"/>
    <xf numFmtId="0" fontId="2" fillId="6" borderId="0" xfId="0" applyFont="1" applyFill="1"/>
    <xf numFmtId="2" fontId="2" fillId="6" borderId="0" xfId="0" applyNumberFormat="1" applyFont="1" applyFill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 wrapText="1"/>
    </xf>
    <xf numFmtId="14" fontId="1" fillId="7" borderId="0" xfId="0" applyNumberFormat="1" applyFont="1" applyFill="1"/>
    <xf numFmtId="0" fontId="1" fillId="7" borderId="0" xfId="0" applyFont="1" applyFill="1"/>
    <xf numFmtId="0" fontId="4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1F2"/>
      <color rgb="FFA9D08E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E40E-0A5E-46CA-AA1F-E5B78838158E}">
  <dimension ref="A1:AB10"/>
  <sheetViews>
    <sheetView tabSelected="1" zoomScale="60" zoomScaleNormal="60" workbookViewId="0">
      <selection activeCell="A3" sqref="A3:A10"/>
    </sheetView>
  </sheetViews>
  <sheetFormatPr defaultColWidth="8.85546875" defaultRowHeight="15"/>
  <cols>
    <col min="1" max="1" width="11.140625" style="7" customWidth="1"/>
    <col min="2" max="2" width="18.85546875" style="7" customWidth="1"/>
    <col min="3" max="6" width="8.85546875" style="7"/>
    <col min="7" max="7" width="12.5703125" style="7" customWidth="1"/>
    <col min="8" max="8" width="13.85546875" style="7" customWidth="1"/>
    <col min="9" max="9" width="15.5703125" style="7" customWidth="1"/>
    <col min="10" max="10" width="16.7109375" style="7" customWidth="1"/>
    <col min="11" max="11" width="19.42578125" style="7" customWidth="1"/>
    <col min="12" max="12" width="25.28515625" style="7" customWidth="1"/>
    <col min="13" max="13" width="16.140625" style="7" customWidth="1"/>
    <col min="14" max="14" width="20.140625" style="7" customWidth="1"/>
    <col min="15" max="15" width="20" style="7" customWidth="1"/>
    <col min="16" max="16" width="17" style="7" customWidth="1"/>
    <col min="17" max="17" width="16.7109375" style="7" customWidth="1"/>
    <col min="18" max="18" width="22.7109375" style="7" customWidth="1"/>
    <col min="19" max="19" width="25.28515625" style="7" customWidth="1"/>
    <col min="20" max="20" width="23.140625" style="7" customWidth="1"/>
    <col min="21" max="21" width="24.42578125" style="7" customWidth="1"/>
    <col min="22" max="22" width="16.140625" style="7" customWidth="1"/>
    <col min="23" max="23" width="20.28515625" style="7" customWidth="1"/>
    <col min="24" max="24" width="19.42578125" style="7" customWidth="1"/>
    <col min="25" max="25" width="15.85546875" style="7" customWidth="1"/>
    <col min="26" max="26" width="29.28515625" style="7" customWidth="1"/>
    <col min="27" max="16384" width="8.85546875" style="7"/>
  </cols>
  <sheetData>
    <row r="1" spans="1:28" ht="15.75">
      <c r="A1" s="19" t="s">
        <v>0</v>
      </c>
      <c r="B1" s="20"/>
      <c r="C1" s="10" t="s">
        <v>1</v>
      </c>
      <c r="D1" s="11"/>
      <c r="E1" s="11"/>
      <c r="F1" s="11"/>
      <c r="G1" s="11"/>
      <c r="H1" s="11"/>
      <c r="I1" s="11"/>
      <c r="J1" s="11"/>
      <c r="K1" s="12"/>
      <c r="L1" s="13" t="s">
        <v>2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5"/>
    </row>
    <row r="2" spans="1:28" ht="33.6" customHeight="1">
      <c r="A2" s="21" t="s">
        <v>3</v>
      </c>
      <c r="B2" s="22" t="s">
        <v>4</v>
      </c>
      <c r="C2" s="16" t="s">
        <v>5</v>
      </c>
      <c r="D2" s="16" t="s">
        <v>6</v>
      </c>
      <c r="E2" s="16" t="s">
        <v>7</v>
      </c>
      <c r="F2" s="16" t="s">
        <v>8</v>
      </c>
      <c r="G2" s="16" t="s">
        <v>9</v>
      </c>
      <c r="H2" s="16" t="s">
        <v>10</v>
      </c>
      <c r="I2" s="16" t="s">
        <v>11</v>
      </c>
      <c r="J2" s="16" t="s">
        <v>12</v>
      </c>
      <c r="K2" s="16" t="s">
        <v>13</v>
      </c>
      <c r="L2" s="17" t="s">
        <v>14</v>
      </c>
      <c r="M2" s="17" t="s">
        <v>15</v>
      </c>
      <c r="N2" s="17" t="s">
        <v>16</v>
      </c>
      <c r="O2" s="17" t="s">
        <v>17</v>
      </c>
      <c r="P2" s="17" t="s">
        <v>18</v>
      </c>
      <c r="Q2" s="17" t="s">
        <v>19</v>
      </c>
      <c r="R2" s="17" t="s">
        <v>20</v>
      </c>
      <c r="S2" s="17" t="s">
        <v>21</v>
      </c>
      <c r="T2" s="17" t="s">
        <v>22</v>
      </c>
      <c r="U2" s="17" t="s">
        <v>23</v>
      </c>
      <c r="V2" s="18" t="s">
        <v>24</v>
      </c>
      <c r="W2" s="18" t="s">
        <v>25</v>
      </c>
      <c r="X2" s="18" t="s">
        <v>26</v>
      </c>
      <c r="Y2" s="18" t="s">
        <v>27</v>
      </c>
      <c r="Z2" s="18" t="s">
        <v>28</v>
      </c>
    </row>
    <row r="3" spans="1:28" ht="15.75">
      <c r="A3" s="25">
        <v>1</v>
      </c>
      <c r="B3" s="23" t="s">
        <v>29</v>
      </c>
      <c r="C3" s="2">
        <v>33</v>
      </c>
      <c r="D3" s="2" t="s">
        <v>30</v>
      </c>
      <c r="E3" s="2">
        <v>186</v>
      </c>
      <c r="F3" s="2">
        <v>85</v>
      </c>
      <c r="G3" s="2">
        <v>24.57</v>
      </c>
      <c r="H3" s="2">
        <v>135</v>
      </c>
      <c r="I3" s="2">
        <v>127</v>
      </c>
      <c r="J3" s="2">
        <v>7</v>
      </c>
      <c r="K3" s="2">
        <v>102</v>
      </c>
      <c r="L3" s="8">
        <v>196</v>
      </c>
      <c r="M3" s="8">
        <v>118</v>
      </c>
      <c r="N3" s="8">
        <v>93</v>
      </c>
      <c r="O3" s="8">
        <v>127</v>
      </c>
      <c r="P3" s="8">
        <v>83</v>
      </c>
      <c r="Q3" s="8">
        <v>92</v>
      </c>
      <c r="R3" s="8">
        <v>104</v>
      </c>
      <c r="S3" s="8">
        <v>108</v>
      </c>
      <c r="T3" s="9">
        <f>3/((1/L3)+(1/M3)+(1/R3))</f>
        <v>129.3549404847268</v>
      </c>
      <c r="U3" s="9">
        <f>4/((1/N3)+(1/O3)+(1/P3)+(1/Q3))</f>
        <v>96.282387982422549</v>
      </c>
      <c r="V3" s="8">
        <v>0</v>
      </c>
      <c r="W3" s="8">
        <v>0</v>
      </c>
      <c r="X3" s="8" t="s">
        <v>31</v>
      </c>
      <c r="Y3" s="8" t="s">
        <v>30</v>
      </c>
      <c r="Z3" s="8" t="s">
        <v>32</v>
      </c>
    </row>
    <row r="4" spans="1:28" ht="15.75">
      <c r="A4" s="25">
        <v>2</v>
      </c>
      <c r="B4" s="24" t="s">
        <v>33</v>
      </c>
      <c r="C4" s="2">
        <v>40</v>
      </c>
      <c r="D4" s="2" t="s">
        <v>30</v>
      </c>
      <c r="E4" s="2">
        <v>169</v>
      </c>
      <c r="F4" s="2">
        <v>53</v>
      </c>
      <c r="G4" s="2">
        <v>18.559999999999999</v>
      </c>
      <c r="H4" s="2">
        <v>132</v>
      </c>
      <c r="I4" s="2">
        <v>118</v>
      </c>
      <c r="J4" s="2">
        <v>3</v>
      </c>
      <c r="K4" s="2">
        <v>92</v>
      </c>
      <c r="L4" s="3">
        <v>362.97</v>
      </c>
      <c r="M4" s="3">
        <v>273.41000000000003</v>
      </c>
      <c r="N4" s="3">
        <v>579.62</v>
      </c>
      <c r="O4" s="3">
        <v>272.93</v>
      </c>
      <c r="P4" s="3">
        <v>218.76</v>
      </c>
      <c r="Q4" s="3">
        <v>292.98</v>
      </c>
      <c r="R4" s="3">
        <v>343.75</v>
      </c>
      <c r="S4" s="3">
        <v>308.44</v>
      </c>
      <c r="T4" s="9">
        <f t="shared" ref="T4:T10" si="0">3/((1/L4)+(1/M4)+(1/R4))</f>
        <v>321.83142734578632</v>
      </c>
      <c r="U4" s="9">
        <f t="shared" ref="U4:U10" si="1">4/((1/N4)+(1/O4)+(1/P4)+(1/Q4))</f>
        <v>299.09598352838606</v>
      </c>
      <c r="V4" s="3">
        <v>1</v>
      </c>
      <c r="W4" s="3">
        <v>0</v>
      </c>
      <c r="X4" s="3" t="s">
        <v>34</v>
      </c>
      <c r="Y4" s="3" t="s">
        <v>35</v>
      </c>
      <c r="Z4" s="4" t="s">
        <v>36</v>
      </c>
      <c r="AA4" s="1"/>
      <c r="AB4" s="1"/>
    </row>
    <row r="5" spans="1:28" ht="15.75">
      <c r="A5" s="25">
        <v>3</v>
      </c>
      <c r="B5" s="23" t="s">
        <v>33</v>
      </c>
      <c r="C5" s="2">
        <v>30</v>
      </c>
      <c r="D5" s="2" t="s">
        <v>30</v>
      </c>
      <c r="E5" s="2">
        <v>174</v>
      </c>
      <c r="F5" s="2">
        <v>80</v>
      </c>
      <c r="G5" s="2">
        <v>26.42</v>
      </c>
      <c r="H5" s="2">
        <v>147</v>
      </c>
      <c r="I5" s="2">
        <v>129</v>
      </c>
      <c r="J5" s="2">
        <v>10</v>
      </c>
      <c r="K5" s="2">
        <v>100</v>
      </c>
      <c r="L5" s="3">
        <v>429.44</v>
      </c>
      <c r="M5" s="3">
        <v>228.67</v>
      </c>
      <c r="N5" s="3">
        <v>214.53</v>
      </c>
      <c r="O5" s="3">
        <v>212.54</v>
      </c>
      <c r="P5" s="3">
        <v>113.47</v>
      </c>
      <c r="Q5" s="3">
        <v>160.72999999999999</v>
      </c>
      <c r="R5" s="3">
        <v>250.43</v>
      </c>
      <c r="S5" s="3">
        <v>199.45</v>
      </c>
      <c r="T5" s="9">
        <f t="shared" si="0"/>
        <v>280.5085829404776</v>
      </c>
      <c r="U5" s="9">
        <f t="shared" si="1"/>
        <v>163.92861209573857</v>
      </c>
      <c r="V5" s="3">
        <v>1</v>
      </c>
      <c r="W5" s="3">
        <v>0</v>
      </c>
      <c r="X5" s="3" t="s">
        <v>34</v>
      </c>
      <c r="Y5" s="3" t="s">
        <v>35</v>
      </c>
      <c r="Z5" s="4" t="s">
        <v>36</v>
      </c>
      <c r="AA5" s="1"/>
      <c r="AB5" s="1"/>
    </row>
    <row r="6" spans="1:28" ht="15.75">
      <c r="A6" s="26">
        <v>4</v>
      </c>
      <c r="B6" s="24" t="s">
        <v>37</v>
      </c>
      <c r="C6" s="2">
        <v>42</v>
      </c>
      <c r="D6" s="2" t="s">
        <v>30</v>
      </c>
      <c r="E6" s="2">
        <v>180</v>
      </c>
      <c r="F6" s="2">
        <v>98.9</v>
      </c>
      <c r="G6" s="2">
        <v>30.52</v>
      </c>
      <c r="H6" s="2">
        <v>135</v>
      </c>
      <c r="I6" s="2">
        <v>132</v>
      </c>
      <c r="J6" s="2">
        <v>9</v>
      </c>
      <c r="K6" s="2">
        <v>110</v>
      </c>
      <c r="L6" s="5">
        <v>17210.48</v>
      </c>
      <c r="M6" s="5">
        <v>7457.45</v>
      </c>
      <c r="N6" s="5">
        <v>53251.97</v>
      </c>
      <c r="O6" s="5">
        <v>57043.76</v>
      </c>
      <c r="P6" s="5">
        <v>1133.47</v>
      </c>
      <c r="Q6" s="5">
        <v>61842.89</v>
      </c>
      <c r="R6" s="5">
        <v>99999999.989999995</v>
      </c>
      <c r="S6" s="5">
        <v>6211.54</v>
      </c>
      <c r="T6" s="9">
        <f t="shared" si="0"/>
        <v>15608.072904570765</v>
      </c>
      <c r="U6" s="9">
        <f t="shared" si="1"/>
        <v>4279.3307037636105</v>
      </c>
      <c r="V6" s="5">
        <v>1</v>
      </c>
      <c r="W6" s="5">
        <v>0</v>
      </c>
      <c r="X6" s="5" t="s">
        <v>38</v>
      </c>
      <c r="Y6" s="5" t="s">
        <v>30</v>
      </c>
      <c r="Z6" s="6" t="s">
        <v>39</v>
      </c>
    </row>
    <row r="7" spans="1:28" ht="15.75">
      <c r="A7" s="26">
        <v>5</v>
      </c>
      <c r="B7" s="24" t="s">
        <v>40</v>
      </c>
      <c r="C7" s="2">
        <v>47</v>
      </c>
      <c r="D7" s="2" t="s">
        <v>30</v>
      </c>
      <c r="E7" s="2">
        <v>190.5</v>
      </c>
      <c r="F7" s="2">
        <v>113.6</v>
      </c>
      <c r="G7" s="2">
        <v>31.3</v>
      </c>
      <c r="H7" s="2">
        <v>140</v>
      </c>
      <c r="I7" s="2">
        <v>130</v>
      </c>
      <c r="J7" s="2">
        <v>9</v>
      </c>
      <c r="K7" s="2">
        <v>110</v>
      </c>
      <c r="L7" s="5">
        <v>11144.24</v>
      </c>
      <c r="M7" s="5">
        <v>7762.25</v>
      </c>
      <c r="N7" s="5">
        <v>8716.52</v>
      </c>
      <c r="O7" s="5">
        <v>7422.18</v>
      </c>
      <c r="P7" s="5">
        <v>390.28</v>
      </c>
      <c r="Q7" s="5">
        <v>3130.88</v>
      </c>
      <c r="R7" s="5">
        <v>8338.26</v>
      </c>
      <c r="S7" s="5">
        <v>2017.53</v>
      </c>
      <c r="T7" s="9">
        <f t="shared" si="0"/>
        <v>8862.8864313040613</v>
      </c>
      <c r="U7" s="9">
        <f t="shared" si="1"/>
        <v>1277.4989642240967</v>
      </c>
      <c r="V7" s="5">
        <v>1</v>
      </c>
      <c r="W7" s="5">
        <v>0</v>
      </c>
      <c r="X7" s="5" t="s">
        <v>38</v>
      </c>
      <c r="Y7" s="5" t="s">
        <v>30</v>
      </c>
      <c r="Z7" s="6" t="s">
        <v>39</v>
      </c>
    </row>
    <row r="8" spans="1:28" ht="15.75">
      <c r="A8" s="26">
        <v>6</v>
      </c>
      <c r="B8" s="24" t="s">
        <v>41</v>
      </c>
      <c r="C8" s="2">
        <v>44</v>
      </c>
      <c r="D8" s="2" t="s">
        <v>30</v>
      </c>
      <c r="E8" s="2">
        <v>172</v>
      </c>
      <c r="F8" s="2">
        <v>75</v>
      </c>
      <c r="G8" s="2">
        <v>25.35</v>
      </c>
      <c r="H8" s="2">
        <v>132</v>
      </c>
      <c r="I8" s="2">
        <v>126</v>
      </c>
      <c r="J8" s="2">
        <v>7</v>
      </c>
      <c r="K8" s="2">
        <v>120</v>
      </c>
      <c r="L8" s="5">
        <v>99999999.989999995</v>
      </c>
      <c r="M8" s="5">
        <v>10701.59</v>
      </c>
      <c r="N8" s="5">
        <v>99999999.989999995</v>
      </c>
      <c r="O8" s="5">
        <v>21075.01</v>
      </c>
      <c r="P8" s="5">
        <v>2467.11</v>
      </c>
      <c r="Q8" s="5">
        <v>12724.02</v>
      </c>
      <c r="R8" s="5">
        <v>18986.849999999999</v>
      </c>
      <c r="S8" s="5">
        <v>10332.02</v>
      </c>
      <c r="T8" s="9">
        <f t="shared" si="0"/>
        <v>20530.776824076544</v>
      </c>
      <c r="U8" s="9">
        <f t="shared" si="1"/>
        <v>7527.5182773369816</v>
      </c>
      <c r="V8" s="5">
        <v>1</v>
      </c>
      <c r="W8" s="5">
        <v>0</v>
      </c>
      <c r="X8" s="5" t="s">
        <v>38</v>
      </c>
      <c r="Y8" s="5" t="s">
        <v>30</v>
      </c>
      <c r="Z8" s="6" t="s">
        <v>39</v>
      </c>
    </row>
    <row r="9" spans="1:28" ht="15.75">
      <c r="A9" s="26">
        <v>7</v>
      </c>
      <c r="B9" s="24" t="s">
        <v>40</v>
      </c>
      <c r="C9" s="2">
        <v>62</v>
      </c>
      <c r="D9" s="2" t="s">
        <v>42</v>
      </c>
      <c r="E9" s="2">
        <v>171.5</v>
      </c>
      <c r="F9" s="2">
        <v>71.400000000000006</v>
      </c>
      <c r="G9" s="2">
        <v>24.28</v>
      </c>
      <c r="H9" s="2">
        <v>121</v>
      </c>
      <c r="I9" s="2">
        <v>125</v>
      </c>
      <c r="J9" s="2">
        <v>6</v>
      </c>
      <c r="K9" s="2">
        <v>100</v>
      </c>
      <c r="L9" s="5">
        <v>99999999</v>
      </c>
      <c r="M9" s="5">
        <v>25959.05</v>
      </c>
      <c r="N9" s="5">
        <v>10240.16</v>
      </c>
      <c r="O9" s="5">
        <v>16958.36</v>
      </c>
      <c r="P9" s="5">
        <v>4234.82</v>
      </c>
      <c r="Q9" s="5">
        <v>2675.3</v>
      </c>
      <c r="R9" s="5">
        <v>99999999.989999995</v>
      </c>
      <c r="S9" s="5">
        <v>8694.65</v>
      </c>
      <c r="T9" s="9">
        <f t="shared" si="0"/>
        <v>77836.73864399</v>
      </c>
      <c r="U9" s="9">
        <f t="shared" si="1"/>
        <v>5218.1847556959174</v>
      </c>
      <c r="V9" s="5">
        <v>1</v>
      </c>
      <c r="W9" s="5">
        <v>0</v>
      </c>
      <c r="X9" s="5" t="s">
        <v>38</v>
      </c>
      <c r="Y9" s="5" t="s">
        <v>30</v>
      </c>
      <c r="Z9" s="6" t="s">
        <v>39</v>
      </c>
    </row>
    <row r="10" spans="1:28" ht="15.75">
      <c r="A10" s="26">
        <v>8</v>
      </c>
      <c r="B10" s="23" t="s">
        <v>43</v>
      </c>
      <c r="C10" s="2">
        <v>34</v>
      </c>
      <c r="D10" s="2" t="s">
        <v>42</v>
      </c>
      <c r="E10" s="2">
        <v>157</v>
      </c>
      <c r="F10" s="2">
        <v>59</v>
      </c>
      <c r="G10" s="2">
        <v>23.94</v>
      </c>
      <c r="H10" s="2">
        <v>149</v>
      </c>
      <c r="I10" s="2">
        <v>115</v>
      </c>
      <c r="J10" s="2" t="s">
        <v>44</v>
      </c>
      <c r="K10" s="2">
        <v>108</v>
      </c>
      <c r="L10" s="5">
        <v>1556</v>
      </c>
      <c r="M10" s="5">
        <v>1536</v>
      </c>
      <c r="N10" s="5">
        <v>1051</v>
      </c>
      <c r="O10" s="5">
        <v>1621</v>
      </c>
      <c r="P10" s="5">
        <v>1369</v>
      </c>
      <c r="Q10" s="5">
        <v>1321</v>
      </c>
      <c r="R10" s="5">
        <v>994</v>
      </c>
      <c r="S10" s="5">
        <v>1307</v>
      </c>
      <c r="T10" s="9">
        <f t="shared" si="0"/>
        <v>1304.4888210117242</v>
      </c>
      <c r="U10" s="9">
        <f t="shared" si="1"/>
        <v>1308.9688876082803</v>
      </c>
      <c r="V10" s="5">
        <v>1</v>
      </c>
      <c r="W10" s="5">
        <v>0</v>
      </c>
      <c r="X10" s="5" t="s">
        <v>38</v>
      </c>
      <c r="Y10" s="5" t="s">
        <v>30</v>
      </c>
      <c r="Z10" s="6" t="s">
        <v>39</v>
      </c>
    </row>
  </sheetData>
  <mergeCells count="3">
    <mergeCell ref="A1:B1"/>
    <mergeCell ref="C1:K1"/>
    <mergeCell ref="L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ZiXuan Xiao</dc:creator>
  <cp:keywords/>
  <dc:description/>
  <cp:lastModifiedBy>ZiXuan Xiao</cp:lastModifiedBy>
  <cp:revision/>
  <dcterms:created xsi:type="dcterms:W3CDTF">2020-12-15T18:13:22Z</dcterms:created>
  <dcterms:modified xsi:type="dcterms:W3CDTF">2020-12-15T20:15:22Z</dcterms:modified>
  <cp:category/>
  <cp:contentStatus/>
</cp:coreProperties>
</file>