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100M" sheetId="2" r:id="rId1"/>
    <sheet name="1B" sheetId="1" r:id="rId2"/>
    <sheet name="2B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</calcChain>
</file>

<file path=xl/sharedStrings.xml><?xml version="1.0" encoding="utf-8"?>
<sst xmlns="http://schemas.openxmlformats.org/spreadsheetml/2006/main" count="9" uniqueCount="3">
  <si>
    <t>CPU</t>
  </si>
  <si>
    <t>GPU OpenCL</t>
  </si>
  <si>
    <t>GPU 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</si>
</sst>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100 Millionen Nachkommastellen von PI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'100M'!$A$1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val>
            <c:numRef>
              <c:f>'100M'!$A$2:$A$21</c:f>
              <c:numCache>
                <c:formatCode>General</c:formatCode>
                <c:ptCount val="20"/>
                <c:pt idx="0">
                  <c:v>1.5720000000000001</c:v>
                </c:pt>
                <c:pt idx="1">
                  <c:v>3.1120000000000001</c:v>
                </c:pt>
                <c:pt idx="2">
                  <c:v>4.5709999999999997</c:v>
                </c:pt>
                <c:pt idx="3">
                  <c:v>5.99</c:v>
                </c:pt>
                <c:pt idx="4">
                  <c:v>7.3109999999999999</c:v>
                </c:pt>
                <c:pt idx="5">
                  <c:v>8.8130000000000006</c:v>
                </c:pt>
                <c:pt idx="6">
                  <c:v>10.31</c:v>
                </c:pt>
                <c:pt idx="7">
                  <c:v>11.768000000000001</c:v>
                </c:pt>
                <c:pt idx="8">
                  <c:v>13.195</c:v>
                </c:pt>
                <c:pt idx="9">
                  <c:v>14.519</c:v>
                </c:pt>
                <c:pt idx="10">
                  <c:v>16.021000000000001</c:v>
                </c:pt>
                <c:pt idx="11">
                  <c:v>17.497</c:v>
                </c:pt>
                <c:pt idx="12">
                  <c:v>18.959</c:v>
                </c:pt>
                <c:pt idx="13">
                  <c:v>20.376999999999999</c:v>
                </c:pt>
                <c:pt idx="14">
                  <c:v>21.696000000000002</c:v>
                </c:pt>
                <c:pt idx="15">
                  <c:v>23.199000000000002</c:v>
                </c:pt>
                <c:pt idx="16">
                  <c:v>24.677</c:v>
                </c:pt>
                <c:pt idx="17">
                  <c:v>26.242000000000001</c:v>
                </c:pt>
                <c:pt idx="18">
                  <c:v>27.678000000000001</c:v>
                </c:pt>
                <c:pt idx="19">
                  <c:v>29.004000000000001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'100M'!$B$1</c:f>
              <c:strCache>
                <c:ptCount val="1"/>
                <c:pt idx="0">
                  <c:v>GPU CUDA</c:v>
                </c:pt>
              </c:strCache>
            </c:strRef>
          </c:tx>
          <c:marker>
            <c:symbol val="none"/>
          </c:marker>
          <c:val>
            <c:numRef>
              <c:f>'100M'!$B$2:$B$21</c:f>
              <c:numCache>
                <c:formatCode>0.00</c:formatCode>
                <c:ptCount val="20"/>
                <c:pt idx="0">
                  <c:v>0.60699999999999998</c:v>
                </c:pt>
                <c:pt idx="1">
                  <c:v>1.1739999999999999</c:v>
                </c:pt>
                <c:pt idx="2">
                  <c:v>1.7250000000000001</c:v>
                </c:pt>
                <c:pt idx="3">
                  <c:v>2.2599999999999998</c:v>
                </c:pt>
                <c:pt idx="4">
                  <c:v>2.7570000000000001</c:v>
                </c:pt>
                <c:pt idx="5">
                  <c:v>3.3380000000000001</c:v>
                </c:pt>
                <c:pt idx="6">
                  <c:v>3.9039999999999999</c:v>
                </c:pt>
                <c:pt idx="7">
                  <c:v>4.4550000000000001</c:v>
                </c:pt>
                <c:pt idx="8">
                  <c:v>4.99</c:v>
                </c:pt>
                <c:pt idx="9">
                  <c:v>5.4870000000000001</c:v>
                </c:pt>
                <c:pt idx="10">
                  <c:v>6.0679999999999996</c:v>
                </c:pt>
                <c:pt idx="11">
                  <c:v>6.6349999999999998</c:v>
                </c:pt>
                <c:pt idx="12">
                  <c:v>7.1859999999999999</c:v>
                </c:pt>
                <c:pt idx="13">
                  <c:v>7.7210000000000001</c:v>
                </c:pt>
                <c:pt idx="14">
                  <c:v>8.2170000000000005</c:v>
                </c:pt>
                <c:pt idx="15">
                  <c:v>8.7989999999999995</c:v>
                </c:pt>
                <c:pt idx="16">
                  <c:v>9.3650000000000002</c:v>
                </c:pt>
                <c:pt idx="17">
                  <c:v>9.9149999999999991</c:v>
                </c:pt>
                <c:pt idx="18">
                  <c:v>10.45</c:v>
                </c:pt>
                <c:pt idx="19">
                  <c:v>10.946999999999999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'100M'!$C$1</c:f>
              <c:strCache>
                <c:ptCount val="1"/>
                <c:pt idx="0">
                  <c:v>GPU OpenCL</c:v>
                </c:pt>
              </c:strCache>
            </c:strRef>
          </c:tx>
          <c:marker>
            <c:symbol val="none"/>
          </c:marker>
          <c:val>
            <c:numRef>
              <c:f>'100M'!$C$2:$C$21</c:f>
              <c:numCache>
                <c:formatCode>General</c:formatCode>
                <c:ptCount val="20"/>
                <c:pt idx="0">
                  <c:v>0.83899999999999997</c:v>
                </c:pt>
                <c:pt idx="1">
                  <c:v>1.39</c:v>
                </c:pt>
                <c:pt idx="2">
                  <c:v>1.931</c:v>
                </c:pt>
                <c:pt idx="3">
                  <c:v>2.4550000000000001</c:v>
                </c:pt>
                <c:pt idx="4">
                  <c:v>2.9390000000000001</c:v>
                </c:pt>
                <c:pt idx="5">
                  <c:v>3.5049999999999999</c:v>
                </c:pt>
                <c:pt idx="6">
                  <c:v>4.0570000000000004</c:v>
                </c:pt>
                <c:pt idx="7">
                  <c:v>4.5979999999999999</c:v>
                </c:pt>
                <c:pt idx="8">
                  <c:v>5.1210000000000004</c:v>
                </c:pt>
                <c:pt idx="9">
                  <c:v>5.6050000000000004</c:v>
                </c:pt>
                <c:pt idx="10">
                  <c:v>6.1719999999999997</c:v>
                </c:pt>
                <c:pt idx="11">
                  <c:v>6.7240000000000002</c:v>
                </c:pt>
                <c:pt idx="12">
                  <c:v>7.2649999999999997</c:v>
                </c:pt>
                <c:pt idx="13">
                  <c:v>7.7880000000000003</c:v>
                </c:pt>
                <c:pt idx="14">
                  <c:v>8.2720000000000002</c:v>
                </c:pt>
                <c:pt idx="15">
                  <c:v>8.8390000000000004</c:v>
                </c:pt>
                <c:pt idx="16">
                  <c:v>9.39</c:v>
                </c:pt>
                <c:pt idx="17">
                  <c:v>9.9309999999999992</c:v>
                </c:pt>
                <c:pt idx="18">
                  <c:v>10.455</c:v>
                </c:pt>
                <c:pt idx="19">
                  <c:v>10.94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34496"/>
        <c:axId val="86401600"/>
      </c:lineChart>
      <c:catAx>
        <c:axId val="546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Durchläufe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6401600"/>
        <c:crosses val="autoZero"/>
        <c:auto val="1"/>
        <c:lblAlgn val="ctr"/>
        <c:lblOffset val="100"/>
        <c:noMultiLvlLbl val="0"/>
      </c:catAx>
      <c:valAx>
        <c:axId val="8640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6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 Milliarde Nachkommastellen von 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677700140029419E-2"/>
          <c:y val="0.11421095917779497"/>
          <c:w val="0.79832133583838216"/>
          <c:h val="0.74905826991283908"/>
        </c:manualLayout>
      </c:layout>
      <c:lineChart>
        <c:grouping val="standard"/>
        <c:varyColors val="0"/>
        <c:ser>
          <c:idx val="0"/>
          <c:order val="0"/>
          <c:tx>
            <c:strRef>
              <c:f>'1B'!$A$1</c:f>
              <c:strCache>
                <c:ptCount val="1"/>
                <c:pt idx="0">
                  <c:v>GPU 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'1B'!$A$2:$A$22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6.3319999999999999</c:v>
                </c:pt>
                <c:pt idx="2">
                  <c:v>12.577999999999999</c:v>
                </c:pt>
                <c:pt idx="3">
                  <c:v>22.094999999999999</c:v>
                </c:pt>
                <c:pt idx="4">
                  <c:v>46.823999999999998</c:v>
                </c:pt>
                <c:pt idx="5">
                  <c:v>71.432000000000002</c:v>
                </c:pt>
                <c:pt idx="6">
                  <c:v>77.742000000000004</c:v>
                </c:pt>
                <c:pt idx="7">
                  <c:v>83.988</c:v>
                </c:pt>
                <c:pt idx="8">
                  <c:v>93.498000000000005</c:v>
                </c:pt>
                <c:pt idx="9">
                  <c:v>118.215</c:v>
                </c:pt>
                <c:pt idx="10">
                  <c:v>144.79499999999999</c:v>
                </c:pt>
                <c:pt idx="11">
                  <c:v>149.10400000000001</c:v>
                </c:pt>
                <c:pt idx="12">
                  <c:v>155.351</c:v>
                </c:pt>
                <c:pt idx="13">
                  <c:v>164.86500000000001</c:v>
                </c:pt>
                <c:pt idx="14">
                  <c:v>189.60599999999999</c:v>
                </c:pt>
                <c:pt idx="15">
                  <c:v>214.21</c:v>
                </c:pt>
                <c:pt idx="16">
                  <c:v>220.52</c:v>
                </c:pt>
                <c:pt idx="17">
                  <c:v>226.76400000000001</c:v>
                </c:pt>
                <c:pt idx="18">
                  <c:v>236.285</c:v>
                </c:pt>
                <c:pt idx="19">
                  <c:v>260.99599999999998</c:v>
                </c:pt>
                <c:pt idx="20">
                  <c:v>285.57499999999999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1E-400D-AAA6-2F713F5AB0E6}"/>
            </c:ext>
          </c:extLst>
        </c:ser>
        <c:ser>
          <c:idx val="1"/>
          <c:order val="1"/>
          <c:tx>
            <c:strRef>
              <c:f>'1B'!$B$1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'1B'!$B$2:$B$22</c:f>
              <c:numCache>
                <c:formatCode>General</c:formatCode>
                <c:ptCount val="21"/>
                <c:pt idx="0">
                  <c:v>0</c:v>
                </c:pt>
                <c:pt idx="1">
                  <c:v>16.805</c:v>
                </c:pt>
                <c:pt idx="2">
                  <c:v>34.756</c:v>
                </c:pt>
                <c:pt idx="3">
                  <c:v>62.015999999999998</c:v>
                </c:pt>
                <c:pt idx="4">
                  <c:v>123.917</c:v>
                </c:pt>
                <c:pt idx="5">
                  <c:v>189.678</c:v>
                </c:pt>
                <c:pt idx="6">
                  <c:v>210.49799999999999</c:v>
                </c:pt>
                <c:pt idx="7">
                  <c:v>231.13200000000001</c:v>
                </c:pt>
                <c:pt idx="8">
                  <c:v>258.267</c:v>
                </c:pt>
                <c:pt idx="9">
                  <c:v>317.66399999999999</c:v>
                </c:pt>
                <c:pt idx="10">
                  <c:v>381.11200000000002</c:v>
                </c:pt>
                <c:pt idx="11">
                  <c:v>401.858</c:v>
                </c:pt>
                <c:pt idx="12">
                  <c:v>422.56</c:v>
                </c:pt>
                <c:pt idx="13">
                  <c:v>450.11700000000002</c:v>
                </c:pt>
                <c:pt idx="14">
                  <c:v>512.03700000000003</c:v>
                </c:pt>
                <c:pt idx="15">
                  <c:v>577.83900000000006</c:v>
                </c:pt>
                <c:pt idx="16">
                  <c:v>598.56399999999996</c:v>
                </c:pt>
                <c:pt idx="17">
                  <c:v>619.28700000000003</c:v>
                </c:pt>
                <c:pt idx="18">
                  <c:v>646.25199999999995</c:v>
                </c:pt>
                <c:pt idx="19">
                  <c:v>705.63800000000003</c:v>
                </c:pt>
                <c:pt idx="20">
                  <c:v>769.05600000000004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1E-400D-AAA6-2F713F5AB0E6}"/>
            </c:ext>
          </c:extLst>
        </c:ser>
        <c:ser>
          <c:idx val="2"/>
          <c:order val="2"/>
          <c:tx>
            <c:strRef>
              <c:f>'1B'!$C$1</c:f>
              <c:strCache>
                <c:ptCount val="1"/>
                <c:pt idx="0">
                  <c:v>GPU 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'1B'!$C$2:$C$22</c:f>
              <c:numCache>
                <c:formatCode>General</c:formatCode>
                <c:ptCount val="21"/>
                <c:pt idx="0">
                  <c:v>0</c:v>
                </c:pt>
                <c:pt idx="1">
                  <c:v>6.4960000000000004</c:v>
                </c:pt>
                <c:pt idx="2">
                  <c:v>12.882999999999999</c:v>
                </c:pt>
                <c:pt idx="3">
                  <c:v>21.635000000000002</c:v>
                </c:pt>
                <c:pt idx="4">
                  <c:v>41.136000000000003</c:v>
                </c:pt>
                <c:pt idx="5">
                  <c:v>66.358999999999995</c:v>
                </c:pt>
                <c:pt idx="6">
                  <c:v>72.823999999999998</c:v>
                </c:pt>
                <c:pt idx="7">
                  <c:v>79.22</c:v>
                </c:pt>
                <c:pt idx="8">
                  <c:v>87.965999999999994</c:v>
                </c:pt>
                <c:pt idx="9">
                  <c:v>107.429</c:v>
                </c:pt>
                <c:pt idx="10">
                  <c:v>132.61699999999999</c:v>
                </c:pt>
                <c:pt idx="11">
                  <c:v>139.08799999999999</c:v>
                </c:pt>
                <c:pt idx="12">
                  <c:v>145.489</c:v>
                </c:pt>
                <c:pt idx="13">
                  <c:v>154.22800000000001</c:v>
                </c:pt>
                <c:pt idx="14">
                  <c:v>173.72900000000001</c:v>
                </c:pt>
                <c:pt idx="15">
                  <c:v>198.953</c:v>
                </c:pt>
                <c:pt idx="16">
                  <c:v>205.434</c:v>
                </c:pt>
                <c:pt idx="17">
                  <c:v>211.821</c:v>
                </c:pt>
                <c:pt idx="18">
                  <c:v>220.554</c:v>
                </c:pt>
                <c:pt idx="19">
                  <c:v>240.01599999999999</c:v>
                </c:pt>
                <c:pt idx="20">
                  <c:v>265.21899999999999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1-4D1D-8E11-C6BE2622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584"/>
        <c:axId val="86427328"/>
      </c:lineChart>
      <c:catAx>
        <c:axId val="1299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der Durchläufe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27328"/>
        <c:crosses val="autoZero"/>
        <c:auto val="1"/>
        <c:lblAlgn val="ctr"/>
        <c:lblOffset val="100"/>
        <c:noMultiLvlLbl val="0"/>
      </c:catAx>
      <c:valAx>
        <c:axId val="86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2 Milliarden Nachkommastellen von PI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'2B'!$A$1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val>
            <c:numRef>
              <c:f>'2B'!$A$2:$A$21</c:f>
              <c:numCache>
                <c:formatCode>General</c:formatCode>
                <c:ptCount val="20"/>
                <c:pt idx="0">
                  <c:v>39.694000000000003</c:v>
                </c:pt>
                <c:pt idx="1">
                  <c:v>135.125</c:v>
                </c:pt>
                <c:pt idx="2">
                  <c:v>287.35000000000002</c:v>
                </c:pt>
                <c:pt idx="3">
                  <c:v>440.714</c:v>
                </c:pt>
                <c:pt idx="4">
                  <c:v>581.59100000000001</c:v>
                </c:pt>
                <c:pt idx="5">
                  <c:v>624.57299999999998</c:v>
                </c:pt>
                <c:pt idx="6">
                  <c:v>716.97799999999995</c:v>
                </c:pt>
                <c:pt idx="7">
                  <c:v>863.351</c:v>
                </c:pt>
                <c:pt idx="8">
                  <c:v>1007.996</c:v>
                </c:pt>
                <c:pt idx="9">
                  <c:v>1142.213</c:v>
                </c:pt>
                <c:pt idx="10">
                  <c:v>1185.107</c:v>
                </c:pt>
                <c:pt idx="11">
                  <c:v>1280.4870000000001</c:v>
                </c:pt>
                <c:pt idx="12">
                  <c:v>1432.8430000000001</c:v>
                </c:pt>
                <c:pt idx="13">
                  <c:v>1586.104</c:v>
                </c:pt>
                <c:pt idx="14">
                  <c:v>1726.9680000000001</c:v>
                </c:pt>
                <c:pt idx="15">
                  <c:v>1769.864</c:v>
                </c:pt>
                <c:pt idx="16">
                  <c:v>1862.346</c:v>
                </c:pt>
                <c:pt idx="17">
                  <c:v>2011.8430000000001</c:v>
                </c:pt>
                <c:pt idx="18">
                  <c:v>2166.1410000000001</c:v>
                </c:pt>
                <c:pt idx="19">
                  <c:v>2308.2170000000001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'2B'!$B$1</c:f>
              <c:strCache>
                <c:ptCount val="1"/>
                <c:pt idx="0">
                  <c:v>GPU CUDA</c:v>
                </c:pt>
              </c:strCache>
            </c:strRef>
          </c:tx>
          <c:marker>
            <c:symbol val="none"/>
          </c:marker>
          <c:val>
            <c:numRef>
              <c:f>'2B'!$B$2:$B$21</c:f>
              <c:numCache>
                <c:formatCode>General</c:formatCode>
                <c:ptCount val="20"/>
                <c:pt idx="0">
                  <c:v>13.074999999999999</c:v>
                </c:pt>
                <c:pt idx="1">
                  <c:v>49.88</c:v>
                </c:pt>
                <c:pt idx="2">
                  <c:v>106.68299999999999</c:v>
                </c:pt>
                <c:pt idx="3">
                  <c:v>162.42099999999999</c:v>
                </c:pt>
                <c:pt idx="4">
                  <c:v>214.24600000000001</c:v>
                </c:pt>
                <c:pt idx="5">
                  <c:v>227.21800000000002</c:v>
                </c:pt>
                <c:pt idx="6">
                  <c:v>264.00900000000001</c:v>
                </c:pt>
                <c:pt idx="7">
                  <c:v>320.75200000000001</c:v>
                </c:pt>
                <c:pt idx="8">
                  <c:v>376.447</c:v>
                </c:pt>
                <c:pt idx="9">
                  <c:v>428.19900000000001</c:v>
                </c:pt>
                <c:pt idx="10">
                  <c:v>441.18099999999998</c:v>
                </c:pt>
                <c:pt idx="11">
                  <c:v>477.99099999999999</c:v>
                </c:pt>
                <c:pt idx="12">
                  <c:v>534.79300000000001</c:v>
                </c:pt>
                <c:pt idx="13">
                  <c:v>590.54300000000001</c:v>
                </c:pt>
                <c:pt idx="14">
                  <c:v>642.37900000000002</c:v>
                </c:pt>
                <c:pt idx="15">
                  <c:v>655.35199999999998</c:v>
                </c:pt>
                <c:pt idx="16">
                  <c:v>692.14400000000001</c:v>
                </c:pt>
                <c:pt idx="17">
                  <c:v>748.91</c:v>
                </c:pt>
                <c:pt idx="18">
                  <c:v>804.65899999999999</c:v>
                </c:pt>
                <c:pt idx="19">
                  <c:v>856.47699999999998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'2B'!$C$1</c:f>
              <c:strCache>
                <c:ptCount val="1"/>
                <c:pt idx="0">
                  <c:v>GPU OpenCL</c:v>
                </c:pt>
              </c:strCache>
            </c:strRef>
          </c:tx>
          <c:marker>
            <c:symbol val="none"/>
          </c:marker>
          <c:val>
            <c:numRef>
              <c:f>'2B'!$C$2:$C$21</c:f>
              <c:numCache>
                <c:formatCode>General</c:formatCode>
                <c:ptCount val="20"/>
                <c:pt idx="0">
                  <c:v>13.321</c:v>
                </c:pt>
                <c:pt idx="1">
                  <c:v>43.631</c:v>
                </c:pt>
                <c:pt idx="2">
                  <c:v>100.121</c:v>
                </c:pt>
                <c:pt idx="3">
                  <c:v>159.041</c:v>
                </c:pt>
                <c:pt idx="4">
                  <c:v>214.238</c:v>
                </c:pt>
                <c:pt idx="5">
                  <c:v>227.535</c:v>
                </c:pt>
                <c:pt idx="6">
                  <c:v>257.80900000000003</c:v>
                </c:pt>
                <c:pt idx="7">
                  <c:v>314.22500000000002</c:v>
                </c:pt>
                <c:pt idx="8">
                  <c:v>373.07</c:v>
                </c:pt>
                <c:pt idx="9">
                  <c:v>428.202</c:v>
                </c:pt>
                <c:pt idx="10">
                  <c:v>441.49799999999999</c:v>
                </c:pt>
                <c:pt idx="11">
                  <c:v>471.80700000000002</c:v>
                </c:pt>
                <c:pt idx="12">
                  <c:v>528.29899999999998</c:v>
                </c:pt>
                <c:pt idx="13">
                  <c:v>587.22299999999996</c:v>
                </c:pt>
                <c:pt idx="14">
                  <c:v>642.41999999999996</c:v>
                </c:pt>
                <c:pt idx="15">
                  <c:v>655.71699999999998</c:v>
                </c:pt>
                <c:pt idx="16">
                  <c:v>685.99099999999999</c:v>
                </c:pt>
                <c:pt idx="17">
                  <c:v>742.43600000000004</c:v>
                </c:pt>
                <c:pt idx="18">
                  <c:v>801.35699999999997</c:v>
                </c:pt>
                <c:pt idx="19">
                  <c:v>856.55899999999997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0320"/>
        <c:axId val="86820544"/>
      </c:lineChart>
      <c:catAx>
        <c:axId val="548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Durchläufe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6820544"/>
        <c:crosses val="autoZero"/>
        <c:auto val="1"/>
        <c:lblAlgn val="ctr"/>
        <c:lblOffset val="100"/>
        <c:noMultiLvlLbl val="0"/>
      </c:catAx>
      <c:valAx>
        <c:axId val="8682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84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180974</xdr:rowOff>
    </xdr:from>
    <xdr:to>
      <xdr:col>15</xdr:col>
      <xdr:colOff>609600</xdr:colOff>
      <xdr:row>28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95250</xdr:rowOff>
    </xdr:from>
    <xdr:to>
      <xdr:col>19</xdr:col>
      <xdr:colOff>609599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152399</xdr:rowOff>
    </xdr:from>
    <xdr:to>
      <xdr:col>15</xdr:col>
      <xdr:colOff>276224</xdr:colOff>
      <xdr:row>27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1" sqref="A21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1.5720000000000001</v>
      </c>
      <c r="B2" s="2">
        <v>0.60699999999999998</v>
      </c>
      <c r="C2">
        <v>0.83899999999999997</v>
      </c>
    </row>
    <row r="3" spans="1:3" x14ac:dyDescent="0.25">
      <c r="A3">
        <v>3.1120000000000001</v>
      </c>
      <c r="B3" s="2">
        <v>1.1739999999999999</v>
      </c>
      <c r="C3">
        <v>1.39</v>
      </c>
    </row>
    <row r="4" spans="1:3" x14ac:dyDescent="0.25">
      <c r="A4">
        <v>4.5709999999999997</v>
      </c>
      <c r="B4" s="2">
        <v>1.7250000000000001</v>
      </c>
      <c r="C4">
        <v>1.931</v>
      </c>
    </row>
    <row r="5" spans="1:3" x14ac:dyDescent="0.25">
      <c r="A5">
        <v>5.99</v>
      </c>
      <c r="B5" s="2">
        <v>2.2599999999999998</v>
      </c>
      <c r="C5">
        <v>2.4550000000000001</v>
      </c>
    </row>
    <row r="6" spans="1:3" x14ac:dyDescent="0.25">
      <c r="A6">
        <v>7.3109999999999999</v>
      </c>
      <c r="B6" s="2">
        <v>2.7570000000000001</v>
      </c>
      <c r="C6">
        <v>2.9390000000000001</v>
      </c>
    </row>
    <row r="7" spans="1:3" x14ac:dyDescent="0.25">
      <c r="A7">
        <v>8.8130000000000006</v>
      </c>
      <c r="B7" s="2">
        <v>3.3380000000000001</v>
      </c>
      <c r="C7">
        <v>3.5049999999999999</v>
      </c>
    </row>
    <row r="8" spans="1:3" x14ac:dyDescent="0.25">
      <c r="A8">
        <v>10.31</v>
      </c>
      <c r="B8" s="2">
        <v>3.9039999999999999</v>
      </c>
      <c r="C8">
        <v>4.0570000000000004</v>
      </c>
    </row>
    <row r="9" spans="1:3" x14ac:dyDescent="0.25">
      <c r="A9">
        <v>11.768000000000001</v>
      </c>
      <c r="B9" s="2">
        <v>4.4550000000000001</v>
      </c>
      <c r="C9">
        <v>4.5979999999999999</v>
      </c>
    </row>
    <row r="10" spans="1:3" x14ac:dyDescent="0.25">
      <c r="A10">
        <v>13.195</v>
      </c>
      <c r="B10" s="2">
        <v>4.99</v>
      </c>
      <c r="C10">
        <v>5.1210000000000004</v>
      </c>
    </row>
    <row r="11" spans="1:3" x14ac:dyDescent="0.25">
      <c r="A11">
        <v>14.519</v>
      </c>
      <c r="B11" s="2">
        <v>5.4870000000000001</v>
      </c>
      <c r="C11">
        <v>5.6050000000000004</v>
      </c>
    </row>
    <row r="12" spans="1:3" x14ac:dyDescent="0.25">
      <c r="A12">
        <v>16.021000000000001</v>
      </c>
      <c r="B12" s="2">
        <v>6.0679999999999996</v>
      </c>
      <c r="C12">
        <v>6.1719999999999997</v>
      </c>
    </row>
    <row r="13" spans="1:3" x14ac:dyDescent="0.25">
      <c r="A13">
        <v>17.497</v>
      </c>
      <c r="B13" s="2">
        <v>6.6349999999999998</v>
      </c>
      <c r="C13">
        <v>6.7240000000000002</v>
      </c>
    </row>
    <row r="14" spans="1:3" x14ac:dyDescent="0.25">
      <c r="A14">
        <v>18.959</v>
      </c>
      <c r="B14" s="2">
        <v>7.1859999999999999</v>
      </c>
      <c r="C14">
        <v>7.2649999999999997</v>
      </c>
    </row>
    <row r="15" spans="1:3" x14ac:dyDescent="0.25">
      <c r="A15">
        <v>20.376999999999999</v>
      </c>
      <c r="B15" s="2">
        <v>7.7210000000000001</v>
      </c>
      <c r="C15">
        <v>7.7880000000000003</v>
      </c>
    </row>
    <row r="16" spans="1:3" x14ac:dyDescent="0.25">
      <c r="A16">
        <v>21.696000000000002</v>
      </c>
      <c r="B16" s="2">
        <v>8.2170000000000005</v>
      </c>
      <c r="C16">
        <v>8.2720000000000002</v>
      </c>
    </row>
    <row r="17" spans="1:3" x14ac:dyDescent="0.25">
      <c r="A17">
        <v>23.199000000000002</v>
      </c>
      <c r="B17" s="2">
        <v>8.7989999999999995</v>
      </c>
      <c r="C17">
        <v>8.8390000000000004</v>
      </c>
    </row>
    <row r="18" spans="1:3" x14ac:dyDescent="0.25">
      <c r="A18">
        <v>24.677</v>
      </c>
      <c r="B18" s="2">
        <v>9.3650000000000002</v>
      </c>
      <c r="C18">
        <v>9.39</v>
      </c>
    </row>
    <row r="19" spans="1:3" x14ac:dyDescent="0.25">
      <c r="A19">
        <v>26.242000000000001</v>
      </c>
      <c r="B19" s="2">
        <v>9.9149999999999991</v>
      </c>
      <c r="C19">
        <v>9.9309999999999992</v>
      </c>
    </row>
    <row r="20" spans="1:3" x14ac:dyDescent="0.25">
      <c r="A20">
        <v>27.678000000000001</v>
      </c>
      <c r="B20" s="2">
        <v>10.45</v>
      </c>
      <c r="C20">
        <v>10.455</v>
      </c>
    </row>
    <row r="21" spans="1:3" x14ac:dyDescent="0.25">
      <c r="A21">
        <v>29.004000000000001</v>
      </c>
      <c r="B21" s="2">
        <v>10.946999999999999</v>
      </c>
      <c r="C21">
        <v>10.94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5" sqref="A25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 s="1">
        <v>6.3319999999999999</v>
      </c>
      <c r="B3">
        <v>16.805</v>
      </c>
      <c r="C3">
        <v>6.4960000000000004</v>
      </c>
    </row>
    <row r="4" spans="1:3" x14ac:dyDescent="0.25">
      <c r="A4" s="1">
        <v>12.577999999999999</v>
      </c>
      <c r="B4">
        <v>34.756</v>
      </c>
      <c r="C4">
        <v>12.882999999999999</v>
      </c>
    </row>
    <row r="5" spans="1:3" x14ac:dyDescent="0.25">
      <c r="A5" s="1">
        <v>22.094999999999999</v>
      </c>
      <c r="B5">
        <v>62.015999999999998</v>
      </c>
      <c r="C5">
        <v>21.635000000000002</v>
      </c>
    </row>
    <row r="6" spans="1:3" x14ac:dyDescent="0.25">
      <c r="A6" s="1">
        <v>46.823999999999998</v>
      </c>
      <c r="B6">
        <v>123.917</v>
      </c>
      <c r="C6">
        <v>41.136000000000003</v>
      </c>
    </row>
    <row r="7" spans="1:3" x14ac:dyDescent="0.25">
      <c r="A7" s="1">
        <v>71.432000000000002</v>
      </c>
      <c r="B7">
        <v>189.678</v>
      </c>
      <c r="C7">
        <v>66.358999999999995</v>
      </c>
    </row>
    <row r="8" spans="1:3" x14ac:dyDescent="0.25">
      <c r="A8" s="1">
        <v>77.742000000000004</v>
      </c>
      <c r="B8">
        <v>210.49799999999999</v>
      </c>
      <c r="C8">
        <v>72.823999999999998</v>
      </c>
    </row>
    <row r="9" spans="1:3" x14ac:dyDescent="0.25">
      <c r="A9" s="1">
        <v>83.988</v>
      </c>
      <c r="B9">
        <v>231.13200000000001</v>
      </c>
      <c r="C9">
        <v>79.22</v>
      </c>
    </row>
    <row r="10" spans="1:3" x14ac:dyDescent="0.25">
      <c r="A10" s="1">
        <v>93.498000000000005</v>
      </c>
      <c r="B10">
        <v>258.267</v>
      </c>
      <c r="C10">
        <v>87.965999999999994</v>
      </c>
    </row>
    <row r="11" spans="1:3" x14ac:dyDescent="0.25">
      <c r="A11" s="1">
        <v>118.215</v>
      </c>
      <c r="B11">
        <v>317.66399999999999</v>
      </c>
      <c r="C11">
        <v>107.429</v>
      </c>
    </row>
    <row r="12" spans="1:3" x14ac:dyDescent="0.25">
      <c r="A12" s="1">
        <v>144.79499999999999</v>
      </c>
      <c r="B12">
        <v>381.11200000000002</v>
      </c>
      <c r="C12">
        <v>132.61699999999999</v>
      </c>
    </row>
    <row r="13" spans="1:3" x14ac:dyDescent="0.25">
      <c r="A13" s="1">
        <v>149.10400000000001</v>
      </c>
      <c r="B13">
        <v>401.858</v>
      </c>
      <c r="C13">
        <v>139.08799999999999</v>
      </c>
    </row>
    <row r="14" spans="1:3" x14ac:dyDescent="0.25">
      <c r="A14" s="1">
        <v>155.351</v>
      </c>
      <c r="B14">
        <v>422.56</v>
      </c>
      <c r="C14">
        <v>145.489</v>
      </c>
    </row>
    <row r="15" spans="1:3" x14ac:dyDescent="0.25">
      <c r="A15" s="1">
        <v>164.86500000000001</v>
      </c>
      <c r="B15">
        <v>450.11700000000002</v>
      </c>
      <c r="C15">
        <v>154.22800000000001</v>
      </c>
    </row>
    <row r="16" spans="1:3" x14ac:dyDescent="0.25">
      <c r="A16" s="1">
        <v>189.60599999999999</v>
      </c>
      <c r="B16">
        <v>512.03700000000003</v>
      </c>
      <c r="C16">
        <v>173.72900000000001</v>
      </c>
    </row>
    <row r="17" spans="1:3" x14ac:dyDescent="0.25">
      <c r="A17" s="1">
        <v>214.21</v>
      </c>
      <c r="B17">
        <v>577.83900000000006</v>
      </c>
      <c r="C17">
        <v>198.953</v>
      </c>
    </row>
    <row r="18" spans="1:3" x14ac:dyDescent="0.25">
      <c r="A18" s="1">
        <v>220.52</v>
      </c>
      <c r="B18">
        <v>598.56399999999996</v>
      </c>
      <c r="C18">
        <v>205.434</v>
      </c>
    </row>
    <row r="19" spans="1:3" x14ac:dyDescent="0.25">
      <c r="A19" s="1">
        <v>226.76400000000001</v>
      </c>
      <c r="B19">
        <v>619.28700000000003</v>
      </c>
      <c r="C19">
        <v>211.821</v>
      </c>
    </row>
    <row r="20" spans="1:3" x14ac:dyDescent="0.25">
      <c r="A20" s="1">
        <v>236.285</v>
      </c>
      <c r="B20">
        <v>646.25199999999995</v>
      </c>
      <c r="C20">
        <v>220.554</v>
      </c>
    </row>
    <row r="21" spans="1:3" x14ac:dyDescent="0.25">
      <c r="A21" s="1">
        <v>260.99599999999998</v>
      </c>
      <c r="B21">
        <v>705.63800000000003</v>
      </c>
      <c r="C21">
        <v>240.01599999999999</v>
      </c>
    </row>
    <row r="22" spans="1:3" x14ac:dyDescent="0.25">
      <c r="A22" s="1">
        <v>285.57499999999999</v>
      </c>
      <c r="B22">
        <v>769.05600000000004</v>
      </c>
      <c r="C22">
        <v>265.21899999999999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5" sqref="D25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39.694000000000003</v>
      </c>
      <c r="B2">
        <v>13.074999999999999</v>
      </c>
      <c r="C2">
        <v>13.321</v>
      </c>
    </row>
    <row r="3" spans="1:3" x14ac:dyDescent="0.25">
      <c r="A3">
        <f>120 + 15.125</f>
        <v>135.125</v>
      </c>
      <c r="B3">
        <v>49.88</v>
      </c>
      <c r="C3">
        <v>43.631</v>
      </c>
    </row>
    <row r="4" spans="1:3" x14ac:dyDescent="0.25">
      <c r="A4">
        <f>240 + 47.35</f>
        <v>287.35000000000002</v>
      </c>
      <c r="B4">
        <f>60 + 46.683</f>
        <v>106.68299999999999</v>
      </c>
      <c r="C4">
        <v>100.121</v>
      </c>
    </row>
    <row r="5" spans="1:3" x14ac:dyDescent="0.25">
      <c r="A5">
        <f>420 + 20.714</f>
        <v>440.714</v>
      </c>
      <c r="B5">
        <f>120 + 42.421</f>
        <v>162.42099999999999</v>
      </c>
      <c r="C5">
        <v>159.041</v>
      </c>
    </row>
    <row r="6" spans="1:3" x14ac:dyDescent="0.25">
      <c r="A6">
        <f>540 + 41.591</f>
        <v>581.59100000000001</v>
      </c>
      <c r="B6">
        <f>180 + 34.246</f>
        <v>214.24600000000001</v>
      </c>
      <c r="C6">
        <v>214.238</v>
      </c>
    </row>
    <row r="7" spans="1:3" x14ac:dyDescent="0.25">
      <c r="A7">
        <f>600 + 24.573</f>
        <v>624.57299999999998</v>
      </c>
      <c r="B7">
        <f>180 + 47.218</f>
        <v>227.21800000000002</v>
      </c>
      <c r="C7">
        <f>180 + 47.535</f>
        <v>227.535</v>
      </c>
    </row>
    <row r="8" spans="1:3" x14ac:dyDescent="0.25">
      <c r="A8">
        <f>660 + 56.978</f>
        <v>716.97799999999995</v>
      </c>
      <c r="B8">
        <f>240 + 24.009</f>
        <v>264.00900000000001</v>
      </c>
      <c r="C8">
        <f>240 + 17.809</f>
        <v>257.80900000000003</v>
      </c>
    </row>
    <row r="9" spans="1:3" x14ac:dyDescent="0.25">
      <c r="A9">
        <f>840 + 23.351</f>
        <v>863.351</v>
      </c>
      <c r="B9">
        <f>300 + 20.752</f>
        <v>320.75200000000001</v>
      </c>
      <c r="C9">
        <f>300 + 14.225</f>
        <v>314.22500000000002</v>
      </c>
    </row>
    <row r="10" spans="1:3" x14ac:dyDescent="0.25">
      <c r="A10">
        <f>960 + 47.996</f>
        <v>1007.996</v>
      </c>
      <c r="B10">
        <f>360 + 16.447</f>
        <v>376.447</v>
      </c>
      <c r="C10">
        <f>360 + 13.07</f>
        <v>373.07</v>
      </c>
    </row>
    <row r="11" spans="1:3" x14ac:dyDescent="0.25">
      <c r="A11">
        <f>1140 + 2.213</f>
        <v>1142.213</v>
      </c>
      <c r="B11">
        <f>420 + 8.199</f>
        <v>428.19900000000001</v>
      </c>
      <c r="C11">
        <f>420 + 8.202</f>
        <v>428.202</v>
      </c>
    </row>
    <row r="12" spans="1:3" x14ac:dyDescent="0.25">
      <c r="A12">
        <f>1140 + 45.107</f>
        <v>1185.107</v>
      </c>
      <c r="B12">
        <f>420 + 21.181</f>
        <v>441.18099999999998</v>
      </c>
      <c r="C12">
        <f>420 + 21.498</f>
        <v>441.49799999999999</v>
      </c>
    </row>
    <row r="13" spans="1:3" x14ac:dyDescent="0.25">
      <c r="A13">
        <f>1260 + 20.487</f>
        <v>1280.4870000000001</v>
      </c>
      <c r="B13">
        <f>420 + 57.991</f>
        <v>477.99099999999999</v>
      </c>
      <c r="C13">
        <f>420 + 51.807</f>
        <v>471.80700000000002</v>
      </c>
    </row>
    <row r="14" spans="1:3" x14ac:dyDescent="0.25">
      <c r="A14">
        <f>1380 + 52.843</f>
        <v>1432.8430000000001</v>
      </c>
      <c r="B14">
        <f>480 + 54.793</f>
        <v>534.79300000000001</v>
      </c>
      <c r="C14">
        <f>480 + 48.299</f>
        <v>528.29899999999998</v>
      </c>
    </row>
    <row r="15" spans="1:3" x14ac:dyDescent="0.25">
      <c r="A15">
        <f>1560 + 26.104</f>
        <v>1586.104</v>
      </c>
      <c r="B15">
        <f>540 + 50.543</f>
        <v>590.54300000000001</v>
      </c>
      <c r="C15">
        <f>540 + 47.223</f>
        <v>587.22299999999996</v>
      </c>
    </row>
    <row r="16" spans="1:3" x14ac:dyDescent="0.25">
      <c r="A16">
        <f>1680 + 46.968</f>
        <v>1726.9680000000001</v>
      </c>
      <c r="B16">
        <f>600 + 42.379</f>
        <v>642.37900000000002</v>
      </c>
      <c r="C16">
        <f>600 + 42.42</f>
        <v>642.41999999999996</v>
      </c>
    </row>
    <row r="17" spans="1:3" x14ac:dyDescent="0.25">
      <c r="A17">
        <f>1740 + 29.864</f>
        <v>1769.864</v>
      </c>
      <c r="B17">
        <f>600 + 55.352</f>
        <v>655.35199999999998</v>
      </c>
      <c r="C17">
        <f>600 + 55.717</f>
        <v>655.71699999999998</v>
      </c>
    </row>
    <row r="18" spans="1:3" x14ac:dyDescent="0.25">
      <c r="A18">
        <f>1860 + 2.346</f>
        <v>1862.346</v>
      </c>
      <c r="B18">
        <f>660 + 32.144</f>
        <v>692.14400000000001</v>
      </c>
      <c r="C18">
        <f>660 + 25.991</f>
        <v>685.99099999999999</v>
      </c>
    </row>
    <row r="19" spans="1:3" x14ac:dyDescent="0.25">
      <c r="A19">
        <f>1980 + 31.843</f>
        <v>2011.8430000000001</v>
      </c>
      <c r="B19">
        <f>720 + 28.91</f>
        <v>748.91</v>
      </c>
      <c r="C19">
        <f>720 + 22.436</f>
        <v>742.43600000000004</v>
      </c>
    </row>
    <row r="20" spans="1:3" x14ac:dyDescent="0.25">
      <c r="A20">
        <f>2160 + 6.141</f>
        <v>2166.1410000000001</v>
      </c>
      <c r="B20">
        <f>780 + 24.659</f>
        <v>804.65899999999999</v>
      </c>
      <c r="C20">
        <f>780 + 21.357</f>
        <v>801.35699999999997</v>
      </c>
    </row>
    <row r="21" spans="1:3" x14ac:dyDescent="0.25">
      <c r="A21">
        <f>2280 + 28.217</f>
        <v>2308.2170000000001</v>
      </c>
      <c r="B21">
        <f>840 + 16.477</f>
        <v>856.47699999999998</v>
      </c>
      <c r="C21">
        <f>840 + 16.559</f>
        <v>856.55899999999997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100M</vt:lpstr>
      <vt:lpstr>1B</vt:lpstr>
      <vt:lpstr>2B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malik</dc:creator>
  <cp:lastModifiedBy>Thomas Taschner</cp:lastModifiedBy>
  <dcterms:created xsi:type="dcterms:W3CDTF">2016-01-22T13:41:31Z</dcterms:created>
  <dcterms:modified xsi:type="dcterms:W3CDTF">2016-01-22T19:49:47Z</dcterms:modified>
</cp:coreProperties>
</file>