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истема телефонії" sheetId="1" r:id="rId4"/>
  </sheets>
  <definedNames/>
  <calcPr/>
</workbook>
</file>

<file path=xl/sharedStrings.xml><?xml version="1.0" encoding="utf-8"?>
<sst xmlns="http://schemas.openxmlformats.org/spreadsheetml/2006/main" count="43" uniqueCount="43">
  <si>
    <t>№</t>
  </si>
  <si>
    <t>p/n</t>
  </si>
  <si>
    <t>Найменування</t>
  </si>
  <si>
    <t>Од. Вим</t>
  </si>
  <si>
    <t>Ціна РРЦ</t>
  </si>
  <si>
    <t>Знижка</t>
  </si>
  <si>
    <t>Ціна зі знижкою</t>
  </si>
  <si>
    <t>Вартість</t>
  </si>
  <si>
    <t>Коментар</t>
  </si>
  <si>
    <t>BE6K-M6-K9</t>
  </si>
  <si>
    <t>Сервер для розгортання додатків Cisco Business Edition 6000 (M6) Appliance, Export Restr SW</t>
  </si>
  <si>
    <t>Сервер для розгортання Call manager</t>
  </si>
  <si>
    <t>CON-SNT-BE6K6KHW</t>
  </si>
  <si>
    <t>Підтримка та гаратнія для серверу - SNTC-8X5XNBD Cisco Business Edition 6000 (M6) Applian</t>
  </si>
  <si>
    <t>CP-7861-K9=</t>
  </si>
  <si>
    <t>IP телефон з розширеною клавіатурою Cisco UC Phone 7861</t>
  </si>
  <si>
    <t>Телефон рецепція</t>
  </si>
  <si>
    <t>CON-SNT-P7RK96R3</t>
  </si>
  <si>
    <t>Підтримка та гаратнія телефону Cisco UC Phone 7861SNTC-8X5XNBD</t>
  </si>
  <si>
    <t>CP-7821-K9=</t>
  </si>
  <si>
    <t>IP телефон Cisco UC Phone 7821</t>
  </si>
  <si>
    <t>Телефони охоронці ( будка + кімната охорони)</t>
  </si>
  <si>
    <t>CON-SNT-P7NK92N9</t>
  </si>
  <si>
    <t>Підтримка та гаратнія телефону  Cisco UC Phone 7821SNTC-8X5XNBD</t>
  </si>
  <si>
    <t>CP-7832-K9=</t>
  </si>
  <si>
    <t>Конференц станція Cisco 7832 IP Conference Station</t>
  </si>
  <si>
    <t>Телефони в переговорки</t>
  </si>
  <si>
    <t>CON-SNT-P7GK93G8</t>
  </si>
  <si>
    <t>Підтримка та гаратнія телефону  Cisco 7832 IP Conference StationSNTC-8X5XNBD</t>
  </si>
  <si>
    <t>CP-7841-K9=</t>
  </si>
  <si>
    <t>IP телефон Cisco UC Phone 7841</t>
  </si>
  <si>
    <t>Телефони менеджерів</t>
  </si>
  <si>
    <t>CON-SNT-P7PK94P1</t>
  </si>
  <si>
    <t>Підтримка та гаратнія телефону  Cisco UC Phone 7841SNTC-8X5XNBD</t>
  </si>
  <si>
    <t xml:space="preserve">VS8-STD-SK-TLSS-3Y-C
</t>
  </si>
  <si>
    <t>ПЗ віртуалізації додатків VMware vSphere Standard includes vSphere Standard and vCenter Standard. VMware vSphere Standard includes Production Support and is licensed Per Core with a minimum of 16 Cores per CPU required.</t>
  </si>
  <si>
    <t>A-FLEX-NUPL-E</t>
  </si>
  <si>
    <t>Ліцензія підключення телефону NU On-Premises Calling Enhanced</t>
  </si>
  <si>
    <t>A-FLEX-NUPL-A</t>
  </si>
  <si>
    <t>Ліцензія підключення телефону NU On-Premises Calling Access</t>
  </si>
  <si>
    <t>A-FLEX-STD-CUBE</t>
  </si>
  <si>
    <t>Ліцензя підключення зовнішніх SIP транків CUBE Standard Trunk Session License</t>
  </si>
  <si>
    <t>Всього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</si>
</sst>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33333"/>
      <name val="Calibri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1" numFmtId="9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2" fontId="2" numFmtId="0" xfId="0" applyAlignment="1" applyBorder="1" applyFill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/>
    </xf>
    <xf borderId="1" fillId="0" fontId="1" numFmtId="2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75"/>
    <col customWidth="1" min="3" max="3" width="19.38"/>
    <col customWidth="1" min="4" max="4" width="54.75"/>
    <col customWidth="1" min="5" max="5" width="9.13"/>
    <col customWidth="1" min="6" max="6" width="9.63"/>
    <col customWidth="1" min="7" max="7" width="8.0"/>
    <col customWidth="1" min="8" max="8" width="13.5"/>
    <col customWidth="1" min="9" max="9" width="11.0"/>
    <col customWidth="1" min="11" max="11" width="36.88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K3" s="2" t="s">
        <v>8</v>
      </c>
    </row>
    <row r="4">
      <c r="B4" s="1">
        <v>1.0</v>
      </c>
      <c r="C4" s="1" t="s">
        <v>9</v>
      </c>
      <c r="D4" s="3" t="s">
        <v>10</v>
      </c>
      <c r="E4" s="4">
        <v>1.0</v>
      </c>
      <c r="F4" s="4">
        <v>13532.4</v>
      </c>
      <c r="G4" s="5">
        <v>0.5</v>
      </c>
      <c r="H4" s="6">
        <f t="shared" ref="H4:H17" si="1">F4-F4*G4</f>
        <v>6766.2</v>
      </c>
      <c r="I4" s="7">
        <f t="shared" ref="I4:I17" si="2">H4*E4</f>
        <v>6766.2</v>
      </c>
      <c r="K4" s="2" t="s">
        <v>11</v>
      </c>
    </row>
    <row r="5">
      <c r="B5" s="1">
        <v>2.0</v>
      </c>
      <c r="C5" s="1" t="s">
        <v>12</v>
      </c>
      <c r="D5" s="3" t="s">
        <v>13</v>
      </c>
      <c r="E5" s="8">
        <v>1.0</v>
      </c>
      <c r="F5" s="4">
        <v>1911.3</v>
      </c>
      <c r="G5" s="5">
        <v>0.25</v>
      </c>
      <c r="H5" s="6">
        <f t="shared" si="1"/>
        <v>1433.475</v>
      </c>
      <c r="I5" s="7">
        <f t="shared" si="2"/>
        <v>1433.475</v>
      </c>
      <c r="K5" s="9"/>
    </row>
    <row r="6">
      <c r="B6" s="1">
        <v>3.0</v>
      </c>
      <c r="C6" s="1" t="s">
        <v>14</v>
      </c>
      <c r="D6" s="3" t="s">
        <v>15</v>
      </c>
      <c r="E6" s="8">
        <v>2.0</v>
      </c>
      <c r="F6" s="4">
        <v>456.09</v>
      </c>
      <c r="G6" s="5">
        <v>0.5</v>
      </c>
      <c r="H6" s="6">
        <f t="shared" si="1"/>
        <v>228.045</v>
      </c>
      <c r="I6" s="7">
        <f t="shared" si="2"/>
        <v>456.09</v>
      </c>
      <c r="K6" s="2" t="s">
        <v>16</v>
      </c>
    </row>
    <row r="7">
      <c r="B7" s="1">
        <v>4.0</v>
      </c>
      <c r="C7" s="1" t="s">
        <v>17</v>
      </c>
      <c r="D7" s="3" t="s">
        <v>18</v>
      </c>
      <c r="E7" s="8">
        <v>2.0</v>
      </c>
      <c r="F7" s="4">
        <v>26.45</v>
      </c>
      <c r="G7" s="5">
        <v>0.25</v>
      </c>
      <c r="H7" s="6">
        <f t="shared" si="1"/>
        <v>19.8375</v>
      </c>
      <c r="I7" s="7">
        <f t="shared" si="2"/>
        <v>39.675</v>
      </c>
      <c r="K7" s="9"/>
    </row>
    <row r="8">
      <c r="B8" s="1">
        <v>5.0</v>
      </c>
      <c r="C8" s="1" t="s">
        <v>19</v>
      </c>
      <c r="D8" s="3" t="s">
        <v>20</v>
      </c>
      <c r="E8" s="8">
        <v>2.0</v>
      </c>
      <c r="F8" s="1">
        <v>300.72</v>
      </c>
      <c r="G8" s="5">
        <v>0.5</v>
      </c>
      <c r="H8" s="6">
        <f t="shared" si="1"/>
        <v>150.36</v>
      </c>
      <c r="I8" s="7">
        <f t="shared" si="2"/>
        <v>300.72</v>
      </c>
      <c r="K8" s="2" t="s">
        <v>21</v>
      </c>
    </row>
    <row r="9">
      <c r="B9" s="1">
        <v>6.0</v>
      </c>
      <c r="C9" s="1" t="s">
        <v>22</v>
      </c>
      <c r="D9" s="3" t="s">
        <v>23</v>
      </c>
      <c r="E9" s="8">
        <v>2.0</v>
      </c>
      <c r="F9" s="1">
        <v>17.25</v>
      </c>
      <c r="G9" s="5">
        <v>0.25</v>
      </c>
      <c r="H9" s="6">
        <f t="shared" si="1"/>
        <v>12.9375</v>
      </c>
      <c r="I9" s="7">
        <f t="shared" si="2"/>
        <v>25.875</v>
      </c>
      <c r="K9" s="9"/>
    </row>
    <row r="10">
      <c r="B10" s="1">
        <v>7.0</v>
      </c>
      <c r="C10" s="1" t="s">
        <v>24</v>
      </c>
      <c r="D10" s="3" t="s">
        <v>25</v>
      </c>
      <c r="E10" s="8">
        <v>4.0</v>
      </c>
      <c r="F10" s="1">
        <v>1152.26</v>
      </c>
      <c r="G10" s="5">
        <v>0.5</v>
      </c>
      <c r="H10" s="6">
        <f t="shared" si="1"/>
        <v>576.13</v>
      </c>
      <c r="I10" s="7">
        <f t="shared" si="2"/>
        <v>2304.52</v>
      </c>
      <c r="K10" s="2" t="s">
        <v>26</v>
      </c>
    </row>
    <row r="11">
      <c r="B11" s="1">
        <v>8.0</v>
      </c>
      <c r="C11" s="1" t="s">
        <v>27</v>
      </c>
      <c r="D11" s="3" t="s">
        <v>28</v>
      </c>
      <c r="E11" s="4">
        <v>4.0</v>
      </c>
      <c r="F11" s="1">
        <v>105.8</v>
      </c>
      <c r="G11" s="5">
        <v>0.25</v>
      </c>
      <c r="H11" s="6">
        <f t="shared" si="1"/>
        <v>79.35</v>
      </c>
      <c r="I11" s="7">
        <f t="shared" si="2"/>
        <v>317.4</v>
      </c>
      <c r="K11" s="9"/>
    </row>
    <row r="12">
      <c r="B12" s="1">
        <v>9.0</v>
      </c>
      <c r="C12" s="1" t="s">
        <v>29</v>
      </c>
      <c r="D12" s="3" t="s">
        <v>30</v>
      </c>
      <c r="E12" s="4">
        <v>12.0</v>
      </c>
      <c r="F12" s="1">
        <v>426.02</v>
      </c>
      <c r="G12" s="5">
        <v>0.5</v>
      </c>
      <c r="H12" s="6">
        <f t="shared" si="1"/>
        <v>213.01</v>
      </c>
      <c r="I12" s="7">
        <f t="shared" si="2"/>
        <v>2556.12</v>
      </c>
      <c r="K12" s="2" t="s">
        <v>31</v>
      </c>
    </row>
    <row r="13">
      <c r="B13" s="1">
        <v>10.0</v>
      </c>
      <c r="C13" s="1" t="s">
        <v>32</v>
      </c>
      <c r="D13" s="3" t="s">
        <v>33</v>
      </c>
      <c r="E13" s="4">
        <v>12.0</v>
      </c>
      <c r="F13" s="1">
        <v>72.45</v>
      </c>
      <c r="G13" s="5">
        <v>0.25</v>
      </c>
      <c r="H13" s="6">
        <f t="shared" si="1"/>
        <v>54.3375</v>
      </c>
      <c r="I13" s="7">
        <f t="shared" si="2"/>
        <v>652.05</v>
      </c>
      <c r="K13" s="9"/>
    </row>
    <row r="14">
      <c r="B14" s="1">
        <v>11.0</v>
      </c>
      <c r="C14" s="1" t="s">
        <v>34</v>
      </c>
      <c r="D14" s="3" t="s">
        <v>35</v>
      </c>
      <c r="E14" s="1">
        <v>16.0</v>
      </c>
      <c r="F14" s="1">
        <v>180.0</v>
      </c>
      <c r="G14" s="5">
        <v>0.1</v>
      </c>
      <c r="H14" s="6">
        <f t="shared" si="1"/>
        <v>162</v>
      </c>
      <c r="I14" s="7">
        <f t="shared" si="2"/>
        <v>2592</v>
      </c>
      <c r="K14" s="9"/>
    </row>
    <row r="15">
      <c r="B15" s="1">
        <v>12.0</v>
      </c>
      <c r="C15" s="1" t="s">
        <v>36</v>
      </c>
      <c r="D15" s="1" t="s">
        <v>37</v>
      </c>
      <c r="E15" s="1">
        <v>18.0</v>
      </c>
      <c r="F15" s="1">
        <v>4.39</v>
      </c>
      <c r="G15" s="5">
        <v>0.05</v>
      </c>
      <c r="H15" s="10">
        <f t="shared" si="1"/>
        <v>4.1705</v>
      </c>
      <c r="I15" s="7">
        <f t="shared" si="2"/>
        <v>75.069</v>
      </c>
      <c r="K15" s="9"/>
    </row>
    <row r="16">
      <c r="B16" s="1">
        <v>13.0</v>
      </c>
      <c r="C16" s="1" t="s">
        <v>38</v>
      </c>
      <c r="D16" s="1" t="s">
        <v>39</v>
      </c>
      <c r="E16" s="1">
        <v>2.0</v>
      </c>
      <c r="F16" s="1">
        <v>2.31</v>
      </c>
      <c r="G16" s="5">
        <v>0.05</v>
      </c>
      <c r="H16" s="10">
        <f t="shared" si="1"/>
        <v>2.1945</v>
      </c>
      <c r="I16" s="7">
        <f t="shared" si="2"/>
        <v>4.389</v>
      </c>
      <c r="K16" s="9"/>
    </row>
    <row r="17">
      <c r="B17" s="1">
        <v>14.0</v>
      </c>
      <c r="C17" s="1" t="s">
        <v>40</v>
      </c>
      <c r="D17" s="3" t="s">
        <v>41</v>
      </c>
      <c r="E17" s="1">
        <v>4.0</v>
      </c>
      <c r="F17" s="1">
        <v>2.59</v>
      </c>
      <c r="G17" s="5">
        <v>0.05</v>
      </c>
      <c r="H17" s="10">
        <f t="shared" si="1"/>
        <v>2.4605</v>
      </c>
      <c r="I17" s="7">
        <f t="shared" si="2"/>
        <v>9.842</v>
      </c>
      <c r="K17" s="9"/>
    </row>
    <row r="18">
      <c r="H18" s="11" t="s">
        <v>42</v>
      </c>
      <c r="I18" s="12">
        <f>SUM(I3:I17)</f>
        <v>17533.425</v>
      </c>
    </row>
  </sheetData>
  <drawing r:id="rId1"/>
</worksheet>
</file>