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df35f44bc26119/Documents/"/>
    </mc:Choice>
  </mc:AlternateContent>
  <xr:revisionPtr revIDLastSave="4" documentId="8_{27A59803-7C53-450E-A1B6-A72E3C70869D}" xr6:coauthVersionLast="45" xr6:coauthVersionMax="45" xr10:uidLastSave="{418896A0-2419-4AD2-B1C7-0B848DBC3C9B}"/>
  <bookViews>
    <workbookView xWindow="16470" yWindow="6600" windowWidth="21600" windowHeight="11385" activeTab="1" xr2:uid="{D3FB600B-FB92-49ED-940B-3FA1599556D0}"/>
  </bookViews>
  <sheets>
    <sheet name="SinhCosh" sheetId="1" r:id="rId1"/>
    <sheet name="Tim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H4" i="2" s="1"/>
  <c r="G4" i="2"/>
  <c r="E5" i="2"/>
  <c r="F5" i="2"/>
  <c r="G5" i="2" s="1"/>
  <c r="H5" i="2"/>
  <c r="F6" i="2"/>
  <c r="H6" i="2" s="1"/>
  <c r="G6" i="2"/>
  <c r="E7" i="2"/>
  <c r="F7" i="2"/>
  <c r="G7" i="2" s="1"/>
  <c r="H7" i="2"/>
  <c r="F8" i="2"/>
  <c r="H8" i="2" s="1"/>
  <c r="G8" i="2"/>
  <c r="E9" i="2"/>
  <c r="F9" i="2"/>
  <c r="G9" i="2" s="1"/>
  <c r="H9" i="2"/>
  <c r="F10" i="2"/>
  <c r="H10" i="2" s="1"/>
  <c r="G10" i="2"/>
  <c r="F11" i="2"/>
  <c r="G11" i="2" s="1"/>
  <c r="E12" i="2"/>
  <c r="F12" i="2"/>
  <c r="G12" i="2" s="1"/>
  <c r="N9" i="2"/>
  <c r="P9" i="2" s="1"/>
  <c r="M9" i="2"/>
  <c r="O9" i="2" s="1"/>
  <c r="P8" i="2"/>
  <c r="N8" i="2"/>
  <c r="M8" i="2" s="1"/>
  <c r="O8" i="2" s="1"/>
  <c r="N7" i="2"/>
  <c r="P7" i="2" s="1"/>
  <c r="M7" i="2"/>
  <c r="O7" i="2" s="1"/>
  <c r="P6" i="2"/>
  <c r="N6" i="2"/>
  <c r="M6" i="2" s="1"/>
  <c r="O6" i="2" s="1"/>
  <c r="N5" i="2"/>
  <c r="P5" i="2" s="1"/>
  <c r="M5" i="2"/>
  <c r="O5" i="2" s="1"/>
  <c r="P4" i="2"/>
  <c r="N4" i="2"/>
  <c r="M4" i="2" s="1"/>
  <c r="O4" i="2" s="1"/>
  <c r="H12" i="2" l="1"/>
  <c r="E11" i="2"/>
  <c r="H11" i="2"/>
  <c r="E10" i="2"/>
  <c r="E8" i="2"/>
  <c r="E6" i="2"/>
  <c r="E4" i="2"/>
  <c r="J24" i="2" l="1"/>
  <c r="O24" i="2"/>
  <c r="J19" i="2"/>
  <c r="O19" i="2"/>
  <c r="J22" i="2"/>
  <c r="O22" i="2"/>
  <c r="B27" i="2"/>
  <c r="G27" i="2"/>
  <c r="B26" i="2"/>
  <c r="G26" i="2"/>
  <c r="B20" i="2"/>
  <c r="G20" i="2"/>
  <c r="B24" i="2"/>
  <c r="G24" i="2"/>
  <c r="B23" i="2"/>
  <c r="G23" i="2"/>
  <c r="J23" i="2"/>
  <c r="O23" i="2"/>
  <c r="B25" i="2"/>
  <c r="G25" i="2"/>
  <c r="B22" i="2"/>
  <c r="G22" i="2"/>
  <c r="B19" i="2"/>
  <c r="G19" i="2"/>
  <c r="J20" i="2"/>
  <c r="O20" i="2"/>
  <c r="G21" i="2"/>
  <c r="B21" i="2"/>
  <c r="O21" i="2"/>
  <c r="J21" i="2"/>
</calcChain>
</file>

<file path=xl/sharedStrings.xml><?xml version="1.0" encoding="utf-8"?>
<sst xmlns="http://schemas.openxmlformats.org/spreadsheetml/2006/main" count="24" uniqueCount="13">
  <si>
    <t>Sinh and Cosh</t>
  </si>
  <si>
    <t>Sinh</t>
  </si>
  <si>
    <t>Cosh</t>
  </si>
  <si>
    <t>Rad</t>
  </si>
  <si>
    <t>Function Calls</t>
  </si>
  <si>
    <t>f(n) time sec</t>
  </si>
  <si>
    <t>n^0</t>
  </si>
  <si>
    <t>log2n</t>
  </si>
  <si>
    <t>n</t>
  </si>
  <si>
    <t>nlog2n</t>
  </si>
  <si>
    <t>n^2</t>
  </si>
  <si>
    <t>f(n) operations</t>
  </si>
  <si>
    <t>f'(n)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</si>
</sst>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B14B-1138-4721-8F30-7323163532CB}">
  <dimension ref="A1:G25"/>
  <sheetViews>
    <sheetView workbookViewId="0">
      <selection activeCell="E16" sqref="E16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  <c r="F1" s="1"/>
    </row>
    <row r="2" spans="1:7" x14ac:dyDescent="0.25">
      <c r="C2" s="1" t="s">
        <v>4</v>
      </c>
      <c r="D2" s="1"/>
      <c r="F2" s="1" t="s">
        <v>4</v>
      </c>
      <c r="G2" s="1"/>
    </row>
    <row r="3" spans="1:7" x14ac:dyDescent="0.25">
      <c r="C3" t="s">
        <v>1</v>
      </c>
      <c r="D3" t="s">
        <v>2</v>
      </c>
      <c r="F3" t="s">
        <v>1</v>
      </c>
      <c r="G3" t="s">
        <v>2</v>
      </c>
    </row>
    <row r="4" spans="1:7" x14ac:dyDescent="0.25">
      <c r="A4" t="s">
        <v>3</v>
      </c>
      <c r="B4" t="s">
        <v>1</v>
      </c>
      <c r="E4" t="s">
        <v>2</v>
      </c>
    </row>
    <row r="5" spans="1:7" x14ac:dyDescent="0.25">
      <c r="A5">
        <v>1</v>
      </c>
      <c r="C5">
        <v>28656</v>
      </c>
      <c r="D5">
        <v>17710</v>
      </c>
      <c r="F5">
        <v>17710</v>
      </c>
      <c r="G5">
        <v>10946</v>
      </c>
    </row>
    <row r="6" spans="1:7" x14ac:dyDescent="0.25">
      <c r="A6">
        <v>0.9</v>
      </c>
      <c r="C6">
        <v>28656</v>
      </c>
      <c r="D6">
        <v>17710</v>
      </c>
      <c r="F6">
        <v>17710</v>
      </c>
      <c r="G6">
        <v>10946</v>
      </c>
    </row>
    <row r="7" spans="1:7" x14ac:dyDescent="0.25">
      <c r="A7">
        <v>0.8</v>
      </c>
      <c r="C7">
        <v>28656</v>
      </c>
      <c r="D7">
        <v>17710</v>
      </c>
      <c r="F7">
        <v>17710</v>
      </c>
      <c r="G7">
        <v>10946</v>
      </c>
    </row>
    <row r="8" spans="1:7" x14ac:dyDescent="0.25">
      <c r="A8">
        <v>0.7</v>
      </c>
      <c r="C8">
        <v>28656</v>
      </c>
      <c r="D8">
        <v>17710</v>
      </c>
      <c r="F8">
        <v>17710</v>
      </c>
      <c r="G8">
        <v>10946</v>
      </c>
    </row>
    <row r="9" spans="1:7" x14ac:dyDescent="0.25">
      <c r="A9">
        <v>0.6</v>
      </c>
      <c r="C9">
        <v>28656</v>
      </c>
      <c r="D9">
        <v>17710</v>
      </c>
      <c r="F9">
        <v>17710</v>
      </c>
      <c r="G9">
        <v>10946</v>
      </c>
    </row>
    <row r="10" spans="1:7" x14ac:dyDescent="0.25">
      <c r="A10">
        <v>0.5</v>
      </c>
      <c r="C10">
        <v>17710</v>
      </c>
      <c r="D10">
        <v>10945</v>
      </c>
      <c r="F10">
        <v>10945</v>
      </c>
      <c r="G10">
        <v>6765</v>
      </c>
    </row>
    <row r="11" spans="1:7" x14ac:dyDescent="0.25">
      <c r="A11">
        <v>0.4</v>
      </c>
      <c r="C11">
        <v>17710</v>
      </c>
      <c r="D11">
        <v>10945</v>
      </c>
      <c r="F11">
        <v>10945</v>
      </c>
      <c r="G11">
        <v>6765</v>
      </c>
    </row>
    <row r="12" spans="1:7" x14ac:dyDescent="0.25">
      <c r="A12">
        <v>0.3</v>
      </c>
      <c r="C12">
        <v>17710</v>
      </c>
      <c r="D12">
        <v>10945</v>
      </c>
      <c r="F12">
        <v>10945</v>
      </c>
      <c r="G12">
        <v>6765</v>
      </c>
    </row>
    <row r="13" spans="1:7" x14ac:dyDescent="0.25">
      <c r="A13">
        <v>0.2</v>
      </c>
      <c r="C13">
        <v>10945</v>
      </c>
      <c r="D13">
        <v>6764</v>
      </c>
      <c r="F13">
        <v>6764</v>
      </c>
      <c r="G13">
        <v>4181</v>
      </c>
    </row>
    <row r="14" spans="1:7" x14ac:dyDescent="0.25">
      <c r="A14">
        <v>0.1</v>
      </c>
      <c r="C14">
        <v>6764</v>
      </c>
      <c r="D14">
        <v>4180</v>
      </c>
      <c r="F14">
        <v>4180</v>
      </c>
      <c r="G14">
        <v>2584</v>
      </c>
    </row>
    <row r="15" spans="1:7" x14ac:dyDescent="0.25">
      <c r="A15">
        <v>0</v>
      </c>
      <c r="C15">
        <v>1</v>
      </c>
      <c r="D15">
        <v>0</v>
      </c>
      <c r="F15">
        <v>0</v>
      </c>
      <c r="G15">
        <v>1</v>
      </c>
    </row>
    <row r="16" spans="1:7" x14ac:dyDescent="0.25">
      <c r="A16">
        <v>-0.1</v>
      </c>
      <c r="C16">
        <v>6764</v>
      </c>
      <c r="D16">
        <v>4180</v>
      </c>
      <c r="F16">
        <v>4180</v>
      </c>
      <c r="G16">
        <v>2584</v>
      </c>
    </row>
    <row r="17" spans="1:7" x14ac:dyDescent="0.25">
      <c r="A17">
        <v>-0.2</v>
      </c>
      <c r="C17">
        <v>10945</v>
      </c>
      <c r="D17">
        <v>6764</v>
      </c>
      <c r="F17">
        <v>6764</v>
      </c>
      <c r="G17">
        <v>4181</v>
      </c>
    </row>
    <row r="18" spans="1:7" x14ac:dyDescent="0.25">
      <c r="A18">
        <v>-0.3</v>
      </c>
      <c r="C18">
        <v>17710</v>
      </c>
      <c r="D18">
        <v>10945</v>
      </c>
      <c r="F18">
        <v>10945</v>
      </c>
      <c r="G18">
        <v>6765</v>
      </c>
    </row>
    <row r="19" spans="1:7" x14ac:dyDescent="0.25">
      <c r="A19">
        <v>-0.4</v>
      </c>
      <c r="C19">
        <v>17710</v>
      </c>
      <c r="D19">
        <v>10945</v>
      </c>
      <c r="F19">
        <v>10945</v>
      </c>
      <c r="G19">
        <v>6765</v>
      </c>
    </row>
    <row r="20" spans="1:7" x14ac:dyDescent="0.25">
      <c r="A20">
        <v>-0.5</v>
      </c>
      <c r="C20">
        <v>17710</v>
      </c>
      <c r="D20">
        <v>10945</v>
      </c>
      <c r="F20">
        <v>10945</v>
      </c>
      <c r="G20">
        <v>6765</v>
      </c>
    </row>
    <row r="21" spans="1:7" x14ac:dyDescent="0.25">
      <c r="A21">
        <v>-0.6</v>
      </c>
      <c r="C21">
        <v>25656</v>
      </c>
      <c r="D21">
        <v>17710</v>
      </c>
      <c r="F21">
        <v>17710</v>
      </c>
      <c r="G21">
        <v>10946</v>
      </c>
    </row>
    <row r="22" spans="1:7" x14ac:dyDescent="0.25">
      <c r="A22">
        <v>-0.7</v>
      </c>
      <c r="C22">
        <v>25656</v>
      </c>
      <c r="D22">
        <v>17710</v>
      </c>
      <c r="F22">
        <v>17710</v>
      </c>
      <c r="G22">
        <v>10946</v>
      </c>
    </row>
    <row r="23" spans="1:7" x14ac:dyDescent="0.25">
      <c r="A23">
        <v>-0.8</v>
      </c>
      <c r="C23">
        <v>25656</v>
      </c>
      <c r="D23">
        <v>17710</v>
      </c>
      <c r="F23">
        <v>17710</v>
      </c>
      <c r="G23">
        <v>10946</v>
      </c>
    </row>
    <row r="24" spans="1:7" x14ac:dyDescent="0.25">
      <c r="A24">
        <v>-0.9</v>
      </c>
      <c r="C24">
        <v>25656</v>
      </c>
      <c r="D24">
        <v>17710</v>
      </c>
      <c r="F24">
        <v>17710</v>
      </c>
      <c r="G24">
        <v>10946</v>
      </c>
    </row>
    <row r="25" spans="1:7" x14ac:dyDescent="0.25">
      <c r="A25">
        <v>-1</v>
      </c>
      <c r="C25">
        <v>25656</v>
      </c>
      <c r="D25">
        <v>17710</v>
      </c>
      <c r="F25">
        <v>17710</v>
      </c>
      <c r="G25">
        <v>10946</v>
      </c>
    </row>
  </sheetData>
  <mergeCells count="3">
    <mergeCell ref="A1:F1"/>
    <mergeCell ref="C2:D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CA0-3C87-4D7E-A1BF-5313850B2B1D}">
  <dimension ref="B3:P27"/>
  <sheetViews>
    <sheetView tabSelected="1" workbookViewId="0">
      <selection activeCell="K15" sqref="K15"/>
    </sheetView>
  </sheetViews>
  <sheetFormatPr defaultRowHeight="15" x14ac:dyDescent="0.25"/>
  <cols>
    <col min="6" max="6" width="10" bestFit="1" customWidth="1"/>
    <col min="7" max="7" width="12" bestFit="1" customWidth="1"/>
  </cols>
  <sheetData>
    <row r="3" spans="2:16" x14ac:dyDescent="0.25">
      <c r="B3" s="1" t="s">
        <v>5</v>
      </c>
      <c r="C3" s="1"/>
      <c r="D3" t="s">
        <v>6</v>
      </c>
      <c r="E3" t="s">
        <v>7</v>
      </c>
      <c r="F3" t="s">
        <v>8</v>
      </c>
      <c r="G3" t="s">
        <v>9</v>
      </c>
      <c r="H3" t="s">
        <v>10</v>
      </c>
      <c r="J3" t="s">
        <v>11</v>
      </c>
      <c r="L3" t="s">
        <v>6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5">
      <c r="B4">
        <v>3.5</v>
      </c>
      <c r="D4">
        <v>1</v>
      </c>
      <c r="E4">
        <f>LOG(F4)/LOG(2)</f>
        <v>23.253496664211536</v>
      </c>
      <c r="F4">
        <f>10^7</f>
        <v>10000000</v>
      </c>
      <c r="G4">
        <f>LOG(F4,2)*F4</f>
        <v>232534966.64211538</v>
      </c>
      <c r="H4">
        <f>F4^2</f>
        <v>100000000000000</v>
      </c>
      <c r="J4">
        <v>145748</v>
      </c>
      <c r="L4">
        <v>1</v>
      </c>
      <c r="M4">
        <f>LOG(N4,2)</f>
        <v>9.965784284662087</v>
      </c>
      <c r="N4">
        <f>10^3</f>
        <v>1000</v>
      </c>
      <c r="O4">
        <f>M4*N4</f>
        <v>9965.7842846620879</v>
      </c>
      <c r="P4">
        <f>N4^2</f>
        <v>1000000</v>
      </c>
    </row>
    <row r="5" spans="2:16" x14ac:dyDescent="0.25">
      <c r="B5">
        <v>7</v>
      </c>
      <c r="D5">
        <v>1</v>
      </c>
      <c r="E5">
        <f t="shared" ref="E5:E12" si="0">LOG(F5)/LOG(2)</f>
        <v>24.253496664211536</v>
      </c>
      <c r="F5">
        <f>2*10^7</f>
        <v>20000000</v>
      </c>
      <c r="G5">
        <f t="shared" ref="G5:G12" si="1">LOG(F5,2)*F5</f>
        <v>485069933.28423071</v>
      </c>
      <c r="H5">
        <f t="shared" ref="H5:H12" si="2">F5^2</f>
        <v>400000000000000</v>
      </c>
      <c r="J5">
        <v>317511.66666666669</v>
      </c>
      <c r="L5">
        <v>1</v>
      </c>
      <c r="M5">
        <f t="shared" ref="M5:M9" si="3">LOG(N5,2)</f>
        <v>10.965784284662087</v>
      </c>
      <c r="N5">
        <f>2*10^3</f>
        <v>2000</v>
      </c>
      <c r="O5">
        <f t="shared" ref="O5:O9" si="4">M5*N5</f>
        <v>21931.568569324176</v>
      </c>
      <c r="P5">
        <f>N5^2</f>
        <v>4000000</v>
      </c>
    </row>
    <row r="6" spans="2:16" x14ac:dyDescent="0.25">
      <c r="B6">
        <v>15</v>
      </c>
      <c r="D6">
        <v>1</v>
      </c>
      <c r="E6">
        <f t="shared" si="0"/>
        <v>25.253496664211536</v>
      </c>
      <c r="F6">
        <f>4*10^7</f>
        <v>40000000</v>
      </c>
      <c r="G6">
        <f t="shared" si="1"/>
        <v>1010139866.5684615</v>
      </c>
      <c r="H6">
        <f t="shared" si="2"/>
        <v>1600000000000000</v>
      </c>
      <c r="J6">
        <v>687041.33333333337</v>
      </c>
      <c r="L6">
        <v>1</v>
      </c>
      <c r="M6">
        <f t="shared" si="3"/>
        <v>11.965784284662087</v>
      </c>
      <c r="N6">
        <f>4*10^3</f>
        <v>4000</v>
      </c>
      <c r="O6">
        <f t="shared" si="4"/>
        <v>47863.137138648352</v>
      </c>
      <c r="P6">
        <f t="shared" ref="P6:P9" si="5">N6^2</f>
        <v>16000000</v>
      </c>
    </row>
    <row r="7" spans="2:16" x14ac:dyDescent="0.25">
      <c r="B7">
        <v>23</v>
      </c>
      <c r="D7">
        <v>1</v>
      </c>
      <c r="E7">
        <f t="shared" si="0"/>
        <v>25.838459164932694</v>
      </c>
      <c r="F7">
        <f>6*10^7</f>
        <v>60000000</v>
      </c>
      <c r="G7">
        <f t="shared" si="1"/>
        <v>1550307549.8959615</v>
      </c>
      <c r="H7">
        <f t="shared" si="2"/>
        <v>3600000000000000</v>
      </c>
      <c r="J7">
        <v>1080823.3333333333</v>
      </c>
      <c r="L7">
        <v>1</v>
      </c>
      <c r="M7">
        <f t="shared" si="3"/>
        <v>12.550746785383243</v>
      </c>
      <c r="N7">
        <f>6*10^3</f>
        <v>6000</v>
      </c>
      <c r="O7">
        <f t="shared" si="4"/>
        <v>75304.480712299453</v>
      </c>
      <c r="P7">
        <f t="shared" si="5"/>
        <v>36000000</v>
      </c>
    </row>
    <row r="8" spans="2:16" x14ac:dyDescent="0.25">
      <c r="B8">
        <v>30.5</v>
      </c>
      <c r="D8">
        <v>1</v>
      </c>
      <c r="E8">
        <f t="shared" si="0"/>
        <v>26.253496664211536</v>
      </c>
      <c r="F8">
        <f>8*10^7</f>
        <v>80000000</v>
      </c>
      <c r="G8">
        <f t="shared" si="1"/>
        <v>2100279733.1369228</v>
      </c>
      <c r="H8">
        <f t="shared" si="2"/>
        <v>6400000000000000</v>
      </c>
      <c r="J8">
        <v>1478100</v>
      </c>
      <c r="L8">
        <v>1</v>
      </c>
      <c r="M8">
        <f t="shared" si="3"/>
        <v>12.965784284662087</v>
      </c>
      <c r="N8">
        <f>8*10^3</f>
        <v>8000</v>
      </c>
      <c r="O8">
        <f t="shared" si="4"/>
        <v>103726.2742772967</v>
      </c>
      <c r="P8">
        <f t="shared" si="5"/>
        <v>64000000</v>
      </c>
    </row>
    <row r="9" spans="2:16" x14ac:dyDescent="0.25">
      <c r="B9">
        <v>39.25</v>
      </c>
      <c r="D9">
        <v>1</v>
      </c>
      <c r="E9">
        <f t="shared" si="0"/>
        <v>26.575424759098897</v>
      </c>
      <c r="F9">
        <f>10^8</f>
        <v>100000000</v>
      </c>
      <c r="G9">
        <f t="shared" si="1"/>
        <v>2657542475.9098902</v>
      </c>
      <c r="H9">
        <f t="shared" si="2"/>
        <v>1E+16</v>
      </c>
      <c r="J9">
        <v>1896113.3333333333</v>
      </c>
      <c r="L9">
        <v>1</v>
      </c>
      <c r="M9">
        <f t="shared" si="3"/>
        <v>13.287712379549451</v>
      </c>
      <c r="N9">
        <f>10^4</f>
        <v>10000</v>
      </c>
      <c r="O9">
        <f t="shared" si="4"/>
        <v>132877.1237954945</v>
      </c>
      <c r="P9">
        <f t="shared" si="5"/>
        <v>100000000</v>
      </c>
    </row>
    <row r="10" spans="2:16" x14ac:dyDescent="0.25">
      <c r="B10">
        <v>80.75</v>
      </c>
      <c r="D10">
        <v>1</v>
      </c>
      <c r="E10">
        <f t="shared" si="0"/>
        <v>27.575424759098897</v>
      </c>
      <c r="F10">
        <f>2*10^8</f>
        <v>200000000</v>
      </c>
      <c r="G10">
        <f t="shared" si="1"/>
        <v>5515084951.8197803</v>
      </c>
      <c r="H10">
        <f t="shared" si="2"/>
        <v>4E+16</v>
      </c>
    </row>
    <row r="11" spans="2:16" x14ac:dyDescent="0.25">
      <c r="B11">
        <v>168</v>
      </c>
      <c r="D11">
        <v>1</v>
      </c>
      <c r="E11">
        <f t="shared" si="0"/>
        <v>28.575424759098897</v>
      </c>
      <c r="F11">
        <f>4*10^8</f>
        <v>400000000</v>
      </c>
      <c r="G11">
        <f t="shared" si="1"/>
        <v>11430169903.639559</v>
      </c>
      <c r="H11">
        <f t="shared" si="2"/>
        <v>1.6E+17</v>
      </c>
    </row>
    <row r="12" spans="2:16" x14ac:dyDescent="0.25">
      <c r="B12">
        <v>259.25</v>
      </c>
      <c r="D12">
        <v>1</v>
      </c>
      <c r="E12">
        <f t="shared" si="0"/>
        <v>29.160387259820055</v>
      </c>
      <c r="F12">
        <f>6*10^8</f>
        <v>600000000</v>
      </c>
      <c r="G12">
        <f t="shared" si="1"/>
        <v>17496232355.892036</v>
      </c>
      <c r="H12">
        <f t="shared" si="2"/>
        <v>3.6E+17</v>
      </c>
    </row>
    <row r="17" spans="2:15" x14ac:dyDescent="0.25">
      <c r="B17" t="s">
        <v>12</v>
      </c>
      <c r="G17">
        <v>1.47706E-8</v>
      </c>
      <c r="J17" t="s">
        <v>12</v>
      </c>
      <c r="O17">
        <v>14.285600000000001</v>
      </c>
    </row>
    <row r="19" spans="2:15" x14ac:dyDescent="0.25">
      <c r="B19">
        <f ca="1">G19</f>
        <v>3.4346809782840295</v>
      </c>
      <c r="G19">
        <f ca="1">G4*G$21</f>
        <v>3.4346809782840295</v>
      </c>
      <c r="J19">
        <f ca="1">O19</f>
        <v>142367.20797696873</v>
      </c>
      <c r="O19">
        <f ca="1">O4*O$21</f>
        <v>142367.20797696873</v>
      </c>
    </row>
    <row r="20" spans="2:15" x14ac:dyDescent="0.25">
      <c r="B20">
        <f t="shared" ref="B20:B27" ca="1" si="6">G20</f>
        <v>7.1647739565680579</v>
      </c>
      <c r="G20">
        <f t="shared" ref="G20:G27" ca="1" si="7">G5*G$21</f>
        <v>7.1647739565680579</v>
      </c>
      <c r="J20">
        <f t="shared" ref="J20:J24" ca="1" si="8">O20</f>
        <v>313305.61595393746</v>
      </c>
      <c r="O20">
        <f t="shared" ref="O20:O24" ca="1" si="9">O5*O$21</f>
        <v>313305.61595393746</v>
      </c>
    </row>
    <row r="21" spans="2:15" x14ac:dyDescent="0.25">
      <c r="B21">
        <f t="shared" ca="1" si="6"/>
        <v>14.920371913136119</v>
      </c>
      <c r="G21">
        <f t="shared" ca="1" si="7"/>
        <v>14.920371913136119</v>
      </c>
      <c r="J21">
        <f t="shared" ca="1" si="8"/>
        <v>683753.63190787495</v>
      </c>
      <c r="O21">
        <f t="shared" ca="1" si="9"/>
        <v>683753.63190787495</v>
      </c>
    </row>
    <row r="22" spans="2:15" x14ac:dyDescent="0.25">
      <c r="B22">
        <f t="shared" ca="1" si="6"/>
        <v>22.898972696493288</v>
      </c>
      <c r="G22">
        <f t="shared" ca="1" si="7"/>
        <v>22.898972696493288</v>
      </c>
      <c r="J22">
        <f t="shared" ca="1" si="8"/>
        <v>1075769.6896636251</v>
      </c>
      <c r="O22">
        <f t="shared" ca="1" si="9"/>
        <v>1075769.6896636251</v>
      </c>
    </row>
    <row r="23" spans="2:15" x14ac:dyDescent="0.25">
      <c r="B23">
        <f t="shared" ca="1" si="6"/>
        <v>31.022391826272234</v>
      </c>
      <c r="G23">
        <f t="shared" ca="1" si="7"/>
        <v>31.022391826272234</v>
      </c>
      <c r="J23">
        <f t="shared" ca="1" si="8"/>
        <v>1481792.0638157499</v>
      </c>
      <c r="O23">
        <f t="shared" ca="1" si="9"/>
        <v>1481792.0638157499</v>
      </c>
    </row>
    <row r="24" spans="2:15" x14ac:dyDescent="0.25">
      <c r="B24">
        <f t="shared" ca="1" si="6"/>
        <v>39.253496894674626</v>
      </c>
      <c r="G24">
        <f t="shared" ca="1" si="7"/>
        <v>39.253496894674626</v>
      </c>
      <c r="J24">
        <f t="shared" ca="1" si="8"/>
        <v>1898229.4396929163</v>
      </c>
      <c r="O24">
        <f t="shared" ca="1" si="9"/>
        <v>1898229.4396929163</v>
      </c>
    </row>
    <row r="25" spans="2:15" x14ac:dyDescent="0.25">
      <c r="B25">
        <f t="shared" ca="1" si="6"/>
        <v>81.461113789349255</v>
      </c>
      <c r="G25">
        <f t="shared" ca="1" si="7"/>
        <v>81.461113789349255</v>
      </c>
    </row>
    <row r="26" spans="2:15" x14ac:dyDescent="0.25">
      <c r="B26">
        <f t="shared" ca="1" si="6"/>
        <v>168.83046757869846</v>
      </c>
      <c r="G26">
        <f t="shared" ca="1" si="7"/>
        <v>168.83046757869846</v>
      </c>
    </row>
    <row r="27" spans="2:15" x14ac:dyDescent="0.25">
      <c r="B27">
        <f t="shared" ca="1" si="6"/>
        <v>258.42984963593892</v>
      </c>
      <c r="G27">
        <f t="shared" ca="1" si="7"/>
        <v>258.42984963593892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SinhCosh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Gustafson</dc:creator>
  <cp:lastModifiedBy>Thomas Gustafson</cp:lastModifiedBy>
  <dcterms:created xsi:type="dcterms:W3CDTF">2019-12-11T02:52:05Z</dcterms:created>
  <dcterms:modified xsi:type="dcterms:W3CDTF">2019-12-13T07:04:09Z</dcterms:modified>
</cp:coreProperties>
</file>