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showInkAnnotation="0"/>
  <xr:revisionPtr revIDLastSave="23" documentId="8_{2B7842C5-49D2-4AED-AABE-F93056FFC9AC}" xr6:coauthVersionLast="47" xr6:coauthVersionMax="47" xr10:uidLastSave="{8128332B-9AAA-4F74-A4B8-5FA07EDCE8E7}"/>
  <bookViews>
    <workbookView xWindow="-108" yWindow="-108" windowWidth="23256" windowHeight="12576" xr2:uid="{00000000-000D-0000-FFFF-FFFF00000000}"/>
  </bookViews>
  <sheets>
    <sheet name="Tabelle1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G17" i="1"/>
  <c r="M17" i="1"/>
  <c r="G14" i="1"/>
  <c r="M14" i="1"/>
  <c r="M15" i="1"/>
  <c r="M16" i="1"/>
  <c r="M18" i="1"/>
  <c r="M19" i="1"/>
  <c r="M20" i="1"/>
  <c r="M21" i="1"/>
  <c r="M22" i="1"/>
  <c r="M23" i="1"/>
  <c r="M24" i="1"/>
  <c r="M25" i="1"/>
  <c r="M26" i="1"/>
  <c r="M28" i="1"/>
  <c r="J38" i="1"/>
  <c r="G38" i="1"/>
  <c r="F38" i="1"/>
  <c r="G25" i="1"/>
  <c r="L25" i="1"/>
  <c r="K25" i="1"/>
  <c r="L24" i="1"/>
  <c r="K24" i="1"/>
  <c r="G24" i="1"/>
  <c r="L23" i="1"/>
  <c r="K23" i="1"/>
  <c r="G23" i="1"/>
  <c r="L22" i="1"/>
  <c r="K22" i="1"/>
  <c r="G22" i="1"/>
  <c r="L21" i="1"/>
  <c r="K21" i="1"/>
  <c r="G21" i="1"/>
  <c r="L20" i="1"/>
  <c r="K20" i="1"/>
  <c r="G20" i="1"/>
  <c r="L19" i="1"/>
  <c r="K19" i="1"/>
  <c r="G19" i="1"/>
  <c r="L18" i="1"/>
  <c r="K18" i="1"/>
  <c r="G18" i="1"/>
  <c r="L17" i="1"/>
  <c r="K17" i="1"/>
  <c r="L16" i="1"/>
  <c r="K16" i="1"/>
  <c r="G16" i="1"/>
  <c r="L15" i="1"/>
  <c r="K15" i="1"/>
  <c r="G15" i="1"/>
  <c r="L14" i="1"/>
  <c r="K14" i="1"/>
</calcChain>
</file>

<file path=xl/sharedStrings.xml><?xml version="1.0" encoding="utf-8"?>
<sst xmlns="http://schemas.openxmlformats.org/spreadsheetml/2006/main" count="57" uniqueCount="55">
  <si>
    <t>Abrechnung</t>
  </si>
  <si>
    <t>Übungsleitervergütung</t>
  </si>
  <si>
    <t>Abteilung:</t>
  </si>
  <si>
    <t>Monat:</t>
  </si>
  <si>
    <t>Datum</t>
  </si>
  <si>
    <t>Uhrzeit
von</t>
  </si>
  <si>
    <t>Uhrzeit
bis</t>
  </si>
  <si>
    <t>Aufwand [km]</t>
  </si>
  <si>
    <t>Ergebnis [Euro]</t>
  </si>
  <si>
    <t>zwischen</t>
  </si>
  <si>
    <t>TGV "Eintracht" Beilstein 1823 e.V.</t>
  </si>
  <si>
    <t>Albert-Einstein-Strasse 20</t>
  </si>
  <si>
    <t>71717 Beilstein</t>
  </si>
  <si>
    <t>und</t>
  </si>
  <si>
    <t>Telefon:</t>
  </si>
  <si>
    <t>Kursbezeichnung oder
Reiseziel</t>
  </si>
  <si>
    <t>Endbetrag</t>
  </si>
  <si>
    <t>Aufwand
[Std.]</t>
  </si>
  <si>
    <t>Endbetrag bar erhalten</t>
  </si>
  <si>
    <t>Endbetrag bitte überweisen auf nachfolgende Bankverbindung</t>
  </si>
  <si>
    <t>Bitte um Erstellung einer Aufwandsspendenquittung *) über</t>
  </si>
  <si>
    <t>Spendenquittung erstellt mit Nummer</t>
  </si>
  <si>
    <t>Fax:</t>
  </si>
  <si>
    <t>07062 - 916736</t>
  </si>
  <si>
    <t>[Euro] pro Stunde</t>
  </si>
  <si>
    <t>Unterschrift 1./2. Vors./Abt.L.</t>
  </si>
  <si>
    <t>Unterschrift Leistungsempfänger</t>
  </si>
  <si>
    <t>* = Pflichtfeld</t>
  </si>
  <si>
    <t>Nachname*:</t>
  </si>
  <si>
    <t>Vorname*:</t>
  </si>
  <si>
    <t>Strasse*:</t>
  </si>
  <si>
    <t>PLZ Ort*:</t>
  </si>
  <si>
    <t>Geburtsdatum*:</t>
  </si>
  <si>
    <t>Telefon*:</t>
  </si>
  <si>
    <t xml:space="preserve">bis zu </t>
  </si>
  <si>
    <t>Euro</t>
  </si>
  <si>
    <t>nicht</t>
  </si>
  <si>
    <t>in Anspruch genommern habe bzw. in Anspruch nehmen werde.</t>
  </si>
  <si>
    <t>Jegliche Veränderungen in meiner Person oder meinen Tätigkeiten, insbesondere die Aufnahme weiterer Tätigkeit werde ich unverzüglich mitteilen. Mir ist bekannt, dass Nachteile des Vereins zu meinen Lasten gehen.</t>
  </si>
  <si>
    <t xml:space="preserve">abzüglich Aufwandsspende </t>
  </si>
  <si>
    <t>Hiermit erkläre ich,</t>
  </si>
  <si>
    <t>07062 - 5753</t>
  </si>
  <si>
    <t>X</t>
  </si>
  <si>
    <t>IBAN:</t>
  </si>
  <si>
    <t>geb. am</t>
  </si>
  <si>
    <t>,daß ich die Steuerbefreiung nach § 3 Nr. 26 EStG im laufenden Kalenderjahr</t>
  </si>
  <si>
    <t>bei den Einnahmen aus einer anderen nebenberuflichen, begünstigten Tätigkeit (wie z.B. für: Bund, Länder, Gemeinden, Gemeindeverbände, Industrie- und</t>
  </si>
  <si>
    <t>Handelskammern, Rechtsanwaltskammern, Steuerberatungskammern, Wirtschaftsprüferkammern, Ärztekammern, Universitäten oder der Träger der Sozialversicherung etc.) ...</t>
  </si>
  <si>
    <t>in voller Höhe (3000,00 Euro)</t>
  </si>
  <si>
    <t>Aufwandsentschädigung</t>
  </si>
  <si>
    <t>Übungsleiterabrechnung, Stand 26.02.2024</t>
  </si>
  <si>
    <t>Ort, Datum</t>
  </si>
  <si>
    <t>0,35€
pro km bis 20km</t>
  </si>
  <si>
    <t>0,38€
pro km ab 20km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</si>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</sst>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h:mm;@"/>
    <numFmt numFmtId="165" formatCode="#,##0.00\ &quot;€&quot;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8"/>
      <color theme="0" tint="-0.34998626667073579"/>
      <name val="Arial"/>
      <family val="2"/>
    </font>
    <font>
      <sz val="9"/>
      <color rgb="FF000000"/>
      <name val="Arial"/>
      <family val="2"/>
    </font>
    <font>
      <sz val="6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 style="medium">
        <color rgb="FF000000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5" fillId="0" borderId="0" xfId="0" applyFont="1"/>
    <xf numFmtId="0" fontId="7" fillId="0" borderId="0" xfId="0" applyFont="1" applyAlignment="1">
      <alignment horizontal="left" textRotation="90"/>
    </xf>
    <xf numFmtId="0" fontId="7" fillId="0" borderId="0" xfId="0" applyFont="1" applyAlignment="1">
      <alignment textRotation="90"/>
    </xf>
    <xf numFmtId="0" fontId="3" fillId="0" borderId="18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38" xfId="0" applyFont="1" applyBorder="1" applyAlignment="1" applyProtection="1">
      <alignment vertical="center"/>
      <protection locked="0"/>
    </xf>
    <xf numFmtId="164" fontId="3" fillId="0" borderId="32" xfId="0" applyNumberFormat="1" applyFont="1" applyBorder="1" applyAlignment="1" applyProtection="1">
      <alignment horizontal="center"/>
      <protection locked="0"/>
    </xf>
    <xf numFmtId="164" fontId="3" fillId="0" borderId="33" xfId="0" applyNumberFormat="1" applyFont="1" applyBorder="1" applyAlignment="1" applyProtection="1">
      <alignment horizontal="center"/>
      <protection locked="0"/>
    </xf>
    <xf numFmtId="164" fontId="3" fillId="0" borderId="40" xfId="0" applyNumberFormat="1" applyFont="1" applyBorder="1" applyAlignment="1" applyProtection="1">
      <alignment horizontal="center"/>
      <protection locked="0"/>
    </xf>
    <xf numFmtId="2" fontId="3" fillId="0" borderId="33" xfId="0" applyNumberFormat="1" applyFont="1" applyBorder="1" applyAlignment="1" applyProtection="1">
      <alignment horizontal="center"/>
      <protection hidden="1"/>
    </xf>
    <xf numFmtId="44" fontId="4" fillId="0" borderId="32" xfId="1" applyFont="1" applyBorder="1" applyAlignment="1" applyProtection="1">
      <alignment horizontal="center"/>
      <protection hidden="1"/>
    </xf>
    <xf numFmtId="165" fontId="3" fillId="0" borderId="32" xfId="0" applyNumberFormat="1" applyFont="1" applyBorder="1" applyAlignment="1" applyProtection="1">
      <alignment horizontal="center"/>
      <protection hidden="1"/>
    </xf>
    <xf numFmtId="165" fontId="4" fillId="0" borderId="36" xfId="0" applyNumberFormat="1" applyFont="1" applyBorder="1" applyAlignment="1" applyProtection="1">
      <alignment vertical="center"/>
      <protection locked="0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6" xfId="0" applyFont="1" applyBorder="1"/>
    <xf numFmtId="0" fontId="6" fillId="0" borderId="0" xfId="0" applyFont="1" applyAlignment="1">
      <alignment horizontal="left"/>
    </xf>
    <xf numFmtId="0" fontId="5" fillId="0" borderId="7" xfId="0" applyFont="1" applyBorder="1"/>
    <xf numFmtId="0" fontId="5" fillId="0" borderId="8" xfId="0" applyFont="1" applyBorder="1"/>
    <xf numFmtId="0" fontId="6" fillId="0" borderId="0" xfId="0" applyFont="1"/>
    <xf numFmtId="0" fontId="6" fillId="0" borderId="8" xfId="0" applyFont="1" applyBorder="1"/>
    <xf numFmtId="0" fontId="5" fillId="0" borderId="9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38" xfId="0" applyFont="1" applyBorder="1"/>
    <xf numFmtId="0" fontId="3" fillId="0" borderId="0" xfId="0" applyFont="1" applyAlignment="1">
      <alignment horizontal="center" vertical="center"/>
    </xf>
    <xf numFmtId="0" fontId="3" fillId="0" borderId="39" xfId="0" applyFont="1" applyBorder="1"/>
    <xf numFmtId="0" fontId="3" fillId="0" borderId="8" xfId="0" applyFont="1" applyBorder="1" applyAlignment="1">
      <alignment horizontal="center"/>
    </xf>
    <xf numFmtId="0" fontId="3" fillId="0" borderId="30" xfId="0" applyFont="1" applyBorder="1"/>
    <xf numFmtId="0" fontId="4" fillId="0" borderId="0" xfId="0" applyFont="1"/>
    <xf numFmtId="0" fontId="3" fillId="0" borderId="31" xfId="0" applyFont="1" applyBorder="1"/>
    <xf numFmtId="0" fontId="8" fillId="0" borderId="0" xfId="0" applyFont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26" xfId="0" applyFont="1" applyBorder="1" applyAlignment="1">
      <alignment horizontal="center"/>
    </xf>
    <xf numFmtId="0" fontId="4" fillId="0" borderId="14" xfId="0" applyFont="1" applyBorder="1"/>
    <xf numFmtId="0" fontId="3" fillId="0" borderId="14" xfId="0" applyFont="1" applyBorder="1"/>
    <xf numFmtId="0" fontId="3" fillId="0" borderId="16" xfId="0" applyFont="1" applyBorder="1"/>
    <xf numFmtId="44" fontId="3" fillId="0" borderId="6" xfId="0" applyNumberFormat="1" applyFont="1" applyBorder="1"/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44" fontId="3" fillId="0" borderId="0" xfId="0" applyNumberFormat="1" applyFont="1"/>
    <xf numFmtId="0" fontId="3" fillId="0" borderId="0" xfId="0" applyFont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14" fontId="3" fillId="0" borderId="38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6" xfId="0" applyFont="1" applyBorder="1"/>
    <xf numFmtId="44" fontId="3" fillId="0" borderId="26" xfId="1" applyFont="1" applyBorder="1" applyProtection="1">
      <protection hidden="1"/>
    </xf>
    <xf numFmtId="44" fontId="4" fillId="0" borderId="1" xfId="1" applyFont="1" applyBorder="1" applyProtection="1">
      <protection hidden="1"/>
    </xf>
    <xf numFmtId="0" fontId="3" fillId="0" borderId="15" xfId="0" applyFont="1" applyBorder="1"/>
    <xf numFmtId="166" fontId="3" fillId="0" borderId="32" xfId="0" applyNumberFormat="1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>
      <alignment horizontal="right"/>
    </xf>
    <xf numFmtId="44" fontId="3" fillId="0" borderId="34" xfId="1" applyFont="1" applyBorder="1" applyAlignment="1" applyProtection="1">
      <alignment horizontal="center"/>
      <protection locked="0"/>
    </xf>
    <xf numFmtId="44" fontId="3" fillId="0" borderId="35" xfId="1" applyFont="1" applyBorder="1" applyAlignment="1" applyProtection="1">
      <alignment horizontal="center"/>
      <protection locked="0"/>
    </xf>
    <xf numFmtId="0" fontId="3" fillId="0" borderId="38" xfId="0" applyFont="1" applyBorder="1" applyAlignment="1" applyProtection="1">
      <alignment horizontal="left"/>
      <protection locked="0"/>
    </xf>
    <xf numFmtId="0" fontId="3" fillId="0" borderId="0" xfId="0" applyFont="1" applyAlignment="1">
      <alignment horizontal="left" vertical="center"/>
    </xf>
    <xf numFmtId="0" fontId="3" fillId="0" borderId="34" xfId="0" applyFont="1" applyBorder="1" applyAlignment="1" applyProtection="1">
      <alignment horizontal="left" vertical="center"/>
      <protection locked="0"/>
    </xf>
    <xf numFmtId="0" fontId="3" fillId="0" borderId="37" xfId="0" applyFont="1" applyBorder="1" applyAlignment="1" applyProtection="1">
      <alignment horizontal="left" vertical="center"/>
      <protection locked="0"/>
    </xf>
    <xf numFmtId="0" fontId="3" fillId="0" borderId="47" xfId="0" applyFont="1" applyBorder="1" applyAlignment="1" applyProtection="1">
      <alignment horizontal="left" vertical="center"/>
      <protection locked="0"/>
    </xf>
    <xf numFmtId="0" fontId="3" fillId="0" borderId="25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44" xfId="0" applyFont="1" applyBorder="1" applyAlignment="1" applyProtection="1">
      <alignment horizontal="left" vertical="center"/>
      <protection locked="0"/>
    </xf>
    <xf numFmtId="0" fontId="3" fillId="0" borderId="50" xfId="0" applyFont="1" applyBorder="1" applyAlignment="1" applyProtection="1">
      <alignment horizontal="left" vertical="center"/>
      <protection locked="0"/>
    </xf>
    <xf numFmtId="0" fontId="3" fillId="0" borderId="51" xfId="0" applyFont="1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left"/>
    </xf>
    <xf numFmtId="14" fontId="3" fillId="0" borderId="41" xfId="0" applyNumberFormat="1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4" fontId="3" fillId="0" borderId="43" xfId="0" applyNumberFormat="1" applyFont="1" applyBorder="1" applyAlignment="1" applyProtection="1">
      <alignment horizontal="center"/>
      <protection locked="0"/>
    </xf>
    <xf numFmtId="14" fontId="3" fillId="0" borderId="32" xfId="0" applyNumberFormat="1" applyFont="1" applyBorder="1" applyAlignment="1" applyProtection="1">
      <alignment horizontal="center"/>
      <protection locked="0"/>
    </xf>
    <xf numFmtId="44" fontId="3" fillId="0" borderId="44" xfId="1" applyFont="1" applyBorder="1" applyAlignment="1" applyProtection="1">
      <alignment horizontal="center"/>
      <protection locked="0"/>
    </xf>
    <xf numFmtId="44" fontId="3" fillId="0" borderId="45" xfId="1" applyFont="1" applyBorder="1" applyAlignment="1" applyProtection="1">
      <alignment horizontal="center"/>
      <protection locked="0"/>
    </xf>
    <xf numFmtId="0" fontId="4" fillId="0" borderId="36" xfId="0" applyFont="1" applyBorder="1" applyAlignment="1">
      <alignment horizontal="left"/>
    </xf>
    <xf numFmtId="0" fontId="9" fillId="0" borderId="34" xfId="0" applyFont="1" applyBorder="1" applyAlignment="1" applyProtection="1">
      <alignment horizontal="left" vertical="center"/>
      <protection locked="0"/>
    </xf>
    <xf numFmtId="0" fontId="9" fillId="0" borderId="37" xfId="0" applyFont="1" applyBorder="1" applyAlignment="1" applyProtection="1">
      <alignment horizontal="left" vertical="center"/>
      <protection locked="0"/>
    </xf>
    <xf numFmtId="0" fontId="9" fillId="0" borderId="46" xfId="0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top" wrapText="1"/>
    </xf>
    <xf numFmtId="0" fontId="3" fillId="0" borderId="38" xfId="0" applyFont="1" applyBorder="1" applyAlignment="1" applyProtection="1">
      <alignment horizontal="left" vertical="center"/>
      <protection locked="0"/>
    </xf>
    <xf numFmtId="14" fontId="4" fillId="0" borderId="36" xfId="0" applyNumberFormat="1" applyFont="1" applyBorder="1" applyAlignment="1" applyProtection="1">
      <alignment horizontal="left"/>
      <protection locked="0"/>
    </xf>
    <xf numFmtId="0" fontId="4" fillId="0" borderId="36" xfId="0" applyFont="1" applyBorder="1" applyAlignment="1" applyProtection="1">
      <alignment horizontal="left"/>
      <protection locked="0"/>
    </xf>
    <xf numFmtId="0" fontId="4" fillId="0" borderId="28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textRotation="90"/>
    </xf>
    <xf numFmtId="0" fontId="3" fillId="0" borderId="0" xfId="0" applyFont="1" applyAlignment="1">
      <alignment horizontal="left" vertical="center" wrapText="1"/>
    </xf>
    <xf numFmtId="0" fontId="3" fillId="0" borderId="52" xfId="0" applyFont="1" applyBorder="1" applyAlignment="1" applyProtection="1">
      <alignment horizontal="left" vertical="center"/>
      <protection locked="0"/>
    </xf>
    <xf numFmtId="0" fontId="3" fillId="0" borderId="53" xfId="0" applyFont="1" applyBorder="1" applyAlignment="1" applyProtection="1">
      <alignment horizontal="left" vertical="center"/>
      <protection locked="0"/>
    </xf>
    <xf numFmtId="0" fontId="3" fillId="0" borderId="54" xfId="0" applyFont="1" applyBorder="1" applyAlignment="1" applyProtection="1">
      <alignment horizontal="left" vertical="center"/>
      <protection locked="0"/>
    </xf>
    <xf numFmtId="44" fontId="3" fillId="0" borderId="1" xfId="0" applyNumberFormat="1" applyFont="1" applyBorder="1" applyAlignment="1">
      <alignment horizontal="center"/>
    </xf>
    <xf numFmtId="44" fontId="3" fillId="0" borderId="2" xfId="0" applyNumberFormat="1" applyFont="1" applyBorder="1" applyAlignment="1">
      <alignment horizontal="center"/>
    </xf>
    <xf numFmtId="44" fontId="3" fillId="0" borderId="48" xfId="1" applyFont="1" applyBorder="1" applyAlignment="1" applyProtection="1">
      <alignment horizontal="center"/>
      <protection locked="0"/>
    </xf>
    <xf numFmtId="44" fontId="3" fillId="0" borderId="49" xfId="1" applyFont="1" applyBorder="1" applyAlignment="1" applyProtection="1">
      <alignment horizontal="center"/>
      <protection locked="0"/>
    </xf>
    <xf numFmtId="0" fontId="6" fillId="0" borderId="0" xfId="0" applyFont="1" applyAlignment="1">
      <alignment horizontal="left"/>
    </xf>
    <xf numFmtId="0" fontId="3" fillId="0" borderId="36" xfId="0" applyFont="1" applyBorder="1" applyAlignment="1" applyProtection="1">
      <alignment horizontal="center"/>
      <protection locked="0"/>
    </xf>
    <xf numFmtId="0" fontId="3" fillId="0" borderId="42" xfId="0" applyFont="1" applyBorder="1" applyAlignment="1" applyProtection="1">
      <alignment horizontal="center"/>
      <protection locked="0"/>
    </xf>
    <xf numFmtId="17" fontId="3" fillId="0" borderId="36" xfId="0" applyNumberFormat="1" applyFont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3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44" fontId="12" fillId="0" borderId="16" xfId="2" applyNumberFormat="1" applyFont="1" applyBorder="1" applyProtection="1">
      <protection locked="0" hidden="1"/>
    </xf>
  </cellXfs>
  <cellStyles count="3">
    <cellStyle name="Link" xfId="2" builtinId="8"/>
    <cellStyle name="Standard" xfId="0" builtinId="0"/>
    <cellStyle name="Währung" xfId="1" builtinId="4"/>
  </cellStyles>
  <dxfs count="16"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strike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strike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41</xdr:row>
      <xdr:rowOff>9525</xdr:rowOff>
    </xdr:from>
    <xdr:to>
      <xdr:col>5</xdr:col>
      <xdr:colOff>666750</xdr:colOff>
      <xdr:row>45</xdr:row>
      <xdr:rowOff>142875</xdr:rowOff>
    </xdr:to>
    <xdr:sp macro="" textlink="">
      <xdr:nvSpPr>
        <xdr:cNvPr id="2" name="Geschweifte Klammer rechts 1">
          <a:extLst>
            <a:ext uri="{FF2B5EF4-FFF2-40B4-BE49-F238E27FC236}">
              <a16:creationId xmlns:a16="http://schemas.microsoft.com/office/drawing/2014/main" id="{FE6E1C38-B69F-2779-D7AF-473E51026D8B}"/>
            </a:ext>
          </a:extLst>
        </xdr:cNvPr>
        <xdr:cNvSpPr/>
      </xdr:nvSpPr>
      <xdr:spPr>
        <a:xfrm>
          <a:off x="2162175" y="5972175"/>
          <a:ext cx="47625" cy="5143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de-DE"/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0"/>
  <sheetViews>
    <sheetView tabSelected="1" zoomScale="110" zoomScaleNormal="110" workbookViewId="0">
      <selection activeCell="E34" sqref="E34:J34"/>
    </sheetView>
  </sheetViews>
  <sheetFormatPr baseColWidth="10" defaultColWidth="11.44140625" defaultRowHeight="11.4" x14ac:dyDescent="0.2"/>
  <cols>
    <col min="1" max="1" width="2.44140625" style="1" customWidth="1"/>
    <col min="2" max="2" width="1.6640625" style="1" customWidth="1"/>
    <col min="3" max="3" width="3.109375" style="1" customWidth="1"/>
    <col min="4" max="4" width="7.44140625" style="1" customWidth="1"/>
    <col min="5" max="7" width="9.33203125" style="1" customWidth="1"/>
    <col min="8" max="8" width="1.6640625" style="1" customWidth="1"/>
    <col min="9" max="9" width="7.44140625" style="1" customWidth="1"/>
    <col min="10" max="11" width="9.33203125" style="1" customWidth="1"/>
    <col min="12" max="12" width="9.77734375" style="1" customWidth="1"/>
    <col min="13" max="13" width="11.44140625" style="1" customWidth="1"/>
    <col min="14" max="14" width="1.6640625" style="1" customWidth="1"/>
    <col min="15" max="15" width="14.77734375" style="1" bestFit="1" customWidth="1"/>
    <col min="16" max="16" width="14.77734375" style="1" customWidth="1"/>
    <col min="17" max="17" width="13.33203125" style="1" customWidth="1"/>
    <col min="18" max="18" width="2.44140625" style="1" customWidth="1"/>
    <col min="19" max="19" width="2.44140625" style="1" bestFit="1" customWidth="1"/>
    <col min="20" max="16384" width="11.44140625" style="1"/>
  </cols>
  <sheetData>
    <row r="1" spans="2:19" ht="3" customHeight="1" x14ac:dyDescent="0.2">
      <c r="B1" s="15"/>
      <c r="C1" s="16"/>
      <c r="D1" s="16"/>
      <c r="E1" s="16"/>
      <c r="F1" s="16"/>
      <c r="G1" s="17"/>
      <c r="H1" s="18"/>
      <c r="I1" s="16"/>
      <c r="J1" s="16"/>
      <c r="K1" s="16"/>
      <c r="L1" s="16"/>
      <c r="M1" s="16"/>
      <c r="N1" s="18"/>
      <c r="O1" s="16"/>
      <c r="P1" s="16"/>
      <c r="Q1" s="16"/>
      <c r="R1" s="19"/>
      <c r="S1" s="4"/>
    </row>
    <row r="2" spans="2:19" s="2" customFormat="1" ht="13.2" x14ac:dyDescent="0.25">
      <c r="B2" s="20"/>
      <c r="C2" s="113" t="s">
        <v>0</v>
      </c>
      <c r="D2" s="113"/>
      <c r="E2" s="113"/>
      <c r="G2" s="22"/>
      <c r="H2" s="23"/>
      <c r="I2" s="24" t="s">
        <v>9</v>
      </c>
      <c r="J2" s="24"/>
      <c r="K2" s="24"/>
      <c r="L2" s="24"/>
      <c r="M2" s="24"/>
      <c r="N2" s="25"/>
      <c r="O2" s="21" t="s">
        <v>13</v>
      </c>
      <c r="P2" s="21"/>
      <c r="Q2" s="21"/>
      <c r="R2" s="26"/>
      <c r="S2" s="4"/>
    </row>
    <row r="3" spans="2:19" ht="3" customHeight="1" x14ac:dyDescent="0.2">
      <c r="B3" s="27"/>
      <c r="G3" s="28"/>
      <c r="H3" s="29"/>
      <c r="N3" s="29"/>
      <c r="R3" s="30"/>
      <c r="S3" s="4"/>
    </row>
    <row r="4" spans="2:19" ht="13.5" customHeight="1" x14ac:dyDescent="0.25">
      <c r="B4" s="27"/>
      <c r="C4" s="117" t="s">
        <v>1</v>
      </c>
      <c r="D4" s="117"/>
      <c r="E4" s="117"/>
      <c r="G4" s="28"/>
      <c r="H4" s="29"/>
      <c r="I4" s="1" t="s">
        <v>10</v>
      </c>
      <c r="N4" s="29"/>
      <c r="O4" s="31" t="s">
        <v>28</v>
      </c>
      <c r="P4" s="66"/>
      <c r="Q4" s="66"/>
      <c r="R4" s="30"/>
      <c r="S4" s="4"/>
    </row>
    <row r="5" spans="2:19" ht="13.5" customHeight="1" x14ac:dyDescent="0.2">
      <c r="B5" s="27"/>
      <c r="C5" s="32"/>
      <c r="G5" s="28"/>
      <c r="H5" s="29"/>
      <c r="N5" s="29"/>
      <c r="O5" s="33" t="s">
        <v>29</v>
      </c>
      <c r="P5" s="66"/>
      <c r="Q5" s="66"/>
      <c r="R5" s="30"/>
      <c r="S5" s="4"/>
    </row>
    <row r="6" spans="2:19" ht="13.5" customHeight="1" x14ac:dyDescent="0.2">
      <c r="B6" s="27"/>
      <c r="C6" s="32"/>
      <c r="G6" s="28"/>
      <c r="H6" s="29"/>
      <c r="I6" s="1" t="s">
        <v>11</v>
      </c>
      <c r="N6" s="29"/>
      <c r="O6" s="33" t="s">
        <v>30</v>
      </c>
      <c r="P6" s="66"/>
      <c r="Q6" s="66"/>
      <c r="R6" s="30"/>
      <c r="S6" s="4"/>
    </row>
    <row r="7" spans="2:19" ht="13.5" customHeight="1" x14ac:dyDescent="0.2">
      <c r="B7" s="27"/>
      <c r="G7" s="28"/>
      <c r="H7" s="29"/>
      <c r="I7" s="1" t="s">
        <v>12</v>
      </c>
      <c r="N7" s="29"/>
      <c r="O7" s="33" t="s">
        <v>31</v>
      </c>
      <c r="P7" s="66"/>
      <c r="Q7" s="66"/>
      <c r="R7" s="30"/>
      <c r="S7" s="4"/>
    </row>
    <row r="8" spans="2:19" ht="13.5" customHeight="1" x14ac:dyDescent="0.25">
      <c r="B8" s="27"/>
      <c r="C8" s="93" t="s">
        <v>2</v>
      </c>
      <c r="D8" s="93"/>
      <c r="E8" s="114"/>
      <c r="F8" s="114"/>
      <c r="G8" s="115"/>
      <c r="H8" s="34"/>
      <c r="N8" s="29"/>
      <c r="O8" s="33" t="s">
        <v>32</v>
      </c>
      <c r="P8" s="66"/>
      <c r="Q8" s="66"/>
      <c r="R8" s="30"/>
      <c r="S8" s="4"/>
    </row>
    <row r="9" spans="2:19" ht="13.5" customHeight="1" x14ac:dyDescent="0.25">
      <c r="B9" s="35"/>
      <c r="C9" s="36"/>
      <c r="D9" s="36"/>
      <c r="G9" s="28"/>
      <c r="H9" s="29"/>
      <c r="I9" s="1" t="s">
        <v>14</v>
      </c>
      <c r="J9" s="1" t="s">
        <v>41</v>
      </c>
      <c r="N9" s="29"/>
      <c r="O9" s="33" t="s">
        <v>33</v>
      </c>
      <c r="P9" s="66"/>
      <c r="Q9" s="66"/>
      <c r="R9" s="30"/>
      <c r="S9" s="4"/>
    </row>
    <row r="10" spans="2:19" ht="12" customHeight="1" x14ac:dyDescent="0.25">
      <c r="B10" s="37"/>
      <c r="C10" s="93" t="s">
        <v>3</v>
      </c>
      <c r="D10" s="93"/>
      <c r="E10" s="116"/>
      <c r="F10" s="114"/>
      <c r="G10" s="115"/>
      <c r="H10" s="34"/>
      <c r="I10" s="1" t="s">
        <v>22</v>
      </c>
      <c r="J10" s="1" t="s">
        <v>23</v>
      </c>
      <c r="N10" s="29"/>
      <c r="O10" s="38" t="s">
        <v>27</v>
      </c>
      <c r="R10" s="30"/>
      <c r="S10" s="4"/>
    </row>
    <row r="11" spans="2:19" ht="3" customHeight="1" x14ac:dyDescent="0.2">
      <c r="B11" s="27"/>
      <c r="E11" s="39"/>
      <c r="F11" s="39"/>
      <c r="G11" s="40"/>
      <c r="H11" s="41"/>
      <c r="I11" s="39"/>
      <c r="J11" s="39"/>
      <c r="K11" s="39"/>
      <c r="L11" s="39"/>
      <c r="M11" s="39"/>
      <c r="N11" s="41"/>
      <c r="P11" s="39"/>
      <c r="Q11" s="39"/>
      <c r="R11" s="42"/>
      <c r="S11" s="4"/>
    </row>
    <row r="12" spans="2:19" ht="12" customHeight="1" x14ac:dyDescent="0.2">
      <c r="B12" s="83" t="s">
        <v>4</v>
      </c>
      <c r="C12" s="84"/>
      <c r="D12" s="85"/>
      <c r="E12" s="120" t="s">
        <v>5</v>
      </c>
      <c r="F12" s="118" t="s">
        <v>6</v>
      </c>
      <c r="G12" s="118" t="s">
        <v>17</v>
      </c>
      <c r="H12" s="121" t="s">
        <v>24</v>
      </c>
      <c r="I12" s="85"/>
      <c r="J12" s="118" t="s">
        <v>7</v>
      </c>
      <c r="K12" s="118" t="s">
        <v>52</v>
      </c>
      <c r="L12" s="118" t="s">
        <v>53</v>
      </c>
      <c r="M12" s="119" t="s">
        <v>8</v>
      </c>
      <c r="N12" s="71" t="s">
        <v>15</v>
      </c>
      <c r="O12" s="72"/>
      <c r="P12" s="72"/>
      <c r="Q12" s="72"/>
      <c r="R12" s="73"/>
      <c r="S12" s="4"/>
    </row>
    <row r="13" spans="2:19" ht="25.2" customHeight="1" x14ac:dyDescent="0.2">
      <c r="B13" s="86"/>
      <c r="C13" s="87"/>
      <c r="D13" s="88"/>
      <c r="E13" s="120"/>
      <c r="F13" s="118"/>
      <c r="G13" s="118"/>
      <c r="H13" s="122"/>
      <c r="I13" s="88"/>
      <c r="J13" s="118"/>
      <c r="K13" s="118"/>
      <c r="L13" s="118"/>
      <c r="M13" s="119"/>
      <c r="N13" s="74"/>
      <c r="O13" s="75"/>
      <c r="P13" s="75"/>
      <c r="Q13" s="75"/>
      <c r="R13" s="76"/>
      <c r="S13" s="4"/>
    </row>
    <row r="14" spans="2:19" ht="14.25" customHeight="1" x14ac:dyDescent="0.25">
      <c r="B14" s="89"/>
      <c r="C14" s="90"/>
      <c r="D14" s="90"/>
      <c r="E14" s="8"/>
      <c r="F14" s="8"/>
      <c r="G14" s="11" t="str">
        <f t="shared" ref="G14:G25" si="0">IF(E14&lt;&gt;"",((HOUR(F14)+MINUTE(F14)/60)-(HOUR(E14)+MINUTE(E14)/60)),"")</f>
        <v/>
      </c>
      <c r="H14" s="91"/>
      <c r="I14" s="92"/>
      <c r="J14" s="61"/>
      <c r="K14" s="13" t="str">
        <f>IF(J14&lt;&gt;"",IF(J14&lt;=20,J14*0.35,20*0.35),"")</f>
        <v/>
      </c>
      <c r="L14" s="13" t="str">
        <f>IF(J14&lt;&gt;"",IF(J14&gt;20,(J14-20)*0.38,0),"")</f>
        <v/>
      </c>
      <c r="M14" s="12" t="str">
        <f>IF(($C$4="Übungsleitervergütung")*AND(E14&lt;&gt;""),G14*H14,IF(($C$4="Reisekosten")*AND(J14&lt;&gt;""),K14+L14,""))</f>
        <v/>
      </c>
      <c r="N14" s="77"/>
      <c r="O14" s="78"/>
      <c r="P14" s="78"/>
      <c r="Q14" s="78"/>
      <c r="R14" s="79"/>
      <c r="S14" s="4"/>
    </row>
    <row r="15" spans="2:19" ht="14.25" customHeight="1" x14ac:dyDescent="0.25">
      <c r="B15" s="81"/>
      <c r="C15" s="82"/>
      <c r="D15" s="82"/>
      <c r="E15" s="9"/>
      <c r="F15" s="9"/>
      <c r="G15" s="11" t="str">
        <f t="shared" si="0"/>
        <v/>
      </c>
      <c r="H15" s="64"/>
      <c r="I15" s="65"/>
      <c r="J15" s="61"/>
      <c r="K15" s="13" t="str">
        <f t="shared" ref="K15:K25" si="1">IF(J15&lt;&gt;"",IF(J15&lt;=20,J15*0.35,20*0.35),"")</f>
        <v/>
      </c>
      <c r="L15" s="13" t="str">
        <f t="shared" ref="L15:L25" si="2">IF(J15&lt;&gt;"",IF(J15&gt;20,(J15-20)*0.38,0),"")</f>
        <v/>
      </c>
      <c r="M15" s="12" t="str">
        <f t="shared" ref="M15:M25" si="3">IF(($C$4="Übungsleitervergütung")*AND(E15&lt;&gt;""),G15*H15,IF(($C$4="Reisekosten")*AND(J15&lt;&gt;""),K15+L15,""))</f>
        <v/>
      </c>
      <c r="N15" s="68"/>
      <c r="O15" s="69"/>
      <c r="P15" s="69"/>
      <c r="Q15" s="69"/>
      <c r="R15" s="70"/>
      <c r="S15" s="4"/>
    </row>
    <row r="16" spans="2:19" ht="14.25" customHeight="1" x14ac:dyDescent="0.25">
      <c r="B16" s="81"/>
      <c r="C16" s="82"/>
      <c r="D16" s="82"/>
      <c r="E16" s="9"/>
      <c r="F16" s="9"/>
      <c r="G16" s="11" t="str">
        <f>IF(E16&lt;&gt;"",((HOUR(F16)+MINUTE(F16)/60)-(HOUR(E16)+MINUTE(E16)/60)),"")</f>
        <v/>
      </c>
      <c r="H16" s="64"/>
      <c r="I16" s="65"/>
      <c r="J16" s="61"/>
      <c r="K16" s="13" t="str">
        <f t="shared" si="1"/>
        <v/>
      </c>
      <c r="L16" s="13" t="str">
        <f t="shared" si="2"/>
        <v/>
      </c>
      <c r="M16" s="12" t="str">
        <f t="shared" si="3"/>
        <v/>
      </c>
      <c r="N16" s="68"/>
      <c r="O16" s="69"/>
      <c r="P16" s="69"/>
      <c r="Q16" s="69"/>
      <c r="R16" s="70"/>
      <c r="S16" s="4"/>
    </row>
    <row r="17" spans="1:19" ht="14.25" customHeight="1" x14ac:dyDescent="0.25">
      <c r="B17" s="81"/>
      <c r="C17" s="82"/>
      <c r="D17" s="82"/>
      <c r="E17" s="9"/>
      <c r="F17" s="9"/>
      <c r="G17" s="11" t="str">
        <f t="shared" si="0"/>
        <v/>
      </c>
      <c r="H17" s="64"/>
      <c r="I17" s="65"/>
      <c r="J17" s="61"/>
      <c r="K17" s="13" t="str">
        <f t="shared" si="1"/>
        <v/>
      </c>
      <c r="L17" s="13" t="str">
        <f t="shared" si="2"/>
        <v/>
      </c>
      <c r="M17" s="12" t="str">
        <f t="shared" si="3"/>
        <v/>
      </c>
      <c r="N17" s="68"/>
      <c r="O17" s="69"/>
      <c r="P17" s="69"/>
      <c r="Q17" s="69"/>
      <c r="R17" s="70"/>
      <c r="S17" s="4"/>
    </row>
    <row r="18" spans="1:19" ht="14.25" customHeight="1" x14ac:dyDescent="0.25">
      <c r="B18" s="81"/>
      <c r="C18" s="82"/>
      <c r="D18" s="82"/>
      <c r="E18" s="9"/>
      <c r="F18" s="9"/>
      <c r="G18" s="11" t="str">
        <f t="shared" si="0"/>
        <v/>
      </c>
      <c r="H18" s="64"/>
      <c r="I18" s="65"/>
      <c r="J18" s="61"/>
      <c r="K18" s="13" t="str">
        <f t="shared" si="1"/>
        <v/>
      </c>
      <c r="L18" s="13" t="str">
        <f t="shared" si="2"/>
        <v/>
      </c>
      <c r="M18" s="12" t="str">
        <f t="shared" si="3"/>
        <v/>
      </c>
      <c r="N18" s="68"/>
      <c r="O18" s="69"/>
      <c r="P18" s="69"/>
      <c r="Q18" s="69"/>
      <c r="R18" s="70"/>
      <c r="S18" s="4"/>
    </row>
    <row r="19" spans="1:19" ht="14.25" customHeight="1" x14ac:dyDescent="0.25">
      <c r="B19" s="81"/>
      <c r="C19" s="82"/>
      <c r="D19" s="82"/>
      <c r="E19" s="9"/>
      <c r="F19" s="9"/>
      <c r="G19" s="11" t="str">
        <f t="shared" si="0"/>
        <v/>
      </c>
      <c r="H19" s="64"/>
      <c r="I19" s="65"/>
      <c r="J19" s="61"/>
      <c r="K19" s="13" t="str">
        <f t="shared" si="1"/>
        <v/>
      </c>
      <c r="L19" s="13" t="str">
        <f t="shared" si="2"/>
        <v/>
      </c>
      <c r="M19" s="12" t="str">
        <f t="shared" si="3"/>
        <v/>
      </c>
      <c r="N19" s="94"/>
      <c r="O19" s="95"/>
      <c r="P19" s="95"/>
      <c r="Q19" s="95"/>
      <c r="R19" s="96"/>
      <c r="S19" s="4"/>
    </row>
    <row r="20" spans="1:19" ht="14.25" customHeight="1" x14ac:dyDescent="0.25">
      <c r="B20" s="81"/>
      <c r="C20" s="82"/>
      <c r="D20" s="82"/>
      <c r="E20" s="9"/>
      <c r="F20" s="9"/>
      <c r="G20" s="11" t="str">
        <f t="shared" si="0"/>
        <v/>
      </c>
      <c r="H20" s="64"/>
      <c r="I20" s="65"/>
      <c r="J20" s="61"/>
      <c r="K20" s="13" t="str">
        <f t="shared" si="1"/>
        <v/>
      </c>
      <c r="L20" s="13" t="str">
        <f t="shared" si="2"/>
        <v/>
      </c>
      <c r="M20" s="12" t="str">
        <f t="shared" si="3"/>
        <v/>
      </c>
      <c r="N20" s="68"/>
      <c r="O20" s="69"/>
      <c r="P20" s="69"/>
      <c r="Q20" s="69"/>
      <c r="R20" s="70"/>
      <c r="S20" s="4"/>
    </row>
    <row r="21" spans="1:19" ht="14.25" customHeight="1" x14ac:dyDescent="0.25">
      <c r="B21" s="81"/>
      <c r="C21" s="82"/>
      <c r="D21" s="82"/>
      <c r="E21" s="9"/>
      <c r="F21" s="9"/>
      <c r="G21" s="11" t="str">
        <f t="shared" si="0"/>
        <v/>
      </c>
      <c r="H21" s="64"/>
      <c r="I21" s="65"/>
      <c r="J21" s="61"/>
      <c r="K21" s="13" t="str">
        <f t="shared" si="1"/>
        <v/>
      </c>
      <c r="L21" s="13" t="str">
        <f t="shared" si="2"/>
        <v/>
      </c>
      <c r="M21" s="12" t="str">
        <f t="shared" si="3"/>
        <v/>
      </c>
      <c r="N21" s="94"/>
      <c r="O21" s="95"/>
      <c r="P21" s="95"/>
      <c r="Q21" s="95"/>
      <c r="R21" s="96"/>
      <c r="S21" s="4"/>
    </row>
    <row r="22" spans="1:19" ht="14.25" customHeight="1" x14ac:dyDescent="0.25">
      <c r="B22" s="81"/>
      <c r="C22" s="82"/>
      <c r="D22" s="82"/>
      <c r="E22" s="9"/>
      <c r="F22" s="9"/>
      <c r="G22" s="11" t="str">
        <f t="shared" si="0"/>
        <v/>
      </c>
      <c r="H22" s="64"/>
      <c r="I22" s="65"/>
      <c r="J22" s="61"/>
      <c r="K22" s="13" t="str">
        <f t="shared" si="1"/>
        <v/>
      </c>
      <c r="L22" s="13" t="str">
        <f t="shared" si="2"/>
        <v/>
      </c>
      <c r="M22" s="12" t="str">
        <f t="shared" si="3"/>
        <v/>
      </c>
      <c r="N22" s="94"/>
      <c r="O22" s="95"/>
      <c r="P22" s="95"/>
      <c r="Q22" s="95"/>
      <c r="R22" s="96"/>
      <c r="S22" s="4"/>
    </row>
    <row r="23" spans="1:19" ht="14.25" customHeight="1" x14ac:dyDescent="0.25">
      <c r="B23" s="81"/>
      <c r="C23" s="82"/>
      <c r="D23" s="82"/>
      <c r="E23" s="9"/>
      <c r="F23" s="9"/>
      <c r="G23" s="11" t="str">
        <f t="shared" si="0"/>
        <v/>
      </c>
      <c r="H23" s="64"/>
      <c r="I23" s="65"/>
      <c r="J23" s="61"/>
      <c r="K23" s="13" t="str">
        <f t="shared" si="1"/>
        <v/>
      </c>
      <c r="L23" s="13" t="str">
        <f t="shared" si="2"/>
        <v/>
      </c>
      <c r="M23" s="12" t="str">
        <f t="shared" si="3"/>
        <v/>
      </c>
      <c r="N23" s="68"/>
      <c r="O23" s="69"/>
      <c r="P23" s="69"/>
      <c r="Q23" s="69"/>
      <c r="R23" s="70"/>
      <c r="S23" s="4"/>
    </row>
    <row r="24" spans="1:19" ht="14.25" customHeight="1" x14ac:dyDescent="0.25">
      <c r="B24" s="81"/>
      <c r="C24" s="82"/>
      <c r="D24" s="82"/>
      <c r="E24" s="9"/>
      <c r="F24" s="9"/>
      <c r="G24" s="11" t="str">
        <f t="shared" si="0"/>
        <v/>
      </c>
      <c r="H24" s="64"/>
      <c r="I24" s="65"/>
      <c r="J24" s="61"/>
      <c r="K24" s="13" t="str">
        <f t="shared" si="1"/>
        <v/>
      </c>
      <c r="L24" s="13" t="str">
        <f t="shared" si="2"/>
        <v/>
      </c>
      <c r="M24" s="12" t="str">
        <f t="shared" si="3"/>
        <v/>
      </c>
      <c r="N24" s="68"/>
      <c r="O24" s="69"/>
      <c r="P24" s="69"/>
      <c r="Q24" s="69"/>
      <c r="R24" s="70"/>
      <c r="S24" s="4"/>
    </row>
    <row r="25" spans="1:19" ht="14.25" customHeight="1" thickBot="1" x14ac:dyDescent="0.3">
      <c r="B25" s="81"/>
      <c r="C25" s="82"/>
      <c r="D25" s="82"/>
      <c r="E25" s="10"/>
      <c r="F25" s="10"/>
      <c r="G25" s="11" t="str">
        <f t="shared" si="0"/>
        <v/>
      </c>
      <c r="H25" s="111"/>
      <c r="I25" s="112"/>
      <c r="J25" s="61"/>
      <c r="K25" s="13" t="str">
        <f t="shared" si="1"/>
        <v/>
      </c>
      <c r="L25" s="13" t="str">
        <f t="shared" si="2"/>
        <v/>
      </c>
      <c r="M25" s="12" t="str">
        <f t="shared" si="3"/>
        <v/>
      </c>
      <c r="N25" s="106"/>
      <c r="O25" s="107"/>
      <c r="P25" s="107"/>
      <c r="Q25" s="107"/>
      <c r="R25" s="108"/>
      <c r="S25" s="4"/>
    </row>
    <row r="26" spans="1:19" ht="12" customHeight="1" thickBot="1" x14ac:dyDescent="0.3">
      <c r="B26" s="43"/>
      <c r="C26" s="44" t="s">
        <v>49</v>
      </c>
      <c r="D26" s="45"/>
      <c r="E26" s="45"/>
      <c r="F26" s="45"/>
      <c r="G26" s="45"/>
      <c r="H26" s="45"/>
      <c r="I26" s="45"/>
      <c r="J26" s="45"/>
      <c r="K26" s="45"/>
      <c r="L26" s="60"/>
      <c r="M26" s="58">
        <f>IF(SUM(M14:M25)&gt;0,SUM(M14:M25),0)</f>
        <v>0</v>
      </c>
      <c r="N26" s="109"/>
      <c r="O26" s="110"/>
      <c r="P26" s="110"/>
      <c r="Q26" s="110"/>
      <c r="R26" s="110"/>
      <c r="S26" s="4"/>
    </row>
    <row r="27" spans="1:19" ht="12" customHeight="1" thickBot="1" x14ac:dyDescent="0.3">
      <c r="B27" s="46"/>
      <c r="C27" s="80" t="s">
        <v>39</v>
      </c>
      <c r="D27" s="80"/>
      <c r="E27" s="80"/>
      <c r="F27" s="80"/>
      <c r="G27" s="80"/>
      <c r="H27" s="80"/>
      <c r="I27" s="80"/>
      <c r="J27" s="80"/>
      <c r="K27" s="80"/>
      <c r="L27" s="63" t="s">
        <v>54</v>
      </c>
      <c r="M27" s="123">
        <f>IF(C36&lt;&gt;"",J36,0)</f>
        <v>0</v>
      </c>
      <c r="N27" s="27"/>
      <c r="O27" s="38"/>
      <c r="S27" s="4"/>
    </row>
    <row r="28" spans="1:19" ht="12" customHeight="1" thickBot="1" x14ac:dyDescent="0.3">
      <c r="A28" s="104" t="s">
        <v>50</v>
      </c>
      <c r="B28" s="46"/>
      <c r="C28" s="101" t="s">
        <v>16</v>
      </c>
      <c r="D28" s="101"/>
      <c r="E28" s="101"/>
      <c r="F28" s="101"/>
      <c r="G28" s="101"/>
      <c r="H28" s="101"/>
      <c r="I28" s="101"/>
      <c r="J28" s="101"/>
      <c r="K28" s="101"/>
      <c r="L28" s="102"/>
      <c r="M28" s="59">
        <f>IF(M26&lt;&gt;"",M26-M27,"")</f>
        <v>0</v>
      </c>
      <c r="N28" s="47"/>
      <c r="S28" s="4"/>
    </row>
    <row r="29" spans="1:19" ht="12" customHeight="1" x14ac:dyDescent="0.25">
      <c r="A29" s="104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9"/>
      <c r="N29" s="50"/>
      <c r="S29" s="4"/>
    </row>
    <row r="30" spans="1:19" ht="12" customHeight="1" x14ac:dyDescent="0.2">
      <c r="A30" s="104"/>
      <c r="B30" s="51"/>
      <c r="C30" s="5"/>
      <c r="D30" s="51" t="s">
        <v>18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4"/>
    </row>
    <row r="31" spans="1:19" ht="3" customHeight="1" x14ac:dyDescent="0.2">
      <c r="A31" s="104"/>
      <c r="B31" s="51"/>
      <c r="C31" s="52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4"/>
    </row>
    <row r="32" spans="1:19" ht="12" customHeight="1" x14ac:dyDescent="0.2">
      <c r="A32" s="104"/>
      <c r="B32" s="53"/>
      <c r="C32" s="6"/>
      <c r="D32" s="51" t="s">
        <v>19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4"/>
    </row>
    <row r="33" spans="1:19" ht="3" customHeight="1" x14ac:dyDescent="0.2">
      <c r="A33" s="104"/>
      <c r="B33" s="51"/>
      <c r="C33" s="32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4"/>
    </row>
    <row r="34" spans="1:19" ht="12" customHeight="1" x14ac:dyDescent="0.2">
      <c r="A34" s="104"/>
      <c r="B34" s="51"/>
      <c r="C34" s="32"/>
      <c r="D34" s="32" t="s">
        <v>43</v>
      </c>
      <c r="E34" s="98"/>
      <c r="F34" s="98"/>
      <c r="G34" s="98"/>
      <c r="H34" s="98"/>
      <c r="I34" s="98"/>
      <c r="J34" s="98"/>
      <c r="K34" s="54"/>
      <c r="L34" s="51"/>
      <c r="M34" s="51"/>
      <c r="N34" s="51"/>
      <c r="O34" s="51"/>
      <c r="P34" s="54"/>
      <c r="Q34" s="54"/>
      <c r="R34" s="51"/>
      <c r="S34" s="4"/>
    </row>
    <row r="35" spans="1:19" ht="7.5" customHeight="1" x14ac:dyDescent="0.2">
      <c r="A35" s="104"/>
      <c r="B35" s="51"/>
      <c r="C35" s="32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4"/>
    </row>
    <row r="36" spans="1:19" ht="12" customHeight="1" x14ac:dyDescent="0.2">
      <c r="A36" s="104"/>
      <c r="B36" s="53"/>
      <c r="C36" s="62"/>
      <c r="D36" s="51" t="s">
        <v>20</v>
      </c>
      <c r="E36" s="51"/>
      <c r="F36" s="51"/>
      <c r="G36" s="51"/>
      <c r="H36" s="51"/>
      <c r="I36" s="51"/>
      <c r="J36" s="14"/>
      <c r="K36" s="103" t="s">
        <v>21</v>
      </c>
      <c r="L36" s="103"/>
      <c r="M36" s="103"/>
      <c r="N36" s="103"/>
      <c r="O36" s="51"/>
      <c r="P36" s="51"/>
      <c r="Q36" s="51"/>
      <c r="R36" s="51"/>
      <c r="S36" s="4"/>
    </row>
    <row r="37" spans="1:19" ht="12" customHeight="1" x14ac:dyDescent="0.2">
      <c r="A37" s="104"/>
      <c r="B37" s="51"/>
      <c r="C37" s="32"/>
      <c r="D37" s="51"/>
      <c r="E37" s="51"/>
      <c r="F37" s="51"/>
      <c r="G37" s="51"/>
      <c r="H37" s="51"/>
      <c r="I37" s="51"/>
      <c r="J37" s="51"/>
      <c r="K37" s="51"/>
      <c r="L37" s="54"/>
      <c r="M37" s="54"/>
      <c r="N37" s="54"/>
      <c r="O37" s="54"/>
      <c r="P37" s="54"/>
      <c r="Q37" s="51"/>
      <c r="R37" s="51"/>
      <c r="S37" s="4"/>
    </row>
    <row r="38" spans="1:19" ht="12" customHeight="1" x14ac:dyDescent="0.2">
      <c r="A38" s="104"/>
      <c r="B38" s="51"/>
      <c r="C38" s="51" t="s">
        <v>40</v>
      </c>
      <c r="D38" s="51"/>
      <c r="E38" s="51"/>
      <c r="F38" s="55" t="str">
        <f>IF(P5 &lt;&gt; "", P5,"")</f>
        <v/>
      </c>
      <c r="G38" s="55" t="str">
        <f>IF(P4 &lt;&gt; "", P4,"")</f>
        <v/>
      </c>
      <c r="H38" s="51"/>
      <c r="I38" s="51" t="s">
        <v>44</v>
      </c>
      <c r="J38" s="55" t="str">
        <f>IF(P8 &lt;&gt; "", P8,"")</f>
        <v/>
      </c>
      <c r="K38" s="67" t="s">
        <v>45</v>
      </c>
      <c r="L38" s="67"/>
      <c r="M38" s="67"/>
      <c r="N38" s="67"/>
      <c r="O38" s="67"/>
      <c r="P38" s="67"/>
      <c r="Q38" s="67"/>
      <c r="R38" s="51"/>
      <c r="S38" s="4"/>
    </row>
    <row r="39" spans="1:19" ht="12" customHeight="1" x14ac:dyDescent="0.2">
      <c r="A39" s="104"/>
      <c r="B39" s="51"/>
      <c r="C39" s="67" t="s">
        <v>46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51"/>
      <c r="S39" s="4"/>
    </row>
    <row r="40" spans="1:19" ht="26.25" customHeight="1" x14ac:dyDescent="0.2">
      <c r="A40" s="104"/>
      <c r="B40" s="51"/>
      <c r="C40" s="97" t="s">
        <v>47</v>
      </c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4"/>
    </row>
    <row r="41" spans="1:19" ht="2.25" customHeight="1" x14ac:dyDescent="0.2">
      <c r="A41" s="104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4"/>
    </row>
    <row r="42" spans="1:19" ht="12" customHeight="1" x14ac:dyDescent="0.2">
      <c r="A42" s="104"/>
      <c r="B42" s="51"/>
      <c r="C42" s="5"/>
      <c r="D42" s="51" t="s">
        <v>48</v>
      </c>
      <c r="E42" s="51"/>
      <c r="F42" s="51"/>
      <c r="G42" s="51"/>
      <c r="H42" s="51"/>
      <c r="I42" s="51"/>
      <c r="J42" s="51"/>
      <c r="K42" s="51"/>
      <c r="L42" s="51"/>
      <c r="M42" s="51"/>
      <c r="O42" s="56" t="s">
        <v>42</v>
      </c>
      <c r="P42" s="51"/>
      <c r="R42" s="51"/>
      <c r="S42" s="4"/>
    </row>
    <row r="43" spans="1:19" ht="3" customHeight="1" x14ac:dyDescent="0.25">
      <c r="A43" s="104"/>
      <c r="B43" s="51"/>
      <c r="C43" s="32"/>
      <c r="D43" s="51"/>
      <c r="E43" s="51"/>
      <c r="F43" s="51"/>
      <c r="G43" s="51"/>
      <c r="H43" s="51"/>
      <c r="I43" s="51"/>
      <c r="J43" s="51"/>
      <c r="K43" s="51"/>
      <c r="L43" s="51"/>
      <c r="M43" s="51"/>
      <c r="O43" s="57"/>
      <c r="P43" s="57"/>
      <c r="R43" s="51"/>
      <c r="S43" s="4"/>
    </row>
    <row r="44" spans="1:19" ht="12" customHeight="1" x14ac:dyDescent="0.25">
      <c r="A44" s="104"/>
      <c r="B44" s="51"/>
      <c r="C44" s="5"/>
      <c r="D44" s="51" t="s">
        <v>34</v>
      </c>
      <c r="E44" s="7"/>
      <c r="F44" s="51" t="s">
        <v>35</v>
      </c>
      <c r="G44" s="51" t="s">
        <v>37</v>
      </c>
      <c r="J44" s="51"/>
      <c r="K44" s="51"/>
      <c r="L44" s="51"/>
      <c r="M44" s="51"/>
      <c r="O44" s="36" t="s">
        <v>26</v>
      </c>
      <c r="P44" s="51"/>
      <c r="R44" s="51"/>
      <c r="S44" s="4"/>
    </row>
    <row r="45" spans="1:19" ht="3" customHeight="1" x14ac:dyDescent="0.2">
      <c r="A45" s="104"/>
      <c r="B45" s="51"/>
      <c r="C45" s="32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4"/>
    </row>
    <row r="46" spans="1:19" ht="12" customHeight="1" x14ac:dyDescent="0.2">
      <c r="A46" s="104"/>
      <c r="B46" s="51"/>
      <c r="C46" s="5"/>
      <c r="D46" s="51" t="s">
        <v>36</v>
      </c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"/>
    </row>
    <row r="47" spans="1:19" ht="7.5" customHeight="1" x14ac:dyDescent="0.2">
      <c r="A47" s="104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4"/>
    </row>
    <row r="48" spans="1:19" ht="25.5" customHeight="1" x14ac:dyDescent="0.2">
      <c r="A48" s="104"/>
      <c r="B48" s="51"/>
      <c r="C48" s="105" t="s">
        <v>38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51"/>
      <c r="S48" s="3"/>
    </row>
    <row r="49" spans="1:18" ht="21.75" customHeight="1" x14ac:dyDescent="0.25">
      <c r="A49" s="104"/>
      <c r="C49" s="100"/>
      <c r="D49" s="100"/>
      <c r="E49" s="99"/>
      <c r="F49" s="100"/>
      <c r="G49" s="100"/>
      <c r="H49" s="36"/>
      <c r="I49" s="57"/>
      <c r="J49" s="57"/>
      <c r="K49" s="57"/>
      <c r="L49" s="93"/>
      <c r="M49" s="93"/>
      <c r="N49" s="36"/>
      <c r="O49" s="57" t="s">
        <v>42</v>
      </c>
      <c r="P49" s="57"/>
      <c r="Q49" s="57"/>
      <c r="R49" s="57"/>
    </row>
    <row r="50" spans="1:18" ht="10.5" customHeight="1" x14ac:dyDescent="0.25">
      <c r="C50" s="36" t="s">
        <v>51</v>
      </c>
      <c r="D50" s="36"/>
      <c r="I50" s="36" t="s">
        <v>25</v>
      </c>
      <c r="O50" s="36" t="s">
        <v>26</v>
      </c>
    </row>
  </sheetData>
  <sheetProtection algorithmName="SHA-512" hashValue="z/HxtFRWeXJjYT+f5CEU3oRYZyJ2KOi7chXjjh3uhzOfCANLzcpgsCKCpygPclI5/OcV2vkhtv7f7//hTrTg2w==" saltValue="DtqOOdot5wXEG8aMgds9AA==" spinCount="100000" sheet="1" objects="1" scenarios="1" selectLockedCells="1"/>
  <mergeCells count="71">
    <mergeCell ref="E12:E13"/>
    <mergeCell ref="F12:F13"/>
    <mergeCell ref="G12:G13"/>
    <mergeCell ref="J12:J13"/>
    <mergeCell ref="H12:I13"/>
    <mergeCell ref="C2:E2"/>
    <mergeCell ref="C8:D8"/>
    <mergeCell ref="C10:D10"/>
    <mergeCell ref="E8:G8"/>
    <mergeCell ref="E10:G10"/>
    <mergeCell ref="C4:E4"/>
    <mergeCell ref="A28:A49"/>
    <mergeCell ref="B18:D18"/>
    <mergeCell ref="B19:D19"/>
    <mergeCell ref="H18:I18"/>
    <mergeCell ref="H19:I19"/>
    <mergeCell ref="C48:Q48"/>
    <mergeCell ref="N24:R24"/>
    <mergeCell ref="N25:R25"/>
    <mergeCell ref="N26:R26"/>
    <mergeCell ref="H24:I24"/>
    <mergeCell ref="H25:I25"/>
    <mergeCell ref="N18:R18"/>
    <mergeCell ref="N19:R19"/>
    <mergeCell ref="H21:I21"/>
    <mergeCell ref="N22:R22"/>
    <mergeCell ref="B23:D23"/>
    <mergeCell ref="L49:M49"/>
    <mergeCell ref="N21:R21"/>
    <mergeCell ref="C40:R40"/>
    <mergeCell ref="E34:J34"/>
    <mergeCell ref="E49:G49"/>
    <mergeCell ref="C49:D49"/>
    <mergeCell ref="N23:R23"/>
    <mergeCell ref="H22:I22"/>
    <mergeCell ref="H23:I23"/>
    <mergeCell ref="B24:D24"/>
    <mergeCell ref="B25:D25"/>
    <mergeCell ref="B22:D22"/>
    <mergeCell ref="B21:D21"/>
    <mergeCell ref="C28:L28"/>
    <mergeCell ref="C39:Q39"/>
    <mergeCell ref="K36:N36"/>
    <mergeCell ref="K38:Q38"/>
    <mergeCell ref="P9:Q9"/>
    <mergeCell ref="N20:R20"/>
    <mergeCell ref="N12:R13"/>
    <mergeCell ref="N14:R14"/>
    <mergeCell ref="N15:R15"/>
    <mergeCell ref="N16:R16"/>
    <mergeCell ref="N17:R17"/>
    <mergeCell ref="C27:K27"/>
    <mergeCell ref="B15:D15"/>
    <mergeCell ref="B16:D16"/>
    <mergeCell ref="B17:D17"/>
    <mergeCell ref="B20:D20"/>
    <mergeCell ref="B12:D13"/>
    <mergeCell ref="B14:D14"/>
    <mergeCell ref="H14:I14"/>
    <mergeCell ref="H15:I15"/>
    <mergeCell ref="H16:I16"/>
    <mergeCell ref="H17:I17"/>
    <mergeCell ref="H20:I20"/>
    <mergeCell ref="P4:Q4"/>
    <mergeCell ref="P5:Q5"/>
    <mergeCell ref="P6:Q6"/>
    <mergeCell ref="P7:Q7"/>
    <mergeCell ref="P8:Q8"/>
    <mergeCell ref="K12:K13"/>
    <mergeCell ref="L12:L13"/>
    <mergeCell ref="M12:M13"/>
  </mergeCells>
  <phoneticPr fontId="1" type="noConversion"/>
  <conditionalFormatting sqref="B14:D25">
    <cfRule type="expression" dxfId="15" priority="3">
      <formula>AND(B14="",OR(E14&lt;&gt;"",J14&lt;&gt;""))</formula>
    </cfRule>
  </conditionalFormatting>
  <conditionalFormatting sqref="C30 C32">
    <cfRule type="expression" dxfId="14" priority="19">
      <formula>OR(AND($C$30="",$C$32="",$M$28&lt;&gt;0),AND($C$30&lt;&gt;"",$C$32&lt;&gt;""))</formula>
    </cfRule>
  </conditionalFormatting>
  <conditionalFormatting sqref="C36">
    <cfRule type="expression" dxfId="13" priority="21">
      <formula>AND($C$36="",$J$36&lt;&gt;0)</formula>
    </cfRule>
  </conditionalFormatting>
  <conditionalFormatting sqref="C42 C44 C46">
    <cfRule type="expression" dxfId="12" priority="17">
      <formula>OR(AND($C$42&lt;&gt;"",$C$44&lt;&gt;"",$C$46&lt;&gt;""),AND($C$42&lt;&gt;"",$C$44&lt;&gt;""),AND($C$44&lt;&gt;"",$C$46&lt;&gt;""),AND($C$42&lt;&gt;"",$C$46&lt;&gt;""),AND($C$42="",$C$44="",$C$46=""))</formula>
    </cfRule>
  </conditionalFormatting>
  <conditionalFormatting sqref="E44">
    <cfRule type="expression" dxfId="11" priority="16">
      <formula>$C$44&lt;&gt;""</formula>
    </cfRule>
  </conditionalFormatting>
  <conditionalFormatting sqref="E8:G8">
    <cfRule type="expression" dxfId="10" priority="14">
      <formula>$E$8=""</formula>
    </cfRule>
  </conditionalFormatting>
  <conditionalFormatting sqref="E10:G10">
    <cfRule type="expression" dxfId="9" priority="12">
      <formula>$E$10=""</formula>
    </cfRule>
  </conditionalFormatting>
  <conditionalFormatting sqref="E14:I25">
    <cfRule type="expression" dxfId="8" priority="4">
      <formula>AND($C$4="Reisekosten",E14&lt;&gt;"")</formula>
    </cfRule>
  </conditionalFormatting>
  <conditionalFormatting sqref="E34:J34">
    <cfRule type="expression" dxfId="7" priority="18">
      <formula>AND($C$32&lt;&gt;"",$E$34="")</formula>
    </cfRule>
  </conditionalFormatting>
  <conditionalFormatting sqref="H14:I25">
    <cfRule type="expression" dxfId="6" priority="6">
      <formula>AND(H14="",G14&lt;&gt;"")</formula>
    </cfRule>
  </conditionalFormatting>
  <conditionalFormatting sqref="J36">
    <cfRule type="expression" dxfId="5" priority="9">
      <formula>"UND($J$36&lt;&gt;0;$C$36="""")"</formula>
    </cfRule>
    <cfRule type="expression" dxfId="4" priority="15">
      <formula>AND($C$36&lt;&gt;"",$J$36&lt;=0)</formula>
    </cfRule>
  </conditionalFormatting>
  <conditionalFormatting sqref="J14:L25">
    <cfRule type="expression" dxfId="3" priority="5">
      <formula>AND($C$4="Übungsleitervergütung",J14&lt;&gt;"")</formula>
    </cfRule>
  </conditionalFormatting>
  <conditionalFormatting sqref="M27 C36 J36">
    <cfRule type="expression" dxfId="2" priority="2">
      <formula>$M$28&lt;0</formula>
    </cfRule>
  </conditionalFormatting>
  <conditionalFormatting sqref="M28">
    <cfRule type="cellIs" dxfId="1" priority="22" operator="lessThan">
      <formula>0</formula>
    </cfRule>
  </conditionalFormatting>
  <conditionalFormatting sqref="P4:Q9">
    <cfRule type="expression" dxfId="0" priority="1">
      <formula>P4=""</formula>
    </cfRule>
  </conditionalFormatting>
  <dataValidations count="2">
    <dataValidation type="list" allowBlank="1" showInputMessage="1" showErrorMessage="1" sqref="D7" xr:uid="{00000000-0002-0000-0000-000000000000}">
      <mc:AlternateContent xmlns:x12ac="http://schemas.microsoft.com/office/spreadsheetml/2011/1/ac" xmlns:mc="http://schemas.openxmlformats.org/markup-compatibility/2006">
        <mc:Choice Requires="x12ac">
          <x12ac:list>"Reisekosten,Übungsleitervergütung"</x12ac:list>
        </mc:Choice>
        <mc:Fallback>
          <formula1>"Reisekosten,Übungsleitervergütung"</formula1>
        </mc:Fallback>
      </mc:AlternateContent>
    </dataValidation>
    <dataValidation type="list" allowBlank="1" showInputMessage="1" showErrorMessage="1" sqref="C4" xr:uid="{00000000-0002-0000-0000-000001000000}">
      <formula1>"Reisekosten,Übungsleitervergütung"</formula1>
    </dataValidation>
  </dataValidations>
  <hyperlinks>
    <hyperlink ref="M27" location="Tabelle1!J36" display="Tabelle1!J36" xr:uid="{00000000-0004-0000-0000-000000000000}"/>
  </hyperlinks>
  <printOptions horizontalCentered="1"/>
  <pageMargins left="0.23622047244094491" right="0.23622047244094491" top="0.23622047244094491" bottom="0.23622047244094491" header="0" footer="0"/>
  <pageSetup paperSize="9" scale="92" orientation="landscape" horizontalDpi="4294967293" verticalDpi="4294967293" r:id="rId1"/>
  <drawing r:id="rId2"/>
</worksheet>
</file>

<file path=docMetadata/LabelInfo.xml><?xml version="1.0" encoding="utf-8"?>
<clbl:labelList xmlns:clbl="http://schemas.microsoft.com/office/2020/mipLabelMetadata">
  <clbl:label id="{6f75f480-7803-4ee9-bb54-84d0635fdbe7}" enabled="1" method="Privilege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2023-02-22T09:10:27Z</cp:lastPrinted>
  <dcterms:created xsi:type="dcterms:W3CDTF">2009-03-23T09:22:49Z</dcterms:created>
  <dcterms:modified xsi:type="dcterms:W3CDTF">2024-03-11T05:52:28Z</dcterms:modified>
</cp:coreProperties>
</file>