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iri\Downloads\"/>
    </mc:Choice>
  </mc:AlternateContent>
  <bookViews>
    <workbookView xWindow="0" yWindow="0" windowWidth="20460" windowHeight="6750"/>
  </bookViews>
  <sheets>
    <sheet name="2015" sheetId="14" r:id="rId1"/>
    <sheet name="2005" sheetId="16" r:id="rId2"/>
    <sheet name="2015 IRS" sheetId="13" state="hidden" r:id="rId3"/>
    <sheet name="2005 IRS" sheetId="3" state="hidden" r:id="rId4"/>
    <sheet name="1995" sheetId="4" r:id="rId5"/>
    <sheet name="1985" sheetId="6" r:id="rId6"/>
    <sheet name="1975" sheetId="7" r:id="rId7"/>
    <sheet name="1965" sheetId="8" r:id="rId8"/>
    <sheet name="1955" sheetId="9" r:id="rId9"/>
    <sheet name="1945" sheetId="10" r:id="rId10"/>
    <sheet name="1935" sheetId="11" r:id="rId11"/>
    <sheet name="Source notes" sheetId="12" r:id="rId1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</calcChain>
</file>

<file path=xl/sharedStrings.xml><?xml version="1.0" encoding="utf-8"?>
<sst xmlns="http://schemas.openxmlformats.org/spreadsheetml/2006/main" count="508" uniqueCount="143">
  <si>
    <t>2015 Effective Tax Rate by size of Adjusted Gross Income</t>
  </si>
  <si>
    <t>[All figures are estimates based on samples--money amounts are in thousands of dollars]</t>
  </si>
  <si>
    <t>Amount</t>
  </si>
  <si>
    <t>Size of adjusted</t>
  </si>
  <si>
    <t>Number of</t>
  </si>
  <si>
    <t>Effective</t>
  </si>
  <si>
    <t>gross income</t>
  </si>
  <si>
    <t>returns</t>
  </si>
  <si>
    <t>Total Adjusted</t>
  </si>
  <si>
    <t>Total tax</t>
  </si>
  <si>
    <t>Gross Income</t>
  </si>
  <si>
    <t>after credits</t>
  </si>
  <si>
    <t>All returns, total</t>
  </si>
  <si>
    <t>No adjusted gross income</t>
  </si>
  <si>
    <t>$1 under $5,000</t>
  </si>
  <si>
    <t>$5,000 under $10,000</t>
  </si>
  <si>
    <t xml:space="preserve"> 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</si>
  <si>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</si>
  <si>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</si>
  <si>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</si>
  <si>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</si>
  <si>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</si>
  <si>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</si>
  <si>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</si>
  <si>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</si>
  <si>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</si>
  <si>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</si>
  <si>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</si>
  <si>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</si>
  <si>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</si>
  <si>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</si>
  <si>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</si>
  <si>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</si>
  <si>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Note: Detail may not add to totals because of rounding.</t>
  </si>
  <si>
    <t>Source: TPC calculations and IRS, 2015 Publication 1304, Statistics of Income, Table 1.2</t>
  </si>
  <si>
    <t>https://www.irs.gov/statistics/soi-tax-stats-individual-income-tax-returns-publication-1304-complete-report</t>
  </si>
  <si>
    <t>2005 Effective Tax Rate by size of Adjusted Gross Income</t>
  </si>
  <si>
    <t>Source: TPC calculations and IRS, 2010 Publication 1304, Statistics of Income, Table 1.2</t>
  </si>
  <si>
    <t>1995 Effective Tax Rate by size of Adjusted Gross Income</t>
  </si>
  <si>
    <t>-</t>
  </si>
  <si>
    <t>$1 under $1,000</t>
  </si>
  <si>
    <t>$1,000 under $2,000</t>
  </si>
  <si>
    <t>$2,000 under $3,000</t>
  </si>
  <si>
    <t>$3,000 under $4,000</t>
  </si>
  <si>
    <t>$4,000 under $5,000</t>
  </si>
  <si>
    <t>$5,000 under $6,000</t>
  </si>
  <si>
    <t>$6,000 under $7,000</t>
  </si>
  <si>
    <t>$7,000 under $8,000</t>
  </si>
  <si>
    <t>$8,000 under $9,000</t>
  </si>
  <si>
    <t>$9,000 under $10,000</t>
  </si>
  <si>
    <t>$10,000 under $11,000</t>
  </si>
  <si>
    <t>$11,000 under $12,000</t>
  </si>
  <si>
    <t>$12,000 under $13,000</t>
  </si>
  <si>
    <t>$13,000 under $14,000</t>
  </si>
  <si>
    <t>$14,000 under $15,000</t>
  </si>
  <si>
    <t>$15,000 under $16,000</t>
  </si>
  <si>
    <t>$16,000 under $17,000</t>
  </si>
  <si>
    <t>$17,000 under $18,000</t>
  </si>
  <si>
    <t>$18,000 under $19,000</t>
  </si>
  <si>
    <t>$19,000 under $20,000</t>
  </si>
  <si>
    <t>$1,000,000 or more</t>
  </si>
  <si>
    <t>Source: TPC calculations and IRS, 1995 Publication 1304, Statistics of Income, Table 1.2</t>
  </si>
  <si>
    <t>https://www.irs.gov/pub/irs-soi/95inar.pdf</t>
  </si>
  <si>
    <t>1985 Effective Tax Rate by size of Adjusted Gross Income</t>
  </si>
  <si>
    <t>Source: TPC calculations and IRS, 1985 Publication 1304, Statistics of Income, Table 1.1</t>
  </si>
  <si>
    <t>https://www.irs.gov/pub/irs-soi/85inar.pdf</t>
  </si>
  <si>
    <t>1975 Effective Tax Rate by size of Adjusted Gross Income</t>
  </si>
  <si>
    <t>$3,000 under 4,000</t>
  </si>
  <si>
    <t>$30,000 under $50,000</t>
  </si>
  <si>
    <t>$50,000 under $100,000</t>
  </si>
  <si>
    <t>Source: TPC calculations and IRS, Statistics of Income 1975, Table 1.1</t>
  </si>
  <si>
    <t>https://www.irs.gov/pub/irs-soi/75inar.pdf</t>
  </si>
  <si>
    <t>1965 Effective Tax Rate by size of Adjusted Gross Income</t>
  </si>
  <si>
    <t>Under $600</t>
  </si>
  <si>
    <t>$600 under $1,000</t>
  </si>
  <si>
    <t>$20,000 under $50,000</t>
  </si>
  <si>
    <t>$100,000 under $500,000</t>
  </si>
  <si>
    <t>Source: TPC calculations and IRS, Statistics of Income 1965, Table 1</t>
  </si>
  <si>
    <t>https://www.irs.gov/pub/irs-soi/65inar.pdf</t>
  </si>
  <si>
    <t>1955 Effective Tax Rate by size of Adjusted Gross Income</t>
  </si>
  <si>
    <t>$1,000 under $1,500</t>
  </si>
  <si>
    <t>$1,500 under $2,000</t>
  </si>
  <si>
    <t>$2,000 under $2,500</t>
  </si>
  <si>
    <t>$2,500 under $3,000</t>
  </si>
  <si>
    <t>$3,000 under $3,500</t>
  </si>
  <si>
    <t>$3,500 under $4,000</t>
  </si>
  <si>
    <t>$4,000 under $4,500</t>
  </si>
  <si>
    <t>$4,500 under $5,000</t>
  </si>
  <si>
    <t>$100,000 under $150,000</t>
  </si>
  <si>
    <t>$150,000 under $200,000</t>
  </si>
  <si>
    <t>Source: TPC calculations and IRS, Statistics of Income, Individual Income Tax Returns for 1955, Table 1</t>
  </si>
  <si>
    <t>https://www.irs.gov/pub/irs-soi/55inar.pdf</t>
  </si>
  <si>
    <t>1945 Effective Tax Rate by size of Adjusted Gross Income</t>
  </si>
  <si>
    <t>Under $500</t>
  </si>
  <si>
    <t>$500 under $1,000</t>
  </si>
  <si>
    <t>$25,000 under $50,000</t>
  </si>
  <si>
    <t>$150,000 under $300,000</t>
  </si>
  <si>
    <t>$300,000 under $500,000</t>
  </si>
  <si>
    <t>Source: TPC calculations and IRS, Statistics of Income for 1945, Part 1, Table 1</t>
  </si>
  <si>
    <t>https://www.irs.gov/pub/irs-soi/45soireppt1ar.pdf</t>
  </si>
  <si>
    <t>1935 Effective Tax Rate by size of Adjusted Gross Income</t>
  </si>
  <si>
    <t>Under $1,000 (estimated)</t>
  </si>
  <si>
    <t>$1,000 under $2,000 (estimated)</t>
  </si>
  <si>
    <t>$2,000 under $3,000 (estimated)</t>
  </si>
  <si>
    <t>$3,000 under $5,000 (estimated)</t>
  </si>
  <si>
    <t>$10,000 under $25,000</t>
  </si>
  <si>
    <t>Source: TPC calculations and IRS, Statistics of Income for 1935, Part 1, Table 1</t>
  </si>
  <si>
    <t>https://www.irs.gov/pub/irs-soi/35soireppt1ar.pdf</t>
  </si>
  <si>
    <t>of top AGI</t>
  </si>
  <si>
    <t>tax rate</t>
  </si>
  <si>
    <t>percentiles [1]</t>
  </si>
  <si>
    <t>[1] Effective tax rate defined as tax after credits as a proportion of adjusted gross income by AGI level and all higher AGI levels.</t>
  </si>
  <si>
    <t>YEAR</t>
  </si>
  <si>
    <t>SITE</t>
  </si>
  <si>
    <t>1917-1934</t>
  </si>
  <si>
    <t>https://www.irs.gov/pub/irs-soi/34soireppt1ar.pdf</t>
  </si>
  <si>
    <t>1996-2017</t>
  </si>
  <si>
    <t>SOURCES</t>
  </si>
  <si>
    <t>SOI reports for each year since 1917 are available online at the following links:</t>
  </si>
  <si>
    <t>percentile</t>
  </si>
  <si>
    <t>Top AGI</t>
  </si>
  <si>
    <t>Top 0.001 percent</t>
  </si>
  <si>
    <t>Top 0.01 percent</t>
  </si>
  <si>
    <t>Top 0.1 percent</t>
  </si>
  <si>
    <t>Top 1 percent</t>
  </si>
  <si>
    <t>Top 2 percent</t>
  </si>
  <si>
    <t>Top 3 percent</t>
  </si>
  <si>
    <t>Top 4 percent</t>
  </si>
  <si>
    <t>Top 5 percent</t>
  </si>
  <si>
    <t>Top 10 percent</t>
  </si>
  <si>
    <t>Top 20 percent</t>
  </si>
  <si>
    <t>Top 25 percent</t>
  </si>
  <si>
    <t>Top 30 percent</t>
  </si>
  <si>
    <t>Top 40 percent</t>
  </si>
  <si>
    <t>Top 50 percent</t>
  </si>
  <si>
    <t>Source: SOI Tax Stats - Individual Statistical Tables by Tax Rate and Income Percentile</t>
  </si>
  <si>
    <t>Average</t>
  </si>
  <si>
    <t>https://www.irs.gov/statistics/soi-tax-stats-individual-statistical-tables-by-tax-rate-and-income-percentile</t>
  </si>
  <si>
    <t>2015 Effective Tax Rate by Adjusted Gross Income Percentile</t>
  </si>
  <si>
    <t>Note: Detail may not add to totals because of rounding. Totals in this year exclude dependent returns.</t>
  </si>
  <si>
    <t>Note: Detail may not add to totals because of rounding. Totals include dependent returns.</t>
  </si>
  <si>
    <t>1934-1999</t>
  </si>
  <si>
    <t>https://www.irs.gov/statistics/soi-tax-stats-archive-1934-to-1999-tax-information-from-individuals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</si>
</sst>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"/>
    <numFmt numFmtId="165" formatCode="#,##0&quot;    &quot;;#,##0&quot;    &quot;;&quot;--    &quot;;@&quot;    &quot;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venir LT Pro 55 Roman"/>
      <family val="2"/>
    </font>
    <font>
      <b/>
      <sz val="10"/>
      <color theme="1"/>
      <name val="Avenir LT Pro 65 Medium"/>
      <family val="2"/>
    </font>
    <font>
      <sz val="10"/>
      <name val="Avenir LT Pro 55 Roman"/>
      <family val="2"/>
    </font>
    <font>
      <b/>
      <sz val="10"/>
      <color theme="1"/>
      <name val="Avenir LT Pro 55 Roman"/>
      <family val="2"/>
    </font>
    <font>
      <u/>
      <sz val="10"/>
      <color theme="10"/>
      <name val="Avenir LT Pro 55 Roman"/>
      <family val="2"/>
    </font>
    <font>
      <sz val="10"/>
      <color theme="1"/>
      <name val="Calibri"/>
      <family val="2"/>
      <scheme val="minor"/>
    </font>
    <font>
      <sz val="6.5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5" fontId="9" fillId="0" borderId="13">
      <alignment horizontal="right"/>
    </xf>
  </cellStyleXfs>
  <cellXfs count="96">
    <xf numFmtId="0" fontId="0" fillId="0" borderId="0" xfId="0"/>
    <xf numFmtId="15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 indent="1"/>
    </xf>
    <xf numFmtId="0" fontId="3" fillId="0" borderId="0" xfId="0" applyFont="1"/>
    <xf numFmtId="0" fontId="5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5" fillId="0" borderId="7" xfId="0" applyFont="1" applyFill="1" applyBorder="1"/>
    <xf numFmtId="0" fontId="3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right" indent="1"/>
    </xf>
    <xf numFmtId="0" fontId="4" fillId="0" borderId="2" xfId="0" applyFont="1" applyBorder="1"/>
    <xf numFmtId="3" fontId="3" fillId="0" borderId="2" xfId="0" applyNumberFormat="1" applyFont="1" applyBorder="1" applyAlignment="1">
      <alignment horizontal="right" indent="1"/>
    </xf>
    <xf numFmtId="10" fontId="3" fillId="0" borderId="2" xfId="0" applyNumberFormat="1" applyFont="1" applyBorder="1" applyAlignment="1">
      <alignment horizontal="right" indent="1"/>
    </xf>
    <xf numFmtId="10" fontId="3" fillId="0" borderId="8" xfId="0" applyNumberFormat="1" applyFont="1" applyBorder="1" applyAlignment="1">
      <alignment horizontal="right" indent="1"/>
    </xf>
    <xf numFmtId="164" fontId="3" fillId="0" borderId="2" xfId="1" applyNumberFormat="1" applyFont="1" applyBorder="1" applyAlignment="1">
      <alignment horizontal="right" indent="1"/>
    </xf>
    <xf numFmtId="0" fontId="6" fillId="0" borderId="2" xfId="0" applyFont="1" applyBorder="1"/>
    <xf numFmtId="0" fontId="3" fillId="0" borderId="2" xfId="0" applyFont="1" applyBorder="1" applyAlignment="1">
      <alignment horizontal="right" indent="1"/>
    </xf>
    <xf numFmtId="0" fontId="3" fillId="0" borderId="8" xfId="0" applyFont="1" applyBorder="1" applyAlignment="1">
      <alignment horizontal="right" indent="1"/>
    </xf>
    <xf numFmtId="0" fontId="3" fillId="0" borderId="2" xfId="0" applyFont="1" applyBorder="1" applyAlignment="1">
      <alignment horizontal="left" indent="2"/>
    </xf>
    <xf numFmtId="0" fontId="3" fillId="0" borderId="2" xfId="0" applyFont="1" applyBorder="1"/>
    <xf numFmtId="0" fontId="3" fillId="0" borderId="3" xfId="0" applyFont="1" applyBorder="1" applyAlignment="1">
      <alignment horizontal="right" indent="1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3" applyFont="1"/>
    <xf numFmtId="10" fontId="3" fillId="0" borderId="2" xfId="2" applyNumberFormat="1" applyFont="1" applyBorder="1" applyAlignment="1">
      <alignment horizontal="right" indent="1"/>
    </xf>
    <xf numFmtId="3" fontId="3" fillId="0" borderId="0" xfId="0" applyNumberFormat="1" applyFont="1"/>
    <xf numFmtId="10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 indent="1"/>
    </xf>
    <xf numFmtId="10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/>
    <xf numFmtId="0" fontId="4" fillId="0" borderId="9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2" xfId="3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2" xfId="0" applyFont="1" applyBorder="1"/>
    <xf numFmtId="0" fontId="3" fillId="0" borderId="9" xfId="0" applyFont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 indent="1"/>
    </xf>
    <xf numFmtId="10" fontId="3" fillId="0" borderId="0" xfId="0" applyNumberFormat="1" applyFont="1" applyBorder="1" applyAlignment="1">
      <alignment horizontal="right" indent="1"/>
    </xf>
    <xf numFmtId="10" fontId="3" fillId="0" borderId="0" xfId="2" applyNumberFormat="1" applyFont="1"/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right" indent="1"/>
    </xf>
    <xf numFmtId="9" fontId="3" fillId="0" borderId="8" xfId="2" applyFont="1" applyBorder="1"/>
    <xf numFmtId="0" fontId="3" fillId="0" borderId="6" xfId="0" applyFont="1" applyBorder="1" applyAlignment="1">
      <alignment horizontal="right" indent="1"/>
    </xf>
    <xf numFmtId="164" fontId="3" fillId="0" borderId="7" xfId="1" applyNumberFormat="1" applyFont="1" applyBorder="1" applyAlignment="1">
      <alignment horizontal="right" indent="1"/>
    </xf>
    <xf numFmtId="0" fontId="3" fillId="0" borderId="15" xfId="0" applyFont="1" applyBorder="1" applyAlignment="1">
      <alignment horizontal="center"/>
    </xf>
    <xf numFmtId="10" fontId="3" fillId="0" borderId="13" xfId="0" applyNumberFormat="1" applyFont="1" applyBorder="1" applyAlignment="1">
      <alignment horizontal="right" indent="1"/>
    </xf>
    <xf numFmtId="0" fontId="3" fillId="0" borderId="13" xfId="0" applyFont="1" applyBorder="1" applyAlignment="1">
      <alignment horizontal="right" indent="1"/>
    </xf>
    <xf numFmtId="9" fontId="5" fillId="0" borderId="8" xfId="2" applyFont="1" applyBorder="1" applyAlignment="1">
      <alignment horizontal="right"/>
    </xf>
    <xf numFmtId="164" fontId="3" fillId="0" borderId="6" xfId="1" applyNumberFormat="1" applyFont="1" applyBorder="1" applyAlignment="1">
      <alignment horizontal="right" indent="1"/>
    </xf>
    <xf numFmtId="0" fontId="3" fillId="0" borderId="0" xfId="0" applyFont="1" applyAlignment="1">
      <alignment horizontal="center"/>
    </xf>
    <xf numFmtId="2" fontId="3" fillId="0" borderId="7" xfId="1" applyNumberFormat="1" applyFont="1" applyBorder="1" applyAlignment="1">
      <alignment horizontal="right" indent="1"/>
    </xf>
    <xf numFmtId="0" fontId="3" fillId="0" borderId="7" xfId="1" applyNumberFormat="1" applyFont="1" applyBorder="1" applyAlignment="1">
      <alignment horizontal="right" indent="1"/>
    </xf>
    <xf numFmtId="0" fontId="3" fillId="0" borderId="6" xfId="1" applyNumberFormat="1" applyFont="1" applyBorder="1" applyAlignment="1">
      <alignment horizontal="right" indent="1"/>
    </xf>
    <xf numFmtId="2" fontId="3" fillId="0" borderId="2" xfId="1" applyNumberFormat="1" applyFont="1" applyBorder="1" applyAlignment="1">
      <alignment horizontal="right" indent="1"/>
    </xf>
    <xf numFmtId="164" fontId="3" fillId="0" borderId="3" xfId="1" applyNumberFormat="1" applyFont="1" applyBorder="1" applyAlignment="1">
      <alignment horizontal="right" indent="1"/>
    </xf>
    <xf numFmtId="3" fontId="3" fillId="0" borderId="2" xfId="1" applyNumberFormat="1" applyFont="1" applyBorder="1" applyAlignment="1">
      <alignment horizontal="right" indent="1"/>
    </xf>
    <xf numFmtId="164" fontId="0" fillId="0" borderId="0" xfId="0" applyNumberFormat="1"/>
    <xf numFmtId="0" fontId="3" fillId="0" borderId="0" xfId="0" applyFont="1" applyAlignment="1"/>
    <xf numFmtId="2" fontId="3" fillId="0" borderId="6" xfId="1" applyNumberFormat="1" applyFont="1" applyBorder="1" applyAlignment="1">
      <alignment horizontal="right" indent="1"/>
    </xf>
    <xf numFmtId="0" fontId="0" fillId="0" borderId="13" xfId="0" applyBorder="1"/>
    <xf numFmtId="0" fontId="3" fillId="0" borderId="0" xfId="0" applyFont="1" applyBorder="1" applyAlignment="1"/>
    <xf numFmtId="0" fontId="5" fillId="0" borderId="16" xfId="0" applyNumberFormat="1" applyFont="1" applyBorder="1" applyAlignment="1">
      <alignment horizontal="center"/>
    </xf>
    <xf numFmtId="10" fontId="5" fillId="0" borderId="8" xfId="2" applyNumberFormat="1" applyFont="1" applyBorder="1" applyAlignment="1">
      <alignment horizontal="right" indent="1"/>
    </xf>
    <xf numFmtId="10" fontId="3" fillId="0" borderId="8" xfId="2" applyNumberFormat="1" applyFont="1" applyBorder="1" applyAlignment="1">
      <alignment horizontal="right" indent="1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49" fontId="5" fillId="0" borderId="15" xfId="0" applyNumberFormat="1" applyFont="1" applyBorder="1" applyAlignment="1">
      <alignment wrapText="1"/>
    </xf>
    <xf numFmtId="49" fontId="5" fillId="0" borderId="0" xfId="0" applyNumberFormat="1" applyFont="1" applyAlignment="1">
      <alignment horizontal="left" wrapText="1"/>
    </xf>
    <xf numFmtId="0" fontId="5" fillId="0" borderId="0" xfId="0" applyFont="1" applyAlignment="1">
      <alignment wrapText="1"/>
    </xf>
    <xf numFmtId="0" fontId="7" fillId="0" borderId="0" xfId="3" applyFont="1" applyAlignment="1">
      <alignment wrapText="1"/>
    </xf>
    <xf numFmtId="0" fontId="5" fillId="0" borderId="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8" xfId="1" applyNumberFormat="1" applyFont="1" applyBorder="1" applyAlignment="1">
      <alignment horizontal="right" vertical="center" indent="1"/>
    </xf>
    <xf numFmtId="10" fontId="3" fillId="0" borderId="8" xfId="0" applyNumberFormat="1" applyFont="1" applyBorder="1" applyAlignment="1">
      <alignment horizontal="right" vertical="center" indent="1"/>
    </xf>
  </cellXfs>
  <cellStyles count="5">
    <cellStyle name="Currency" xfId="1" builtinId="4"/>
    <cellStyle name="Hyperlink" xfId="3" builtinId="8"/>
    <cellStyle name="Normal" xfId="0" builtinId="0"/>
    <cellStyle name="Percent" xfId="2" builtinId="5"/>
    <cellStyle name="style_data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76200</xdr:rowOff>
    </xdr:from>
    <xdr:to>
      <xdr:col>3</xdr:col>
      <xdr:colOff>209550</xdr:colOff>
      <xdr:row>14</xdr:row>
      <xdr:rowOff>95250</xdr:rowOff>
    </xdr:to>
    <xdr:sp macro="" textlink="">
      <xdr:nvSpPr>
        <xdr:cNvPr id="3" name="Right Bracke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819900" y="1895475"/>
          <a:ext cx="57150" cy="342900"/>
        </a:xfrm>
        <a:prstGeom prst="righ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142875</xdr:colOff>
      <xdr:row>12</xdr:row>
      <xdr:rowOff>66675</xdr:rowOff>
    </xdr:from>
    <xdr:to>
      <xdr:col>5</xdr:col>
      <xdr:colOff>200025</xdr:colOff>
      <xdr:row>14</xdr:row>
      <xdr:rowOff>85725</xdr:rowOff>
    </xdr:to>
    <xdr:sp macro="" textlink="">
      <xdr:nvSpPr>
        <xdr:cNvPr id="4" name="Right Bracke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877175" y="1885950"/>
          <a:ext cx="57150" cy="342900"/>
        </a:xfrm>
        <a:prstGeom prst="rightBracket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rs.gov/statistics/soi-tax-stats-individual-statistical-tables-by-tax-rate-and-income-percentil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rs.gov/pub/irs-soi/45soireppt1ar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rs.gov/pub/irs-soi/35soireppt1ar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rs.gov/statistics/soi-tax-stats-archive-1934-to-1999-tax-information-from-individuals" TargetMode="External"/><Relationship Id="rId2" Type="http://schemas.openxmlformats.org/officeDocument/2006/relationships/hyperlink" Target="https://www.irs.gov/pub/irs-soi/34soireppt1ar.pdf" TargetMode="External"/><Relationship Id="rId1" Type="http://schemas.openxmlformats.org/officeDocument/2006/relationships/hyperlink" Target="https://www.irs.gov/statistics/soi-tax-stats-individual-income-tax-returns-publication-1304-complete-report" TargetMode="External"/><Relationship Id="rId4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s.gov/statistics/soi-tax-stats-individual-statistical-tables-by-tax-rate-and-income-percentil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rs.gov/statistics/soi-tax-stats-individual-income-tax-returns-publication-1304-complete-repor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rs.gov/statistics/soi-tax-stats-individual-income-tax-returns-publication-1304-complete-repor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rs.gov/pub/irs-soi/95inar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rs.gov/pub/irs-soi/85inar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rs.gov/pub/irs-soi/75inar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rs.gov/pub/irs-soi/65inar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rs.gov/pub/irs-soi/55ina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workbookViewId="0">
      <selection activeCell="C17" sqref="C17"/>
    </sheetView>
  </sheetViews>
  <sheetFormatPr defaultRowHeight="12.75" customHeight="1" x14ac:dyDescent="0.25"/>
  <cols>
    <col min="1" max="1" width="30.625" customWidth="1"/>
    <col min="2" max="4" width="15.625" customWidth="1"/>
    <col min="5" max="5" width="13.375" customWidth="1"/>
    <col min="6" max="6" width="4" bestFit="1" customWidth="1"/>
  </cols>
  <sheetData>
    <row r="1" spans="1:7" ht="12.75" customHeight="1" x14ac:dyDescent="0.25">
      <c r="A1" s="1">
        <v>43823</v>
      </c>
      <c r="B1" s="70"/>
      <c r="C1" s="70"/>
      <c r="D1" s="41"/>
      <c r="E1" s="41"/>
      <c r="F1" s="41"/>
      <c r="G1" s="41"/>
    </row>
    <row r="2" spans="1:7" ht="12.75" customHeight="1" x14ac:dyDescent="0.25">
      <c r="A2" s="1"/>
      <c r="B2" s="70"/>
      <c r="C2" s="70"/>
      <c r="D2" s="36"/>
      <c r="E2" s="37"/>
      <c r="F2" s="38"/>
      <c r="G2" s="38"/>
    </row>
    <row r="3" spans="1:7" ht="12.75" customHeight="1" x14ac:dyDescent="0.25">
      <c r="A3" s="85" t="s">
        <v>138</v>
      </c>
      <c r="B3" s="85"/>
      <c r="C3" s="85"/>
      <c r="D3" s="85"/>
      <c r="E3" s="85"/>
      <c r="F3" s="42"/>
      <c r="G3" s="42"/>
    </row>
    <row r="4" spans="1:7" ht="12.75" customHeight="1" x14ac:dyDescent="0.25">
      <c r="A4" s="86" t="s">
        <v>1</v>
      </c>
      <c r="B4" s="86"/>
      <c r="C4" s="86"/>
      <c r="D4" s="86"/>
      <c r="E4" s="86"/>
      <c r="F4" s="81"/>
      <c r="G4" s="78"/>
    </row>
    <row r="5" spans="1:7" ht="12.75" customHeight="1" thickBot="1" x14ac:dyDescent="0.3">
      <c r="A5" s="56"/>
      <c r="B5" s="56"/>
      <c r="C5" s="56"/>
      <c r="D5" s="56"/>
      <c r="E5" s="56"/>
      <c r="F5" s="81"/>
      <c r="G5" s="78"/>
    </row>
    <row r="6" spans="1:7" ht="12.75" customHeight="1" thickTop="1" x14ac:dyDescent="0.25">
      <c r="A6" s="4"/>
      <c r="B6" s="4"/>
      <c r="C6" s="91" t="s">
        <v>2</v>
      </c>
      <c r="D6" s="92"/>
      <c r="E6" s="82"/>
      <c r="F6" s="81"/>
      <c r="G6" s="78"/>
    </row>
    <row r="7" spans="1:7" ht="12.75" customHeight="1" x14ac:dyDescent="0.25">
      <c r="A7" s="5" t="s">
        <v>3</v>
      </c>
      <c r="B7" s="5" t="s">
        <v>4</v>
      </c>
      <c r="C7" s="8"/>
      <c r="D7" s="8"/>
      <c r="E7" s="6" t="s">
        <v>136</v>
      </c>
      <c r="F7" s="81"/>
      <c r="G7" s="78"/>
    </row>
    <row r="8" spans="1:7" ht="12.75" customHeight="1" x14ac:dyDescent="0.25">
      <c r="A8" s="5" t="s">
        <v>6</v>
      </c>
      <c r="B8" s="5" t="s">
        <v>7</v>
      </c>
      <c r="C8" s="5" t="s">
        <v>8</v>
      </c>
      <c r="D8" s="5" t="s">
        <v>9</v>
      </c>
      <c r="E8" s="6" t="s">
        <v>109</v>
      </c>
      <c r="F8" s="81"/>
      <c r="G8" s="78"/>
    </row>
    <row r="9" spans="1:7" ht="12.75" customHeight="1" x14ac:dyDescent="0.25">
      <c r="A9" s="9"/>
      <c r="B9" s="9"/>
      <c r="C9" s="10" t="s">
        <v>10</v>
      </c>
      <c r="D9" s="11" t="s">
        <v>11</v>
      </c>
      <c r="E9" s="10"/>
      <c r="F9" s="81"/>
      <c r="G9" s="78"/>
    </row>
    <row r="10" spans="1:7" ht="12.75" customHeight="1" x14ac:dyDescent="0.25">
      <c r="A10" s="12"/>
      <c r="B10" s="71"/>
      <c r="C10" s="64"/>
      <c r="D10" s="64"/>
      <c r="E10" s="61"/>
      <c r="F10" s="80"/>
      <c r="G10" s="3"/>
    </row>
    <row r="11" spans="1:7" ht="12.75" customHeight="1" x14ac:dyDescent="0.25">
      <c r="A11" s="14" t="s">
        <v>12</v>
      </c>
      <c r="B11" s="76">
        <v>141204625</v>
      </c>
      <c r="C11" s="18">
        <v>10142620000</v>
      </c>
      <c r="D11" s="18">
        <v>1454325000</v>
      </c>
      <c r="E11" s="83">
        <v>0.14338800000000002</v>
      </c>
    </row>
    <row r="12" spans="1:7" ht="12.75" customHeight="1" x14ac:dyDescent="0.25">
      <c r="A12" s="19"/>
      <c r="B12" s="76"/>
      <c r="C12" s="18"/>
      <c r="D12" s="18"/>
      <c r="E12" s="84"/>
    </row>
    <row r="13" spans="1:7" ht="12.75" customHeight="1" x14ac:dyDescent="0.25">
      <c r="A13" s="22" t="s">
        <v>121</v>
      </c>
      <c r="B13" s="76">
        <v>1412</v>
      </c>
      <c r="C13" s="18">
        <v>214647000</v>
      </c>
      <c r="D13" s="18">
        <v>51375000</v>
      </c>
      <c r="E13" s="83">
        <v>0.239345</v>
      </c>
    </row>
    <row r="14" spans="1:7" ht="12.75" customHeight="1" x14ac:dyDescent="0.25">
      <c r="A14" s="22" t="s">
        <v>122</v>
      </c>
      <c r="B14" s="76">
        <v>14120</v>
      </c>
      <c r="C14" s="18">
        <v>495201000</v>
      </c>
      <c r="D14" s="18">
        <v>127236000</v>
      </c>
      <c r="E14" s="83">
        <v>0.256938</v>
      </c>
    </row>
    <row r="15" spans="1:7" ht="12.75" customHeight="1" x14ac:dyDescent="0.25">
      <c r="A15" s="22" t="s">
        <v>123</v>
      </c>
      <c r="B15" s="76">
        <v>141205</v>
      </c>
      <c r="C15" s="18">
        <v>1033473000</v>
      </c>
      <c r="D15" s="18">
        <v>283577000</v>
      </c>
      <c r="E15" s="83">
        <v>0.274393</v>
      </c>
    </row>
    <row r="16" spans="1:7" ht="12.75" customHeight="1" x14ac:dyDescent="0.25">
      <c r="A16" s="22" t="s">
        <v>124</v>
      </c>
      <c r="B16" s="76">
        <v>1412046</v>
      </c>
      <c r="C16" s="18">
        <v>2094906000</v>
      </c>
      <c r="D16" s="18">
        <v>567697000</v>
      </c>
      <c r="E16" s="83">
        <v>0.27098899999999998</v>
      </c>
    </row>
    <row r="17" spans="1:5" ht="12.75" customHeight="1" x14ac:dyDescent="0.25">
      <c r="A17" s="22" t="s">
        <v>125</v>
      </c>
      <c r="B17" s="76">
        <v>2824093</v>
      </c>
      <c r="C17" s="18">
        <v>2636987000</v>
      </c>
      <c r="D17" s="18">
        <v>688137000</v>
      </c>
      <c r="E17" s="83">
        <v>0.26095600000000002</v>
      </c>
    </row>
    <row r="18" spans="1:5" ht="12.75" customHeight="1" x14ac:dyDescent="0.25">
      <c r="A18" s="22" t="s">
        <v>126</v>
      </c>
      <c r="B18" s="76">
        <v>4236139</v>
      </c>
      <c r="C18" s="18">
        <v>3034889000</v>
      </c>
      <c r="D18" s="18">
        <v>763764000</v>
      </c>
      <c r="E18" s="83">
        <v>0.25166100000000002</v>
      </c>
    </row>
    <row r="19" spans="1:5" ht="12.75" customHeight="1" x14ac:dyDescent="0.25">
      <c r="A19" s="22" t="s">
        <v>127</v>
      </c>
      <c r="B19" s="76">
        <v>5648185</v>
      </c>
      <c r="C19" s="18">
        <v>3366920000</v>
      </c>
      <c r="D19" s="18">
        <v>820335000</v>
      </c>
      <c r="E19" s="83">
        <v>0.243645</v>
      </c>
    </row>
    <row r="20" spans="1:5" ht="12.75" customHeight="1" x14ac:dyDescent="0.25">
      <c r="A20" s="22" t="s">
        <v>128</v>
      </c>
      <c r="B20" s="76">
        <v>7060231</v>
      </c>
      <c r="C20" s="18">
        <v>3658556000</v>
      </c>
      <c r="D20" s="18">
        <v>866447000</v>
      </c>
      <c r="E20" s="83">
        <v>0.23682800000000001</v>
      </c>
    </row>
    <row r="21" spans="1:5" ht="12.75" customHeight="1" x14ac:dyDescent="0.25">
      <c r="A21" s="22" t="s">
        <v>129</v>
      </c>
      <c r="B21" s="76">
        <v>14120463</v>
      </c>
      <c r="C21" s="18">
        <v>4803327000</v>
      </c>
      <c r="D21" s="18">
        <v>1026601000</v>
      </c>
      <c r="E21" s="83">
        <v>0.21372699999999997</v>
      </c>
    </row>
    <row r="22" spans="1:5" ht="12.75" customHeight="1" x14ac:dyDescent="0.25">
      <c r="A22" s="22" t="s">
        <v>130</v>
      </c>
      <c r="B22" s="76">
        <v>28240925</v>
      </c>
      <c r="C22" s="18">
        <v>6389094000</v>
      </c>
      <c r="D22" s="18">
        <v>1201501000</v>
      </c>
      <c r="E22" s="83">
        <v>0.18805499999999997</v>
      </c>
    </row>
    <row r="23" spans="1:5" ht="12.75" customHeight="1" x14ac:dyDescent="0.25">
      <c r="A23" s="22" t="s">
        <v>131</v>
      </c>
      <c r="B23" s="76">
        <v>35301156</v>
      </c>
      <c r="C23" s="18">
        <v>6997737000</v>
      </c>
      <c r="D23" s="18">
        <v>1259698000</v>
      </c>
      <c r="E23" s="83">
        <v>0.18001500000000001</v>
      </c>
    </row>
    <row r="24" spans="1:5" ht="12.75" customHeight="1" x14ac:dyDescent="0.25">
      <c r="A24" s="22" t="s">
        <v>132</v>
      </c>
      <c r="B24" s="76">
        <v>42361388</v>
      </c>
      <c r="C24" s="18">
        <v>7519683000</v>
      </c>
      <c r="D24" s="18">
        <v>1306271000</v>
      </c>
      <c r="E24" s="83">
        <v>0.17371400000000001</v>
      </c>
    </row>
    <row r="25" spans="1:5" ht="12.75" customHeight="1" x14ac:dyDescent="0.25">
      <c r="A25" s="22" t="s">
        <v>133</v>
      </c>
      <c r="B25" s="76">
        <v>56481850</v>
      </c>
      <c r="C25" s="18">
        <v>8360826000</v>
      </c>
      <c r="D25" s="18">
        <v>1373073000</v>
      </c>
      <c r="E25" s="83">
        <v>0.16422699999999998</v>
      </c>
    </row>
    <row r="26" spans="1:5" ht="12.75" customHeight="1" x14ac:dyDescent="0.25">
      <c r="A26" s="22" t="s">
        <v>134</v>
      </c>
      <c r="B26" s="76">
        <v>70602313</v>
      </c>
      <c r="C26" s="18">
        <v>8998075000</v>
      </c>
      <c r="D26" s="18">
        <v>1413200000</v>
      </c>
      <c r="E26" s="83">
        <v>0.157056</v>
      </c>
    </row>
    <row r="27" spans="1:5" ht="12.75" customHeight="1" x14ac:dyDescent="0.25">
      <c r="A27" s="9"/>
      <c r="B27" s="79"/>
      <c r="C27" s="69"/>
      <c r="D27" s="75"/>
      <c r="E27" s="63"/>
    </row>
    <row r="28" spans="1:5" ht="26.25" customHeight="1" x14ac:dyDescent="0.25">
      <c r="A28" s="87" t="s">
        <v>111</v>
      </c>
      <c r="B28" s="87"/>
      <c r="C28" s="87"/>
      <c r="D28" s="87"/>
      <c r="E28" s="87"/>
    </row>
    <row r="29" spans="1:5" ht="12.75" customHeight="1" x14ac:dyDescent="0.25">
      <c r="A29" s="88" t="s">
        <v>139</v>
      </c>
      <c r="B29" s="88"/>
      <c r="C29" s="88"/>
      <c r="D29" s="88"/>
      <c r="E29" s="88"/>
    </row>
    <row r="30" spans="1:5" ht="12.75" customHeight="1" x14ac:dyDescent="0.25">
      <c r="A30" s="89" t="s">
        <v>135</v>
      </c>
      <c r="B30" s="89"/>
      <c r="C30" s="89"/>
      <c r="D30" s="89"/>
      <c r="E30" s="89"/>
    </row>
    <row r="31" spans="1:5" ht="12.75" customHeight="1" x14ac:dyDescent="0.25">
      <c r="A31" s="90" t="s">
        <v>137</v>
      </c>
      <c r="B31" s="90"/>
      <c r="C31" s="90"/>
      <c r="D31" s="90"/>
      <c r="E31" s="90"/>
    </row>
  </sheetData>
  <mergeCells count="7">
    <mergeCell ref="A31:E31"/>
    <mergeCell ref="C6:D6"/>
    <mergeCell ref="A3:E3"/>
    <mergeCell ref="A4:E4"/>
    <mergeCell ref="A28:E28"/>
    <mergeCell ref="A29:E29"/>
    <mergeCell ref="A30:E30"/>
  </mergeCells>
  <hyperlinks>
    <hyperlink ref="A31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topLeftCell="A13" zoomScaleNormal="100" workbookViewId="0">
      <selection activeCell="A35" sqref="A35"/>
    </sheetView>
  </sheetViews>
  <sheetFormatPr defaultColWidth="10.875" defaultRowHeight="12.75" x14ac:dyDescent="0.2"/>
  <cols>
    <col min="1" max="1" width="31.625" style="3" customWidth="1"/>
    <col min="2" max="2" width="13.375" style="40" customWidth="1"/>
    <col min="3" max="3" width="15.625" style="40" customWidth="1"/>
    <col min="4" max="4" width="15.625" style="2" customWidth="1"/>
    <col min="5" max="5" width="13.375" style="40" customWidth="1"/>
    <col min="6" max="6" width="13.375" style="3" customWidth="1"/>
    <col min="7" max="7" width="11.125" style="3" customWidth="1"/>
    <col min="8" max="16384" width="10.875" style="3"/>
  </cols>
  <sheetData>
    <row r="1" spans="1:7" x14ac:dyDescent="0.2">
      <c r="A1" s="1">
        <v>43809</v>
      </c>
    </row>
    <row r="2" spans="1:7" x14ac:dyDescent="0.2">
      <c r="A2" s="1"/>
    </row>
    <row r="3" spans="1:7" ht="13.5" x14ac:dyDescent="0.25">
      <c r="A3" s="85" t="s">
        <v>92</v>
      </c>
      <c r="B3" s="85"/>
      <c r="C3" s="85"/>
      <c r="D3" s="85"/>
      <c r="E3" s="85"/>
      <c r="F3" s="85"/>
      <c r="G3" s="85"/>
    </row>
    <row r="4" spans="1:7" x14ac:dyDescent="0.2">
      <c r="A4" s="93" t="s">
        <v>1</v>
      </c>
      <c r="B4" s="93"/>
      <c r="C4" s="93"/>
      <c r="D4" s="93"/>
      <c r="E4" s="93"/>
      <c r="F4" s="93"/>
      <c r="G4" s="93"/>
    </row>
    <row r="5" spans="1:7" ht="13.5" thickBot="1" x14ac:dyDescent="0.25"/>
    <row r="6" spans="1:7" ht="13.5" thickTop="1" x14ac:dyDescent="0.2">
      <c r="A6" s="4"/>
      <c r="B6" s="4"/>
      <c r="C6" s="91" t="s">
        <v>2</v>
      </c>
      <c r="D6" s="92"/>
      <c r="E6" s="4"/>
      <c r="F6" s="4" t="s">
        <v>5</v>
      </c>
    </row>
    <row r="7" spans="1:7" x14ac:dyDescent="0.2">
      <c r="A7" s="5" t="s">
        <v>3</v>
      </c>
      <c r="B7" s="5" t="s">
        <v>4</v>
      </c>
      <c r="C7" s="8"/>
      <c r="D7" s="8"/>
      <c r="E7" s="7" t="s">
        <v>120</v>
      </c>
      <c r="F7" s="5" t="s">
        <v>109</v>
      </c>
    </row>
    <row r="8" spans="1:7" x14ac:dyDescent="0.2">
      <c r="A8" s="5" t="s">
        <v>6</v>
      </c>
      <c r="B8" s="5" t="s">
        <v>7</v>
      </c>
      <c r="C8" s="5" t="s">
        <v>8</v>
      </c>
      <c r="D8" s="5" t="s">
        <v>9</v>
      </c>
      <c r="E8" s="5" t="s">
        <v>119</v>
      </c>
      <c r="F8" s="5" t="s">
        <v>108</v>
      </c>
    </row>
    <row r="9" spans="1:7" x14ac:dyDescent="0.2">
      <c r="A9" s="9"/>
      <c r="B9" s="9"/>
      <c r="C9" s="10" t="s">
        <v>10</v>
      </c>
      <c r="D9" s="11" t="s">
        <v>11</v>
      </c>
      <c r="E9" s="5"/>
      <c r="F9" s="11" t="s">
        <v>110</v>
      </c>
    </row>
    <row r="10" spans="1:7" x14ac:dyDescent="0.2">
      <c r="A10" s="12"/>
      <c r="B10" s="12"/>
      <c r="C10" s="12"/>
      <c r="D10" s="12"/>
      <c r="E10" s="13"/>
      <c r="F10" s="13"/>
    </row>
    <row r="11" spans="1:7" ht="13.5" x14ac:dyDescent="0.25">
      <c r="A11" s="14" t="s">
        <v>12</v>
      </c>
      <c r="B11" s="15">
        <v>49750991</v>
      </c>
      <c r="C11" s="18">
        <v>120008659</v>
      </c>
      <c r="D11" s="18">
        <v>17050378</v>
      </c>
      <c r="E11" s="17">
        <v>1</v>
      </c>
      <c r="F11" s="29">
        <v>0.14199999999999999</v>
      </c>
    </row>
    <row r="12" spans="1:7" x14ac:dyDescent="0.2">
      <c r="A12" s="19"/>
      <c r="B12" s="15"/>
      <c r="C12" s="18"/>
      <c r="D12" s="18"/>
      <c r="E12" s="21"/>
      <c r="F12" s="29"/>
    </row>
    <row r="13" spans="1:7" x14ac:dyDescent="0.2">
      <c r="A13" s="22" t="s">
        <v>93</v>
      </c>
      <c r="B13" s="15">
        <v>5452051</v>
      </c>
      <c r="C13" s="18">
        <v>1498401</v>
      </c>
      <c r="D13" s="18" t="s">
        <v>39</v>
      </c>
      <c r="E13" s="17">
        <v>1</v>
      </c>
      <c r="F13" s="16">
        <v>0.14164852697852026</v>
      </c>
    </row>
    <row r="14" spans="1:7" x14ac:dyDescent="0.2">
      <c r="A14" s="22" t="s">
        <v>94</v>
      </c>
      <c r="B14" s="15">
        <v>6213141</v>
      </c>
      <c r="C14" s="18">
        <v>4660978</v>
      </c>
      <c r="D14" s="18">
        <v>138405</v>
      </c>
      <c r="E14" s="17">
        <v>0.89041321810051988</v>
      </c>
      <c r="F14" s="16">
        <v>0.14343507089441462</v>
      </c>
    </row>
    <row r="15" spans="1:7" x14ac:dyDescent="0.2">
      <c r="A15" s="22" t="s">
        <v>80</v>
      </c>
      <c r="B15" s="15">
        <v>7319124</v>
      </c>
      <c r="C15" s="18">
        <v>9213989</v>
      </c>
      <c r="D15" s="18">
        <v>575916</v>
      </c>
      <c r="E15" s="17">
        <v>0.76552844947349896</v>
      </c>
      <c r="F15" s="16">
        <v>0.14807967026824681</v>
      </c>
    </row>
    <row r="16" spans="1:7" x14ac:dyDescent="0.2">
      <c r="A16" s="22" t="s">
        <v>81</v>
      </c>
      <c r="B16" s="15">
        <v>7175731</v>
      </c>
      <c r="C16" s="18">
        <v>12537887</v>
      </c>
      <c r="D16" s="18">
        <v>1071730</v>
      </c>
      <c r="E16" s="17">
        <v>0.61841330959618468</v>
      </c>
      <c r="F16" s="16">
        <v>0.15559425392495979</v>
      </c>
    </row>
    <row r="17" spans="1:14" x14ac:dyDescent="0.2">
      <c r="A17" s="22" t="s">
        <v>82</v>
      </c>
      <c r="B17" s="15">
        <v>6348181</v>
      </c>
      <c r="C17" s="18">
        <v>14236038</v>
      </c>
      <c r="D17" s="18">
        <v>1344942</v>
      </c>
      <c r="E17" s="17">
        <v>0.47418038366311133</v>
      </c>
      <c r="F17" s="16">
        <v>0.16510929184492032</v>
      </c>
    </row>
    <row r="18" spans="1:14" x14ac:dyDescent="0.2">
      <c r="A18" s="22" t="s">
        <v>83</v>
      </c>
      <c r="B18" s="15">
        <v>5252169</v>
      </c>
      <c r="C18" s="18">
        <v>14394603</v>
      </c>
      <c r="D18" s="18">
        <v>1424862</v>
      </c>
      <c r="E18" s="17">
        <v>0.34658129724491316</v>
      </c>
      <c r="F18" s="16">
        <v>0.17797571246596999</v>
      </c>
    </row>
    <row r="19" spans="1:14" x14ac:dyDescent="0.2">
      <c r="A19" s="22" t="s">
        <v>43</v>
      </c>
      <c r="B19" s="15">
        <v>6737442</v>
      </c>
      <c r="C19" s="18">
        <v>23142517</v>
      </c>
      <c r="D19" s="18">
        <v>2569494</v>
      </c>
      <c r="E19" s="17">
        <v>0.24101216395870387</v>
      </c>
      <c r="F19" s="16">
        <v>0.19580885812070989</v>
      </c>
    </row>
    <row r="20" spans="1:14" x14ac:dyDescent="0.2">
      <c r="A20" s="22" t="s">
        <v>44</v>
      </c>
      <c r="B20" s="15">
        <v>2612825</v>
      </c>
      <c r="C20" s="18">
        <v>11541980</v>
      </c>
      <c r="D20" s="18">
        <v>1507599</v>
      </c>
      <c r="E20" s="17">
        <v>0.10558889168659977</v>
      </c>
      <c r="F20" s="16">
        <v>0.24411448015075959</v>
      </c>
    </row>
    <row r="21" spans="1:14" x14ac:dyDescent="0.2">
      <c r="A21" s="22" t="s">
        <v>15</v>
      </c>
      <c r="B21" s="15">
        <v>1885471</v>
      </c>
      <c r="C21" s="18">
        <v>12273236</v>
      </c>
      <c r="D21" s="18">
        <v>2119569</v>
      </c>
      <c r="E21" s="17">
        <v>5.3070842347642887E-2</v>
      </c>
      <c r="F21" s="16">
        <v>0.28916958770187368</v>
      </c>
    </row>
    <row r="22" spans="1:14" x14ac:dyDescent="0.2">
      <c r="A22" s="22" t="s">
        <v>17</v>
      </c>
      <c r="B22" s="15">
        <v>353346</v>
      </c>
      <c r="C22" s="18">
        <v>4267146</v>
      </c>
      <c r="D22" s="18">
        <v>1025393</v>
      </c>
      <c r="E22" s="17">
        <v>1.5172682690883484E-2</v>
      </c>
      <c r="F22" s="16">
        <v>0.37424993313097843</v>
      </c>
    </row>
    <row r="23" spans="1:14" x14ac:dyDescent="0.2">
      <c r="A23" s="22" t="s">
        <v>18</v>
      </c>
      <c r="B23" s="15">
        <v>155308</v>
      </c>
      <c r="C23" s="18">
        <v>2668955</v>
      </c>
      <c r="D23" s="18">
        <v>775181</v>
      </c>
      <c r="E23" s="17">
        <v>8.0703920048547373E-3</v>
      </c>
      <c r="F23" s="16">
        <v>0.41985148658614768</v>
      </c>
    </row>
    <row r="24" spans="1:14" x14ac:dyDescent="0.2">
      <c r="A24" s="22" t="s">
        <v>19</v>
      </c>
      <c r="B24" s="15">
        <v>83229</v>
      </c>
      <c r="C24" s="18">
        <v>1853715</v>
      </c>
      <c r="D24" s="18">
        <v>619916</v>
      </c>
      <c r="E24" s="17">
        <v>4.9486853437753636E-3</v>
      </c>
      <c r="F24" s="16">
        <v>0.45486108471414388</v>
      </c>
    </row>
    <row r="25" spans="1:14" x14ac:dyDescent="0.2">
      <c r="A25" s="22" t="s">
        <v>95</v>
      </c>
      <c r="B25" s="15">
        <v>120220</v>
      </c>
      <c r="C25" s="18">
        <v>4052666</v>
      </c>
      <c r="D25" s="18">
        <v>1659629</v>
      </c>
      <c r="E25" s="17">
        <v>3.2757739438798316E-3</v>
      </c>
      <c r="F25" s="16">
        <v>0.48272872900909997</v>
      </c>
    </row>
    <row r="26" spans="1:14" x14ac:dyDescent="0.2">
      <c r="A26" s="22" t="s">
        <v>69</v>
      </c>
      <c r="B26" s="15">
        <v>33495</v>
      </c>
      <c r="C26" s="18">
        <v>2232799</v>
      </c>
      <c r="D26" s="18">
        <v>1156298</v>
      </c>
      <c r="E26" s="17">
        <v>8.593396662189101E-4</v>
      </c>
      <c r="F26" s="16">
        <v>0.55767386878570957</v>
      </c>
    </row>
    <row r="27" spans="1:14" x14ac:dyDescent="0.2">
      <c r="A27" s="22" t="s">
        <v>88</v>
      </c>
      <c r="B27" s="15">
        <v>5530</v>
      </c>
      <c r="C27" s="18">
        <v>661464</v>
      </c>
      <c r="D27" s="18">
        <v>387962</v>
      </c>
      <c r="E27" s="17">
        <v>1.8608674548814514E-4</v>
      </c>
      <c r="F27" s="16">
        <v>0.6091595456201726</v>
      </c>
      <c r="J27" s="30"/>
      <c r="K27" s="30"/>
      <c r="L27" s="30"/>
      <c r="N27" s="31"/>
    </row>
    <row r="28" spans="1:14" x14ac:dyDescent="0.2">
      <c r="A28" s="22" t="s">
        <v>96</v>
      </c>
      <c r="B28" s="15">
        <v>2871</v>
      </c>
      <c r="C28" s="18">
        <v>569597</v>
      </c>
      <c r="D28" s="18">
        <v>350103</v>
      </c>
      <c r="E28" s="17">
        <v>7.4933180727997965E-5</v>
      </c>
      <c r="F28" s="16">
        <v>0.62322389052149929</v>
      </c>
      <c r="J28" s="30"/>
      <c r="K28" s="30"/>
      <c r="L28" s="30"/>
      <c r="N28" s="31"/>
    </row>
    <row r="29" spans="1:14" x14ac:dyDescent="0.2">
      <c r="A29" s="22" t="s">
        <v>97</v>
      </c>
      <c r="B29" s="15">
        <v>528</v>
      </c>
      <c r="C29" s="18">
        <v>202032</v>
      </c>
      <c r="D29" s="18">
        <v>123617</v>
      </c>
      <c r="E29" s="17">
        <v>1.7225787522503822E-5</v>
      </c>
      <c r="F29" s="16">
        <v>0.633086275143388</v>
      </c>
      <c r="J29" s="30"/>
      <c r="K29" s="30"/>
      <c r="L29" s="30"/>
      <c r="N29" s="31"/>
    </row>
    <row r="30" spans="1:14" x14ac:dyDescent="0.2">
      <c r="A30" s="22" t="s">
        <v>27</v>
      </c>
      <c r="B30" s="15">
        <v>258</v>
      </c>
      <c r="C30" s="18">
        <v>169744</v>
      </c>
      <c r="D30" s="18">
        <v>109962</v>
      </c>
      <c r="E30" s="17">
        <v>6.6129335996543264E-6</v>
      </c>
      <c r="F30" s="16">
        <v>0.64771021533255102</v>
      </c>
    </row>
    <row r="31" spans="1:14" x14ac:dyDescent="0.2">
      <c r="A31" s="22" t="s">
        <v>60</v>
      </c>
      <c r="B31" s="15">
        <v>71</v>
      </c>
      <c r="C31" s="18">
        <v>123384</v>
      </c>
      <c r="D31" s="18">
        <v>79900</v>
      </c>
      <c r="E31" s="17">
        <v>1.4271072509892315E-6</v>
      </c>
      <c r="F31" s="16">
        <v>0.64757180833819616</v>
      </c>
    </row>
    <row r="32" spans="1:14" x14ac:dyDescent="0.2">
      <c r="A32" s="27"/>
      <c r="B32" s="6"/>
      <c r="C32" s="5"/>
      <c r="D32" s="23"/>
      <c r="E32" s="21"/>
      <c r="F32" s="20"/>
    </row>
    <row r="33" spans="1:6" x14ac:dyDescent="0.2">
      <c r="A33" s="9"/>
      <c r="B33" s="11"/>
      <c r="C33" s="11"/>
      <c r="D33" s="9"/>
      <c r="E33" s="24"/>
      <c r="F33" s="24"/>
    </row>
    <row r="34" spans="1:6" x14ac:dyDescent="0.2">
      <c r="A34" s="25" t="s">
        <v>111</v>
      </c>
    </row>
    <row r="35" spans="1:6" x14ac:dyDescent="0.2">
      <c r="A35" s="26" t="s">
        <v>140</v>
      </c>
    </row>
    <row r="36" spans="1:6" x14ac:dyDescent="0.2">
      <c r="A36" s="27" t="s">
        <v>98</v>
      </c>
    </row>
    <row r="37" spans="1:6" x14ac:dyDescent="0.2">
      <c r="A37" s="28" t="s">
        <v>99</v>
      </c>
    </row>
    <row r="39" spans="1:6" x14ac:dyDescent="0.2">
      <c r="B39" s="3"/>
      <c r="C39" s="3"/>
      <c r="D39" s="3"/>
      <c r="E39" s="3"/>
    </row>
    <row r="40" spans="1:6" x14ac:dyDescent="0.2">
      <c r="B40" s="3"/>
      <c r="C40" s="3"/>
      <c r="D40" s="3"/>
      <c r="E40" s="3"/>
    </row>
    <row r="41" spans="1:6" x14ac:dyDescent="0.2">
      <c r="B41" s="3"/>
      <c r="C41" s="3"/>
      <c r="D41" s="3"/>
      <c r="E41" s="3"/>
    </row>
    <row r="42" spans="1:6" x14ac:dyDescent="0.2">
      <c r="B42" s="3"/>
      <c r="C42" s="3"/>
      <c r="D42" s="3"/>
      <c r="E42" s="3"/>
    </row>
    <row r="43" spans="1:6" x14ac:dyDescent="0.2">
      <c r="B43" s="3"/>
      <c r="C43" s="3"/>
      <c r="D43" s="3"/>
      <c r="E43" s="3"/>
    </row>
    <row r="44" spans="1:6" x14ac:dyDescent="0.2">
      <c r="B44" s="3"/>
      <c r="C44" s="3"/>
      <c r="D44" s="3"/>
      <c r="E44" s="3"/>
    </row>
    <row r="45" spans="1:6" x14ac:dyDescent="0.2">
      <c r="B45" s="3"/>
      <c r="C45" s="3"/>
      <c r="D45" s="3"/>
      <c r="E45" s="3"/>
    </row>
    <row r="46" spans="1:6" x14ac:dyDescent="0.2">
      <c r="B46" s="3"/>
      <c r="C46" s="3"/>
      <c r="D46" s="3"/>
      <c r="E46" s="3"/>
    </row>
    <row r="47" spans="1:6" x14ac:dyDescent="0.2">
      <c r="B47" s="3"/>
      <c r="C47" s="3"/>
      <c r="D47" s="3"/>
      <c r="E47" s="3"/>
    </row>
    <row r="48" spans="1:6" x14ac:dyDescent="0.2">
      <c r="B48" s="3"/>
      <c r="C48" s="3"/>
      <c r="D48" s="3"/>
      <c r="E48" s="3"/>
    </row>
    <row r="49" spans="2:5" x14ac:dyDescent="0.2">
      <c r="B49" s="3"/>
      <c r="C49" s="3"/>
      <c r="D49" s="3"/>
      <c r="E49" s="3"/>
    </row>
    <row r="50" spans="2:5" x14ac:dyDescent="0.2">
      <c r="B50" s="3"/>
      <c r="C50" s="3"/>
      <c r="D50" s="3"/>
      <c r="E50" s="3"/>
    </row>
    <row r="51" spans="2:5" x14ac:dyDescent="0.2">
      <c r="B51" s="3"/>
      <c r="C51" s="3"/>
      <c r="D51" s="3"/>
      <c r="E51" s="3"/>
    </row>
    <row r="52" spans="2:5" x14ac:dyDescent="0.2">
      <c r="B52" s="3"/>
      <c r="C52" s="3"/>
      <c r="D52" s="3"/>
      <c r="E52" s="3"/>
    </row>
    <row r="53" spans="2:5" x14ac:dyDescent="0.2">
      <c r="B53" s="3"/>
      <c r="C53" s="3"/>
      <c r="D53" s="3"/>
      <c r="E53" s="3"/>
    </row>
    <row r="54" spans="2:5" x14ac:dyDescent="0.2">
      <c r="B54" s="3"/>
      <c r="C54" s="3"/>
      <c r="D54" s="3"/>
      <c r="E54" s="3"/>
    </row>
  </sheetData>
  <mergeCells count="3">
    <mergeCell ref="A3:G3"/>
    <mergeCell ref="A4:G4"/>
    <mergeCell ref="C6:D6"/>
  </mergeCells>
  <hyperlinks>
    <hyperlink ref="A37" r:id="rId1"/>
  </hyperlinks>
  <pageMargins left="0.7" right="0.7" top="0.75" bottom="0.75" header="0.3" footer="0.3"/>
  <pageSetup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GridLines="0" zoomScaleNormal="100" workbookViewId="0">
      <selection activeCell="D27" sqref="D27"/>
    </sheetView>
  </sheetViews>
  <sheetFormatPr defaultColWidth="10.875" defaultRowHeight="12.75" x14ac:dyDescent="0.2"/>
  <cols>
    <col min="1" max="1" width="31.625" style="3" customWidth="1"/>
    <col min="2" max="2" width="13.375" style="40" customWidth="1"/>
    <col min="3" max="3" width="15.625" style="40" customWidth="1"/>
    <col min="4" max="4" width="15.625" style="2" customWidth="1"/>
    <col min="5" max="5" width="13.375" style="40" customWidth="1"/>
    <col min="6" max="6" width="13.375" style="3" customWidth="1"/>
    <col min="7" max="7" width="11.125" style="3" customWidth="1"/>
    <col min="8" max="16384" width="10.875" style="3"/>
  </cols>
  <sheetData>
    <row r="1" spans="1:8" x14ac:dyDescent="0.2">
      <c r="A1" s="1">
        <v>43809</v>
      </c>
    </row>
    <row r="2" spans="1:8" x14ac:dyDescent="0.2">
      <c r="A2" s="1"/>
    </row>
    <row r="3" spans="1:8" ht="13.5" x14ac:dyDescent="0.25">
      <c r="A3" s="85" t="s">
        <v>100</v>
      </c>
      <c r="B3" s="85"/>
      <c r="C3" s="85"/>
      <c r="D3" s="85"/>
      <c r="E3" s="85"/>
      <c r="F3" s="85"/>
      <c r="G3" s="85"/>
    </row>
    <row r="4" spans="1:8" x14ac:dyDescent="0.2">
      <c r="A4" s="93" t="s">
        <v>1</v>
      </c>
      <c r="B4" s="93"/>
      <c r="C4" s="93"/>
      <c r="D4" s="93"/>
      <c r="E4" s="93"/>
      <c r="F4" s="93"/>
      <c r="G4" s="93"/>
    </row>
    <row r="5" spans="1:8" ht="13.5" thickBot="1" x14ac:dyDescent="0.25"/>
    <row r="6" spans="1:8" ht="13.5" thickTop="1" x14ac:dyDescent="0.2">
      <c r="A6" s="4"/>
      <c r="B6" s="4"/>
      <c r="C6" s="91" t="s">
        <v>2</v>
      </c>
      <c r="D6" s="92"/>
      <c r="E6" s="4"/>
      <c r="F6" s="4" t="s">
        <v>5</v>
      </c>
    </row>
    <row r="7" spans="1:8" x14ac:dyDescent="0.2">
      <c r="A7" s="5" t="s">
        <v>3</v>
      </c>
      <c r="B7" s="5" t="s">
        <v>4</v>
      </c>
      <c r="C7" s="8"/>
      <c r="D7" s="8"/>
      <c r="E7" s="7" t="s">
        <v>120</v>
      </c>
      <c r="F7" s="5" t="s">
        <v>109</v>
      </c>
    </row>
    <row r="8" spans="1:8" x14ac:dyDescent="0.2">
      <c r="A8" s="5" t="s">
        <v>6</v>
      </c>
      <c r="B8" s="5" t="s">
        <v>7</v>
      </c>
      <c r="C8" s="5" t="s">
        <v>8</v>
      </c>
      <c r="D8" s="5" t="s">
        <v>9</v>
      </c>
      <c r="E8" s="5" t="s">
        <v>119</v>
      </c>
      <c r="F8" s="5" t="s">
        <v>108</v>
      </c>
    </row>
    <row r="9" spans="1:8" x14ac:dyDescent="0.2">
      <c r="A9" s="9"/>
      <c r="B9" s="9"/>
      <c r="C9" s="10" t="s">
        <v>10</v>
      </c>
      <c r="D9" s="11" t="s">
        <v>11</v>
      </c>
      <c r="E9" s="5"/>
      <c r="F9" s="11" t="s">
        <v>110</v>
      </c>
    </row>
    <row r="10" spans="1:8" x14ac:dyDescent="0.2">
      <c r="A10" s="12"/>
      <c r="B10" s="12"/>
      <c r="C10" s="12"/>
      <c r="D10" s="12"/>
      <c r="E10" s="13"/>
      <c r="F10" s="13"/>
    </row>
    <row r="11" spans="1:8" ht="13.5" x14ac:dyDescent="0.25">
      <c r="A11" s="14" t="s">
        <v>12</v>
      </c>
      <c r="B11" s="15">
        <v>4575012</v>
      </c>
      <c r="C11" s="18">
        <v>14909812</v>
      </c>
      <c r="D11" s="18">
        <v>657439</v>
      </c>
      <c r="E11" s="17">
        <v>1</v>
      </c>
      <c r="F11" s="29">
        <v>4.3999999999999997E-2</v>
      </c>
    </row>
    <row r="12" spans="1:8" x14ac:dyDescent="0.2">
      <c r="A12" s="19"/>
      <c r="B12" s="15"/>
      <c r="C12" s="18"/>
      <c r="D12" s="18"/>
      <c r="E12" s="21"/>
      <c r="F12" s="29"/>
    </row>
    <row r="13" spans="1:8" x14ac:dyDescent="0.2">
      <c r="A13" s="22" t="s">
        <v>101</v>
      </c>
      <c r="B13" s="15">
        <v>299594</v>
      </c>
      <c r="C13" s="18">
        <v>198900</v>
      </c>
      <c r="D13" s="18">
        <v>125</v>
      </c>
      <c r="E13" s="17">
        <v>1</v>
      </c>
      <c r="F13" s="16">
        <v>4.3732146821455133E-2</v>
      </c>
      <c r="H13" s="35"/>
    </row>
    <row r="14" spans="1:8" x14ac:dyDescent="0.2">
      <c r="A14" s="22" t="s">
        <v>102</v>
      </c>
      <c r="B14" s="15">
        <v>1777931</v>
      </c>
      <c r="C14" s="18">
        <v>2534828</v>
      </c>
      <c r="D14" s="18">
        <v>10058</v>
      </c>
      <c r="E14" s="17">
        <v>0.93451514444115125</v>
      </c>
      <c r="F14" s="16">
        <v>4.4314933610497244E-2</v>
      </c>
      <c r="H14" s="35"/>
    </row>
    <row r="15" spans="1:8" x14ac:dyDescent="0.2">
      <c r="A15" s="22" t="s">
        <v>103</v>
      </c>
      <c r="B15" s="15">
        <v>1123699</v>
      </c>
      <c r="C15" s="18">
        <v>2831583</v>
      </c>
      <c r="D15" s="18">
        <v>3911</v>
      </c>
      <c r="E15" s="17">
        <v>0.54589736595226412</v>
      </c>
      <c r="F15" s="16">
        <v>5.2714411745913015E-2</v>
      </c>
      <c r="H15" s="35"/>
    </row>
    <row r="16" spans="1:8" x14ac:dyDescent="0.2">
      <c r="A16" s="22" t="s">
        <v>104</v>
      </c>
      <c r="B16" s="15">
        <v>873673</v>
      </c>
      <c r="C16" s="18">
        <v>3249107</v>
      </c>
      <c r="D16" s="18">
        <v>20738</v>
      </c>
      <c r="E16" s="17">
        <v>0.30028074243302533</v>
      </c>
      <c r="F16" s="16">
        <v>6.826947062651513E-2</v>
      </c>
      <c r="H16" s="35"/>
    </row>
    <row r="17" spans="1:14" x14ac:dyDescent="0.2">
      <c r="A17" s="22" t="s">
        <v>15</v>
      </c>
      <c r="B17" s="15">
        <v>339842</v>
      </c>
      <c r="C17" s="18">
        <v>2283402</v>
      </c>
      <c r="D17" s="18">
        <v>48728</v>
      </c>
      <c r="E17" s="17">
        <v>0.10931446737188887</v>
      </c>
      <c r="F17" s="16">
        <v>0.10125780261548396</v>
      </c>
      <c r="H17" s="35"/>
    </row>
    <row r="18" spans="1:14" x14ac:dyDescent="0.2">
      <c r="A18" s="22" t="s">
        <v>105</v>
      </c>
      <c r="B18" s="15">
        <v>123564</v>
      </c>
      <c r="C18" s="18">
        <v>1822271</v>
      </c>
      <c r="D18" s="18">
        <v>103754</v>
      </c>
      <c r="E18" s="17">
        <v>3.5032257838886541E-2</v>
      </c>
      <c r="F18" s="16">
        <v>0.14912893265722102</v>
      </c>
      <c r="H18" s="35"/>
    </row>
    <row r="19" spans="1:14" x14ac:dyDescent="0.2">
      <c r="A19" s="22" t="s">
        <v>95</v>
      </c>
      <c r="B19" s="15">
        <v>26029</v>
      </c>
      <c r="C19" s="18">
        <v>882309</v>
      </c>
      <c r="D19" s="18">
        <v>106670</v>
      </c>
      <c r="E19" s="17">
        <v>8.0238040905685048E-3</v>
      </c>
      <c r="F19" s="16">
        <v>0.23356262869279532</v>
      </c>
      <c r="H19" s="35"/>
      <c r="J19" s="30"/>
      <c r="K19" s="30"/>
      <c r="L19" s="30"/>
      <c r="N19" s="31"/>
    </row>
    <row r="20" spans="1:14" x14ac:dyDescent="0.2">
      <c r="A20" s="22" t="s">
        <v>69</v>
      </c>
      <c r="B20" s="15">
        <v>8033</v>
      </c>
      <c r="C20" s="18">
        <v>535772</v>
      </c>
      <c r="D20" s="18">
        <v>112816</v>
      </c>
      <c r="E20" s="17">
        <v>2.3344201064390653E-3</v>
      </c>
      <c r="F20" s="16">
        <v>0.32332559756549067</v>
      </c>
      <c r="H20" s="35"/>
      <c r="J20" s="30"/>
      <c r="K20" s="30"/>
      <c r="L20" s="30"/>
      <c r="N20" s="31"/>
    </row>
    <row r="21" spans="1:14" x14ac:dyDescent="0.2">
      <c r="A21" s="22" t="s">
        <v>88</v>
      </c>
      <c r="B21" s="15">
        <v>1395</v>
      </c>
      <c r="C21" s="18">
        <v>166379</v>
      </c>
      <c r="D21" s="18">
        <v>54132</v>
      </c>
      <c r="E21" s="17">
        <v>5.7857771739177949E-4</v>
      </c>
      <c r="F21" s="16">
        <v>0.42900926810324014</v>
      </c>
      <c r="H21" s="35"/>
      <c r="J21" s="30"/>
      <c r="K21" s="30"/>
      <c r="L21" s="30"/>
      <c r="N21" s="31"/>
    </row>
    <row r="22" spans="1:14" x14ac:dyDescent="0.2">
      <c r="A22" s="22" t="s">
        <v>96</v>
      </c>
      <c r="B22" s="15">
        <v>896</v>
      </c>
      <c r="C22" s="18">
        <v>179911</v>
      </c>
      <c r="D22" s="18">
        <v>74039</v>
      </c>
      <c r="E22" s="17">
        <v>2.7366048438780049E-4</v>
      </c>
      <c r="F22" s="16">
        <v>0.47156509787567952</v>
      </c>
      <c r="H22" s="35"/>
    </row>
    <row r="23" spans="1:14" x14ac:dyDescent="0.2">
      <c r="A23" s="22" t="s">
        <v>97</v>
      </c>
      <c r="B23" s="15">
        <v>206</v>
      </c>
      <c r="C23" s="18">
        <v>77907</v>
      </c>
      <c r="D23" s="18">
        <v>37245</v>
      </c>
      <c r="E23" s="17">
        <v>7.7814003547968841E-5</v>
      </c>
      <c r="F23" s="16">
        <v>0.51949429327085217</v>
      </c>
      <c r="H23" s="35"/>
    </row>
    <row r="24" spans="1:14" x14ac:dyDescent="0.2">
      <c r="A24" s="22" t="s">
        <v>27</v>
      </c>
      <c r="B24" s="15">
        <v>109</v>
      </c>
      <c r="C24" s="18">
        <v>73811</v>
      </c>
      <c r="D24" s="18">
        <v>38323</v>
      </c>
      <c r="E24" s="17">
        <v>3.2786799247739681E-5</v>
      </c>
      <c r="F24" s="16">
        <v>0.54138265475681802</v>
      </c>
      <c r="H24" s="35"/>
    </row>
    <row r="25" spans="1:14" x14ac:dyDescent="0.2">
      <c r="A25" s="22" t="s">
        <v>60</v>
      </c>
      <c r="B25" s="15">
        <v>41</v>
      </c>
      <c r="C25" s="18">
        <v>73630</v>
      </c>
      <c r="D25" s="18">
        <v>41499</v>
      </c>
      <c r="E25" s="17">
        <v>8.9617251277155119E-6</v>
      </c>
      <c r="F25" s="16">
        <v>0.56361537416813801</v>
      </c>
      <c r="H25" s="35"/>
    </row>
    <row r="26" spans="1:14" x14ac:dyDescent="0.2">
      <c r="B26" s="6"/>
      <c r="C26" s="5"/>
      <c r="D26" s="23"/>
      <c r="E26" s="21"/>
      <c r="F26" s="20"/>
    </row>
    <row r="27" spans="1:14" x14ac:dyDescent="0.2">
      <c r="A27" s="9"/>
      <c r="B27" s="11"/>
      <c r="C27" s="11"/>
      <c r="D27" s="9"/>
      <c r="E27" s="24"/>
      <c r="F27" s="24"/>
    </row>
    <row r="28" spans="1:14" x14ac:dyDescent="0.2">
      <c r="A28" s="25" t="s">
        <v>111</v>
      </c>
    </row>
    <row r="29" spans="1:14" x14ac:dyDescent="0.2">
      <c r="A29" s="26" t="s">
        <v>140</v>
      </c>
    </row>
    <row r="30" spans="1:14" x14ac:dyDescent="0.2">
      <c r="A30" s="27" t="s">
        <v>106</v>
      </c>
    </row>
    <row r="31" spans="1:14" x14ac:dyDescent="0.2">
      <c r="A31" s="28" t="s">
        <v>107</v>
      </c>
    </row>
    <row r="33" spans="2:5" x14ac:dyDescent="0.2">
      <c r="B33" s="3"/>
      <c r="C33" s="3"/>
      <c r="D33" s="3"/>
      <c r="E33" s="3"/>
    </row>
    <row r="34" spans="2:5" x14ac:dyDescent="0.2">
      <c r="B34" s="3"/>
      <c r="C34" s="3"/>
      <c r="D34" s="3"/>
      <c r="E34" s="3"/>
    </row>
    <row r="35" spans="2:5" x14ac:dyDescent="0.2">
      <c r="B35" s="3"/>
      <c r="C35" s="3"/>
      <c r="D35" s="3"/>
      <c r="E35" s="3"/>
    </row>
    <row r="36" spans="2:5" x14ac:dyDescent="0.2">
      <c r="B36" s="3"/>
      <c r="C36" s="3"/>
      <c r="D36" s="3"/>
      <c r="E36" s="3"/>
    </row>
    <row r="37" spans="2:5" x14ac:dyDescent="0.2">
      <c r="B37" s="3"/>
      <c r="C37" s="3"/>
      <c r="D37" s="3"/>
      <c r="E37" s="3"/>
    </row>
    <row r="38" spans="2:5" x14ac:dyDescent="0.2">
      <c r="B38" s="3"/>
      <c r="C38" s="3"/>
      <c r="D38" s="3"/>
      <c r="E38" s="3"/>
    </row>
    <row r="39" spans="2:5" x14ac:dyDescent="0.2">
      <c r="B39" s="3"/>
      <c r="C39" s="3"/>
      <c r="D39" s="3"/>
      <c r="E39" s="3"/>
    </row>
    <row r="40" spans="2:5" x14ac:dyDescent="0.2">
      <c r="B40" s="3"/>
      <c r="C40" s="3"/>
      <c r="D40" s="3"/>
      <c r="E40" s="3"/>
    </row>
    <row r="41" spans="2:5" x14ac:dyDescent="0.2">
      <c r="B41" s="3"/>
      <c r="C41" s="3"/>
      <c r="D41" s="3"/>
      <c r="E41" s="3"/>
    </row>
    <row r="42" spans="2:5" x14ac:dyDescent="0.2">
      <c r="B42" s="3"/>
      <c r="C42" s="3"/>
      <c r="D42" s="3"/>
      <c r="E42" s="3"/>
    </row>
    <row r="43" spans="2:5" x14ac:dyDescent="0.2">
      <c r="B43" s="3"/>
      <c r="C43" s="3"/>
      <c r="D43" s="3"/>
      <c r="E43" s="3"/>
    </row>
    <row r="44" spans="2:5" x14ac:dyDescent="0.2">
      <c r="B44" s="3"/>
      <c r="C44" s="3"/>
      <c r="D44" s="3"/>
      <c r="E44" s="3"/>
    </row>
    <row r="45" spans="2:5" x14ac:dyDescent="0.2">
      <c r="B45" s="3"/>
      <c r="C45" s="3"/>
      <c r="D45" s="3"/>
      <c r="E45" s="3"/>
    </row>
    <row r="46" spans="2:5" x14ac:dyDescent="0.2">
      <c r="B46" s="3"/>
      <c r="C46" s="3"/>
      <c r="D46" s="3"/>
      <c r="E46" s="3"/>
    </row>
    <row r="47" spans="2:5" x14ac:dyDescent="0.2">
      <c r="B47" s="3"/>
      <c r="C47" s="3"/>
      <c r="D47" s="3"/>
      <c r="E47" s="3"/>
    </row>
    <row r="48" spans="2:5" x14ac:dyDescent="0.2">
      <c r="B48" s="3"/>
      <c r="C48" s="3"/>
      <c r="D48" s="3"/>
      <c r="E48" s="3"/>
    </row>
  </sheetData>
  <mergeCells count="3">
    <mergeCell ref="A3:G3"/>
    <mergeCell ref="A4:G4"/>
    <mergeCell ref="C6:D6"/>
  </mergeCells>
  <hyperlinks>
    <hyperlink ref="A31" r:id="rId1"/>
  </hyperlinks>
  <pageMargins left="0.7" right="0.7" top="0.75" bottom="0.75" header="0.3" footer="0.3"/>
  <pageSetup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workbookViewId="0">
      <selection activeCell="D8" sqref="D8"/>
    </sheetView>
  </sheetViews>
  <sheetFormatPr defaultRowHeight="12.75" x14ac:dyDescent="0.2"/>
  <cols>
    <col min="1" max="1" width="9" style="41"/>
    <col min="2" max="2" width="1.875" style="41" customWidth="1"/>
    <col min="3" max="3" width="82.75" style="41" customWidth="1"/>
    <col min="4" max="4" width="44.125" style="41" customWidth="1"/>
    <col min="5" max="16384" width="9" style="41"/>
  </cols>
  <sheetData>
    <row r="1" spans="1:11" ht="15.75" x14ac:dyDescent="0.25">
      <c r="A1" s="1">
        <v>43809</v>
      </c>
      <c r="D1"/>
    </row>
    <row r="2" spans="1:11" ht="15.75" x14ac:dyDescent="0.25">
      <c r="A2" s="1"/>
      <c r="D2"/>
    </row>
    <row r="3" spans="1:11" ht="15.75" x14ac:dyDescent="0.25">
      <c r="A3" s="85" t="s">
        <v>117</v>
      </c>
      <c r="B3" s="85"/>
      <c r="C3" s="85"/>
      <c r="D3"/>
      <c r="E3" s="42"/>
      <c r="F3" s="42"/>
      <c r="G3" s="42"/>
      <c r="H3" s="42"/>
      <c r="I3" s="42"/>
      <c r="J3" s="42"/>
      <c r="K3" s="42"/>
    </row>
    <row r="4" spans="1:11" ht="15.75" x14ac:dyDescent="0.25">
      <c r="A4" s="93" t="s">
        <v>118</v>
      </c>
      <c r="B4" s="93"/>
      <c r="C4" s="93"/>
      <c r="D4"/>
      <c r="E4" s="42"/>
      <c r="F4" s="42"/>
      <c r="G4" s="42"/>
      <c r="H4" s="42"/>
      <c r="I4" s="42"/>
      <c r="J4" s="42"/>
      <c r="K4" s="42"/>
    </row>
    <row r="5" spans="1:11" ht="16.5" thickBot="1" x14ac:dyDescent="0.3">
      <c r="A5" s="43"/>
      <c r="B5" s="43"/>
      <c r="C5" s="43"/>
      <c r="D5"/>
      <c r="E5" s="39"/>
      <c r="F5" s="39"/>
      <c r="G5" s="39"/>
      <c r="H5" s="39"/>
      <c r="I5" s="39"/>
      <c r="J5" s="39"/>
      <c r="K5" s="39"/>
    </row>
    <row r="6" spans="1:11" ht="27" customHeight="1" thickTop="1" x14ac:dyDescent="0.25">
      <c r="A6" s="52" t="s">
        <v>112</v>
      </c>
      <c r="B6" s="53"/>
      <c r="C6" s="54" t="s">
        <v>113</v>
      </c>
      <c r="D6"/>
      <c r="E6" s="3"/>
      <c r="F6" s="3"/>
      <c r="G6" s="3"/>
    </row>
    <row r="7" spans="1:11" ht="15.75" x14ac:dyDescent="0.25">
      <c r="A7" s="23"/>
      <c r="B7" s="44"/>
      <c r="C7" s="23"/>
      <c r="D7"/>
      <c r="E7" s="3"/>
      <c r="F7" s="3"/>
      <c r="G7" s="3"/>
    </row>
    <row r="8" spans="1:11" s="46" customFormat="1" ht="20.100000000000001" customHeight="1" x14ac:dyDescent="0.25">
      <c r="A8" s="47" t="s">
        <v>114</v>
      </c>
      <c r="B8" s="45"/>
      <c r="C8" s="48" t="s">
        <v>115</v>
      </c>
      <c r="D8"/>
      <c r="E8" s="45"/>
      <c r="F8" s="45"/>
      <c r="G8" s="45"/>
    </row>
    <row r="9" spans="1:11" s="46" customFormat="1" ht="20.100000000000001" customHeight="1" x14ac:dyDescent="0.25">
      <c r="A9" s="47" t="s">
        <v>141</v>
      </c>
      <c r="B9" s="45"/>
      <c r="C9" s="48" t="s">
        <v>142</v>
      </c>
      <c r="D9"/>
      <c r="E9" s="45"/>
      <c r="F9" s="45"/>
      <c r="G9" s="45"/>
    </row>
    <row r="10" spans="1:11" s="46" customFormat="1" ht="20.100000000000001" customHeight="1" x14ac:dyDescent="0.25">
      <c r="A10" s="47" t="s">
        <v>116</v>
      </c>
      <c r="B10" s="49"/>
      <c r="C10" s="48" t="s">
        <v>35</v>
      </c>
      <c r="D10"/>
      <c r="E10" s="45"/>
      <c r="F10" s="45"/>
      <c r="G10" s="45"/>
    </row>
    <row r="11" spans="1:11" s="46" customFormat="1" ht="20.100000000000001" customHeight="1" thickBot="1" x14ac:dyDescent="0.3">
      <c r="A11" s="50"/>
      <c r="B11" s="51"/>
      <c r="C11" s="50"/>
      <c r="D11"/>
      <c r="E11" s="45"/>
      <c r="F11" s="45"/>
      <c r="G11" s="45"/>
      <c r="H11" s="45"/>
    </row>
    <row r="12" spans="1:11" s="46" customFormat="1" ht="16.5" thickTop="1" x14ac:dyDescent="0.25">
      <c r="A12"/>
      <c r="B12"/>
      <c r="C12"/>
      <c r="D12"/>
      <c r="E12" s="45"/>
      <c r="F12" s="45"/>
      <c r="G12" s="45"/>
      <c r="H12" s="45"/>
    </row>
    <row r="13" spans="1:11" ht="15.75" x14ac:dyDescent="0.25">
      <c r="A13"/>
      <c r="B13"/>
      <c r="C13"/>
      <c r="D13"/>
      <c r="E13" s="3"/>
      <c r="F13" s="3"/>
      <c r="G13" s="3"/>
      <c r="H13" s="3"/>
    </row>
    <row r="14" spans="1:11" ht="15.75" x14ac:dyDescent="0.25">
      <c r="A14"/>
      <c r="B14"/>
      <c r="C14"/>
      <c r="D14"/>
    </row>
    <row r="15" spans="1:11" ht="15.75" x14ac:dyDescent="0.25">
      <c r="A15"/>
      <c r="B15"/>
      <c r="C15"/>
      <c r="D15"/>
    </row>
    <row r="16" spans="1:11" ht="15.75" x14ac:dyDescent="0.25">
      <c r="A16"/>
      <c r="B16"/>
      <c r="C16"/>
      <c r="D16"/>
    </row>
    <row r="17" spans="1:4" ht="15.75" x14ac:dyDescent="0.25">
      <c r="A17"/>
      <c r="B17"/>
      <c r="C17"/>
      <c r="D17"/>
    </row>
    <row r="18" spans="1:4" ht="15.75" x14ac:dyDescent="0.25">
      <c r="A18"/>
      <c r="B18"/>
      <c r="C18"/>
      <c r="D18"/>
    </row>
    <row r="19" spans="1:4" ht="15.75" x14ac:dyDescent="0.25">
      <c r="A19"/>
      <c r="B19"/>
      <c r="C19"/>
      <c r="D19"/>
    </row>
    <row r="20" spans="1:4" ht="15.75" x14ac:dyDescent="0.25">
      <c r="A20"/>
      <c r="B20"/>
      <c r="C20"/>
      <c r="D20"/>
    </row>
  </sheetData>
  <mergeCells count="2">
    <mergeCell ref="A3:C3"/>
    <mergeCell ref="A4:C4"/>
  </mergeCells>
  <hyperlinks>
    <hyperlink ref="C10" r:id="rId1"/>
    <hyperlink ref="C8" r:id="rId2"/>
    <hyperlink ref="C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>
      <selection activeCell="F25" sqref="F25"/>
    </sheetView>
  </sheetViews>
  <sheetFormatPr defaultRowHeight="12.75" customHeight="1" x14ac:dyDescent="0.25"/>
  <cols>
    <col min="1" max="1" width="30.625" customWidth="1"/>
    <col min="2" max="4" width="15.625" customWidth="1"/>
    <col min="5" max="5" width="13.375" customWidth="1"/>
    <col min="6" max="6" width="4" bestFit="1" customWidth="1"/>
  </cols>
  <sheetData>
    <row r="1" spans="1:7" ht="12.75" customHeight="1" x14ac:dyDescent="0.25">
      <c r="A1" s="1">
        <v>43823</v>
      </c>
      <c r="B1" s="70"/>
      <c r="C1" s="70"/>
      <c r="D1" s="41"/>
      <c r="E1" s="41"/>
      <c r="F1" s="41"/>
      <c r="G1" s="41"/>
    </row>
    <row r="2" spans="1:7" ht="12.75" customHeight="1" x14ac:dyDescent="0.25">
      <c r="A2" s="1"/>
      <c r="B2" s="70"/>
      <c r="C2" s="70"/>
      <c r="D2" s="36"/>
      <c r="E2" s="37"/>
      <c r="F2" s="38"/>
      <c r="G2" s="38"/>
    </row>
    <row r="3" spans="1:7" ht="12.75" customHeight="1" x14ac:dyDescent="0.25">
      <c r="A3" s="85" t="s">
        <v>138</v>
      </c>
      <c r="B3" s="85"/>
      <c r="C3" s="85"/>
      <c r="D3" s="85"/>
      <c r="E3" s="85"/>
      <c r="F3" s="42"/>
      <c r="G3" s="42"/>
    </row>
    <row r="4" spans="1:7" ht="12.75" customHeight="1" x14ac:dyDescent="0.25">
      <c r="A4" s="86" t="s">
        <v>1</v>
      </c>
      <c r="B4" s="86"/>
      <c r="C4" s="86"/>
      <c r="D4" s="86"/>
      <c r="E4" s="86"/>
      <c r="F4" s="81"/>
      <c r="G4" s="78"/>
    </row>
    <row r="5" spans="1:7" ht="12.75" customHeight="1" thickBot="1" x14ac:dyDescent="0.3">
      <c r="A5" s="56"/>
      <c r="B5" s="56"/>
      <c r="C5" s="56"/>
      <c r="D5" s="56"/>
      <c r="E5" s="56"/>
      <c r="F5" s="81"/>
      <c r="G5" s="78"/>
    </row>
    <row r="6" spans="1:7" ht="12.75" customHeight="1" thickTop="1" x14ac:dyDescent="0.25">
      <c r="A6" s="4"/>
      <c r="B6" s="4"/>
      <c r="C6" s="91" t="s">
        <v>2</v>
      </c>
      <c r="D6" s="92"/>
      <c r="E6" s="82"/>
      <c r="F6" s="81"/>
      <c r="G6" s="78"/>
    </row>
    <row r="7" spans="1:7" ht="12.75" customHeight="1" x14ac:dyDescent="0.25">
      <c r="A7" s="5" t="s">
        <v>3</v>
      </c>
      <c r="B7" s="5" t="s">
        <v>4</v>
      </c>
      <c r="C7" s="8"/>
      <c r="D7" s="8"/>
      <c r="E7" s="6" t="s">
        <v>136</v>
      </c>
      <c r="F7" s="81"/>
      <c r="G7" s="78"/>
    </row>
    <row r="8" spans="1:7" ht="12.75" customHeight="1" x14ac:dyDescent="0.25">
      <c r="A8" s="5" t="s">
        <v>6</v>
      </c>
      <c r="B8" s="5" t="s">
        <v>7</v>
      </c>
      <c r="C8" s="5" t="s">
        <v>8</v>
      </c>
      <c r="D8" s="5" t="s">
        <v>9</v>
      </c>
      <c r="E8" s="6" t="s">
        <v>109</v>
      </c>
      <c r="F8" s="81"/>
      <c r="G8" s="78"/>
    </row>
    <row r="9" spans="1:7" ht="12.75" customHeight="1" x14ac:dyDescent="0.25">
      <c r="A9" s="9"/>
      <c r="B9" s="9"/>
      <c r="C9" s="10" t="s">
        <v>10</v>
      </c>
      <c r="D9" s="11" t="s">
        <v>11</v>
      </c>
      <c r="E9" s="10"/>
      <c r="F9" s="81"/>
      <c r="G9" s="78"/>
    </row>
    <row r="10" spans="1:7" ht="12.75" customHeight="1" x14ac:dyDescent="0.25">
      <c r="A10" s="12"/>
      <c r="B10" s="71"/>
      <c r="C10" s="64"/>
      <c r="D10" s="64"/>
      <c r="E10" s="61"/>
      <c r="F10" s="80"/>
      <c r="G10" s="3"/>
    </row>
    <row r="11" spans="1:7" ht="12.75" customHeight="1" x14ac:dyDescent="0.25">
      <c r="A11" s="14" t="s">
        <v>12</v>
      </c>
      <c r="B11" s="76">
        <v>124673055</v>
      </c>
      <c r="C11" s="18">
        <v>7365689000</v>
      </c>
      <c r="D11" s="18">
        <v>931693000</v>
      </c>
      <c r="E11" s="83">
        <v>0.12649100000000002</v>
      </c>
    </row>
    <row r="12" spans="1:7" ht="12.75" customHeight="1" x14ac:dyDescent="0.25">
      <c r="A12" s="19"/>
      <c r="B12" s="76"/>
      <c r="C12" s="18"/>
      <c r="D12" s="18"/>
      <c r="E12" s="84"/>
    </row>
    <row r="13" spans="1:7" ht="12.75" customHeight="1" x14ac:dyDescent="0.25">
      <c r="A13" s="22" t="s">
        <v>121</v>
      </c>
      <c r="B13" s="76">
        <v>1247</v>
      </c>
      <c r="C13" s="18">
        <v>143370000</v>
      </c>
      <c r="D13" s="18">
        <v>27171000</v>
      </c>
      <c r="E13" s="83">
        <v>0.18951699999999999</v>
      </c>
    </row>
    <row r="14" spans="1:7" ht="12.75" customHeight="1" x14ac:dyDescent="0.25">
      <c r="A14" s="22" t="s">
        <v>122</v>
      </c>
      <c r="B14" s="76">
        <v>12467</v>
      </c>
      <c r="C14" s="18">
        <v>362581000</v>
      </c>
      <c r="D14" s="18">
        <v>75151000</v>
      </c>
      <c r="E14" s="83">
        <v>0.20726800000000001</v>
      </c>
    </row>
    <row r="15" spans="1:7" ht="12.75" customHeight="1" x14ac:dyDescent="0.25">
      <c r="A15" s="22" t="s">
        <v>123</v>
      </c>
      <c r="B15" s="76">
        <v>124673</v>
      </c>
      <c r="C15" s="18">
        <v>783762000</v>
      </c>
      <c r="D15" s="18">
        <v>176152000</v>
      </c>
      <c r="E15" s="83">
        <v>0.22475200000000001</v>
      </c>
    </row>
    <row r="16" spans="1:7" ht="12.75" customHeight="1" x14ac:dyDescent="0.25">
      <c r="A16" s="22" t="s">
        <v>124</v>
      </c>
      <c r="B16" s="76">
        <v>1246731</v>
      </c>
      <c r="C16" s="18">
        <v>1560659000</v>
      </c>
      <c r="D16" s="18">
        <v>361264000</v>
      </c>
      <c r="E16" s="83">
        <v>0.23148199999999999</v>
      </c>
    </row>
    <row r="17" spans="1:5" ht="12.75" customHeight="1" x14ac:dyDescent="0.25">
      <c r="A17" s="22" t="s">
        <v>125</v>
      </c>
      <c r="B17" s="76">
        <v>2493461</v>
      </c>
      <c r="C17" s="18">
        <v>1932055000</v>
      </c>
      <c r="D17" s="18">
        <v>437452000</v>
      </c>
      <c r="E17" s="83">
        <v>0.22641800000000001</v>
      </c>
    </row>
    <row r="18" spans="1:5" ht="12.75" customHeight="1" x14ac:dyDescent="0.25">
      <c r="A18" s="22" t="s">
        <v>126</v>
      </c>
      <c r="B18" s="76">
        <v>3740192</v>
      </c>
      <c r="C18" s="18">
        <v>2202354000</v>
      </c>
      <c r="D18" s="18">
        <v>485042000</v>
      </c>
      <c r="E18" s="83">
        <v>0.22023800000000002</v>
      </c>
    </row>
    <row r="19" spans="1:5" ht="12.75" customHeight="1" x14ac:dyDescent="0.25">
      <c r="A19" s="22" t="s">
        <v>127</v>
      </c>
      <c r="B19" s="76">
        <v>4986922</v>
      </c>
      <c r="C19" s="18">
        <v>2426492000</v>
      </c>
      <c r="D19" s="18">
        <v>520483000</v>
      </c>
      <c r="E19" s="83">
        <v>0.2145</v>
      </c>
    </row>
    <row r="20" spans="1:5" ht="12.75" customHeight="1" x14ac:dyDescent="0.25">
      <c r="A20" s="22" t="s">
        <v>128</v>
      </c>
      <c r="B20" s="76">
        <v>6233653</v>
      </c>
      <c r="C20" s="18">
        <v>2623077000</v>
      </c>
      <c r="D20" s="18">
        <v>549068000</v>
      </c>
      <c r="E20" s="83">
        <v>0.20932200000000001</v>
      </c>
    </row>
    <row r="21" spans="1:5" ht="12.75" customHeight="1" x14ac:dyDescent="0.25">
      <c r="A21" s="22" t="s">
        <v>129</v>
      </c>
      <c r="B21" s="76">
        <v>12467306</v>
      </c>
      <c r="C21" s="18">
        <v>3400596000</v>
      </c>
      <c r="D21" s="18">
        <v>647115000</v>
      </c>
      <c r="E21" s="83">
        <v>0.19029499999999999</v>
      </c>
    </row>
    <row r="22" spans="1:5" ht="12.75" customHeight="1" x14ac:dyDescent="0.25">
      <c r="A22" s="22" t="s">
        <v>130</v>
      </c>
      <c r="B22" s="76">
        <v>24934611</v>
      </c>
      <c r="C22" s="18">
        <v>4506197000</v>
      </c>
      <c r="D22" s="18">
        <v>755252000</v>
      </c>
      <c r="E22" s="83">
        <v>0.167603</v>
      </c>
    </row>
    <row r="23" spans="1:5" ht="12.75" customHeight="1" x14ac:dyDescent="0.25">
      <c r="A23" s="22" t="s">
        <v>131</v>
      </c>
      <c r="B23" s="76">
        <v>31168264</v>
      </c>
      <c r="C23" s="18">
        <v>4940249000</v>
      </c>
      <c r="D23" s="18">
        <v>792545000</v>
      </c>
      <c r="E23" s="83">
        <v>0.16042600000000001</v>
      </c>
    </row>
    <row r="24" spans="1:5" ht="12.75" customHeight="1" x14ac:dyDescent="0.25">
      <c r="A24" s="22" t="s">
        <v>132</v>
      </c>
      <c r="B24" s="76">
        <v>37401917</v>
      </c>
      <c r="C24" s="18">
        <v>5317903000</v>
      </c>
      <c r="D24" s="18">
        <v>823488000</v>
      </c>
      <c r="E24" s="83">
        <v>0.15485200000000002</v>
      </c>
    </row>
    <row r="25" spans="1:5" ht="12.75" customHeight="1" x14ac:dyDescent="0.25">
      <c r="A25" s="22" t="s">
        <v>133</v>
      </c>
      <c r="B25" s="76">
        <v>49869222</v>
      </c>
      <c r="C25" s="18">
        <v>5936944000</v>
      </c>
      <c r="D25" s="18">
        <v>869272000</v>
      </c>
      <c r="E25" s="83">
        <v>0.14641699999999999</v>
      </c>
    </row>
    <row r="26" spans="1:5" ht="12.75" customHeight="1" x14ac:dyDescent="0.25">
      <c r="A26" s="22" t="s">
        <v>134</v>
      </c>
      <c r="B26" s="76">
        <v>62336528</v>
      </c>
      <c r="C26" s="18">
        <v>6412897000</v>
      </c>
      <c r="D26" s="18">
        <v>898262000</v>
      </c>
      <c r="E26" s="83">
        <v>0.140071</v>
      </c>
    </row>
    <row r="27" spans="1:5" ht="12.75" customHeight="1" x14ac:dyDescent="0.25">
      <c r="A27" s="9"/>
      <c r="B27" s="79"/>
      <c r="C27" s="69"/>
      <c r="D27" s="75"/>
      <c r="E27" s="63"/>
    </row>
    <row r="28" spans="1:5" ht="26.25" customHeight="1" x14ac:dyDescent="0.25">
      <c r="A28" s="87" t="s">
        <v>111</v>
      </c>
      <c r="B28" s="87"/>
      <c r="C28" s="87"/>
      <c r="D28" s="87"/>
      <c r="E28" s="87"/>
    </row>
    <row r="29" spans="1:5" ht="12.75" customHeight="1" x14ac:dyDescent="0.25">
      <c r="A29" s="88" t="s">
        <v>139</v>
      </c>
      <c r="B29" s="88"/>
      <c r="C29" s="88"/>
      <c r="D29" s="88"/>
      <c r="E29" s="88"/>
    </row>
    <row r="30" spans="1:5" ht="12.75" customHeight="1" x14ac:dyDescent="0.25">
      <c r="A30" s="89" t="s">
        <v>135</v>
      </c>
      <c r="B30" s="89"/>
      <c r="C30" s="89"/>
      <c r="D30" s="89"/>
      <c r="E30" s="89"/>
    </row>
    <row r="31" spans="1:5" ht="12.75" customHeight="1" x14ac:dyDescent="0.25">
      <c r="A31" s="90" t="s">
        <v>137</v>
      </c>
      <c r="B31" s="90"/>
      <c r="C31" s="90"/>
      <c r="D31" s="90"/>
      <c r="E31" s="90"/>
    </row>
  </sheetData>
  <mergeCells count="7">
    <mergeCell ref="A31:E31"/>
    <mergeCell ref="A3:E3"/>
    <mergeCell ref="A4:E4"/>
    <mergeCell ref="C6:D6"/>
    <mergeCell ref="A28:E28"/>
    <mergeCell ref="A29:E29"/>
    <mergeCell ref="A30:E30"/>
  </mergeCells>
  <hyperlinks>
    <hyperlink ref="A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showGridLines="0" zoomScaleNormal="100" workbookViewId="0">
      <selection activeCell="A19" sqref="A19"/>
    </sheetView>
  </sheetViews>
  <sheetFormatPr defaultColWidth="10.875" defaultRowHeight="12.75" x14ac:dyDescent="0.2"/>
  <cols>
    <col min="1" max="1" width="31.625" style="3" customWidth="1"/>
    <col min="2" max="2" width="13.375" style="60" customWidth="1"/>
    <col min="3" max="3" width="15.625" style="60" customWidth="1"/>
    <col min="4" max="4" width="15.625" style="2" customWidth="1"/>
    <col min="5" max="5" width="13.375" style="60" customWidth="1"/>
    <col min="6" max="6" width="13.375" style="3" customWidth="1"/>
    <col min="7" max="7" width="11.125" style="3" customWidth="1"/>
    <col min="8" max="16384" width="10.875" style="3"/>
  </cols>
  <sheetData>
    <row r="1" spans="1:10" x14ac:dyDescent="0.2">
      <c r="A1" s="1">
        <v>43809</v>
      </c>
      <c r="D1" s="41"/>
      <c r="E1" s="41"/>
      <c r="F1" s="41"/>
      <c r="G1" s="41"/>
    </row>
    <row r="2" spans="1:10" x14ac:dyDescent="0.2">
      <c r="A2" s="1"/>
      <c r="D2" s="36"/>
      <c r="E2" s="37"/>
      <c r="F2" s="38"/>
      <c r="G2" s="38"/>
    </row>
    <row r="3" spans="1:10" ht="13.5" x14ac:dyDescent="0.25">
      <c r="A3" s="85" t="s">
        <v>0</v>
      </c>
      <c r="B3" s="85"/>
      <c r="C3" s="85"/>
      <c r="D3" s="85"/>
      <c r="E3" s="85"/>
      <c r="F3" s="85"/>
      <c r="G3" s="85"/>
    </row>
    <row r="4" spans="1:10" x14ac:dyDescent="0.2">
      <c r="A4" s="93" t="s">
        <v>1</v>
      </c>
      <c r="B4" s="93"/>
      <c r="C4" s="93"/>
      <c r="D4" s="93"/>
      <c r="E4" s="93"/>
      <c r="F4" s="93"/>
      <c r="G4" s="93"/>
    </row>
    <row r="5" spans="1:10" ht="13.5" thickBot="1" x14ac:dyDescent="0.25"/>
    <row r="6" spans="1:10" ht="13.5" thickTop="1" x14ac:dyDescent="0.2">
      <c r="A6" s="4"/>
      <c r="B6" s="4"/>
      <c r="C6" s="91" t="s">
        <v>2</v>
      </c>
      <c r="D6" s="92"/>
      <c r="E6" s="4"/>
      <c r="F6" s="4" t="s">
        <v>5</v>
      </c>
      <c r="H6" s="55"/>
    </row>
    <row r="7" spans="1:10" x14ac:dyDescent="0.2">
      <c r="A7" s="5" t="s">
        <v>3</v>
      </c>
      <c r="B7" s="5" t="s">
        <v>4</v>
      </c>
      <c r="C7" s="8"/>
      <c r="D7" s="8"/>
      <c r="E7" s="7" t="s">
        <v>120</v>
      </c>
      <c r="F7" s="5" t="s">
        <v>109</v>
      </c>
      <c r="H7" s="56"/>
    </row>
    <row r="8" spans="1:10" x14ac:dyDescent="0.2">
      <c r="A8" s="5" t="s">
        <v>6</v>
      </c>
      <c r="B8" s="5" t="s">
        <v>7</v>
      </c>
      <c r="C8" s="5" t="s">
        <v>8</v>
      </c>
      <c r="D8" s="5" t="s">
        <v>9</v>
      </c>
      <c r="E8" s="5" t="s">
        <v>119</v>
      </c>
      <c r="F8" s="5" t="s">
        <v>108</v>
      </c>
      <c r="H8" s="56"/>
    </row>
    <row r="9" spans="1:10" x14ac:dyDescent="0.2">
      <c r="A9" s="9"/>
      <c r="B9" s="9"/>
      <c r="C9" s="10" t="s">
        <v>10</v>
      </c>
      <c r="D9" s="11" t="s">
        <v>11</v>
      </c>
      <c r="E9" s="5"/>
      <c r="F9" s="11" t="s">
        <v>110</v>
      </c>
      <c r="H9" s="44"/>
    </row>
    <row r="10" spans="1:10" x14ac:dyDescent="0.2">
      <c r="A10" s="12"/>
      <c r="B10" s="12"/>
      <c r="C10" s="12"/>
      <c r="D10" s="12"/>
      <c r="E10" s="13"/>
      <c r="F10" s="13"/>
      <c r="H10" s="57"/>
    </row>
    <row r="11" spans="1:10" ht="13.5" x14ac:dyDescent="0.25">
      <c r="A11" s="14" t="s">
        <v>12</v>
      </c>
      <c r="B11" s="15">
        <v>150493263</v>
      </c>
      <c r="C11" s="18">
        <v>10210310102</v>
      </c>
      <c r="D11" s="18">
        <v>1435848586</v>
      </c>
      <c r="E11" s="17">
        <v>1</v>
      </c>
      <c r="F11" s="16">
        <v>0.1406</v>
      </c>
      <c r="H11" s="58"/>
    </row>
    <row r="12" spans="1:10" x14ac:dyDescent="0.2">
      <c r="A12" s="19"/>
      <c r="B12" s="15"/>
      <c r="C12" s="18"/>
      <c r="D12" s="18"/>
      <c r="E12" s="21"/>
      <c r="F12" s="20"/>
      <c r="H12" s="57"/>
    </row>
    <row r="13" spans="1:10" x14ac:dyDescent="0.2">
      <c r="A13" s="22" t="s">
        <v>13</v>
      </c>
      <c r="B13" s="15">
        <v>2072066</v>
      </c>
      <c r="C13" s="18">
        <v>-203775058</v>
      </c>
      <c r="D13" s="18">
        <v>241975</v>
      </c>
      <c r="E13" s="17">
        <v>0.9999999933551843</v>
      </c>
      <c r="F13" s="16">
        <v>0.14062732390254415</v>
      </c>
      <c r="G13" s="59">
        <f>SUM(B13:B$31)/B$11</f>
        <v>0.9999999933551843</v>
      </c>
      <c r="H13" s="58">
        <f>SUM(D13:D$31)/SUM(C13:C$31)</f>
        <v>0.14062732390254415</v>
      </c>
    </row>
    <row r="14" spans="1:10" x14ac:dyDescent="0.2">
      <c r="A14" s="22" t="s">
        <v>14</v>
      </c>
      <c r="B14" s="15">
        <v>10134703</v>
      </c>
      <c r="C14" s="18">
        <v>26240797</v>
      </c>
      <c r="D14" s="18">
        <v>40941</v>
      </c>
      <c r="E14" s="17">
        <v>0.9862314966218787</v>
      </c>
      <c r="F14" s="16">
        <v>0.13785239786363987</v>
      </c>
      <c r="G14" s="59">
        <f>SUM(B14:B$31)/B$11</f>
        <v>0.9862314966218787</v>
      </c>
      <c r="H14" s="58">
        <f>SUM(D14:D$31)/SUM(C14:C$31)</f>
        <v>0.13785239786363987</v>
      </c>
    </row>
    <row r="15" spans="1:10" x14ac:dyDescent="0.2">
      <c r="A15" s="22" t="s">
        <v>15</v>
      </c>
      <c r="B15" s="15">
        <v>11398595</v>
      </c>
      <c r="C15" s="18">
        <v>86411986</v>
      </c>
      <c r="D15" s="18">
        <v>368015</v>
      </c>
      <c r="E15" s="17">
        <v>0.91888826279220215</v>
      </c>
      <c r="F15" s="16">
        <v>0.1381966864054183</v>
      </c>
      <c r="G15" s="59">
        <f>SUM(B15:B$31)/B$11</f>
        <v>0.91888826279220215</v>
      </c>
      <c r="H15" s="58">
        <f>SUM(D15:D$31)/SUM(C15:C$31)</f>
        <v>0.1381966864054183</v>
      </c>
      <c r="J15" s="3" t="s">
        <v>16</v>
      </c>
    </row>
    <row r="16" spans="1:10" x14ac:dyDescent="0.2">
      <c r="A16" s="22" t="s">
        <v>17</v>
      </c>
      <c r="B16" s="15">
        <v>12219481</v>
      </c>
      <c r="C16" s="18">
        <v>152752468</v>
      </c>
      <c r="D16" s="18">
        <v>1381283</v>
      </c>
      <c r="E16" s="17">
        <v>0.8431466995303305</v>
      </c>
      <c r="F16" s="16">
        <v>0.13932020347627039</v>
      </c>
      <c r="G16" s="59">
        <f>SUM(B16:B$31)/B$11</f>
        <v>0.8431466995303305</v>
      </c>
      <c r="H16" s="58">
        <f>SUM(D16:D$31)/SUM(C16:C$31)</f>
        <v>0.13932020347627039</v>
      </c>
    </row>
    <row r="17" spans="1:8" x14ac:dyDescent="0.2">
      <c r="A17" s="22" t="s">
        <v>18</v>
      </c>
      <c r="B17" s="15">
        <v>11228447</v>
      </c>
      <c r="C17" s="18">
        <v>195857688</v>
      </c>
      <c r="D17" s="18">
        <v>3523850</v>
      </c>
      <c r="E17" s="17">
        <v>0.76195050006989351</v>
      </c>
      <c r="F17" s="16">
        <v>0.14128107150046079</v>
      </c>
      <c r="G17" s="59">
        <f>SUM(B17:B$31)/B$11</f>
        <v>0.76195050006989351</v>
      </c>
      <c r="H17" s="58">
        <f>SUM(D17:D$31)/SUM(C17:C$31)</f>
        <v>0.14128107150046079</v>
      </c>
    </row>
    <row r="18" spans="1:8" x14ac:dyDescent="0.2">
      <c r="A18" s="22" t="s">
        <v>19</v>
      </c>
      <c r="B18" s="15">
        <v>9981450</v>
      </c>
      <c r="C18" s="18">
        <v>224230854</v>
      </c>
      <c r="D18" s="18">
        <v>6191130</v>
      </c>
      <c r="E18" s="17">
        <v>0.68733953891344624</v>
      </c>
      <c r="F18" s="16">
        <v>0.14370723098403596</v>
      </c>
      <c r="G18" s="59">
        <f>SUM(B18:B$31)/B$11</f>
        <v>0.68733953891344624</v>
      </c>
      <c r="H18" s="58">
        <f>SUM(D18:D$31)/SUM(C18:C$31)</f>
        <v>0.14370723098403596</v>
      </c>
    </row>
    <row r="19" spans="1:8" ht="12.75" customHeight="1" x14ac:dyDescent="0.2">
      <c r="A19" s="22" t="s">
        <v>20</v>
      </c>
      <c r="B19" s="15">
        <v>8832875</v>
      </c>
      <c r="C19" s="18">
        <v>242572775</v>
      </c>
      <c r="D19" s="18">
        <v>8752577</v>
      </c>
      <c r="E19" s="17">
        <v>0.62101464302757525</v>
      </c>
      <c r="F19" s="16">
        <v>0.14638310297257004</v>
      </c>
      <c r="G19" s="59">
        <f>SUM(B19:B$31)/B$11</f>
        <v>0.62101464302757525</v>
      </c>
      <c r="H19" s="58">
        <f>SUM(D19:D$31)/SUM(C19:C$31)</f>
        <v>0.14638310297257004</v>
      </c>
    </row>
    <row r="20" spans="1:8" x14ac:dyDescent="0.2">
      <c r="A20" s="22" t="s">
        <v>21</v>
      </c>
      <c r="B20" s="15">
        <v>14913880</v>
      </c>
      <c r="C20" s="18">
        <v>519525813</v>
      </c>
      <c r="D20" s="18">
        <v>25167659</v>
      </c>
      <c r="E20" s="17">
        <v>0.56232181635931433</v>
      </c>
      <c r="F20" s="16">
        <v>0.14920367287119021</v>
      </c>
      <c r="G20" s="59">
        <f>SUM(B20:B$31)/B$11</f>
        <v>0.56232181635931433</v>
      </c>
      <c r="H20" s="58">
        <f>SUM(D20:D$31)/SUM(C20:C$31)</f>
        <v>0.14920367287119021</v>
      </c>
    </row>
    <row r="21" spans="1:8" x14ac:dyDescent="0.2">
      <c r="A21" s="22" t="s">
        <v>22</v>
      </c>
      <c r="B21" s="15">
        <v>11625418</v>
      </c>
      <c r="C21" s="18">
        <v>520845982</v>
      </c>
      <c r="D21" s="18">
        <v>32530107</v>
      </c>
      <c r="E21" s="17">
        <v>0.46322183206300738</v>
      </c>
      <c r="F21" s="16">
        <v>0.15504179729011058</v>
      </c>
      <c r="G21" s="59">
        <f>SUM(B21:B$31)/B$11</f>
        <v>0.46322183206300738</v>
      </c>
      <c r="H21" s="58">
        <f>SUM(D21:D$31)/SUM(C21:C$31)</f>
        <v>0.15504179729011058</v>
      </c>
    </row>
    <row r="22" spans="1:8" x14ac:dyDescent="0.2">
      <c r="A22" s="22" t="s">
        <v>23</v>
      </c>
      <c r="B22" s="15">
        <v>19980117</v>
      </c>
      <c r="C22" s="18">
        <v>1228299087</v>
      </c>
      <c r="D22" s="18">
        <v>99790385</v>
      </c>
      <c r="E22" s="17">
        <v>0.38597307176468093</v>
      </c>
      <c r="F22" s="16">
        <v>0.16075157788051272</v>
      </c>
      <c r="G22" s="59">
        <f>SUM(B22:B$31)/B$11</f>
        <v>0.38597307176468093</v>
      </c>
      <c r="H22" s="58">
        <f>SUM(D22:D$31)/SUM(C22:C$31)</f>
        <v>0.16075157788051272</v>
      </c>
    </row>
    <row r="23" spans="1:8" x14ac:dyDescent="0.2">
      <c r="A23" s="22" t="s">
        <v>24</v>
      </c>
      <c r="B23" s="15">
        <v>12821791</v>
      </c>
      <c r="C23" s="18">
        <v>1111174843</v>
      </c>
      <c r="D23" s="18">
        <v>105900927</v>
      </c>
      <c r="E23" s="17">
        <v>0.25320887620065757</v>
      </c>
      <c r="F23" s="16">
        <v>0.17428295190529444</v>
      </c>
      <c r="G23" s="59">
        <f>SUM(B23:B$31)/B$11</f>
        <v>0.25320887620065757</v>
      </c>
      <c r="H23" s="58">
        <f>SUM(D23:D$31)/SUM(C23:C$31)</f>
        <v>0.17428295190529444</v>
      </c>
    </row>
    <row r="24" spans="1:8" x14ac:dyDescent="0.2">
      <c r="A24" s="22" t="s">
        <v>25</v>
      </c>
      <c r="B24" s="15">
        <v>18532593</v>
      </c>
      <c r="C24" s="18">
        <v>2506497828</v>
      </c>
      <c r="D24" s="18">
        <v>316328337</v>
      </c>
      <c r="E24" s="17">
        <v>0.16801043778285277</v>
      </c>
      <c r="F24" s="16">
        <v>0.18865494998298499</v>
      </c>
      <c r="G24" s="59">
        <f>SUM(B24:B$31)/B$11</f>
        <v>0.16801043778285277</v>
      </c>
      <c r="H24" s="58">
        <f>SUM(D24:D$31)/SUM(C24:C$31)</f>
        <v>0.18865494998298499</v>
      </c>
    </row>
    <row r="25" spans="1:8" x14ac:dyDescent="0.2">
      <c r="A25" s="22" t="s">
        <v>26</v>
      </c>
      <c r="B25" s="15">
        <v>5428176</v>
      </c>
      <c r="C25" s="18">
        <v>1546515483</v>
      </c>
      <c r="D25" s="18">
        <v>297192494</v>
      </c>
      <c r="E25" s="17">
        <v>4.4864772451641242E-2</v>
      </c>
      <c r="F25" s="16">
        <v>0.23214078790845522</v>
      </c>
      <c r="G25" s="59">
        <f>SUM(B25:B$31)/B$11</f>
        <v>4.4864772451641242E-2</v>
      </c>
      <c r="H25" s="58">
        <f>SUM(D25:D$31)/SUM(C25:C$31)</f>
        <v>0.23214078790845522</v>
      </c>
    </row>
    <row r="26" spans="1:8" x14ac:dyDescent="0.2">
      <c r="A26" s="22" t="s">
        <v>27</v>
      </c>
      <c r="B26" s="15">
        <v>884335</v>
      </c>
      <c r="C26" s="18">
        <v>597676645</v>
      </c>
      <c r="D26" s="18">
        <v>151253134</v>
      </c>
      <c r="E26" s="17">
        <v>8.7955432264100759E-3</v>
      </c>
      <c r="F26" s="16">
        <v>0.26224893441148178</v>
      </c>
      <c r="G26" s="59">
        <f>SUM(B26:B$31)/B$11</f>
        <v>8.7955432264100759E-3</v>
      </c>
      <c r="H26" s="58">
        <f>SUM(D26:D$31)/SUM(C26:C$31)</f>
        <v>0.26224893441148178</v>
      </c>
    </row>
    <row r="27" spans="1:8" x14ac:dyDescent="0.2">
      <c r="A27" s="22" t="s">
        <v>28</v>
      </c>
      <c r="B27" s="15">
        <v>195905</v>
      </c>
      <c r="C27" s="18">
        <v>236499605</v>
      </c>
      <c r="D27" s="18">
        <v>64652109</v>
      </c>
      <c r="E27" s="17">
        <v>2.919300115115452E-3</v>
      </c>
      <c r="F27" s="16">
        <v>0.26601876862158585</v>
      </c>
      <c r="G27" s="59">
        <f>SUM(B27:B$31)/B$11</f>
        <v>2.919300115115452E-3</v>
      </c>
      <c r="H27" s="58">
        <f>SUM(D27:D$31)/SUM(C27:C$31)</f>
        <v>0.26601876862158585</v>
      </c>
    </row>
    <row r="28" spans="1:8" x14ac:dyDescent="0.2">
      <c r="A28" s="22" t="s">
        <v>29</v>
      </c>
      <c r="B28" s="15">
        <v>79971</v>
      </c>
      <c r="C28" s="18">
        <v>137686352</v>
      </c>
      <c r="D28" s="18">
        <v>38594091</v>
      </c>
      <c r="E28" s="17">
        <v>1.617547491145833E-3</v>
      </c>
      <c r="F28" s="16">
        <v>0.26459235425772731</v>
      </c>
      <c r="G28" s="59">
        <f>SUM(B28:B$31)/B$11</f>
        <v>1.617547491145833E-3</v>
      </c>
      <c r="H28" s="58">
        <f>SUM(D28:D$31)/SUM(C28:C$31)</f>
        <v>0.26459235425772731</v>
      </c>
    </row>
    <row r="29" spans="1:8" x14ac:dyDescent="0.2">
      <c r="A29" s="22" t="s">
        <v>30</v>
      </c>
      <c r="B29" s="15">
        <v>116718</v>
      </c>
      <c r="C29" s="18">
        <v>346864436</v>
      </c>
      <c r="D29" s="18">
        <v>98361813</v>
      </c>
      <c r="E29" s="17">
        <v>1.086154933061688E-3</v>
      </c>
      <c r="F29" s="16">
        <v>0.2625916689093053</v>
      </c>
      <c r="G29" s="59">
        <f>SUM(B29:B$31)/B$11</f>
        <v>1.086154933061688E-3</v>
      </c>
      <c r="H29" s="58">
        <f>SUM(D29:D$31)/SUM(C29:C$31)</f>
        <v>0.2625916689093053</v>
      </c>
    </row>
    <row r="30" spans="1:8" x14ac:dyDescent="0.2">
      <c r="A30" s="22" t="s">
        <v>31</v>
      </c>
      <c r="B30" s="15">
        <v>28680</v>
      </c>
      <c r="C30" s="18">
        <v>195661353</v>
      </c>
      <c r="D30" s="18">
        <v>54239522</v>
      </c>
      <c r="E30" s="17">
        <v>3.1058533165036098E-4</v>
      </c>
      <c r="F30" s="16">
        <v>0.25268183828880814</v>
      </c>
      <c r="G30" s="59">
        <f>SUM(B30:B$31)/B$11</f>
        <v>3.1058533165036098E-4</v>
      </c>
      <c r="H30" s="58">
        <f>SUM(D30:D$31)/SUM(C30:C$31)</f>
        <v>0.25268183828880814</v>
      </c>
    </row>
    <row r="31" spans="1:8" x14ac:dyDescent="0.2">
      <c r="A31" s="22" t="s">
        <v>32</v>
      </c>
      <c r="B31" s="15">
        <v>18061</v>
      </c>
      <c r="C31" s="18">
        <v>538771166</v>
      </c>
      <c r="D31" s="18">
        <v>131338237</v>
      </c>
      <c r="E31" s="17">
        <v>1.2001201675054384E-4</v>
      </c>
      <c r="F31" s="16">
        <v>0.24377369333829568</v>
      </c>
      <c r="G31" s="59">
        <f>SUM(B31:B$31)/B$11</f>
        <v>1.2001201675054384E-4</v>
      </c>
      <c r="H31" s="58">
        <f>SUM(D31:D$31)/SUM(C31:C$31)</f>
        <v>0.24377369333829568</v>
      </c>
    </row>
    <row r="32" spans="1:8" x14ac:dyDescent="0.2">
      <c r="B32" s="6"/>
      <c r="C32" s="5"/>
      <c r="D32" s="23"/>
      <c r="E32" s="21"/>
      <c r="F32" s="20"/>
      <c r="H32" s="57"/>
    </row>
    <row r="33" spans="1:8" x14ac:dyDescent="0.2">
      <c r="A33" s="9"/>
      <c r="B33" s="11"/>
      <c r="C33" s="11"/>
      <c r="D33" s="9"/>
      <c r="E33" s="24"/>
      <c r="F33" s="24"/>
      <c r="H33" s="57"/>
    </row>
    <row r="34" spans="1:8" x14ac:dyDescent="0.2">
      <c r="A34" s="25" t="s">
        <v>111</v>
      </c>
    </row>
    <row r="35" spans="1:8" x14ac:dyDescent="0.2">
      <c r="A35" s="26" t="s">
        <v>33</v>
      </c>
    </row>
    <row r="36" spans="1:8" x14ac:dyDescent="0.2">
      <c r="A36" s="27" t="s">
        <v>34</v>
      </c>
    </row>
    <row r="37" spans="1:8" x14ac:dyDescent="0.2">
      <c r="A37" s="28" t="s">
        <v>35</v>
      </c>
    </row>
    <row r="39" spans="1:8" x14ac:dyDescent="0.2">
      <c r="A39" s="12"/>
      <c r="B39" s="71"/>
      <c r="C39" s="64"/>
      <c r="D39" s="64"/>
      <c r="E39" s="13"/>
      <c r="F39" s="61"/>
    </row>
    <row r="40" spans="1:8" ht="15.75" x14ac:dyDescent="0.25">
      <c r="A40" s="14" t="s">
        <v>12</v>
      </c>
      <c r="B40" s="76">
        <v>141204625</v>
      </c>
      <c r="C40" s="18">
        <v>10142620000</v>
      </c>
      <c r="D40" s="18">
        <v>1454325000</v>
      </c>
      <c r="E40" s="66"/>
      <c r="F40" s="68">
        <v>0.14338800000000002</v>
      </c>
      <c r="G40"/>
    </row>
    <row r="41" spans="1:8" ht="15.75" x14ac:dyDescent="0.25">
      <c r="A41" s="19"/>
      <c r="B41" s="76"/>
      <c r="C41" s="18">
        <v>0</v>
      </c>
      <c r="D41" s="18">
        <v>0</v>
      </c>
      <c r="E41" s="67"/>
      <c r="F41" s="62"/>
      <c r="G41"/>
    </row>
    <row r="42" spans="1:8" ht="15.75" x14ac:dyDescent="0.25">
      <c r="A42" s="22" t="s">
        <v>121</v>
      </c>
      <c r="B42" s="76">
        <v>1412</v>
      </c>
      <c r="C42" s="18">
        <v>214647000</v>
      </c>
      <c r="D42" s="18">
        <v>51375000</v>
      </c>
      <c r="E42" s="66"/>
      <c r="F42" s="68">
        <v>0.239345</v>
      </c>
      <c r="G42"/>
    </row>
    <row r="43" spans="1:8" ht="15.75" x14ac:dyDescent="0.25">
      <c r="A43" s="22" t="s">
        <v>122</v>
      </c>
      <c r="B43" s="76">
        <v>14120</v>
      </c>
      <c r="C43" s="18">
        <v>495201000</v>
      </c>
      <c r="D43" s="18">
        <v>127236000</v>
      </c>
      <c r="E43" s="66"/>
      <c r="F43" s="68">
        <v>0.256938</v>
      </c>
      <c r="G43"/>
    </row>
    <row r="44" spans="1:8" ht="15.75" x14ac:dyDescent="0.25">
      <c r="A44" s="22" t="s">
        <v>123</v>
      </c>
      <c r="B44" s="76">
        <v>141205</v>
      </c>
      <c r="C44" s="18">
        <v>1033473000</v>
      </c>
      <c r="D44" s="18">
        <v>283577000</v>
      </c>
      <c r="E44" s="66"/>
      <c r="F44" s="68">
        <v>0.274393</v>
      </c>
      <c r="G44"/>
    </row>
    <row r="45" spans="1:8" ht="15.75" x14ac:dyDescent="0.25">
      <c r="A45" s="22" t="s">
        <v>124</v>
      </c>
      <c r="B45" s="76">
        <v>1412046</v>
      </c>
      <c r="C45" s="18">
        <v>2094906000</v>
      </c>
      <c r="D45" s="18">
        <v>567697000</v>
      </c>
      <c r="E45" s="66"/>
      <c r="F45" s="68">
        <v>0.27098899999999998</v>
      </c>
      <c r="G45"/>
    </row>
    <row r="46" spans="1:8" ht="12.75" customHeight="1" x14ac:dyDescent="0.25">
      <c r="A46" s="22" t="s">
        <v>125</v>
      </c>
      <c r="B46" s="76">
        <v>2824093</v>
      </c>
      <c r="C46" s="18">
        <v>2636987000</v>
      </c>
      <c r="D46" s="18">
        <v>688137000</v>
      </c>
      <c r="E46" s="66"/>
      <c r="F46" s="68">
        <v>0.26095600000000002</v>
      </c>
      <c r="G46"/>
    </row>
    <row r="47" spans="1:8" ht="12.75" customHeight="1" x14ac:dyDescent="0.25">
      <c r="A47" s="22" t="s">
        <v>126</v>
      </c>
      <c r="B47" s="76">
        <v>4236139</v>
      </c>
      <c r="C47" s="18">
        <v>3034889000</v>
      </c>
      <c r="D47" s="18">
        <v>763764000</v>
      </c>
      <c r="E47" s="66"/>
      <c r="F47" s="68">
        <v>0.25166100000000002</v>
      </c>
      <c r="G47"/>
    </row>
    <row r="48" spans="1:8" ht="12.75" customHeight="1" x14ac:dyDescent="0.25">
      <c r="A48" s="22" t="s">
        <v>127</v>
      </c>
      <c r="B48" s="76">
        <v>5648185</v>
      </c>
      <c r="C48" s="18">
        <v>3366920000</v>
      </c>
      <c r="D48" s="18">
        <v>820335000</v>
      </c>
      <c r="E48" s="66"/>
      <c r="F48" s="68">
        <v>0.243645</v>
      </c>
      <c r="G48"/>
    </row>
    <row r="49" spans="1:7" ht="12.75" customHeight="1" x14ac:dyDescent="0.25">
      <c r="A49" s="22" t="s">
        <v>128</v>
      </c>
      <c r="B49" s="76">
        <v>7060231</v>
      </c>
      <c r="C49" s="18">
        <v>3658556000</v>
      </c>
      <c r="D49" s="18">
        <v>866447000</v>
      </c>
      <c r="E49" s="66"/>
      <c r="F49" s="68">
        <v>0.23682800000000001</v>
      </c>
      <c r="G49"/>
    </row>
    <row r="50" spans="1:7" ht="12.75" customHeight="1" x14ac:dyDescent="0.25">
      <c r="A50" s="22" t="s">
        <v>129</v>
      </c>
      <c r="B50" s="76">
        <v>14120463</v>
      </c>
      <c r="C50" s="18">
        <v>4803327000</v>
      </c>
      <c r="D50" s="18">
        <v>1026601000</v>
      </c>
      <c r="E50" s="66"/>
      <c r="F50" s="68">
        <v>0.21372699999999997</v>
      </c>
      <c r="G50"/>
    </row>
    <row r="51" spans="1:7" ht="12.75" customHeight="1" x14ac:dyDescent="0.25">
      <c r="A51" s="22" t="s">
        <v>130</v>
      </c>
      <c r="B51" s="76">
        <v>28240925</v>
      </c>
      <c r="C51" s="18">
        <v>6389094000</v>
      </c>
      <c r="D51" s="18">
        <v>1201501000</v>
      </c>
      <c r="E51" s="66"/>
      <c r="F51" s="68">
        <v>0.18805499999999997</v>
      </c>
      <c r="G51"/>
    </row>
    <row r="52" spans="1:7" ht="12.75" customHeight="1" x14ac:dyDescent="0.25">
      <c r="A52" s="22" t="s">
        <v>131</v>
      </c>
      <c r="B52" s="76">
        <v>35301156</v>
      </c>
      <c r="C52" s="18">
        <v>6997737000</v>
      </c>
      <c r="D52" s="18">
        <v>1259698000</v>
      </c>
      <c r="E52" s="66"/>
      <c r="F52" s="68">
        <v>0.18001500000000001</v>
      </c>
      <c r="G52"/>
    </row>
    <row r="53" spans="1:7" ht="12.75" customHeight="1" x14ac:dyDescent="0.25">
      <c r="A53" s="22" t="s">
        <v>132</v>
      </c>
      <c r="B53" s="76">
        <v>42361388</v>
      </c>
      <c r="C53" s="18">
        <v>7519683000</v>
      </c>
      <c r="D53" s="18">
        <v>1306271000</v>
      </c>
      <c r="E53" s="66"/>
      <c r="F53" s="68">
        <v>0.17371400000000001</v>
      </c>
      <c r="G53"/>
    </row>
    <row r="54" spans="1:7" ht="12.75" customHeight="1" x14ac:dyDescent="0.25">
      <c r="A54" s="22" t="s">
        <v>133</v>
      </c>
      <c r="B54" s="76">
        <v>56481850</v>
      </c>
      <c r="C54" s="18">
        <v>8360826000</v>
      </c>
      <c r="D54" s="18">
        <v>1373073000</v>
      </c>
      <c r="E54" s="66"/>
      <c r="F54" s="68">
        <v>0.16422699999999998</v>
      </c>
      <c r="G54"/>
    </row>
    <row r="55" spans="1:7" ht="12.75" customHeight="1" x14ac:dyDescent="0.25">
      <c r="A55" s="22" t="s">
        <v>134</v>
      </c>
      <c r="B55" s="76">
        <v>70602313</v>
      </c>
      <c r="C55" s="18">
        <v>8998075000</v>
      </c>
      <c r="D55" s="18">
        <v>1413200000</v>
      </c>
      <c r="E55" s="66"/>
      <c r="F55" s="68">
        <v>0.157056</v>
      </c>
      <c r="G55"/>
    </row>
    <row r="56" spans="1:7" x14ac:dyDescent="0.2">
      <c r="A56" s="9"/>
      <c r="B56" s="74"/>
      <c r="C56" s="69"/>
      <c r="D56" s="75"/>
      <c r="E56" s="24"/>
      <c r="F56" s="63"/>
    </row>
    <row r="57" spans="1:7" ht="15.75" x14ac:dyDescent="0.25">
      <c r="B57" s="65"/>
      <c r="C57"/>
      <c r="D57"/>
    </row>
    <row r="58" spans="1:7" ht="15.75" x14ac:dyDescent="0.25">
      <c r="C58"/>
      <c r="D58"/>
    </row>
    <row r="59" spans="1:7" ht="15.75" x14ac:dyDescent="0.25">
      <c r="C59"/>
      <c r="D59"/>
    </row>
    <row r="60" spans="1:7" ht="15.75" x14ac:dyDescent="0.25">
      <c r="C60"/>
      <c r="D60"/>
    </row>
    <row r="61" spans="1:7" ht="15.75" x14ac:dyDescent="0.25">
      <c r="C61"/>
      <c r="D61"/>
    </row>
    <row r="62" spans="1:7" ht="15.75" x14ac:dyDescent="0.25">
      <c r="C62"/>
      <c r="D62"/>
    </row>
    <row r="63" spans="1:7" ht="15.75" x14ac:dyDescent="0.25">
      <c r="C63"/>
      <c r="D63"/>
    </row>
    <row r="64" spans="1:7" ht="15.75" x14ac:dyDescent="0.25">
      <c r="C64"/>
      <c r="D64"/>
    </row>
    <row r="65" spans="3:5" ht="15.75" x14ac:dyDescent="0.25">
      <c r="C65"/>
      <c r="D65"/>
    </row>
    <row r="66" spans="3:5" ht="15.75" x14ac:dyDescent="0.25">
      <c r="C66"/>
      <c r="D66"/>
    </row>
    <row r="67" spans="3:5" ht="15.75" x14ac:dyDescent="0.25">
      <c r="C67"/>
      <c r="D67"/>
    </row>
    <row r="68" spans="3:5" ht="15.75" x14ac:dyDescent="0.25">
      <c r="C68"/>
      <c r="D68"/>
    </row>
    <row r="69" spans="3:5" ht="15.75" x14ac:dyDescent="0.25">
      <c r="C69"/>
      <c r="D69"/>
    </row>
    <row r="70" spans="3:5" ht="15.75" x14ac:dyDescent="0.25">
      <c r="C70"/>
      <c r="D70"/>
    </row>
    <row r="71" spans="3:5" ht="15.75" x14ac:dyDescent="0.25">
      <c r="C71"/>
      <c r="D71"/>
    </row>
    <row r="72" spans="3:5" ht="15.75" x14ac:dyDescent="0.25">
      <c r="C72"/>
      <c r="D72"/>
    </row>
    <row r="73" spans="3:5" ht="15.75" x14ac:dyDescent="0.25">
      <c r="C73"/>
      <c r="D73"/>
    </row>
    <row r="74" spans="3:5" ht="15.75" x14ac:dyDescent="0.25">
      <c r="C74"/>
      <c r="D74"/>
    </row>
    <row r="75" spans="3:5" ht="15.75" x14ac:dyDescent="0.25">
      <c r="C75"/>
      <c r="D75"/>
    </row>
    <row r="76" spans="3:5" ht="15.75" x14ac:dyDescent="0.25">
      <c r="C76"/>
      <c r="D76"/>
    </row>
    <row r="77" spans="3:5" ht="15.75" x14ac:dyDescent="0.25">
      <c r="C77"/>
      <c r="D77"/>
      <c r="E77"/>
    </row>
    <row r="78" spans="3:5" ht="15.75" x14ac:dyDescent="0.25">
      <c r="C78"/>
      <c r="D78"/>
      <c r="E78"/>
    </row>
    <row r="79" spans="3:5" ht="15.75" x14ac:dyDescent="0.25">
      <c r="C79"/>
      <c r="D79"/>
      <c r="E79"/>
    </row>
    <row r="80" spans="3:5" ht="15.75" x14ac:dyDescent="0.25">
      <c r="C80"/>
      <c r="D80"/>
      <c r="E80"/>
    </row>
    <row r="81" spans="3:5" ht="15.75" x14ac:dyDescent="0.25">
      <c r="C81"/>
      <c r="D81"/>
      <c r="E81"/>
    </row>
  </sheetData>
  <mergeCells count="3">
    <mergeCell ref="A3:G3"/>
    <mergeCell ref="A4:G4"/>
    <mergeCell ref="C6:D6"/>
  </mergeCells>
  <hyperlinks>
    <hyperlink ref="A37" r:id="rId1"/>
  </hyperlinks>
  <pageMargins left="0.7" right="0.7" top="0.75" bottom="0.75" header="0.3" footer="0.3"/>
  <pageSetup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topLeftCell="A29" zoomScaleNormal="100" workbookViewId="0">
      <selection activeCell="F40" sqref="F40:F55"/>
    </sheetView>
  </sheetViews>
  <sheetFormatPr defaultColWidth="10.875" defaultRowHeight="12.75" x14ac:dyDescent="0.2"/>
  <cols>
    <col min="1" max="1" width="31.625" style="3" customWidth="1"/>
    <col min="2" max="2" width="13.375" style="40" customWidth="1"/>
    <col min="3" max="3" width="15.625" style="40" customWidth="1"/>
    <col min="4" max="4" width="15.625" style="2" customWidth="1"/>
    <col min="5" max="5" width="13.375" style="40" customWidth="1"/>
    <col min="6" max="6" width="13.375" style="3" customWidth="1"/>
    <col min="7" max="7" width="11.125" style="3" customWidth="1"/>
    <col min="8" max="8" width="13.5" style="3" bestFit="1" customWidth="1"/>
    <col min="9" max="16384" width="10.875" style="3"/>
  </cols>
  <sheetData>
    <row r="1" spans="1:7" x14ac:dyDescent="0.2">
      <c r="A1" s="1">
        <v>43809</v>
      </c>
    </row>
    <row r="2" spans="1:7" x14ac:dyDescent="0.2">
      <c r="A2" s="1"/>
    </row>
    <row r="3" spans="1:7" ht="13.5" x14ac:dyDescent="0.25">
      <c r="A3" s="85" t="s">
        <v>36</v>
      </c>
      <c r="B3" s="85"/>
      <c r="C3" s="85"/>
      <c r="D3" s="85"/>
      <c r="E3" s="85"/>
      <c r="F3" s="85"/>
      <c r="G3" s="85"/>
    </row>
    <row r="4" spans="1:7" x14ac:dyDescent="0.2">
      <c r="A4" s="93" t="s">
        <v>1</v>
      </c>
      <c r="B4" s="93"/>
      <c r="C4" s="93"/>
      <c r="D4" s="93"/>
      <c r="E4" s="93"/>
      <c r="F4" s="93"/>
      <c r="G4" s="93"/>
    </row>
    <row r="5" spans="1:7" ht="13.5" thickBot="1" x14ac:dyDescent="0.25"/>
    <row r="6" spans="1:7" ht="13.5" thickTop="1" x14ac:dyDescent="0.2">
      <c r="A6" s="4"/>
      <c r="B6" s="4"/>
      <c r="C6" s="91" t="s">
        <v>2</v>
      </c>
      <c r="D6" s="92"/>
      <c r="E6" s="4"/>
      <c r="F6" s="4" t="s">
        <v>5</v>
      </c>
    </row>
    <row r="7" spans="1:7" x14ac:dyDescent="0.2">
      <c r="A7" s="5" t="s">
        <v>3</v>
      </c>
      <c r="B7" s="5" t="s">
        <v>4</v>
      </c>
      <c r="C7" s="8"/>
      <c r="D7" s="8"/>
      <c r="E7" s="7" t="s">
        <v>120</v>
      </c>
      <c r="F7" s="5" t="s">
        <v>109</v>
      </c>
    </row>
    <row r="8" spans="1:7" x14ac:dyDescent="0.2">
      <c r="A8" s="5" t="s">
        <v>6</v>
      </c>
      <c r="B8" s="5" t="s">
        <v>7</v>
      </c>
      <c r="C8" s="5" t="s">
        <v>8</v>
      </c>
      <c r="D8" s="5" t="s">
        <v>9</v>
      </c>
      <c r="E8" s="5" t="s">
        <v>119</v>
      </c>
      <c r="F8" s="5" t="s">
        <v>108</v>
      </c>
    </row>
    <row r="9" spans="1:7" x14ac:dyDescent="0.2">
      <c r="A9" s="9"/>
      <c r="B9" s="9"/>
      <c r="C9" s="10" t="s">
        <v>10</v>
      </c>
      <c r="D9" s="11" t="s">
        <v>11</v>
      </c>
      <c r="E9" s="5"/>
      <c r="F9" s="11" t="s">
        <v>110</v>
      </c>
    </row>
    <row r="10" spans="1:7" x14ac:dyDescent="0.2">
      <c r="A10" s="12"/>
      <c r="B10" s="12"/>
      <c r="C10" s="12"/>
      <c r="D10" s="12"/>
      <c r="E10" s="13"/>
      <c r="F10" s="13"/>
    </row>
    <row r="11" spans="1:7" ht="13.5" x14ac:dyDescent="0.25">
      <c r="A11" s="14" t="s">
        <v>12</v>
      </c>
      <c r="B11" s="15">
        <v>134372678</v>
      </c>
      <c r="C11" s="18">
        <v>7422495663</v>
      </c>
      <c r="D11" s="18">
        <v>934835345</v>
      </c>
      <c r="E11" s="17">
        <v>1</v>
      </c>
      <c r="F11" s="16">
        <v>0.126</v>
      </c>
    </row>
    <row r="12" spans="1:7" x14ac:dyDescent="0.2">
      <c r="A12" s="19"/>
      <c r="B12" s="15"/>
      <c r="C12" s="18"/>
      <c r="D12" s="18"/>
      <c r="E12" s="21"/>
      <c r="F12" s="20"/>
    </row>
    <row r="13" spans="1:7" x14ac:dyDescent="0.2">
      <c r="A13" s="22" t="s">
        <v>13</v>
      </c>
      <c r="B13" s="15">
        <v>1761041</v>
      </c>
      <c r="C13" s="18">
        <v>-85463023</v>
      </c>
      <c r="D13" s="18">
        <v>133370</v>
      </c>
      <c r="E13" s="17">
        <v>1</v>
      </c>
      <c r="F13" s="16">
        <v>0.12594622983858625</v>
      </c>
    </row>
    <row r="14" spans="1:7" x14ac:dyDescent="0.2">
      <c r="A14" s="22" t="s">
        <v>14</v>
      </c>
      <c r="B14" s="15">
        <v>11476415</v>
      </c>
      <c r="C14" s="18">
        <v>30196719</v>
      </c>
      <c r="D14" s="18">
        <v>72795</v>
      </c>
      <c r="E14" s="17">
        <v>0.98689435213905607</v>
      </c>
      <c r="F14" s="16">
        <v>0.12449482127464791</v>
      </c>
    </row>
    <row r="15" spans="1:7" x14ac:dyDescent="0.2">
      <c r="A15" s="22" t="s">
        <v>15</v>
      </c>
      <c r="B15" s="15">
        <v>12114236</v>
      </c>
      <c r="C15" s="18">
        <v>90568218</v>
      </c>
      <c r="D15" s="18">
        <v>673689</v>
      </c>
      <c r="E15" s="17">
        <v>0.90148699723019587</v>
      </c>
      <c r="F15" s="16">
        <v>0.12498782174059865</v>
      </c>
    </row>
    <row r="16" spans="1:7" x14ac:dyDescent="0.2">
      <c r="A16" s="22" t="s">
        <v>17</v>
      </c>
      <c r="B16" s="15">
        <v>11635684</v>
      </c>
      <c r="C16" s="18">
        <v>145219763</v>
      </c>
      <c r="D16" s="18">
        <v>2418514</v>
      </c>
      <c r="E16" s="17">
        <v>0.81133298541538335</v>
      </c>
      <c r="F16" s="16">
        <v>0.12642899624415171</v>
      </c>
    </row>
    <row r="17" spans="1:6" x14ac:dyDescent="0.2">
      <c r="A17" s="22" t="s">
        <v>18</v>
      </c>
      <c r="B17" s="15">
        <v>11126599</v>
      </c>
      <c r="C17" s="18">
        <v>194302121</v>
      </c>
      <c r="D17" s="18">
        <v>4967119</v>
      </c>
      <c r="E17" s="17">
        <v>0.72474035235049794</v>
      </c>
      <c r="F17" s="16">
        <v>0.1286302572397475</v>
      </c>
    </row>
    <row r="18" spans="1:6" x14ac:dyDescent="0.2">
      <c r="A18" s="22" t="s">
        <v>19</v>
      </c>
      <c r="B18" s="15">
        <v>9784167</v>
      </c>
      <c r="C18" s="18">
        <v>219347656</v>
      </c>
      <c r="D18" s="18">
        <v>7663320</v>
      </c>
      <c r="E18" s="17">
        <v>0.64193632428759062</v>
      </c>
      <c r="F18" s="16">
        <v>0.13147176478782563</v>
      </c>
    </row>
    <row r="19" spans="1:6" x14ac:dyDescent="0.2">
      <c r="A19" s="22" t="s">
        <v>20</v>
      </c>
      <c r="B19" s="15">
        <v>8738107</v>
      </c>
      <c r="C19" s="18">
        <v>239954732</v>
      </c>
      <c r="D19" s="18">
        <v>10707197</v>
      </c>
      <c r="E19" s="17">
        <v>0.56912266048608484</v>
      </c>
      <c r="F19" s="16">
        <v>0.13457277504774884</v>
      </c>
    </row>
    <row r="20" spans="1:6" x14ac:dyDescent="0.2">
      <c r="A20" s="22" t="s">
        <v>21</v>
      </c>
      <c r="B20" s="15">
        <v>13940405</v>
      </c>
      <c r="C20" s="18">
        <v>483976301</v>
      </c>
      <c r="D20" s="18">
        <v>27284639</v>
      </c>
      <c r="E20" s="17">
        <v>0.50409376376349369</v>
      </c>
      <c r="F20" s="16">
        <v>0.13784887807139937</v>
      </c>
    </row>
    <row r="21" spans="1:6" x14ac:dyDescent="0.2">
      <c r="A21" s="22" t="s">
        <v>22</v>
      </c>
      <c r="B21" s="15">
        <v>10618506</v>
      </c>
      <c r="C21" s="18">
        <v>475518617</v>
      </c>
      <c r="D21" s="18">
        <v>32877218</v>
      </c>
      <c r="E21" s="17">
        <v>0.40034942222406256</v>
      </c>
      <c r="F21" s="16">
        <v>0.14430831637365413</v>
      </c>
    </row>
    <row r="22" spans="1:6" x14ac:dyDescent="0.2">
      <c r="A22" s="22" t="s">
        <v>23</v>
      </c>
      <c r="B22" s="15">
        <v>18351037</v>
      </c>
      <c r="C22" s="18">
        <v>1127666344</v>
      </c>
      <c r="D22" s="18">
        <v>92824047</v>
      </c>
      <c r="E22" s="17">
        <v>0.32132661670998325</v>
      </c>
      <c r="F22" s="16">
        <v>0.15065844420760047</v>
      </c>
    </row>
    <row r="23" spans="1:6" x14ac:dyDescent="0.2">
      <c r="A23" s="22" t="s">
        <v>24</v>
      </c>
      <c r="B23" s="15">
        <v>10449989</v>
      </c>
      <c r="C23" s="18">
        <v>900479216</v>
      </c>
      <c r="D23" s="18">
        <v>85986423</v>
      </c>
      <c r="E23" s="17">
        <v>0.18475840006701363</v>
      </c>
      <c r="F23" s="16">
        <v>0.16778016047952132</v>
      </c>
    </row>
    <row r="24" spans="1:6" x14ac:dyDescent="0.2">
      <c r="A24" s="22" t="s">
        <v>25</v>
      </c>
      <c r="B24" s="15">
        <v>10810367</v>
      </c>
      <c r="C24" s="18">
        <v>1430580576</v>
      </c>
      <c r="D24" s="18">
        <v>189468358</v>
      </c>
      <c r="E24" s="17">
        <v>0.10698969622381121</v>
      </c>
      <c r="F24" s="16">
        <v>0.18585875632799392</v>
      </c>
    </row>
    <row r="25" spans="1:6" x14ac:dyDescent="0.2">
      <c r="A25" s="22" t="s">
        <v>26</v>
      </c>
      <c r="B25" s="15">
        <v>2737802</v>
      </c>
      <c r="C25" s="18">
        <v>788882363</v>
      </c>
      <c r="D25" s="18">
        <v>159395393</v>
      </c>
      <c r="E25" s="17">
        <v>2.6539063246175686E-2</v>
      </c>
      <c r="F25" s="16">
        <v>0.22107181724217781</v>
      </c>
    </row>
    <row r="26" spans="1:6" x14ac:dyDescent="0.2">
      <c r="A26" s="22" t="s">
        <v>27</v>
      </c>
      <c r="B26" s="15">
        <v>524506</v>
      </c>
      <c r="C26" s="18">
        <v>355220796</v>
      </c>
      <c r="D26" s="18">
        <v>84700059</v>
      </c>
      <c r="E26" s="17">
        <v>6.164370706372318E-3</v>
      </c>
      <c r="F26" s="16">
        <v>0.23193450690892309</v>
      </c>
    </row>
    <row r="27" spans="1:6" x14ac:dyDescent="0.2">
      <c r="A27" s="22" t="s">
        <v>28</v>
      </c>
      <c r="B27" s="15">
        <v>127925</v>
      </c>
      <c r="C27" s="18">
        <v>154799533</v>
      </c>
      <c r="D27" s="18">
        <v>38052580</v>
      </c>
      <c r="E27" s="17">
        <v>2.261002791058462E-3</v>
      </c>
      <c r="F27" s="16">
        <v>0.22968109868946074</v>
      </c>
    </row>
    <row r="28" spans="1:6" x14ac:dyDescent="0.2">
      <c r="A28" s="22" t="s">
        <v>29</v>
      </c>
      <c r="B28" s="15">
        <v>56615</v>
      </c>
      <c r="C28" s="18">
        <v>97512430</v>
      </c>
      <c r="D28" s="18">
        <v>23941620</v>
      </c>
      <c r="E28" s="17">
        <v>1.3089863402141915E-3</v>
      </c>
      <c r="F28" s="16">
        <v>0.2268138786970679</v>
      </c>
    </row>
    <row r="29" spans="1:6" x14ac:dyDescent="0.2">
      <c r="A29" s="22" t="s">
        <v>30</v>
      </c>
      <c r="B29" s="15">
        <v>84070</v>
      </c>
      <c r="C29" s="18">
        <v>250611839</v>
      </c>
      <c r="D29" s="18">
        <v>60871399</v>
      </c>
      <c r="E29" s="17">
        <v>8.87658129430151E-4</v>
      </c>
      <c r="F29" s="16">
        <v>0.2244558988564048</v>
      </c>
    </row>
    <row r="30" spans="1:6" x14ac:dyDescent="0.2">
      <c r="A30" s="22" t="s">
        <v>31</v>
      </c>
      <c r="B30" s="15">
        <v>21431</v>
      </c>
      <c r="C30" s="18">
        <v>146846621</v>
      </c>
      <c r="D30" s="18">
        <v>34528949</v>
      </c>
      <c r="E30" s="17">
        <v>2.6201010893003114E-4</v>
      </c>
      <c r="F30" s="16">
        <v>0.21562411937278109</v>
      </c>
    </row>
    <row r="31" spans="1:6" x14ac:dyDescent="0.2">
      <c r="A31" s="22" t="s">
        <v>32</v>
      </c>
      <c r="B31" s="15">
        <v>13776</v>
      </c>
      <c r="C31" s="18">
        <v>376274843</v>
      </c>
      <c r="D31" s="18">
        <v>78268656</v>
      </c>
      <c r="E31" s="17">
        <v>1.0252084132758001E-4</v>
      </c>
      <c r="F31" s="16">
        <v>0.20800927156323337</v>
      </c>
    </row>
    <row r="32" spans="1:6" x14ac:dyDescent="0.2">
      <c r="B32" s="6"/>
      <c r="C32" s="5"/>
      <c r="D32" s="23"/>
      <c r="E32" s="21"/>
      <c r="F32" s="20"/>
    </row>
    <row r="33" spans="1:14" x14ac:dyDescent="0.2">
      <c r="A33" s="9"/>
      <c r="B33" s="11"/>
      <c r="C33" s="11"/>
      <c r="D33" s="9"/>
      <c r="E33" s="24"/>
      <c r="F33" s="24"/>
      <c r="J33" s="30"/>
      <c r="K33" s="30"/>
      <c r="L33" s="30"/>
      <c r="N33" s="31"/>
    </row>
    <row r="34" spans="1:14" x14ac:dyDescent="0.2">
      <c r="A34" s="25" t="s">
        <v>111</v>
      </c>
    </row>
    <row r="35" spans="1:14" x14ac:dyDescent="0.2">
      <c r="A35" s="26" t="s">
        <v>33</v>
      </c>
      <c r="J35" s="30"/>
      <c r="K35" s="30"/>
      <c r="L35" s="30"/>
      <c r="M35" s="31"/>
      <c r="N35" s="31"/>
    </row>
    <row r="36" spans="1:14" x14ac:dyDescent="0.2">
      <c r="A36" s="27" t="s">
        <v>37</v>
      </c>
      <c r="J36" s="30"/>
      <c r="K36" s="30"/>
      <c r="L36" s="30"/>
      <c r="M36" s="31"/>
      <c r="N36" s="31"/>
    </row>
    <row r="37" spans="1:14" x14ac:dyDescent="0.2">
      <c r="A37" s="28" t="s">
        <v>35</v>
      </c>
      <c r="J37" s="30"/>
      <c r="K37" s="30"/>
      <c r="L37" s="30"/>
      <c r="M37" s="31"/>
      <c r="N37" s="31"/>
    </row>
    <row r="38" spans="1:14" x14ac:dyDescent="0.2">
      <c r="B38" s="60"/>
      <c r="C38" s="60"/>
      <c r="E38" s="60"/>
      <c r="J38" s="30"/>
      <c r="K38" s="30"/>
      <c r="L38" s="30"/>
      <c r="M38" s="31"/>
      <c r="N38" s="31"/>
    </row>
    <row r="39" spans="1:14" ht="15.75" x14ac:dyDescent="0.25">
      <c r="A39" s="12"/>
      <c r="B39" s="72"/>
      <c r="C39" s="64"/>
      <c r="D39" s="64"/>
      <c r="E39" s="13"/>
      <c r="F39" s="61"/>
      <c r="H39"/>
      <c r="J39" s="30"/>
      <c r="K39" s="30"/>
      <c r="L39" s="30"/>
      <c r="M39" s="31"/>
      <c r="N39" s="31"/>
    </row>
    <row r="40" spans="1:14" ht="15.75" x14ac:dyDescent="0.25">
      <c r="A40" s="14" t="s">
        <v>12</v>
      </c>
      <c r="B40" s="76">
        <v>124673055</v>
      </c>
      <c r="C40" s="18">
        <v>7365689000</v>
      </c>
      <c r="D40" s="18">
        <v>931693000</v>
      </c>
      <c r="E40" s="66"/>
      <c r="F40" s="68">
        <v>0.12649100000000002</v>
      </c>
      <c r="H40" s="77"/>
      <c r="I40" s="77"/>
      <c r="J40" s="30"/>
      <c r="K40" s="30"/>
      <c r="L40" s="30"/>
      <c r="M40" s="31"/>
      <c r="N40" s="31"/>
    </row>
    <row r="41" spans="1:14" ht="15.75" x14ac:dyDescent="0.25">
      <c r="A41" s="19"/>
      <c r="B41" s="76"/>
      <c r="C41" s="18"/>
      <c r="D41" s="18"/>
      <c r="E41" s="67"/>
      <c r="F41" s="62"/>
      <c r="H41" s="77"/>
      <c r="I41" s="77"/>
      <c r="J41" s="30"/>
      <c r="K41" s="30"/>
      <c r="L41" s="30"/>
      <c r="M41" s="31"/>
      <c r="N41" s="31"/>
    </row>
    <row r="42" spans="1:14" ht="15.75" x14ac:dyDescent="0.25">
      <c r="A42" s="22" t="s">
        <v>121</v>
      </c>
      <c r="B42" s="76">
        <v>1247</v>
      </c>
      <c r="C42" s="18">
        <v>143370000</v>
      </c>
      <c r="D42" s="18">
        <v>27171000</v>
      </c>
      <c r="E42" s="66"/>
      <c r="F42" s="68">
        <v>0.18951699999999999</v>
      </c>
      <c r="H42" s="77"/>
      <c r="I42" s="77"/>
    </row>
    <row r="43" spans="1:14" ht="15.75" x14ac:dyDescent="0.25">
      <c r="A43" s="22" t="s">
        <v>122</v>
      </c>
      <c r="B43" s="76">
        <v>12467</v>
      </c>
      <c r="C43" s="18">
        <v>362581000</v>
      </c>
      <c r="D43" s="18">
        <v>75151000</v>
      </c>
      <c r="E43" s="66"/>
      <c r="F43" s="68">
        <v>0.20726800000000001</v>
      </c>
      <c r="H43" s="77"/>
      <c r="I43" s="77"/>
    </row>
    <row r="44" spans="1:14" ht="15.75" x14ac:dyDescent="0.25">
      <c r="A44" s="22" t="s">
        <v>123</v>
      </c>
      <c r="B44" s="76">
        <v>124673</v>
      </c>
      <c r="C44" s="18">
        <v>783762000</v>
      </c>
      <c r="D44" s="18">
        <v>176152000</v>
      </c>
      <c r="E44" s="66"/>
      <c r="F44" s="68">
        <v>0.22475200000000001</v>
      </c>
      <c r="H44" s="77"/>
      <c r="I44" s="77"/>
    </row>
    <row r="45" spans="1:14" ht="15.75" x14ac:dyDescent="0.25">
      <c r="A45" s="22" t="s">
        <v>124</v>
      </c>
      <c r="B45" s="76">
        <v>1246731</v>
      </c>
      <c r="C45" s="18">
        <v>1560659000</v>
      </c>
      <c r="D45" s="18">
        <v>361264000</v>
      </c>
      <c r="E45" s="66"/>
      <c r="F45" s="68">
        <v>0.23148199999999999</v>
      </c>
      <c r="H45" s="77"/>
      <c r="I45" s="77"/>
    </row>
    <row r="46" spans="1:14" ht="15.75" x14ac:dyDescent="0.25">
      <c r="A46" s="22" t="s">
        <v>125</v>
      </c>
      <c r="B46" s="76">
        <v>2493461</v>
      </c>
      <c r="C46" s="18">
        <v>1932055000</v>
      </c>
      <c r="D46" s="18">
        <v>437452000</v>
      </c>
      <c r="E46" s="66"/>
      <c r="F46" s="68">
        <v>0.22641800000000001</v>
      </c>
      <c r="H46" s="77"/>
      <c r="I46" s="77"/>
    </row>
    <row r="47" spans="1:14" ht="15.75" x14ac:dyDescent="0.25">
      <c r="A47" s="22" t="s">
        <v>126</v>
      </c>
      <c r="B47" s="76">
        <v>3740192</v>
      </c>
      <c r="C47" s="18">
        <v>2202354000</v>
      </c>
      <c r="D47" s="18">
        <v>485042000</v>
      </c>
      <c r="E47" s="66"/>
      <c r="F47" s="68">
        <v>0.22023800000000002</v>
      </c>
      <c r="H47" s="77"/>
      <c r="I47" s="77"/>
    </row>
    <row r="48" spans="1:14" ht="15.75" x14ac:dyDescent="0.25">
      <c r="A48" s="22" t="s">
        <v>127</v>
      </c>
      <c r="B48" s="76">
        <v>4986922</v>
      </c>
      <c r="C48" s="18">
        <v>2426492000</v>
      </c>
      <c r="D48" s="18">
        <v>520483000</v>
      </c>
      <c r="E48" s="66"/>
      <c r="F48" s="68">
        <v>0.2145</v>
      </c>
      <c r="H48" s="77"/>
      <c r="I48" s="77"/>
    </row>
    <row r="49" spans="1:9" ht="15.75" x14ac:dyDescent="0.25">
      <c r="A49" s="22" t="s">
        <v>128</v>
      </c>
      <c r="B49" s="76">
        <v>6233653</v>
      </c>
      <c r="C49" s="18">
        <v>2623077000</v>
      </c>
      <c r="D49" s="18">
        <v>549068000</v>
      </c>
      <c r="E49" s="66"/>
      <c r="F49" s="68">
        <v>0.20932200000000001</v>
      </c>
      <c r="H49" s="77"/>
      <c r="I49" s="77"/>
    </row>
    <row r="50" spans="1:9" ht="15.75" x14ac:dyDescent="0.25">
      <c r="A50" s="22" t="s">
        <v>129</v>
      </c>
      <c r="B50" s="76">
        <v>12467306</v>
      </c>
      <c r="C50" s="18">
        <v>3400596000</v>
      </c>
      <c r="D50" s="18">
        <v>647115000</v>
      </c>
      <c r="E50" s="66"/>
      <c r="F50" s="68">
        <v>0.19029499999999999</v>
      </c>
      <c r="H50" s="77"/>
      <c r="I50" s="77"/>
    </row>
    <row r="51" spans="1:9" ht="15.75" x14ac:dyDescent="0.25">
      <c r="A51" s="22" t="s">
        <v>130</v>
      </c>
      <c r="B51" s="76">
        <v>24934611</v>
      </c>
      <c r="C51" s="18">
        <v>4506197000</v>
      </c>
      <c r="D51" s="18">
        <v>755252000</v>
      </c>
      <c r="E51" s="66"/>
      <c r="F51" s="68">
        <v>0.167603</v>
      </c>
      <c r="H51" s="77"/>
      <c r="I51" s="77"/>
    </row>
    <row r="52" spans="1:9" ht="15.75" x14ac:dyDescent="0.25">
      <c r="A52" s="22" t="s">
        <v>131</v>
      </c>
      <c r="B52" s="76">
        <v>31168264</v>
      </c>
      <c r="C52" s="18">
        <v>4940249000</v>
      </c>
      <c r="D52" s="18">
        <v>792545000</v>
      </c>
      <c r="E52" s="66"/>
      <c r="F52" s="68">
        <v>0.16042600000000001</v>
      </c>
      <c r="H52" s="77"/>
      <c r="I52" s="77"/>
    </row>
    <row r="53" spans="1:9" ht="15.75" x14ac:dyDescent="0.25">
      <c r="A53" s="22" t="s">
        <v>132</v>
      </c>
      <c r="B53" s="76">
        <v>37401917</v>
      </c>
      <c r="C53" s="18">
        <v>5317903000</v>
      </c>
      <c r="D53" s="18">
        <v>823488000</v>
      </c>
      <c r="E53" s="66"/>
      <c r="F53" s="68">
        <v>0.15485200000000002</v>
      </c>
      <c r="H53" s="77"/>
      <c r="I53" s="77"/>
    </row>
    <row r="54" spans="1:9" ht="15.75" x14ac:dyDescent="0.25">
      <c r="A54" s="22" t="s">
        <v>133</v>
      </c>
      <c r="B54" s="76">
        <v>49869222</v>
      </c>
      <c r="C54" s="18">
        <v>5936944000</v>
      </c>
      <c r="D54" s="18">
        <v>869272000</v>
      </c>
      <c r="E54" s="66"/>
      <c r="F54" s="68">
        <v>0.14641699999999999</v>
      </c>
      <c r="H54" s="77"/>
      <c r="I54" s="77"/>
    </row>
    <row r="55" spans="1:9" ht="15.75" x14ac:dyDescent="0.25">
      <c r="A55" s="22" t="s">
        <v>134</v>
      </c>
      <c r="B55" s="76">
        <v>62336528</v>
      </c>
      <c r="C55" s="18">
        <v>6412897000</v>
      </c>
      <c r="D55" s="18">
        <v>898262000</v>
      </c>
      <c r="E55" s="66"/>
      <c r="F55" s="68">
        <v>0.140071</v>
      </c>
      <c r="H55" s="77"/>
      <c r="I55" s="77"/>
    </row>
    <row r="56" spans="1:9" x14ac:dyDescent="0.2">
      <c r="A56" s="9"/>
      <c r="B56" s="73"/>
      <c r="C56" s="69"/>
      <c r="D56" s="69"/>
      <c r="E56" s="24"/>
      <c r="F56" s="63"/>
    </row>
  </sheetData>
  <mergeCells count="3">
    <mergeCell ref="A3:G3"/>
    <mergeCell ref="A4:G4"/>
    <mergeCell ref="C6:D6"/>
  </mergeCells>
  <hyperlinks>
    <hyperlink ref="A37" r:id="rId1"/>
  </hyperlinks>
  <pageMargins left="0.7" right="0.7" top="0.75" bottom="0.75" header="0.3" footer="0.3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topLeftCell="A28" zoomScaleNormal="100" workbookViewId="0">
      <selection activeCell="A47" sqref="A47"/>
    </sheetView>
  </sheetViews>
  <sheetFormatPr defaultColWidth="10.875" defaultRowHeight="12.75" x14ac:dyDescent="0.2"/>
  <cols>
    <col min="1" max="1" width="31.625" style="3" customWidth="1"/>
    <col min="2" max="2" width="13.375" style="40" customWidth="1"/>
    <col min="3" max="3" width="15.625" style="40" customWidth="1"/>
    <col min="4" max="4" width="15.625" style="2" customWidth="1"/>
    <col min="5" max="5" width="13.375" style="40" customWidth="1"/>
    <col min="6" max="6" width="13.375" style="3" customWidth="1"/>
    <col min="7" max="7" width="11.125" style="3" customWidth="1"/>
    <col min="8" max="16384" width="10.875" style="3"/>
  </cols>
  <sheetData>
    <row r="1" spans="1:7" x14ac:dyDescent="0.2">
      <c r="A1" s="1">
        <v>43809</v>
      </c>
    </row>
    <row r="2" spans="1:7" x14ac:dyDescent="0.2">
      <c r="A2" s="1"/>
    </row>
    <row r="3" spans="1:7" ht="13.5" x14ac:dyDescent="0.25">
      <c r="A3" s="85" t="s">
        <v>38</v>
      </c>
      <c r="B3" s="85"/>
      <c r="C3" s="85"/>
      <c r="D3" s="85"/>
      <c r="E3" s="85"/>
      <c r="F3" s="85"/>
      <c r="G3" s="85"/>
    </row>
    <row r="4" spans="1:7" x14ac:dyDescent="0.2">
      <c r="A4" s="93" t="s">
        <v>1</v>
      </c>
      <c r="B4" s="93"/>
      <c r="C4" s="93"/>
      <c r="D4" s="93"/>
      <c r="E4" s="93"/>
      <c r="F4" s="93"/>
      <c r="G4" s="93"/>
    </row>
    <row r="5" spans="1:7" ht="13.5" thickBot="1" x14ac:dyDescent="0.25">
      <c r="E5" s="3"/>
    </row>
    <row r="6" spans="1:7" ht="13.5" thickTop="1" x14ac:dyDescent="0.2">
      <c r="A6" s="4"/>
      <c r="B6" s="4"/>
      <c r="C6" s="91" t="s">
        <v>2</v>
      </c>
      <c r="D6" s="92"/>
      <c r="E6" s="4"/>
      <c r="F6" s="4" t="s">
        <v>5</v>
      </c>
    </row>
    <row r="7" spans="1:7" x14ac:dyDescent="0.2">
      <c r="A7" s="5" t="s">
        <v>3</v>
      </c>
      <c r="B7" s="5" t="s">
        <v>4</v>
      </c>
      <c r="C7" s="8"/>
      <c r="D7" s="8"/>
      <c r="E7" s="7" t="s">
        <v>120</v>
      </c>
      <c r="F7" s="5" t="s">
        <v>109</v>
      </c>
    </row>
    <row r="8" spans="1:7" x14ac:dyDescent="0.2">
      <c r="A8" s="5" t="s">
        <v>6</v>
      </c>
      <c r="B8" s="5" t="s">
        <v>7</v>
      </c>
      <c r="C8" s="5" t="s">
        <v>8</v>
      </c>
      <c r="D8" s="5" t="s">
        <v>9</v>
      </c>
      <c r="E8" s="5" t="s">
        <v>119</v>
      </c>
      <c r="F8" s="5" t="s">
        <v>108</v>
      </c>
    </row>
    <row r="9" spans="1:7" x14ac:dyDescent="0.2">
      <c r="A9" s="9"/>
      <c r="B9" s="9"/>
      <c r="C9" s="10" t="s">
        <v>10</v>
      </c>
      <c r="D9" s="11" t="s">
        <v>11</v>
      </c>
      <c r="E9" s="5"/>
      <c r="F9" s="11" t="s">
        <v>110</v>
      </c>
    </row>
    <row r="10" spans="1:7" x14ac:dyDescent="0.2">
      <c r="A10" s="12"/>
      <c r="B10" s="12"/>
      <c r="C10" s="12"/>
      <c r="D10" s="12"/>
      <c r="E10" s="13"/>
      <c r="F10" s="13"/>
    </row>
    <row r="11" spans="1:7" ht="13.5" x14ac:dyDescent="0.25">
      <c r="A11" s="14" t="s">
        <v>12</v>
      </c>
      <c r="B11" s="15">
        <v>118218327</v>
      </c>
      <c r="C11" s="18">
        <v>4189353615</v>
      </c>
      <c r="D11" s="18">
        <v>586128456</v>
      </c>
      <c r="E11" s="17">
        <v>1</v>
      </c>
      <c r="F11" s="16">
        <v>0.1399</v>
      </c>
    </row>
    <row r="12" spans="1:7" x14ac:dyDescent="0.2">
      <c r="A12" s="19"/>
      <c r="B12" s="15"/>
      <c r="C12" s="18"/>
      <c r="D12" s="18"/>
      <c r="E12" s="21"/>
      <c r="F12" s="20"/>
    </row>
    <row r="13" spans="1:7" x14ac:dyDescent="0.2">
      <c r="A13" s="22" t="s">
        <v>13</v>
      </c>
      <c r="B13" s="15">
        <v>944141</v>
      </c>
      <c r="C13" s="18">
        <v>-55253648</v>
      </c>
      <c r="D13" s="18">
        <v>189</v>
      </c>
      <c r="E13" s="17">
        <v>1.0000000169178507</v>
      </c>
      <c r="F13" s="16">
        <v>0.13990974465520231</v>
      </c>
    </row>
    <row r="14" spans="1:7" x14ac:dyDescent="0.2">
      <c r="A14" s="22" t="s">
        <v>40</v>
      </c>
      <c r="B14" s="15">
        <v>2259680</v>
      </c>
      <c r="C14" s="18">
        <v>1399859</v>
      </c>
      <c r="D14" s="18">
        <v>10880</v>
      </c>
      <c r="E14" s="17">
        <v>0.99201359870369343</v>
      </c>
      <c r="F14" s="16">
        <v>0.13808843339029725</v>
      </c>
    </row>
    <row r="15" spans="1:7" x14ac:dyDescent="0.2">
      <c r="A15" s="22" t="s">
        <v>41</v>
      </c>
      <c r="B15" s="15">
        <v>3281917</v>
      </c>
      <c r="C15" s="18">
        <v>4907565</v>
      </c>
      <c r="D15" s="18">
        <v>66212</v>
      </c>
      <c r="E15" s="17">
        <v>0.97289913432796249</v>
      </c>
      <c r="F15" s="16">
        <v>0.13813142568871087</v>
      </c>
    </row>
    <row r="16" spans="1:7" x14ac:dyDescent="0.2">
      <c r="A16" s="22" t="s">
        <v>42</v>
      </c>
      <c r="B16" s="15">
        <v>3244152</v>
      </c>
      <c r="C16" s="18">
        <v>8073968</v>
      </c>
      <c r="D16" s="18">
        <v>90393</v>
      </c>
      <c r="E16" s="17">
        <v>0.94513764350598528</v>
      </c>
      <c r="F16" s="16">
        <v>0.13827574770544657</v>
      </c>
    </row>
    <row r="17" spans="1:6" x14ac:dyDescent="0.2">
      <c r="A17" s="22" t="s">
        <v>43</v>
      </c>
      <c r="B17" s="15">
        <v>3102146</v>
      </c>
      <c r="C17" s="18">
        <v>10831272</v>
      </c>
      <c r="D17" s="18">
        <v>83410</v>
      </c>
      <c r="E17" s="17">
        <v>0.91769560399886219</v>
      </c>
      <c r="F17" s="16">
        <v>0.138518298832985</v>
      </c>
    </row>
    <row r="18" spans="1:6" x14ac:dyDescent="0.2">
      <c r="A18" s="22" t="s">
        <v>44</v>
      </c>
      <c r="B18" s="15">
        <v>2758236</v>
      </c>
      <c r="C18" s="18">
        <v>12392164</v>
      </c>
      <c r="D18" s="18">
        <v>138702</v>
      </c>
      <c r="E18" s="17">
        <v>0.89145478264127354</v>
      </c>
      <c r="F18" s="16">
        <v>0.1388541115637254</v>
      </c>
    </row>
    <row r="19" spans="1:6" x14ac:dyDescent="0.2">
      <c r="A19" s="22" t="s">
        <v>45</v>
      </c>
      <c r="B19" s="15">
        <v>2843228</v>
      </c>
      <c r="C19" s="18">
        <v>15617213</v>
      </c>
      <c r="D19" s="18">
        <v>180458</v>
      </c>
      <c r="E19" s="17">
        <v>0.86812307029180003</v>
      </c>
      <c r="F19" s="16">
        <v>0.13923015337553526</v>
      </c>
    </row>
    <row r="20" spans="1:6" x14ac:dyDescent="0.2">
      <c r="A20" s="22" t="s">
        <v>46</v>
      </c>
      <c r="B20" s="15">
        <v>2836728</v>
      </c>
      <c r="C20" s="18">
        <v>18384631</v>
      </c>
      <c r="D20" s="18">
        <v>252047</v>
      </c>
      <c r="E20" s="17">
        <v>0.84407241696120439</v>
      </c>
      <c r="F20" s="16">
        <v>0.13970587651811484</v>
      </c>
    </row>
    <row r="21" spans="1:6" x14ac:dyDescent="0.2">
      <c r="A21" s="22" t="s">
        <v>47</v>
      </c>
      <c r="B21" s="15">
        <v>2666398</v>
      </c>
      <c r="C21" s="18">
        <v>19995197</v>
      </c>
      <c r="D21" s="18">
        <v>348151</v>
      </c>
      <c r="E21" s="17">
        <v>0.82007674664521346</v>
      </c>
      <c r="F21" s="16">
        <v>0.1402609700515442</v>
      </c>
    </row>
    <row r="22" spans="1:6" x14ac:dyDescent="0.2">
      <c r="A22" s="22" t="s">
        <v>48</v>
      </c>
      <c r="B22" s="15">
        <v>2926266</v>
      </c>
      <c r="C22" s="18">
        <v>24858323</v>
      </c>
      <c r="D22" s="18">
        <v>614724</v>
      </c>
      <c r="E22" s="17">
        <v>0.79752188507962896</v>
      </c>
      <c r="F22" s="16">
        <v>0.14085244704548008</v>
      </c>
    </row>
    <row r="23" spans="1:6" x14ac:dyDescent="0.2">
      <c r="A23" s="22" t="s">
        <v>49</v>
      </c>
      <c r="B23" s="15">
        <v>2709784</v>
      </c>
      <c r="C23" s="18">
        <v>25728001</v>
      </c>
      <c r="D23" s="18">
        <v>700375</v>
      </c>
      <c r="E23" s="17">
        <v>0.77276881950799392</v>
      </c>
      <c r="F23" s="16">
        <v>0.14155170660576299</v>
      </c>
    </row>
    <row r="24" spans="1:6" x14ac:dyDescent="0.2">
      <c r="A24" s="22" t="s">
        <v>50</v>
      </c>
      <c r="B24" s="15">
        <v>2662613</v>
      </c>
      <c r="C24" s="18">
        <v>27943178</v>
      </c>
      <c r="D24" s="18">
        <v>896242</v>
      </c>
      <c r="E24" s="17">
        <v>0.74984695900831011</v>
      </c>
      <c r="F24" s="16">
        <v>0.14226871831356072</v>
      </c>
    </row>
    <row r="25" spans="1:6" x14ac:dyDescent="0.2">
      <c r="A25" s="22" t="s">
        <v>51</v>
      </c>
      <c r="B25" s="15">
        <v>2842422</v>
      </c>
      <c r="C25" s="18">
        <v>32683014</v>
      </c>
      <c r="D25" s="18">
        <v>1178195</v>
      </c>
      <c r="E25" s="17">
        <v>0.72732411447507628</v>
      </c>
      <c r="F25" s="16">
        <v>0.14302445084668819</v>
      </c>
    </row>
    <row r="26" spans="1:6" x14ac:dyDescent="0.2">
      <c r="A26" s="22" t="s">
        <v>52</v>
      </c>
      <c r="B26" s="15">
        <v>2712855</v>
      </c>
      <c r="C26" s="18">
        <v>33890484</v>
      </c>
      <c r="D26" s="18">
        <v>1440776</v>
      </c>
      <c r="E26" s="17">
        <v>0.7032802790382916</v>
      </c>
      <c r="F26" s="16">
        <v>0.14388948609148644</v>
      </c>
    </row>
    <row r="27" spans="1:6" x14ac:dyDescent="0.2">
      <c r="A27" s="22" t="s">
        <v>53</v>
      </c>
      <c r="B27" s="15">
        <v>2709586</v>
      </c>
      <c r="C27" s="18">
        <v>36576058</v>
      </c>
      <c r="D27" s="18">
        <v>1518791</v>
      </c>
      <c r="E27" s="17">
        <v>0.68033244117893832</v>
      </c>
      <c r="F27" s="16">
        <v>0.14474672411451434</v>
      </c>
    </row>
    <row r="28" spans="1:6" x14ac:dyDescent="0.2">
      <c r="A28" s="22" t="s">
        <v>54</v>
      </c>
      <c r="B28" s="15">
        <v>2634612</v>
      </c>
      <c r="C28" s="18">
        <v>38224709</v>
      </c>
      <c r="D28" s="18">
        <v>1690606</v>
      </c>
      <c r="E28" s="17">
        <v>0.65741225554646865</v>
      </c>
      <c r="F28" s="16">
        <v>0.14569741242812623</v>
      </c>
    </row>
    <row r="29" spans="1:6" x14ac:dyDescent="0.2">
      <c r="A29" s="22" t="s">
        <v>55</v>
      </c>
      <c r="B29" s="15">
        <v>2484031</v>
      </c>
      <c r="C29" s="18">
        <v>38456927</v>
      </c>
      <c r="D29" s="18">
        <v>1861784</v>
      </c>
      <c r="E29" s="17">
        <v>0.63512626938122718</v>
      </c>
      <c r="F29" s="16">
        <v>0.14668356947803443</v>
      </c>
    </row>
    <row r="30" spans="1:6" x14ac:dyDescent="0.2">
      <c r="A30" s="22" t="s">
        <v>56</v>
      </c>
      <c r="B30" s="15">
        <v>2352658</v>
      </c>
      <c r="C30" s="18">
        <v>38828889</v>
      </c>
      <c r="D30" s="18">
        <v>1927138</v>
      </c>
      <c r="E30" s="17">
        <v>0.61411403665017184</v>
      </c>
      <c r="F30" s="16">
        <v>0.14765393673575813</v>
      </c>
    </row>
    <row r="31" spans="1:6" x14ac:dyDescent="0.2">
      <c r="A31" s="22" t="s">
        <v>57</v>
      </c>
      <c r="B31" s="15">
        <v>2150465</v>
      </c>
      <c r="C31" s="18">
        <v>37607117</v>
      </c>
      <c r="D31" s="18">
        <v>2029238</v>
      </c>
      <c r="E31" s="17">
        <v>0.59421307831568282</v>
      </c>
      <c r="F31" s="16">
        <v>0.1486410484734261</v>
      </c>
    </row>
    <row r="32" spans="1:6" x14ac:dyDescent="0.2">
      <c r="A32" s="22" t="s">
        <v>58</v>
      </c>
      <c r="B32" s="15">
        <v>2251825</v>
      </c>
      <c r="C32" s="18">
        <v>41706026</v>
      </c>
      <c r="D32" s="18">
        <v>2318312</v>
      </c>
      <c r="E32" s="17">
        <v>0.57602245546919306</v>
      </c>
      <c r="F32" s="16">
        <v>0.14957361742565647</v>
      </c>
    </row>
    <row r="33" spans="1:14" x14ac:dyDescent="0.2">
      <c r="A33" s="22" t="s">
        <v>59</v>
      </c>
      <c r="B33" s="15">
        <v>2146654</v>
      </c>
      <c r="C33" s="18">
        <v>41819365</v>
      </c>
      <c r="D33" s="18">
        <v>2550444</v>
      </c>
      <c r="E33" s="17">
        <v>0.55697443595188079</v>
      </c>
      <c r="F33" s="16">
        <v>0.15061157008045981</v>
      </c>
    </row>
    <row r="34" spans="1:14" x14ac:dyDescent="0.2">
      <c r="A34" s="22" t="s">
        <v>19</v>
      </c>
      <c r="B34" s="15">
        <v>9970099</v>
      </c>
      <c r="C34" s="18">
        <v>223400219</v>
      </c>
      <c r="D34" s="18">
        <v>16144786</v>
      </c>
      <c r="E34" s="17">
        <v>0.53881605006980005</v>
      </c>
      <c r="F34" s="16">
        <v>0.1516151511044771</v>
      </c>
    </row>
    <row r="35" spans="1:14" x14ac:dyDescent="0.2">
      <c r="A35" s="22" t="s">
        <v>20</v>
      </c>
      <c r="B35" s="15">
        <v>7847862</v>
      </c>
      <c r="C35" s="18">
        <v>215200244</v>
      </c>
      <c r="D35" s="18">
        <v>18519010</v>
      </c>
      <c r="E35" s="17">
        <v>0.45447972715770202</v>
      </c>
      <c r="F35" s="16">
        <v>0.15666349882566782</v>
      </c>
    </row>
    <row r="36" spans="1:14" x14ac:dyDescent="0.2">
      <c r="A36" s="22" t="s">
        <v>21</v>
      </c>
      <c r="B36" s="15">
        <v>12380339</v>
      </c>
      <c r="C36" s="18">
        <v>430490242</v>
      </c>
      <c r="D36" s="18">
        <v>42398645</v>
      </c>
      <c r="E36" s="17">
        <v>0.38809524854805294</v>
      </c>
      <c r="F36" s="16">
        <v>0.16127354981753189</v>
      </c>
    </row>
    <row r="37" spans="1:14" x14ac:dyDescent="0.2">
      <c r="A37" s="22" t="s">
        <v>22</v>
      </c>
      <c r="B37" s="15">
        <v>9098760</v>
      </c>
      <c r="C37" s="18">
        <v>406638597</v>
      </c>
      <c r="D37" s="18">
        <v>43620013</v>
      </c>
      <c r="E37" s="17">
        <v>0.28337088546346961</v>
      </c>
      <c r="F37" s="16">
        <v>0.1707055404438643</v>
      </c>
    </row>
    <row r="38" spans="1:14" x14ac:dyDescent="0.2">
      <c r="A38" s="22" t="s">
        <v>23</v>
      </c>
      <c r="B38" s="15">
        <v>13679023</v>
      </c>
      <c r="C38" s="18">
        <v>828349278</v>
      </c>
      <c r="D38" s="18">
        <v>100199611</v>
      </c>
      <c r="E38" s="17">
        <v>0.20640515408410406</v>
      </c>
      <c r="F38" s="16">
        <v>0.18119604523344873</v>
      </c>
    </row>
    <row r="39" spans="1:14" x14ac:dyDescent="0.2">
      <c r="A39" s="22" t="s">
        <v>24</v>
      </c>
      <c r="B39" s="15">
        <v>5374489</v>
      </c>
      <c r="C39" s="18">
        <v>458505650</v>
      </c>
      <c r="D39" s="18">
        <v>67597440</v>
      </c>
      <c r="E39" s="17">
        <v>9.0695320024280157E-2</v>
      </c>
      <c r="F39" s="16">
        <v>0.21179490465993103</v>
      </c>
    </row>
    <row r="40" spans="1:14" x14ac:dyDescent="0.2">
      <c r="A40" s="22" t="s">
        <v>25</v>
      </c>
      <c r="B40" s="15">
        <v>4074852</v>
      </c>
      <c r="C40" s="18">
        <v>532030480</v>
      </c>
      <c r="D40" s="18">
        <v>96826299</v>
      </c>
      <c r="E40" s="17">
        <v>4.5232918919585113E-2</v>
      </c>
      <c r="F40" s="16">
        <v>0.23697387610125908</v>
      </c>
    </row>
    <row r="41" spans="1:14" x14ac:dyDescent="0.2">
      <c r="A41" s="22" t="s">
        <v>26</v>
      </c>
      <c r="B41" s="15">
        <v>1007136</v>
      </c>
      <c r="C41" s="18">
        <v>292117517</v>
      </c>
      <c r="D41" s="18">
        <v>73864680</v>
      </c>
      <c r="E41" s="17">
        <v>1.0764050145964255E-2</v>
      </c>
      <c r="F41" s="16">
        <v>0.28267520548163233</v>
      </c>
    </row>
    <row r="42" spans="1:14" x14ac:dyDescent="0.2">
      <c r="A42" s="22" t="s">
        <v>27</v>
      </c>
      <c r="B42" s="15">
        <v>178374</v>
      </c>
      <c r="C42" s="18">
        <v>120347093</v>
      </c>
      <c r="D42" s="18">
        <v>36001727</v>
      </c>
      <c r="E42" s="17">
        <v>2.2447619310329101E-3</v>
      </c>
      <c r="F42" s="16">
        <v>0.30770810618041416</v>
      </c>
    </row>
    <row r="43" spans="1:14" x14ac:dyDescent="0.2">
      <c r="A43" s="22" t="s">
        <v>60</v>
      </c>
      <c r="B43" s="15">
        <v>86998</v>
      </c>
      <c r="C43" s="18">
        <v>227582987</v>
      </c>
      <c r="D43" s="18">
        <v>71059179</v>
      </c>
      <c r="E43" s="17">
        <v>7.3590958532174114E-4</v>
      </c>
      <c r="F43" s="16">
        <v>0.31223414340721345</v>
      </c>
    </row>
    <row r="44" spans="1:14" x14ac:dyDescent="0.2">
      <c r="B44" s="6"/>
      <c r="C44" s="5"/>
      <c r="D44" s="23"/>
      <c r="E44" s="21"/>
      <c r="F44" s="20"/>
    </row>
    <row r="45" spans="1:14" x14ac:dyDescent="0.2">
      <c r="A45" s="9"/>
      <c r="B45" s="11"/>
      <c r="C45" s="11"/>
      <c r="D45" s="9"/>
      <c r="E45" s="24"/>
      <c r="F45" s="24"/>
      <c r="J45" s="30"/>
      <c r="K45" s="30"/>
      <c r="L45" s="30"/>
      <c r="N45" s="31"/>
    </row>
    <row r="46" spans="1:14" x14ac:dyDescent="0.2">
      <c r="A46" s="25" t="s">
        <v>111</v>
      </c>
    </row>
    <row r="47" spans="1:14" x14ac:dyDescent="0.2">
      <c r="A47" s="26" t="s">
        <v>140</v>
      </c>
    </row>
    <row r="48" spans="1:14" x14ac:dyDescent="0.2">
      <c r="A48" s="27" t="s">
        <v>61</v>
      </c>
    </row>
    <row r="49" spans="1:1" x14ac:dyDescent="0.2">
      <c r="A49" s="28" t="s">
        <v>62</v>
      </c>
    </row>
  </sheetData>
  <mergeCells count="3">
    <mergeCell ref="A3:G3"/>
    <mergeCell ref="A4:G4"/>
    <mergeCell ref="C6:D6"/>
  </mergeCells>
  <hyperlinks>
    <hyperlink ref="A49" r:id="rId1"/>
  </hyperlinks>
  <pageMargins left="0.7" right="0.7" top="0.75" bottom="0.75" header="0.3" footer="0.3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GridLines="0" topLeftCell="A28" zoomScaleNormal="100" workbookViewId="0">
      <selection activeCell="A47" sqref="A47"/>
    </sheetView>
  </sheetViews>
  <sheetFormatPr defaultColWidth="10.875" defaultRowHeight="12.75" x14ac:dyDescent="0.2"/>
  <cols>
    <col min="1" max="1" width="31.625" style="3" customWidth="1"/>
    <col min="2" max="2" width="13.375" style="40" customWidth="1"/>
    <col min="3" max="3" width="15.625" style="40" customWidth="1"/>
    <col min="4" max="4" width="15.625" style="2" customWidth="1"/>
    <col min="5" max="5" width="13.375" style="40" customWidth="1"/>
    <col min="6" max="6" width="13.375" style="3" customWidth="1"/>
    <col min="7" max="7" width="11.125" style="3" customWidth="1"/>
    <col min="8" max="16384" width="10.875" style="3"/>
  </cols>
  <sheetData>
    <row r="1" spans="1:7" x14ac:dyDescent="0.2">
      <c r="A1" s="1">
        <v>43809</v>
      </c>
    </row>
    <row r="2" spans="1:7" x14ac:dyDescent="0.2">
      <c r="A2" s="1"/>
    </row>
    <row r="3" spans="1:7" ht="13.5" x14ac:dyDescent="0.25">
      <c r="A3" s="85" t="s">
        <v>63</v>
      </c>
      <c r="B3" s="85"/>
      <c r="C3" s="85"/>
      <c r="D3" s="85"/>
      <c r="E3" s="85"/>
      <c r="F3" s="85"/>
      <c r="G3" s="85"/>
    </row>
    <row r="4" spans="1:7" x14ac:dyDescent="0.2">
      <c r="A4" s="93" t="s">
        <v>1</v>
      </c>
      <c r="B4" s="93"/>
      <c r="C4" s="93"/>
      <c r="D4" s="93"/>
      <c r="E4" s="93"/>
      <c r="F4" s="93"/>
      <c r="G4" s="93"/>
    </row>
    <row r="5" spans="1:7" ht="13.5" thickBot="1" x14ac:dyDescent="0.25"/>
    <row r="6" spans="1:7" ht="13.5" thickTop="1" x14ac:dyDescent="0.2">
      <c r="A6" s="4"/>
      <c r="B6" s="4"/>
      <c r="C6" s="91" t="s">
        <v>2</v>
      </c>
      <c r="D6" s="92"/>
      <c r="E6" s="4"/>
      <c r="F6" s="4" t="s">
        <v>5</v>
      </c>
    </row>
    <row r="7" spans="1:7" x14ac:dyDescent="0.2">
      <c r="A7" s="5" t="s">
        <v>3</v>
      </c>
      <c r="B7" s="5" t="s">
        <v>4</v>
      </c>
      <c r="C7" s="8"/>
      <c r="D7" s="8"/>
      <c r="E7" s="7" t="s">
        <v>120</v>
      </c>
      <c r="F7" s="5" t="s">
        <v>109</v>
      </c>
    </row>
    <row r="8" spans="1:7" x14ac:dyDescent="0.2">
      <c r="A8" s="5" t="s">
        <v>6</v>
      </c>
      <c r="B8" s="5" t="s">
        <v>7</v>
      </c>
      <c r="C8" s="5" t="s">
        <v>8</v>
      </c>
      <c r="D8" s="5" t="s">
        <v>9</v>
      </c>
      <c r="E8" s="5" t="s">
        <v>119</v>
      </c>
      <c r="F8" s="5" t="s">
        <v>108</v>
      </c>
    </row>
    <row r="9" spans="1:7" x14ac:dyDescent="0.2">
      <c r="A9" s="9"/>
      <c r="B9" s="9"/>
      <c r="C9" s="10" t="s">
        <v>10</v>
      </c>
      <c r="D9" s="11" t="s">
        <v>11</v>
      </c>
      <c r="E9" s="5"/>
      <c r="F9" s="11" t="s">
        <v>110</v>
      </c>
    </row>
    <row r="10" spans="1:7" x14ac:dyDescent="0.2">
      <c r="A10" s="12"/>
      <c r="B10" s="12"/>
      <c r="C10" s="12"/>
      <c r="D10" s="12"/>
      <c r="E10" s="13"/>
      <c r="F10" s="13"/>
    </row>
    <row r="11" spans="1:7" ht="13.5" x14ac:dyDescent="0.25">
      <c r="A11" s="14" t="s">
        <v>12</v>
      </c>
      <c r="B11" s="15">
        <v>101660287</v>
      </c>
      <c r="C11" s="18">
        <v>2305951483</v>
      </c>
      <c r="D11" s="18">
        <v>321917289</v>
      </c>
      <c r="E11" s="17">
        <v>1</v>
      </c>
      <c r="F11" s="16">
        <v>0.1396</v>
      </c>
    </row>
    <row r="12" spans="1:7" x14ac:dyDescent="0.2">
      <c r="A12" s="19"/>
      <c r="B12" s="15"/>
      <c r="C12" s="18"/>
      <c r="D12" s="18"/>
      <c r="E12" s="21"/>
      <c r="F12" s="20"/>
    </row>
    <row r="13" spans="1:7" x14ac:dyDescent="0.2">
      <c r="A13" s="22" t="s">
        <v>13</v>
      </c>
      <c r="B13" s="15">
        <v>1034803</v>
      </c>
      <c r="C13" s="18">
        <v>-38037339</v>
      </c>
      <c r="D13" s="18">
        <v>1192</v>
      </c>
      <c r="E13" s="17">
        <v>1</v>
      </c>
      <c r="F13" s="16">
        <v>0.15288167174948175</v>
      </c>
    </row>
    <row r="14" spans="1:7" x14ac:dyDescent="0.2">
      <c r="A14" s="22" t="s">
        <v>40</v>
      </c>
      <c r="B14" s="15">
        <v>2257204</v>
      </c>
      <c r="C14" s="18">
        <v>1296383</v>
      </c>
      <c r="D14" s="18" t="s">
        <v>39</v>
      </c>
      <c r="E14" s="17">
        <v>0.98982097109365819</v>
      </c>
      <c r="F14" s="16">
        <v>0.1504002589049887</v>
      </c>
    </row>
    <row r="15" spans="1:7" x14ac:dyDescent="0.2">
      <c r="A15" s="22" t="s">
        <v>41</v>
      </c>
      <c r="B15" s="15">
        <v>3317491</v>
      </c>
      <c r="C15" s="18">
        <v>4976625</v>
      </c>
      <c r="D15" s="18">
        <v>9351</v>
      </c>
      <c r="E15" s="17">
        <v>0.96761757125474179</v>
      </c>
      <c r="F15" s="16">
        <v>0.15048348636388501</v>
      </c>
    </row>
    <row r="16" spans="1:7" x14ac:dyDescent="0.2">
      <c r="A16" s="22" t="s">
        <v>42</v>
      </c>
      <c r="B16" s="15">
        <v>3453996</v>
      </c>
      <c r="C16" s="18">
        <v>8604620</v>
      </c>
      <c r="D16" s="18">
        <v>26457</v>
      </c>
      <c r="E16" s="17">
        <v>0.93498446448415007</v>
      </c>
      <c r="F16" s="16">
        <v>0.15079984170325689</v>
      </c>
    </row>
    <row r="17" spans="1:6" x14ac:dyDescent="0.2">
      <c r="A17" s="22" t="s">
        <v>43</v>
      </c>
      <c r="B17" s="15">
        <v>3322718</v>
      </c>
      <c r="C17" s="18">
        <v>11628151</v>
      </c>
      <c r="D17" s="18">
        <v>74216</v>
      </c>
      <c r="E17" s="17">
        <v>0.9010086013233467</v>
      </c>
      <c r="F17" s="16">
        <v>0.15134559423585373</v>
      </c>
    </row>
    <row r="18" spans="1:6" x14ac:dyDescent="0.2">
      <c r="A18" s="22" t="s">
        <v>44</v>
      </c>
      <c r="B18" s="15">
        <v>3362763</v>
      </c>
      <c r="C18" s="18">
        <v>15141718</v>
      </c>
      <c r="D18" s="18">
        <v>267386</v>
      </c>
      <c r="E18" s="17">
        <v>0.86832407821158331</v>
      </c>
      <c r="F18" s="16">
        <v>0.15207295810010985</v>
      </c>
    </row>
    <row r="19" spans="1:6" x14ac:dyDescent="0.2">
      <c r="A19" s="22" t="s">
        <v>45</v>
      </c>
      <c r="B19" s="15">
        <v>3300289</v>
      </c>
      <c r="C19" s="18">
        <v>18127297</v>
      </c>
      <c r="D19" s="18">
        <v>492874</v>
      </c>
      <c r="E19" s="17">
        <v>0.83524564513574506</v>
      </c>
      <c r="F19" s="16">
        <v>0.1529569538061808</v>
      </c>
    </row>
    <row r="20" spans="1:6" x14ac:dyDescent="0.2">
      <c r="A20" s="22" t="s">
        <v>46</v>
      </c>
      <c r="B20" s="15">
        <v>3270679</v>
      </c>
      <c r="C20" s="18">
        <v>21229599</v>
      </c>
      <c r="D20" s="18">
        <v>685831</v>
      </c>
      <c r="E20" s="17">
        <v>0.80278174898325838</v>
      </c>
      <c r="F20" s="16">
        <v>0.15395503108787051</v>
      </c>
    </row>
    <row r="21" spans="1:6" x14ac:dyDescent="0.2">
      <c r="A21" s="22" t="s">
        <v>47</v>
      </c>
      <c r="B21" s="15">
        <v>3201650</v>
      </c>
      <c r="C21" s="18">
        <v>24018999</v>
      </c>
      <c r="D21" s="18">
        <v>930216</v>
      </c>
      <c r="E21" s="17">
        <v>0.77060911700947687</v>
      </c>
      <c r="F21" s="16">
        <v>0.15509625527777218</v>
      </c>
    </row>
    <row r="22" spans="1:6" x14ac:dyDescent="0.2">
      <c r="A22" s="22" t="s">
        <v>48</v>
      </c>
      <c r="B22" s="15">
        <v>3462629</v>
      </c>
      <c r="C22" s="18">
        <v>29458890</v>
      </c>
      <c r="D22" s="18">
        <v>1326265</v>
      </c>
      <c r="E22" s="17">
        <v>0.73911550141502158</v>
      </c>
      <c r="F22" s="16">
        <v>0.15634461791904969</v>
      </c>
    </row>
    <row r="23" spans="1:6" x14ac:dyDescent="0.2">
      <c r="A23" s="22" t="s">
        <v>49</v>
      </c>
      <c r="B23" s="15">
        <v>3256219</v>
      </c>
      <c r="C23" s="18">
        <v>30889315</v>
      </c>
      <c r="D23" s="18">
        <v>1634795</v>
      </c>
      <c r="E23" s="17">
        <v>0.70505471817131504</v>
      </c>
      <c r="F23" s="16">
        <v>0.15782887417221325</v>
      </c>
    </row>
    <row r="24" spans="1:6" x14ac:dyDescent="0.2">
      <c r="A24" s="22" t="s">
        <v>50</v>
      </c>
      <c r="B24" s="15">
        <v>2978825</v>
      </c>
      <c r="C24" s="18">
        <v>31236025</v>
      </c>
      <c r="D24" s="18">
        <v>2121248</v>
      </c>
      <c r="E24" s="17">
        <v>0.67302432463130857</v>
      </c>
      <c r="F24" s="16">
        <v>0.15931625376796857</v>
      </c>
    </row>
    <row r="25" spans="1:6" x14ac:dyDescent="0.2">
      <c r="A25" s="22" t="s">
        <v>51</v>
      </c>
      <c r="B25" s="15">
        <v>2864753</v>
      </c>
      <c r="C25" s="18">
        <v>32907804</v>
      </c>
      <c r="D25" s="18">
        <v>2424580</v>
      </c>
      <c r="E25" s="17">
        <v>0.64372256788926829</v>
      </c>
      <c r="F25" s="16">
        <v>0.16064585397260081</v>
      </c>
    </row>
    <row r="26" spans="1:6" x14ac:dyDescent="0.2">
      <c r="A26" s="22" t="s">
        <v>52</v>
      </c>
      <c r="B26" s="15">
        <v>2718168</v>
      </c>
      <c r="C26" s="18">
        <v>33955577</v>
      </c>
      <c r="D26" s="18">
        <v>2717266</v>
      </c>
      <c r="E26" s="17">
        <v>0.61554290123143174</v>
      </c>
      <c r="F26" s="16">
        <v>0.16199934571132402</v>
      </c>
    </row>
    <row r="27" spans="1:6" x14ac:dyDescent="0.2">
      <c r="A27" s="22" t="s">
        <v>53</v>
      </c>
      <c r="B27" s="15">
        <v>2706508</v>
      </c>
      <c r="C27" s="18">
        <v>36532425</v>
      </c>
      <c r="D27" s="18">
        <v>3062703</v>
      </c>
      <c r="E27" s="17">
        <v>0.58880514472677026</v>
      </c>
      <c r="F27" s="16">
        <v>0.16333724112810663</v>
      </c>
    </row>
    <row r="28" spans="1:6" x14ac:dyDescent="0.2">
      <c r="A28" s="22" t="s">
        <v>54</v>
      </c>
      <c r="B28" s="15">
        <v>2680264</v>
      </c>
      <c r="C28" s="18">
        <v>38819866</v>
      </c>
      <c r="D28" s="18">
        <v>3254241</v>
      </c>
      <c r="E28" s="17">
        <v>0.56218208394394953</v>
      </c>
      <c r="F28" s="16">
        <v>0.16475819184375426</v>
      </c>
    </row>
    <row r="29" spans="1:6" x14ac:dyDescent="0.2">
      <c r="A29" s="22" t="s">
        <v>55</v>
      </c>
      <c r="B29" s="15">
        <v>2561351</v>
      </c>
      <c r="C29" s="18">
        <v>39706822</v>
      </c>
      <c r="D29" s="18">
        <v>3276123</v>
      </c>
      <c r="E29" s="17">
        <v>0.53581717706541587</v>
      </c>
      <c r="F29" s="16">
        <v>0.16632497018837142</v>
      </c>
    </row>
    <row r="30" spans="1:6" x14ac:dyDescent="0.2">
      <c r="A30" s="22" t="s">
        <v>56</v>
      </c>
      <c r="B30" s="15">
        <v>2334042</v>
      </c>
      <c r="C30" s="18">
        <v>38518446</v>
      </c>
      <c r="D30" s="18">
        <v>3658079</v>
      </c>
      <c r="E30" s="17">
        <v>0.51062197965268386</v>
      </c>
      <c r="F30" s="16">
        <v>0.16801827108137851</v>
      </c>
    </row>
    <row r="31" spans="1:6" x14ac:dyDescent="0.2">
      <c r="A31" s="22" t="s">
        <v>57</v>
      </c>
      <c r="B31" s="15">
        <v>2343660</v>
      </c>
      <c r="C31" s="18">
        <v>41021670</v>
      </c>
      <c r="D31" s="18">
        <v>3814025</v>
      </c>
      <c r="E31" s="17">
        <v>0.48766274877819299</v>
      </c>
      <c r="F31" s="16">
        <v>0.16947847395177837</v>
      </c>
    </row>
    <row r="32" spans="1:6" x14ac:dyDescent="0.2">
      <c r="A32" s="22" t="s">
        <v>58</v>
      </c>
      <c r="B32" s="15">
        <v>2198938</v>
      </c>
      <c r="C32" s="18">
        <v>40653596</v>
      </c>
      <c r="D32" s="18">
        <v>4049305</v>
      </c>
      <c r="E32" s="17">
        <v>0.46460890868820781</v>
      </c>
      <c r="F32" s="16">
        <v>0.17114252511701206</v>
      </c>
    </row>
    <row r="33" spans="1:14" x14ac:dyDescent="0.2">
      <c r="A33" s="22" t="s">
        <v>59</v>
      </c>
      <c r="B33" s="15">
        <v>2164003</v>
      </c>
      <c r="C33" s="18">
        <v>42177510</v>
      </c>
      <c r="D33" s="18">
        <v>30384592</v>
      </c>
      <c r="E33" s="17">
        <v>0.44297865301127864</v>
      </c>
      <c r="F33" s="16">
        <v>0.17271858821951014</v>
      </c>
    </row>
    <row r="34" spans="1:14" x14ac:dyDescent="0.2">
      <c r="A34" s="22" t="s">
        <v>19</v>
      </c>
      <c r="B34" s="15">
        <v>8976271</v>
      </c>
      <c r="C34" s="18">
        <v>200868257</v>
      </c>
      <c r="D34" s="18">
        <v>22884673</v>
      </c>
      <c r="E34" s="17">
        <v>0.42169204184914411</v>
      </c>
      <c r="F34" s="16">
        <v>0.15990736735666081</v>
      </c>
    </row>
    <row r="35" spans="1:14" x14ac:dyDescent="0.2">
      <c r="A35" s="22" t="s">
        <v>20</v>
      </c>
      <c r="B35" s="15">
        <v>7457947</v>
      </c>
      <c r="C35" s="18">
        <v>204399150</v>
      </c>
      <c r="D35" s="18">
        <v>49674507</v>
      </c>
      <c r="E35" s="17">
        <v>0.33339531099297409</v>
      </c>
      <c r="F35" s="16">
        <v>0.16567164792153422</v>
      </c>
    </row>
    <row r="36" spans="1:14" x14ac:dyDescent="0.2">
      <c r="A36" s="22" t="s">
        <v>21</v>
      </c>
      <c r="B36" s="15">
        <v>11635660</v>
      </c>
      <c r="C36" s="18">
        <v>402942962</v>
      </c>
      <c r="D36" s="18">
        <v>42349053</v>
      </c>
      <c r="E36" s="17">
        <v>0.26003385176357019</v>
      </c>
      <c r="F36" s="16">
        <v>0.15436020432211864</v>
      </c>
    </row>
    <row r="37" spans="1:14" x14ac:dyDescent="0.2">
      <c r="A37" s="22" t="s">
        <v>22</v>
      </c>
      <c r="B37" s="15">
        <v>6701544</v>
      </c>
      <c r="C37" s="18">
        <v>297914321</v>
      </c>
      <c r="D37" s="18">
        <v>55685202</v>
      </c>
      <c r="E37" s="17">
        <v>0.14557755478301965</v>
      </c>
      <c r="F37" s="16">
        <v>0.17431171853960734</v>
      </c>
    </row>
    <row r="38" spans="1:14" x14ac:dyDescent="0.2">
      <c r="A38" s="22" t="s">
        <v>23</v>
      </c>
      <c r="B38" s="15">
        <v>5628639</v>
      </c>
      <c r="C38" s="18">
        <v>333710362</v>
      </c>
      <c r="D38" s="18">
        <v>21462399</v>
      </c>
      <c r="E38" s="17">
        <v>7.9656591959060677E-2</v>
      </c>
      <c r="F38" s="16">
        <v>0.16892370536231607</v>
      </c>
    </row>
    <row r="39" spans="1:14" x14ac:dyDescent="0.2">
      <c r="A39" s="22" t="s">
        <v>24</v>
      </c>
      <c r="B39" s="15">
        <v>1263409</v>
      </c>
      <c r="C39" s="18">
        <v>107424625</v>
      </c>
      <c r="D39" s="18">
        <v>21462399</v>
      </c>
      <c r="E39" s="17">
        <v>2.428945533077238E-2</v>
      </c>
      <c r="F39" s="16">
        <v>0.26502544784049542</v>
      </c>
    </row>
    <row r="40" spans="1:14" x14ac:dyDescent="0.2">
      <c r="A40" s="22" t="s">
        <v>25</v>
      </c>
      <c r="B40" s="15">
        <v>909357</v>
      </c>
      <c r="C40" s="18">
        <v>119200439</v>
      </c>
      <c r="D40" s="18">
        <v>28736576</v>
      </c>
      <c r="E40" s="17">
        <v>1.1861701708554098E-2</v>
      </c>
      <c r="F40" s="16">
        <v>0.29241832736018153</v>
      </c>
    </row>
    <row r="41" spans="1:14" x14ac:dyDescent="0.2">
      <c r="A41" s="22" t="s">
        <v>26</v>
      </c>
      <c r="B41" s="15">
        <v>238088</v>
      </c>
      <c r="C41" s="18">
        <v>68986276</v>
      </c>
      <c r="D41" s="18">
        <v>21352126</v>
      </c>
      <c r="E41" s="17">
        <v>2.9166453169662998E-3</v>
      </c>
      <c r="F41" s="16">
        <v>0.33721035543610334</v>
      </c>
    </row>
    <row r="42" spans="1:14" x14ac:dyDescent="0.2">
      <c r="A42" s="22" t="s">
        <v>27</v>
      </c>
      <c r="B42" s="15">
        <v>41107</v>
      </c>
      <c r="C42" s="18">
        <v>27541427</v>
      </c>
      <c r="D42" s="18">
        <v>9548206</v>
      </c>
      <c r="E42" s="17">
        <v>5.746491744608197E-4</v>
      </c>
      <c r="F42" s="16">
        <v>0.36545887327014553</v>
      </c>
    </row>
    <row r="43" spans="1:14" x14ac:dyDescent="0.2">
      <c r="A43" s="22" t="s">
        <v>60</v>
      </c>
      <c r="B43" s="15">
        <v>17312</v>
      </c>
      <c r="C43" s="18">
        <v>40099667</v>
      </c>
      <c r="D43" s="18">
        <v>15171832</v>
      </c>
      <c r="E43" s="17">
        <v>1.7029265321668823E-4</v>
      </c>
      <c r="F43" s="16">
        <v>0.37835306712148009</v>
      </c>
    </row>
    <row r="44" spans="1:14" x14ac:dyDescent="0.2">
      <c r="B44" s="6"/>
      <c r="C44" s="5"/>
      <c r="D44" s="23"/>
      <c r="E44" s="21"/>
      <c r="F44" s="20"/>
    </row>
    <row r="45" spans="1:14" x14ac:dyDescent="0.2">
      <c r="A45" s="9"/>
      <c r="B45" s="11"/>
      <c r="C45" s="11"/>
      <c r="D45" s="9"/>
      <c r="E45" s="24"/>
      <c r="F45" s="24"/>
      <c r="J45" s="30"/>
      <c r="K45" s="30"/>
      <c r="L45" s="30"/>
      <c r="N45" s="31"/>
    </row>
    <row r="46" spans="1:14" x14ac:dyDescent="0.2">
      <c r="A46" s="25" t="s">
        <v>111</v>
      </c>
    </row>
    <row r="47" spans="1:14" x14ac:dyDescent="0.2">
      <c r="A47" s="26" t="s">
        <v>140</v>
      </c>
    </row>
    <row r="48" spans="1:14" x14ac:dyDescent="0.2">
      <c r="A48" s="27" t="s">
        <v>64</v>
      </c>
    </row>
    <row r="49" spans="1:6" x14ac:dyDescent="0.2">
      <c r="A49" s="28" t="s">
        <v>65</v>
      </c>
    </row>
    <row r="54" spans="1:6" x14ac:dyDescent="0.2">
      <c r="B54" s="32"/>
      <c r="C54" s="32"/>
      <c r="D54" s="33"/>
      <c r="F54" s="31"/>
    </row>
    <row r="55" spans="1:6" x14ac:dyDescent="0.2">
      <c r="B55" s="3"/>
      <c r="C55" s="3"/>
      <c r="D55" s="3"/>
      <c r="E55" s="3"/>
    </row>
    <row r="56" spans="1:6" x14ac:dyDescent="0.2">
      <c r="B56" s="32"/>
      <c r="C56" s="32"/>
      <c r="D56" s="33"/>
      <c r="E56" s="34"/>
      <c r="F56" s="31"/>
    </row>
    <row r="57" spans="1:6" x14ac:dyDescent="0.2">
      <c r="B57" s="32"/>
      <c r="C57" s="32"/>
      <c r="D57" s="33"/>
      <c r="E57" s="34"/>
      <c r="F57" s="31"/>
    </row>
    <row r="58" spans="1:6" x14ac:dyDescent="0.2">
      <c r="B58" s="32"/>
      <c r="C58" s="32"/>
      <c r="D58" s="33"/>
      <c r="E58" s="34"/>
      <c r="F58" s="31"/>
    </row>
    <row r="59" spans="1:6" x14ac:dyDescent="0.2">
      <c r="B59" s="32"/>
      <c r="C59" s="32"/>
      <c r="D59" s="33"/>
      <c r="E59" s="34"/>
      <c r="F59" s="31"/>
    </row>
    <row r="60" spans="1:6" x14ac:dyDescent="0.2">
      <c r="B60" s="32"/>
      <c r="C60" s="32"/>
      <c r="D60" s="33"/>
      <c r="E60" s="34"/>
      <c r="F60" s="31"/>
    </row>
  </sheetData>
  <mergeCells count="3">
    <mergeCell ref="A3:G3"/>
    <mergeCell ref="A4:G4"/>
    <mergeCell ref="C6:D6"/>
  </mergeCells>
  <hyperlinks>
    <hyperlink ref="A49" r:id="rId1"/>
  </hyperlinks>
  <pageMargins left="0.7" right="0.7" top="0.75" bottom="0.75" header="0.3" footer="0.3"/>
  <pageSetup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topLeftCell="A31" zoomScaleNormal="100" workbookViewId="0">
      <selection activeCell="A41" sqref="A41"/>
    </sheetView>
  </sheetViews>
  <sheetFormatPr defaultColWidth="10.875" defaultRowHeight="12.75" x14ac:dyDescent="0.2"/>
  <cols>
    <col min="1" max="1" width="31.625" style="3" customWidth="1"/>
    <col min="2" max="2" width="13.375" style="40" customWidth="1"/>
    <col min="3" max="3" width="15.625" style="40" customWidth="1"/>
    <col min="4" max="4" width="15.625" style="2" customWidth="1"/>
    <col min="5" max="5" width="13.375" style="40" customWidth="1"/>
    <col min="6" max="6" width="13.375" style="3" customWidth="1"/>
    <col min="7" max="7" width="11.125" style="3" customWidth="1"/>
    <col min="8" max="16384" width="10.875" style="3"/>
  </cols>
  <sheetData>
    <row r="1" spans="1:7" x14ac:dyDescent="0.2">
      <c r="A1" s="1">
        <v>43809</v>
      </c>
    </row>
    <row r="2" spans="1:7" x14ac:dyDescent="0.2">
      <c r="A2" s="1"/>
    </row>
    <row r="3" spans="1:7" ht="13.5" x14ac:dyDescent="0.25">
      <c r="A3" s="85" t="s">
        <v>66</v>
      </c>
      <c r="B3" s="85"/>
      <c r="C3" s="85"/>
      <c r="D3" s="85"/>
      <c r="E3" s="85"/>
      <c r="F3" s="85"/>
      <c r="G3" s="85"/>
    </row>
    <row r="4" spans="1:7" x14ac:dyDescent="0.2">
      <c r="A4" s="93" t="s">
        <v>1</v>
      </c>
      <c r="B4" s="93"/>
      <c r="C4" s="93"/>
      <c r="D4" s="93"/>
      <c r="E4" s="93"/>
      <c r="F4" s="93"/>
      <c r="G4" s="93"/>
    </row>
    <row r="5" spans="1:7" ht="13.5" thickBot="1" x14ac:dyDescent="0.25"/>
    <row r="6" spans="1:7" ht="13.5" thickTop="1" x14ac:dyDescent="0.2">
      <c r="A6" s="4"/>
      <c r="B6" s="4"/>
      <c r="C6" s="91" t="s">
        <v>2</v>
      </c>
      <c r="D6" s="92"/>
      <c r="E6" s="4"/>
      <c r="F6" s="4" t="s">
        <v>5</v>
      </c>
    </row>
    <row r="7" spans="1:7" x14ac:dyDescent="0.2">
      <c r="A7" s="5" t="s">
        <v>3</v>
      </c>
      <c r="B7" s="5" t="s">
        <v>4</v>
      </c>
      <c r="C7" s="8"/>
      <c r="D7" s="8"/>
      <c r="E7" s="7" t="s">
        <v>120</v>
      </c>
      <c r="F7" s="5" t="s">
        <v>109</v>
      </c>
    </row>
    <row r="8" spans="1:7" x14ac:dyDescent="0.2">
      <c r="A8" s="5" t="s">
        <v>6</v>
      </c>
      <c r="B8" s="5" t="s">
        <v>7</v>
      </c>
      <c r="C8" s="5" t="s">
        <v>8</v>
      </c>
      <c r="D8" s="5" t="s">
        <v>9</v>
      </c>
      <c r="E8" s="5" t="s">
        <v>119</v>
      </c>
      <c r="F8" s="5" t="s">
        <v>108</v>
      </c>
    </row>
    <row r="9" spans="1:7" x14ac:dyDescent="0.2">
      <c r="A9" s="9"/>
      <c r="B9" s="9"/>
      <c r="C9" s="10" t="s">
        <v>10</v>
      </c>
      <c r="D9" s="11" t="s">
        <v>11</v>
      </c>
      <c r="E9" s="5"/>
      <c r="F9" s="11" t="s">
        <v>110</v>
      </c>
    </row>
    <row r="10" spans="1:7" x14ac:dyDescent="0.2">
      <c r="A10" s="12"/>
      <c r="B10" s="12"/>
      <c r="C10" s="12"/>
      <c r="D10" s="12"/>
      <c r="E10" s="13"/>
      <c r="F10" s="13"/>
    </row>
    <row r="11" spans="1:7" ht="13.5" x14ac:dyDescent="0.25">
      <c r="A11" s="14" t="s">
        <v>12</v>
      </c>
      <c r="B11" s="15">
        <v>82229332</v>
      </c>
      <c r="C11" s="18">
        <v>947784873</v>
      </c>
      <c r="D11" s="18">
        <v>124382197</v>
      </c>
      <c r="E11" s="17">
        <v>1</v>
      </c>
      <c r="F11" s="16">
        <v>0.13120000000000001</v>
      </c>
    </row>
    <row r="12" spans="1:7" x14ac:dyDescent="0.2">
      <c r="A12" s="19"/>
      <c r="B12" s="15"/>
      <c r="C12" s="18"/>
      <c r="D12" s="18"/>
      <c r="E12" s="21"/>
      <c r="F12" s="20"/>
    </row>
    <row r="13" spans="1:7" x14ac:dyDescent="0.2">
      <c r="A13" s="22" t="s">
        <v>13</v>
      </c>
      <c r="B13" s="15">
        <v>643791</v>
      </c>
      <c r="C13" s="18">
        <v>-6304455</v>
      </c>
      <c r="D13" s="94">
        <v>2990</v>
      </c>
      <c r="E13" s="17">
        <v>0.99989055000471116</v>
      </c>
      <c r="F13" s="95">
        <v>0.1312341503273475</v>
      </c>
    </row>
    <row r="14" spans="1:7" x14ac:dyDescent="0.2">
      <c r="A14" s="22" t="s">
        <v>40</v>
      </c>
      <c r="B14" s="15">
        <v>4738778</v>
      </c>
      <c r="C14" s="18">
        <v>2713830</v>
      </c>
      <c r="D14" s="94"/>
      <c r="E14" s="17">
        <v>0.99206133645838201</v>
      </c>
      <c r="F14" s="95"/>
    </row>
    <row r="15" spans="1:7" x14ac:dyDescent="0.2">
      <c r="A15" s="22" t="s">
        <v>41</v>
      </c>
      <c r="B15" s="15">
        <v>5407488</v>
      </c>
      <c r="C15" s="18">
        <v>8072359</v>
      </c>
      <c r="D15" s="94"/>
      <c r="E15" s="17">
        <v>0.934432533150093</v>
      </c>
      <c r="F15" s="95"/>
    </row>
    <row r="16" spans="1:7" x14ac:dyDescent="0.2">
      <c r="A16" s="22" t="s">
        <v>42</v>
      </c>
      <c r="B16" s="15">
        <v>5002560</v>
      </c>
      <c r="C16" s="18">
        <v>12446382</v>
      </c>
      <c r="D16" s="18">
        <v>49448</v>
      </c>
      <c r="E16" s="17">
        <v>0.86867147358074126</v>
      </c>
      <c r="F16" s="16">
        <v>0.13185448803180644</v>
      </c>
    </row>
    <row r="17" spans="1:14" x14ac:dyDescent="0.2">
      <c r="A17" s="22" t="s">
        <v>67</v>
      </c>
      <c r="B17" s="15">
        <v>4565790</v>
      </c>
      <c r="C17" s="18">
        <v>15956144</v>
      </c>
      <c r="D17" s="18">
        <v>351477</v>
      </c>
      <c r="E17" s="17">
        <v>0.80783478819942256</v>
      </c>
      <c r="F17" s="16">
        <v>0.13356437860057313</v>
      </c>
    </row>
    <row r="18" spans="1:14" x14ac:dyDescent="0.2">
      <c r="A18" s="22" t="s">
        <v>44</v>
      </c>
      <c r="B18" s="15">
        <v>4534446</v>
      </c>
      <c r="C18" s="18">
        <v>20491960</v>
      </c>
      <c r="D18" s="18">
        <v>784699</v>
      </c>
      <c r="E18" s="17">
        <v>0.75230971108946865</v>
      </c>
      <c r="F18" s="16">
        <v>0.13550961207983259</v>
      </c>
    </row>
    <row r="19" spans="1:14" x14ac:dyDescent="0.2">
      <c r="A19" s="22" t="s">
        <v>45</v>
      </c>
      <c r="B19" s="15">
        <v>4737247</v>
      </c>
      <c r="C19" s="18">
        <v>25971457</v>
      </c>
      <c r="D19" s="18">
        <v>1325214</v>
      </c>
      <c r="E19" s="17">
        <v>0.69716581182977388</v>
      </c>
      <c r="F19" s="16">
        <v>0.13773695901513519</v>
      </c>
    </row>
    <row r="20" spans="1:14" x14ac:dyDescent="0.2">
      <c r="A20" s="22" t="s">
        <v>46</v>
      </c>
      <c r="B20" s="15">
        <v>4164112</v>
      </c>
      <c r="C20" s="18">
        <v>27016960</v>
      </c>
      <c r="D20" s="18">
        <v>1673426</v>
      </c>
      <c r="E20" s="17">
        <v>0.63955562718179448</v>
      </c>
      <c r="F20" s="16">
        <v>0.14033014055007006</v>
      </c>
    </row>
    <row r="21" spans="1:14" x14ac:dyDescent="0.2">
      <c r="A21" s="22" t="s">
        <v>47</v>
      </c>
      <c r="B21" s="15">
        <v>3849630</v>
      </c>
      <c r="C21" s="18">
        <v>28852746</v>
      </c>
      <c r="D21" s="18">
        <v>2123266</v>
      </c>
      <c r="E21" s="17">
        <v>0.58891540065046377</v>
      </c>
      <c r="F21" s="16">
        <v>0.1428471558321632</v>
      </c>
    </row>
    <row r="22" spans="1:14" x14ac:dyDescent="0.2">
      <c r="A22" s="22" t="s">
        <v>48</v>
      </c>
      <c r="B22" s="15">
        <v>3725148</v>
      </c>
      <c r="C22" s="18">
        <v>31674144</v>
      </c>
      <c r="D22" s="18">
        <v>2653145</v>
      </c>
      <c r="E22" s="17">
        <v>0.54209962449895621</v>
      </c>
      <c r="F22" s="16">
        <v>0.14530635649168228</v>
      </c>
    </row>
    <row r="23" spans="1:14" x14ac:dyDescent="0.2">
      <c r="A23" s="22" t="s">
        <v>49</v>
      </c>
      <c r="B23" s="15">
        <v>3476777</v>
      </c>
      <c r="C23" s="18">
        <v>33030353</v>
      </c>
      <c r="D23" s="18">
        <v>2945364</v>
      </c>
      <c r="E23" s="17">
        <v>0.49679768771561955</v>
      </c>
      <c r="F23" s="16">
        <v>0.14780261192773828</v>
      </c>
    </row>
    <row r="24" spans="1:14" x14ac:dyDescent="0.2">
      <c r="A24" s="22" t="s">
        <v>50</v>
      </c>
      <c r="B24" s="15">
        <v>3282636</v>
      </c>
      <c r="C24" s="18">
        <v>34469130</v>
      </c>
      <c r="D24" s="18">
        <v>3337948</v>
      </c>
      <c r="E24" s="17">
        <v>0.45451621813004633</v>
      </c>
      <c r="F24" s="16">
        <v>0.15039213468425924</v>
      </c>
    </row>
    <row r="25" spans="1:14" x14ac:dyDescent="0.2">
      <c r="A25" s="22" t="s">
        <v>51</v>
      </c>
      <c r="B25" s="15">
        <v>3120493</v>
      </c>
      <c r="C25" s="18">
        <v>35890291</v>
      </c>
      <c r="D25" s="18">
        <v>3588272</v>
      </c>
      <c r="E25" s="17">
        <v>0.41459571871506873</v>
      </c>
      <c r="F25" s="16">
        <v>0.15297967843834076</v>
      </c>
    </row>
    <row r="26" spans="1:14" x14ac:dyDescent="0.2">
      <c r="A26" s="22" t="s">
        <v>52</v>
      </c>
      <c r="B26" s="15">
        <v>2950537</v>
      </c>
      <c r="C26" s="18">
        <v>36885639</v>
      </c>
      <c r="D26" s="18">
        <v>3835968</v>
      </c>
      <c r="E26" s="17">
        <v>0.37664705825410327</v>
      </c>
      <c r="F26" s="16">
        <v>0.15578735802888335</v>
      </c>
    </row>
    <row r="27" spans="1:14" x14ac:dyDescent="0.2">
      <c r="A27" s="22" t="s">
        <v>53</v>
      </c>
      <c r="B27" s="15">
        <v>2926377</v>
      </c>
      <c r="C27" s="18">
        <v>39501373</v>
      </c>
      <c r="D27" s="18">
        <v>4167884</v>
      </c>
      <c r="E27" s="17">
        <v>0.34076525150417131</v>
      </c>
      <c r="F27" s="16">
        <v>0.1587693975754628</v>
      </c>
    </row>
    <row r="28" spans="1:14" x14ac:dyDescent="0.2">
      <c r="A28" s="22" t="s">
        <v>54</v>
      </c>
      <c r="B28" s="15">
        <v>2683637</v>
      </c>
      <c r="C28" s="18">
        <v>38893332</v>
      </c>
      <c r="D28" s="18">
        <v>4247324</v>
      </c>
      <c r="E28" s="17">
        <v>0.30517725718603672</v>
      </c>
      <c r="F28" s="16">
        <v>0.16226909306653031</v>
      </c>
      <c r="L28" s="30"/>
      <c r="N28" s="31"/>
    </row>
    <row r="29" spans="1:14" x14ac:dyDescent="0.2">
      <c r="A29" s="22" t="s">
        <v>18</v>
      </c>
      <c r="B29" s="15">
        <v>10353534</v>
      </c>
      <c r="C29" s="18">
        <v>178968121</v>
      </c>
      <c r="D29" s="18">
        <v>21186689</v>
      </c>
      <c r="E29" s="17">
        <v>0.27254125085194658</v>
      </c>
      <c r="F29" s="16">
        <v>0.16593998625186845</v>
      </c>
    </row>
    <row r="30" spans="1:14" x14ac:dyDescent="0.2">
      <c r="A30" s="22" t="s">
        <v>19</v>
      </c>
      <c r="B30" s="15">
        <v>5598117</v>
      </c>
      <c r="C30" s="18">
        <v>124310576</v>
      </c>
      <c r="D30" s="18">
        <v>17016200</v>
      </c>
      <c r="E30" s="17">
        <v>0.14663077890502624</v>
      </c>
      <c r="F30" s="16">
        <v>0.18814784886394767</v>
      </c>
    </row>
    <row r="31" spans="1:14" x14ac:dyDescent="0.2">
      <c r="A31" s="22" t="s">
        <v>20</v>
      </c>
      <c r="B31" s="15">
        <v>2744255</v>
      </c>
      <c r="C31" s="18">
        <v>74624652</v>
      </c>
      <c r="D31" s="18">
        <v>11401797</v>
      </c>
      <c r="E31" s="17">
        <v>7.8551458985462758E-2</v>
      </c>
      <c r="F31" s="16">
        <v>0.21275761942773158</v>
      </c>
    </row>
    <row r="32" spans="1:14" x14ac:dyDescent="0.2">
      <c r="A32" s="22" t="s">
        <v>68</v>
      </c>
      <c r="B32" s="15">
        <v>2747618</v>
      </c>
      <c r="C32" s="18">
        <v>100168142</v>
      </c>
      <c r="D32" s="18">
        <v>18206952</v>
      </c>
      <c r="E32" s="17">
        <v>4.5178270449770894E-2</v>
      </c>
      <c r="F32" s="16">
        <v>0.23703695593812496</v>
      </c>
    </row>
    <row r="33" spans="1:6" x14ac:dyDescent="0.2">
      <c r="A33" s="22" t="s">
        <v>69</v>
      </c>
      <c r="B33" s="15">
        <v>781406</v>
      </c>
      <c r="C33" s="18">
        <v>51550859</v>
      </c>
      <c r="D33" s="18">
        <v>13343871</v>
      </c>
      <c r="E33" s="17">
        <v>1.1764184099172787E-2</v>
      </c>
      <c r="F33" s="16">
        <v>0.30282994364815674</v>
      </c>
    </row>
    <row r="34" spans="1:6" x14ac:dyDescent="0.2">
      <c r="A34" s="22" t="s">
        <v>25</v>
      </c>
      <c r="B34" s="15">
        <v>152349</v>
      </c>
      <c r="C34" s="18">
        <v>19918461</v>
      </c>
      <c r="D34" s="18">
        <v>6824711</v>
      </c>
      <c r="E34" s="17">
        <v>2.2614193193251286E-3</v>
      </c>
      <c r="F34" s="16">
        <v>0.37237614305690037</v>
      </c>
    </row>
    <row r="35" spans="1:6" x14ac:dyDescent="0.2">
      <c r="A35" s="22" t="s">
        <v>26</v>
      </c>
      <c r="B35" s="15">
        <v>29193</v>
      </c>
      <c r="C35" s="18">
        <v>8149944</v>
      </c>
      <c r="D35" s="18">
        <v>3294709</v>
      </c>
      <c r="E35" s="17">
        <v>4.0868628240832601E-4</v>
      </c>
      <c r="F35" s="16">
        <v>0.41909002619909946</v>
      </c>
    </row>
    <row r="36" spans="1:6" x14ac:dyDescent="0.2">
      <c r="A36" s="22" t="s">
        <v>27</v>
      </c>
      <c r="B36" s="15">
        <v>3289</v>
      </c>
      <c r="C36" s="18">
        <v>2187947</v>
      </c>
      <c r="D36" s="18">
        <v>953245</v>
      </c>
      <c r="E36" s="17">
        <v>5.3666981023267949E-5</v>
      </c>
      <c r="F36" s="16">
        <v>0.44575297850902129</v>
      </c>
    </row>
    <row r="37" spans="1:6" x14ac:dyDescent="0.2">
      <c r="A37" s="22" t="s">
        <v>60</v>
      </c>
      <c r="B37" s="15">
        <v>1124</v>
      </c>
      <c r="C37" s="18">
        <v>2344606</v>
      </c>
      <c r="D37" s="18">
        <v>1067154</v>
      </c>
      <c r="E37" s="17">
        <v>1.3669088300510578E-5</v>
      </c>
      <c r="F37" s="16">
        <v>0.45515280605781955</v>
      </c>
    </row>
    <row r="38" spans="1:6" x14ac:dyDescent="0.2">
      <c r="B38" s="6"/>
      <c r="C38" s="5"/>
      <c r="D38" s="23"/>
      <c r="E38" s="21"/>
      <c r="F38" s="20"/>
    </row>
    <row r="39" spans="1:6" x14ac:dyDescent="0.2">
      <c r="A39" s="9"/>
      <c r="B39" s="11"/>
      <c r="C39" s="11"/>
      <c r="D39" s="9"/>
      <c r="E39" s="24"/>
      <c r="F39" s="24"/>
    </row>
    <row r="40" spans="1:6" x14ac:dyDescent="0.2">
      <c r="A40" s="25" t="s">
        <v>111</v>
      </c>
    </row>
    <row r="41" spans="1:6" x14ac:dyDescent="0.2">
      <c r="A41" s="26" t="s">
        <v>140</v>
      </c>
    </row>
    <row r="42" spans="1:6" x14ac:dyDescent="0.2">
      <c r="A42" s="27" t="s">
        <v>70</v>
      </c>
    </row>
    <row r="43" spans="1:6" x14ac:dyDescent="0.2">
      <c r="A43" s="28" t="s">
        <v>71</v>
      </c>
    </row>
    <row r="46" spans="1:6" x14ac:dyDescent="0.2">
      <c r="B46" s="3"/>
      <c r="C46" s="3"/>
      <c r="D46" s="3"/>
      <c r="E46" s="3"/>
    </row>
    <row r="47" spans="1:6" x14ac:dyDescent="0.2">
      <c r="B47" s="30"/>
      <c r="C47" s="30"/>
      <c r="D47" s="30"/>
      <c r="E47" s="3"/>
      <c r="F47" s="31"/>
    </row>
    <row r="48" spans="1:6" x14ac:dyDescent="0.2">
      <c r="B48" s="3"/>
      <c r="C48" s="3"/>
      <c r="D48" s="3"/>
      <c r="E48" s="3"/>
    </row>
    <row r="49" spans="2:6" x14ac:dyDescent="0.2">
      <c r="B49" s="30"/>
      <c r="C49" s="30"/>
      <c r="D49" s="30"/>
      <c r="E49" s="31"/>
      <c r="F49" s="31"/>
    </row>
    <row r="50" spans="2:6" x14ac:dyDescent="0.2">
      <c r="B50" s="30"/>
      <c r="C50" s="30"/>
      <c r="D50" s="30"/>
      <c r="E50" s="31"/>
      <c r="F50" s="31"/>
    </row>
    <row r="51" spans="2:6" x14ac:dyDescent="0.2">
      <c r="B51" s="30"/>
      <c r="C51" s="30"/>
      <c r="D51" s="30"/>
      <c r="E51" s="31"/>
      <c r="F51" s="31"/>
    </row>
    <row r="52" spans="2:6" x14ac:dyDescent="0.2">
      <c r="B52" s="30"/>
      <c r="C52" s="30"/>
      <c r="D52" s="30"/>
      <c r="E52" s="31"/>
      <c r="F52" s="31"/>
    </row>
    <row r="53" spans="2:6" x14ac:dyDescent="0.2">
      <c r="B53" s="30"/>
      <c r="C53" s="30"/>
      <c r="D53" s="30"/>
      <c r="E53" s="31"/>
      <c r="F53" s="31"/>
    </row>
    <row r="54" spans="2:6" x14ac:dyDescent="0.2">
      <c r="B54" s="30"/>
      <c r="C54" s="30"/>
      <c r="D54" s="30"/>
      <c r="E54" s="31"/>
      <c r="F54" s="31"/>
    </row>
  </sheetData>
  <mergeCells count="5">
    <mergeCell ref="A3:G3"/>
    <mergeCell ref="A4:G4"/>
    <mergeCell ref="C6:D6"/>
    <mergeCell ref="D13:D15"/>
    <mergeCell ref="F13:F15"/>
  </mergeCells>
  <hyperlinks>
    <hyperlink ref="A43" r:id="rId1"/>
  </hyperlinks>
  <pageMargins left="0.7" right="0.7" top="0.75" bottom="0.75" header="0.3" footer="0.3"/>
  <pageSetup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GridLines="0" topLeftCell="A20" zoomScaleNormal="100" workbookViewId="0">
      <selection activeCell="A35" sqref="A35"/>
    </sheetView>
  </sheetViews>
  <sheetFormatPr defaultColWidth="10.875" defaultRowHeight="12.75" x14ac:dyDescent="0.2"/>
  <cols>
    <col min="1" max="1" width="31.625" style="3" customWidth="1"/>
    <col min="2" max="2" width="13.375" style="40" customWidth="1"/>
    <col min="3" max="3" width="15.625" style="40" customWidth="1"/>
    <col min="4" max="4" width="15.625" style="2" customWidth="1"/>
    <col min="5" max="5" width="13.375" style="40" customWidth="1"/>
    <col min="6" max="6" width="13.375" style="3" customWidth="1"/>
    <col min="7" max="7" width="11.125" style="3" customWidth="1"/>
    <col min="8" max="16384" width="10.875" style="3"/>
  </cols>
  <sheetData>
    <row r="1" spans="1:7" x14ac:dyDescent="0.2">
      <c r="A1" s="1">
        <v>43809</v>
      </c>
    </row>
    <row r="2" spans="1:7" x14ac:dyDescent="0.2">
      <c r="A2" s="1"/>
    </row>
    <row r="3" spans="1:7" ht="13.5" x14ac:dyDescent="0.25">
      <c r="A3" s="85" t="s">
        <v>72</v>
      </c>
      <c r="B3" s="85"/>
      <c r="C3" s="85"/>
      <c r="D3" s="85"/>
      <c r="E3" s="85"/>
      <c r="F3" s="85"/>
      <c r="G3" s="85"/>
    </row>
    <row r="4" spans="1:7" x14ac:dyDescent="0.2">
      <c r="A4" s="93" t="s">
        <v>1</v>
      </c>
      <c r="B4" s="93"/>
      <c r="C4" s="93"/>
      <c r="D4" s="93"/>
      <c r="E4" s="93"/>
      <c r="F4" s="93"/>
      <c r="G4" s="93"/>
    </row>
    <row r="5" spans="1:7" ht="13.5" thickBot="1" x14ac:dyDescent="0.25"/>
    <row r="6" spans="1:7" ht="13.5" thickTop="1" x14ac:dyDescent="0.2">
      <c r="A6" s="4"/>
      <c r="B6" s="4"/>
      <c r="C6" s="91" t="s">
        <v>2</v>
      </c>
      <c r="D6" s="92"/>
      <c r="E6" s="4"/>
      <c r="F6" s="4" t="s">
        <v>5</v>
      </c>
    </row>
    <row r="7" spans="1:7" x14ac:dyDescent="0.2">
      <c r="A7" s="5" t="s">
        <v>3</v>
      </c>
      <c r="B7" s="5" t="s">
        <v>4</v>
      </c>
      <c r="C7" s="8"/>
      <c r="D7" s="8"/>
      <c r="E7" s="7" t="s">
        <v>120</v>
      </c>
      <c r="F7" s="5" t="s">
        <v>109</v>
      </c>
    </row>
    <row r="8" spans="1:7" x14ac:dyDescent="0.2">
      <c r="A8" s="5" t="s">
        <v>6</v>
      </c>
      <c r="B8" s="5" t="s">
        <v>7</v>
      </c>
      <c r="C8" s="5" t="s">
        <v>8</v>
      </c>
      <c r="D8" s="5" t="s">
        <v>9</v>
      </c>
      <c r="E8" s="5" t="s">
        <v>119</v>
      </c>
      <c r="F8" s="5" t="s">
        <v>108</v>
      </c>
    </row>
    <row r="9" spans="1:7" x14ac:dyDescent="0.2">
      <c r="A9" s="9"/>
      <c r="B9" s="9"/>
      <c r="C9" s="10" t="s">
        <v>10</v>
      </c>
      <c r="D9" s="11" t="s">
        <v>11</v>
      </c>
      <c r="E9" s="5"/>
      <c r="F9" s="11" t="s">
        <v>110</v>
      </c>
    </row>
    <row r="10" spans="1:7" x14ac:dyDescent="0.2">
      <c r="A10" s="12"/>
      <c r="B10" s="12"/>
      <c r="C10" s="12"/>
      <c r="D10" s="12"/>
      <c r="E10" s="13"/>
      <c r="F10" s="13"/>
    </row>
    <row r="11" spans="1:7" ht="13.5" x14ac:dyDescent="0.25">
      <c r="A11" s="14" t="s">
        <v>12</v>
      </c>
      <c r="B11" s="15">
        <v>67596300</v>
      </c>
      <c r="C11" s="18">
        <v>409336755</v>
      </c>
      <c r="D11" s="18">
        <v>49529695</v>
      </c>
      <c r="E11" s="17">
        <v>1</v>
      </c>
      <c r="F11" s="16">
        <v>0.115</v>
      </c>
    </row>
    <row r="12" spans="1:7" x14ac:dyDescent="0.2">
      <c r="A12" s="19"/>
      <c r="B12" s="15"/>
      <c r="C12" s="18"/>
      <c r="D12" s="18"/>
      <c r="E12" s="21"/>
      <c r="F12" s="20"/>
    </row>
    <row r="13" spans="1:7" x14ac:dyDescent="0.2">
      <c r="A13" s="22" t="s">
        <v>13</v>
      </c>
      <c r="B13" s="15">
        <v>397372</v>
      </c>
      <c r="C13" s="18">
        <v>0</v>
      </c>
      <c r="D13" s="18">
        <v>0</v>
      </c>
      <c r="E13" s="17">
        <v>1</v>
      </c>
      <c r="F13" s="16">
        <v>0.1209518783407576</v>
      </c>
    </row>
    <row r="14" spans="1:7" x14ac:dyDescent="0.2">
      <c r="A14" s="22" t="s">
        <v>73</v>
      </c>
      <c r="B14" s="15">
        <v>4180301</v>
      </c>
      <c r="C14" s="18">
        <v>0</v>
      </c>
      <c r="D14" s="18">
        <v>0</v>
      </c>
      <c r="E14" s="17">
        <v>0.99412139421832257</v>
      </c>
      <c r="F14" s="16">
        <v>0.1209518783407576</v>
      </c>
    </row>
    <row r="15" spans="1:7" x14ac:dyDescent="0.2">
      <c r="A15" s="22" t="s">
        <v>74</v>
      </c>
      <c r="B15" s="15">
        <v>3206523</v>
      </c>
      <c r="C15" s="18">
        <v>520544</v>
      </c>
      <c r="D15" s="18">
        <v>4729</v>
      </c>
      <c r="E15" s="17">
        <v>0.93227923717718275</v>
      </c>
      <c r="F15" s="16">
        <v>0.1209518783407576</v>
      </c>
    </row>
    <row r="16" spans="1:7" x14ac:dyDescent="0.2">
      <c r="A16" s="22" t="s">
        <v>41</v>
      </c>
      <c r="B16" s="15">
        <v>7298124</v>
      </c>
      <c r="C16" s="18">
        <v>6637705</v>
      </c>
      <c r="D16" s="18">
        <v>328528</v>
      </c>
      <c r="E16" s="17">
        <v>0.88484286861854866</v>
      </c>
      <c r="F16" s="16">
        <v>0.12109426175503211</v>
      </c>
    </row>
    <row r="17" spans="1:6" x14ac:dyDescent="0.2">
      <c r="A17" s="22" t="s">
        <v>42</v>
      </c>
      <c r="B17" s="15">
        <v>6128705</v>
      </c>
      <c r="C17" s="18">
        <v>10866163</v>
      </c>
      <c r="D17" s="18">
        <v>768744</v>
      </c>
      <c r="E17" s="17">
        <v>0.77687654501799652</v>
      </c>
      <c r="F17" s="16">
        <v>0.12227549873617009</v>
      </c>
    </row>
    <row r="18" spans="1:6" x14ac:dyDescent="0.2">
      <c r="A18" s="22" t="s">
        <v>43</v>
      </c>
      <c r="B18" s="15">
        <v>6038731</v>
      </c>
      <c r="C18" s="18">
        <v>17695255</v>
      </c>
      <c r="D18" s="18">
        <v>1356103</v>
      </c>
      <c r="E18" s="17">
        <v>0.68621026594650891</v>
      </c>
      <c r="F18" s="16">
        <v>0.12370578632030763</v>
      </c>
    </row>
    <row r="19" spans="1:6" x14ac:dyDescent="0.2">
      <c r="A19" s="22" t="s">
        <v>44</v>
      </c>
      <c r="B19" s="15">
        <v>5767595</v>
      </c>
      <c r="C19" s="18">
        <v>23430970</v>
      </c>
      <c r="D19" s="18">
        <v>1878785</v>
      </c>
      <c r="E19" s="17">
        <v>0.59687503605966596</v>
      </c>
      <c r="F19" s="16">
        <v>0.12593411185700806</v>
      </c>
    </row>
    <row r="20" spans="1:6" x14ac:dyDescent="0.2">
      <c r="A20" s="22" t="s">
        <v>45</v>
      </c>
      <c r="B20" s="15">
        <v>5460768</v>
      </c>
      <c r="C20" s="18">
        <v>28601687</v>
      </c>
      <c r="D20" s="18">
        <v>2409293</v>
      </c>
      <c r="E20" s="17">
        <v>0.51155091328963276</v>
      </c>
      <c r="F20" s="16">
        <v>0.12899384599410194</v>
      </c>
    </row>
    <row r="21" spans="1:6" x14ac:dyDescent="0.2">
      <c r="A21" s="22" t="s">
        <v>46</v>
      </c>
      <c r="B21" s="15">
        <v>5497614</v>
      </c>
      <c r="C21" s="18">
        <v>34931252</v>
      </c>
      <c r="D21" s="18">
        <v>3030288</v>
      </c>
      <c r="E21" s="17">
        <v>0.43076589990872283</v>
      </c>
      <c r="F21" s="16">
        <v>0.13297259072517556</v>
      </c>
    </row>
    <row r="22" spans="1:6" x14ac:dyDescent="0.2">
      <c r="A22" s="22" t="s">
        <v>47</v>
      </c>
      <c r="B22" s="15">
        <v>4979631</v>
      </c>
      <c r="C22" s="18">
        <v>36883159</v>
      </c>
      <c r="D22" s="18">
        <v>3357284</v>
      </c>
      <c r="E22" s="17">
        <v>0.34943579752146198</v>
      </c>
      <c r="F22" s="16">
        <v>0.13860203017406264</v>
      </c>
    </row>
    <row r="23" spans="1:6" x14ac:dyDescent="0.2">
      <c r="A23" s="22" t="s">
        <v>48</v>
      </c>
      <c r="B23" s="15">
        <v>4147888</v>
      </c>
      <c r="C23" s="18">
        <v>35007018</v>
      </c>
      <c r="D23" s="18">
        <v>3368062</v>
      </c>
      <c r="E23" s="17">
        <v>0.27576858496692869</v>
      </c>
      <c r="F23" s="16">
        <v>0.1456231142779402</v>
      </c>
    </row>
    <row r="24" spans="1:6" x14ac:dyDescent="0.2">
      <c r="A24" s="22" t="s">
        <v>49</v>
      </c>
      <c r="B24" s="15">
        <v>3387836</v>
      </c>
      <c r="C24" s="18">
        <v>32017000</v>
      </c>
      <c r="D24" s="18">
        <v>3269180</v>
      </c>
      <c r="E24" s="17">
        <v>0.21440593641959693</v>
      </c>
      <c r="F24" s="16">
        <v>0.153671342944453</v>
      </c>
    </row>
    <row r="25" spans="1:6" x14ac:dyDescent="0.2">
      <c r="A25" s="22" t="s">
        <v>17</v>
      </c>
      <c r="B25" s="15">
        <v>7714561</v>
      </c>
      <c r="C25" s="18">
        <v>91549811</v>
      </c>
      <c r="D25" s="18">
        <v>10711983</v>
      </c>
      <c r="E25" s="17">
        <v>0.16428727607872029</v>
      </c>
      <c r="F25" s="16">
        <v>0.1626972550586748</v>
      </c>
    </row>
    <row r="26" spans="1:6" x14ac:dyDescent="0.2">
      <c r="A26" s="22" t="s">
        <v>18</v>
      </c>
      <c r="B26" s="15">
        <v>1761926</v>
      </c>
      <c r="C26" s="18">
        <v>29849530</v>
      </c>
      <c r="D26" s="18">
        <v>4188905</v>
      </c>
      <c r="E26" s="17">
        <v>5.0160304632058263E-2</v>
      </c>
      <c r="F26" s="16">
        <v>0.20848297439181873</v>
      </c>
    </row>
    <row r="27" spans="1:6" x14ac:dyDescent="0.2">
      <c r="A27" s="22" t="s">
        <v>75</v>
      </c>
      <c r="B27" s="15">
        <v>1393802</v>
      </c>
      <c r="C27" s="18">
        <v>39523750</v>
      </c>
      <c r="D27" s="18">
        <v>7439877</v>
      </c>
      <c r="E27" s="17">
        <v>2.4094883891573948E-2</v>
      </c>
      <c r="F27" s="16">
        <v>0.24155473550688106</v>
      </c>
    </row>
    <row r="28" spans="1:6" x14ac:dyDescent="0.2">
      <c r="A28" s="22" t="s">
        <v>69</v>
      </c>
      <c r="B28" s="15">
        <v>188910</v>
      </c>
      <c r="C28" s="18">
        <v>12440366</v>
      </c>
      <c r="D28" s="18">
        <v>3654120</v>
      </c>
      <c r="E28" s="17">
        <v>3.4753825283336515E-3</v>
      </c>
      <c r="F28" s="16">
        <v>0.33740371309312717</v>
      </c>
    </row>
    <row r="29" spans="1:6" x14ac:dyDescent="0.2">
      <c r="A29" s="22" t="s">
        <v>76</v>
      </c>
      <c r="B29" s="15">
        <v>43963</v>
      </c>
      <c r="C29" s="18">
        <v>7164497</v>
      </c>
      <c r="D29" s="18">
        <v>2752102</v>
      </c>
      <c r="E29" s="17">
        <v>6.8070293788269473E-4</v>
      </c>
      <c r="F29" s="16">
        <v>0.39432434046413978</v>
      </c>
    </row>
    <row r="30" spans="1:6" x14ac:dyDescent="0.2">
      <c r="A30" s="22" t="s">
        <v>27</v>
      </c>
      <c r="B30" s="15">
        <v>1404</v>
      </c>
      <c r="C30" s="18">
        <v>946146</v>
      </c>
      <c r="D30" s="18">
        <v>408405</v>
      </c>
      <c r="E30" s="17">
        <v>3.0327103702421582E-5</v>
      </c>
      <c r="F30" s="16">
        <v>0.42500461042826365</v>
      </c>
    </row>
    <row r="31" spans="1:6" x14ac:dyDescent="0.2">
      <c r="A31" s="22" t="s">
        <v>60</v>
      </c>
      <c r="B31" s="15">
        <v>646</v>
      </c>
      <c r="C31" s="18">
        <v>1434327</v>
      </c>
      <c r="D31" s="18">
        <v>603307</v>
      </c>
      <c r="E31" s="17">
        <v>9.5567360935435807E-6</v>
      </c>
      <c r="F31" s="16">
        <v>0.42062026302230943</v>
      </c>
    </row>
    <row r="32" spans="1:6" x14ac:dyDescent="0.2">
      <c r="B32" s="6"/>
      <c r="C32" s="5"/>
      <c r="D32" s="23"/>
      <c r="E32" s="21"/>
      <c r="F32" s="20"/>
    </row>
    <row r="33" spans="1:14" x14ac:dyDescent="0.2">
      <c r="A33" s="9"/>
      <c r="B33" s="11"/>
      <c r="C33" s="11"/>
      <c r="D33" s="9"/>
      <c r="E33" s="24"/>
      <c r="F33" s="24"/>
      <c r="J33" s="30"/>
      <c r="K33" s="30"/>
      <c r="L33" s="30"/>
      <c r="N33" s="31"/>
    </row>
    <row r="34" spans="1:14" x14ac:dyDescent="0.2">
      <c r="A34" s="25" t="s">
        <v>111</v>
      </c>
    </row>
    <row r="35" spans="1:14" x14ac:dyDescent="0.2">
      <c r="A35" s="26" t="s">
        <v>140</v>
      </c>
    </row>
    <row r="36" spans="1:14" x14ac:dyDescent="0.2">
      <c r="A36" s="27" t="s">
        <v>77</v>
      </c>
    </row>
    <row r="37" spans="1:14" x14ac:dyDescent="0.2">
      <c r="A37" s="28" t="s">
        <v>78</v>
      </c>
    </row>
    <row r="40" spans="1:14" x14ac:dyDescent="0.2">
      <c r="B40" s="3"/>
      <c r="C40" s="3"/>
      <c r="D40" s="3"/>
      <c r="E40" s="3"/>
    </row>
    <row r="41" spans="1:14" x14ac:dyDescent="0.2">
      <c r="B41" s="3"/>
      <c r="C41" s="30"/>
      <c r="D41" s="30"/>
      <c r="E41" s="3"/>
      <c r="F41" s="31"/>
    </row>
    <row r="42" spans="1:14" x14ac:dyDescent="0.2">
      <c r="B42" s="3"/>
      <c r="C42" s="3"/>
      <c r="D42" s="3"/>
      <c r="E42" s="3"/>
    </row>
    <row r="43" spans="1:14" x14ac:dyDescent="0.2">
      <c r="B43" s="30"/>
      <c r="C43" s="30"/>
      <c r="D43" s="30"/>
      <c r="E43" s="31"/>
      <c r="F43" s="31"/>
    </row>
    <row r="44" spans="1:14" x14ac:dyDescent="0.2">
      <c r="B44" s="3"/>
      <c r="C44" s="30"/>
      <c r="D44" s="30"/>
      <c r="E44" s="31"/>
      <c r="F44" s="31"/>
    </row>
    <row r="45" spans="1:14" x14ac:dyDescent="0.2">
      <c r="B45" s="3"/>
      <c r="C45" s="30"/>
      <c r="D45" s="30"/>
      <c r="E45" s="31"/>
      <c r="F45" s="31"/>
    </row>
    <row r="46" spans="1:14" x14ac:dyDescent="0.2">
      <c r="B46" s="3"/>
      <c r="C46" s="30"/>
      <c r="D46" s="30"/>
      <c r="E46" s="31"/>
      <c r="F46" s="31"/>
    </row>
    <row r="47" spans="1:14" x14ac:dyDescent="0.2">
      <c r="B47" s="3"/>
      <c r="C47" s="30"/>
      <c r="D47" s="30"/>
      <c r="E47" s="31"/>
      <c r="F47" s="31"/>
    </row>
    <row r="48" spans="1:14" x14ac:dyDescent="0.2">
      <c r="B48" s="30"/>
      <c r="C48" s="30"/>
      <c r="D48" s="30"/>
      <c r="E48" s="31"/>
      <c r="F48" s="31"/>
    </row>
  </sheetData>
  <mergeCells count="3">
    <mergeCell ref="A3:G3"/>
    <mergeCell ref="A4:G4"/>
    <mergeCell ref="C6:D6"/>
  </mergeCells>
  <hyperlinks>
    <hyperlink ref="A37" r:id="rId1"/>
  </hyperlinks>
  <pageMargins left="0.7" right="0.7" top="0.75" bottom="0.75" header="0.3" footer="0.3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GridLines="0" topLeftCell="A22" zoomScaleNormal="100" workbookViewId="0">
      <selection activeCell="A42" sqref="A42"/>
    </sheetView>
  </sheetViews>
  <sheetFormatPr defaultColWidth="10.875" defaultRowHeight="12.75" x14ac:dyDescent="0.2"/>
  <cols>
    <col min="1" max="1" width="31.625" style="3" customWidth="1"/>
    <col min="2" max="2" width="13.375" style="40" customWidth="1"/>
    <col min="3" max="3" width="15.625" style="40" customWidth="1"/>
    <col min="4" max="4" width="15.625" style="2" customWidth="1"/>
    <col min="5" max="5" width="13.375" style="40" customWidth="1"/>
    <col min="6" max="6" width="13.375" style="3" customWidth="1"/>
    <col min="7" max="7" width="11.125" style="3" customWidth="1"/>
    <col min="8" max="16384" width="10.875" style="3"/>
  </cols>
  <sheetData>
    <row r="1" spans="1:7" x14ac:dyDescent="0.2">
      <c r="A1" s="1">
        <v>43809</v>
      </c>
    </row>
    <row r="2" spans="1:7" x14ac:dyDescent="0.2">
      <c r="A2" s="1"/>
    </row>
    <row r="3" spans="1:7" ht="13.5" x14ac:dyDescent="0.25">
      <c r="A3" s="85" t="s">
        <v>79</v>
      </c>
      <c r="B3" s="85"/>
      <c r="C3" s="85"/>
      <c r="D3" s="85"/>
      <c r="E3" s="85"/>
      <c r="F3" s="85"/>
      <c r="G3" s="85"/>
    </row>
    <row r="4" spans="1:7" x14ac:dyDescent="0.2">
      <c r="A4" s="93" t="s">
        <v>1</v>
      </c>
      <c r="B4" s="93"/>
      <c r="C4" s="93"/>
      <c r="D4" s="93"/>
      <c r="E4" s="93"/>
      <c r="F4" s="93"/>
      <c r="G4" s="93"/>
    </row>
    <row r="5" spans="1:7" ht="13.5" thickBot="1" x14ac:dyDescent="0.25"/>
    <row r="6" spans="1:7" ht="13.5" thickTop="1" x14ac:dyDescent="0.2">
      <c r="A6" s="4"/>
      <c r="B6" s="4"/>
      <c r="C6" s="91" t="s">
        <v>2</v>
      </c>
      <c r="D6" s="92"/>
      <c r="E6" s="4"/>
      <c r="F6" s="4" t="s">
        <v>5</v>
      </c>
    </row>
    <row r="7" spans="1:7" x14ac:dyDescent="0.2">
      <c r="A7" s="5" t="s">
        <v>3</v>
      </c>
      <c r="B7" s="5" t="s">
        <v>4</v>
      </c>
      <c r="C7" s="8"/>
      <c r="D7" s="8"/>
      <c r="E7" s="7" t="s">
        <v>120</v>
      </c>
      <c r="F7" s="5" t="s">
        <v>109</v>
      </c>
    </row>
    <row r="8" spans="1:7" x14ac:dyDescent="0.2">
      <c r="A8" s="5" t="s">
        <v>6</v>
      </c>
      <c r="B8" s="5" t="s">
        <v>7</v>
      </c>
      <c r="C8" s="5" t="s">
        <v>8</v>
      </c>
      <c r="D8" s="5" t="s">
        <v>9</v>
      </c>
      <c r="E8" s="5" t="s">
        <v>119</v>
      </c>
      <c r="F8" s="5" t="s">
        <v>108</v>
      </c>
    </row>
    <row r="9" spans="1:7" x14ac:dyDescent="0.2">
      <c r="A9" s="9"/>
      <c r="B9" s="9"/>
      <c r="C9" s="10" t="s">
        <v>10</v>
      </c>
      <c r="D9" s="11" t="s">
        <v>11</v>
      </c>
      <c r="E9" s="5"/>
      <c r="F9" s="11" t="s">
        <v>110</v>
      </c>
    </row>
    <row r="10" spans="1:7" x14ac:dyDescent="0.2">
      <c r="A10" s="12"/>
      <c r="B10" s="12"/>
      <c r="C10" s="12"/>
      <c r="D10" s="12"/>
      <c r="E10" s="13"/>
      <c r="F10" s="13"/>
    </row>
    <row r="11" spans="1:7" ht="13.5" x14ac:dyDescent="0.25">
      <c r="A11" s="14" t="s">
        <v>12</v>
      </c>
      <c r="B11" s="15">
        <v>57818164</v>
      </c>
      <c r="C11" s="18">
        <v>249429182</v>
      </c>
      <c r="D11" s="18">
        <v>29613722</v>
      </c>
      <c r="E11" s="17">
        <v>1</v>
      </c>
      <c r="F11" s="29">
        <v>0.11899999999999999</v>
      </c>
    </row>
    <row r="12" spans="1:7" x14ac:dyDescent="0.2">
      <c r="A12" s="19"/>
      <c r="B12" s="15"/>
      <c r="C12" s="18"/>
      <c r="D12" s="18"/>
      <c r="E12" s="21"/>
      <c r="F12" s="29"/>
    </row>
    <row r="13" spans="1:7" x14ac:dyDescent="0.2">
      <c r="A13" s="22" t="s">
        <v>73</v>
      </c>
      <c r="B13" s="15">
        <v>3839333</v>
      </c>
      <c r="C13" s="18">
        <v>1261713</v>
      </c>
      <c r="D13" s="18" t="s">
        <v>39</v>
      </c>
      <c r="E13" s="17">
        <v>1</v>
      </c>
      <c r="F13" s="16">
        <v>0.118725971686825</v>
      </c>
    </row>
    <row r="14" spans="1:7" x14ac:dyDescent="0.2">
      <c r="A14" s="22" t="s">
        <v>74</v>
      </c>
      <c r="B14" s="15">
        <v>3202710</v>
      </c>
      <c r="C14" s="18">
        <v>2566114</v>
      </c>
      <c r="D14" s="18">
        <v>42172</v>
      </c>
      <c r="E14" s="17">
        <v>0.93359642135990339</v>
      </c>
      <c r="F14" s="16">
        <v>0.11932958868190738</v>
      </c>
    </row>
    <row r="15" spans="1:7" x14ac:dyDescent="0.2">
      <c r="A15" s="22" t="s">
        <v>80</v>
      </c>
      <c r="B15" s="15">
        <v>4523556</v>
      </c>
      <c r="C15" s="18">
        <v>5616459</v>
      </c>
      <c r="D15" s="18">
        <v>216479</v>
      </c>
      <c r="E15" s="17">
        <v>0.87820362127029838</v>
      </c>
      <c r="F15" s="16">
        <v>0.12040466959150124</v>
      </c>
    </row>
    <row r="16" spans="1:7" x14ac:dyDescent="0.2">
      <c r="A16" s="22" t="s">
        <v>81</v>
      </c>
      <c r="B16" s="15">
        <v>4125462</v>
      </c>
      <c r="C16" s="18">
        <v>7212429</v>
      </c>
      <c r="D16" s="18">
        <v>352948</v>
      </c>
      <c r="E16" s="17">
        <v>0.79996599338574637</v>
      </c>
      <c r="F16" s="16">
        <v>0.12232049386974754</v>
      </c>
    </row>
    <row r="17" spans="1:14" x14ac:dyDescent="0.2">
      <c r="A17" s="22" t="s">
        <v>82</v>
      </c>
      <c r="B17" s="15">
        <v>4116843</v>
      </c>
      <c r="C17" s="18">
        <v>9275007</v>
      </c>
      <c r="D17" s="18">
        <v>551714</v>
      </c>
      <c r="E17" s="17">
        <v>0.72861364120797745</v>
      </c>
      <c r="F17" s="16">
        <v>0.12459430178226362</v>
      </c>
    </row>
    <row r="18" spans="1:14" x14ac:dyDescent="0.2">
      <c r="A18" s="22" t="s">
        <v>83</v>
      </c>
      <c r="B18" s="15">
        <v>4311841</v>
      </c>
      <c r="C18" s="18">
        <v>11858501</v>
      </c>
      <c r="D18" s="18">
        <v>793795</v>
      </c>
      <c r="E18" s="17">
        <v>0.6574103598308656</v>
      </c>
      <c r="F18" s="16">
        <v>0.12729634153336686</v>
      </c>
      <c r="J18" s="30"/>
      <c r="K18" s="30"/>
      <c r="L18" s="30"/>
      <c r="N18" s="31"/>
    </row>
    <row r="19" spans="1:14" x14ac:dyDescent="0.2">
      <c r="A19" s="22" t="s">
        <v>84</v>
      </c>
      <c r="B19" s="15">
        <v>4329594</v>
      </c>
      <c r="C19" s="18">
        <v>14065897</v>
      </c>
      <c r="D19" s="18">
        <v>1067354</v>
      </c>
      <c r="E19" s="17">
        <v>0.58283447049615755</v>
      </c>
      <c r="F19" s="16">
        <v>0.13067827459877082</v>
      </c>
      <c r="J19" s="30"/>
      <c r="K19" s="30"/>
      <c r="L19" s="30"/>
      <c r="N19" s="31"/>
    </row>
    <row r="20" spans="1:14" x14ac:dyDescent="0.2">
      <c r="A20" s="22" t="s">
        <v>85</v>
      </c>
      <c r="B20" s="15">
        <v>4335429</v>
      </c>
      <c r="C20" s="18">
        <v>16254518</v>
      </c>
      <c r="D20" s="18">
        <v>1314408</v>
      </c>
      <c r="E20" s="17">
        <v>0.50795153232468604</v>
      </c>
      <c r="F20" s="16">
        <v>0.13457937904510484</v>
      </c>
      <c r="J20" s="30"/>
      <c r="K20" s="30"/>
      <c r="L20" s="30"/>
      <c r="N20" s="31"/>
    </row>
    <row r="21" spans="1:14" x14ac:dyDescent="0.2">
      <c r="A21" s="22" t="s">
        <v>86</v>
      </c>
      <c r="B21" s="15">
        <v>4169883</v>
      </c>
      <c r="C21" s="18">
        <v>17713481</v>
      </c>
      <c r="D21" s="18">
        <v>1503118</v>
      </c>
      <c r="E21" s="17">
        <v>0.43296767431079269</v>
      </c>
      <c r="F21" s="16">
        <v>0.13939474387131634</v>
      </c>
      <c r="J21" s="30"/>
      <c r="K21" s="30"/>
      <c r="L21" s="30"/>
      <c r="N21" s="31"/>
    </row>
    <row r="22" spans="1:14" x14ac:dyDescent="0.2">
      <c r="A22" s="22" t="s">
        <v>87</v>
      </c>
      <c r="B22" s="15">
        <v>3838738</v>
      </c>
      <c r="C22" s="18">
        <v>18217089</v>
      </c>
      <c r="D22" s="18">
        <v>1626236</v>
      </c>
      <c r="E22" s="17">
        <v>0.36084703416040675</v>
      </c>
      <c r="F22" s="16">
        <v>0.14529950090847737</v>
      </c>
      <c r="J22" s="30"/>
      <c r="K22" s="30"/>
      <c r="L22" s="30"/>
      <c r="N22" s="31"/>
    </row>
    <row r="23" spans="1:14" x14ac:dyDescent="0.2">
      <c r="A23" s="22" t="s">
        <v>45</v>
      </c>
      <c r="B23" s="15">
        <v>5862618</v>
      </c>
      <c r="C23" s="18">
        <v>32061640</v>
      </c>
      <c r="D23" s="18">
        <v>3076915</v>
      </c>
      <c r="E23" s="17">
        <v>0.29445374640398475</v>
      </c>
      <c r="F23" s="16">
        <v>0.15232001238286738</v>
      </c>
      <c r="J23" s="30"/>
      <c r="K23" s="30"/>
      <c r="L23" s="30"/>
      <c r="N23" s="31"/>
    </row>
    <row r="24" spans="1:14" x14ac:dyDescent="0.2">
      <c r="A24" s="22" t="s">
        <v>46</v>
      </c>
      <c r="B24" s="15">
        <v>3871849</v>
      </c>
      <c r="C24" s="18">
        <v>25020880</v>
      </c>
      <c r="D24" s="18">
        <v>2712048</v>
      </c>
      <c r="E24" s="17">
        <v>0.19305623402361929</v>
      </c>
      <c r="F24" s="16">
        <v>0.16826259464106552</v>
      </c>
      <c r="J24" s="30"/>
      <c r="K24" s="30"/>
      <c r="L24" s="30"/>
      <c r="N24" s="31"/>
    </row>
    <row r="25" spans="1:14" x14ac:dyDescent="0.2">
      <c r="A25" s="22" t="s">
        <v>47</v>
      </c>
      <c r="B25" s="15">
        <v>2400131</v>
      </c>
      <c r="C25" s="18">
        <v>17897442</v>
      </c>
      <c r="D25" s="18">
        <v>2122710</v>
      </c>
      <c r="E25" s="17">
        <v>0.12609027156241073</v>
      </c>
      <c r="F25" s="16">
        <v>0.18522678112271526</v>
      </c>
      <c r="J25" s="30"/>
      <c r="K25" s="30"/>
      <c r="L25" s="30"/>
      <c r="N25" s="31"/>
    </row>
    <row r="26" spans="1:14" x14ac:dyDescent="0.2">
      <c r="A26" s="22" t="s">
        <v>48</v>
      </c>
      <c r="B26" s="15">
        <v>1412757</v>
      </c>
      <c r="C26" s="18">
        <v>11940018</v>
      </c>
      <c r="D26" s="18">
        <v>1531892</v>
      </c>
      <c r="E26" s="17">
        <v>8.4578559083958463E-2</v>
      </c>
      <c r="F26" s="16">
        <v>0.20216200678979546</v>
      </c>
      <c r="J26" s="30"/>
      <c r="K26" s="30"/>
      <c r="L26" s="30"/>
      <c r="N26" s="31"/>
    </row>
    <row r="27" spans="1:14" x14ac:dyDescent="0.2">
      <c r="A27" s="22" t="s">
        <v>49</v>
      </c>
      <c r="B27" s="15">
        <v>912095</v>
      </c>
      <c r="C27" s="18">
        <v>8622218</v>
      </c>
      <c r="D27" s="18">
        <v>1170459</v>
      </c>
      <c r="E27" s="17">
        <v>6.0144075138740136E-2</v>
      </c>
      <c r="F27" s="16">
        <v>0.21724591748435904</v>
      </c>
      <c r="J27" s="30"/>
      <c r="K27" s="30"/>
      <c r="L27" s="30"/>
      <c r="N27" s="31"/>
    </row>
    <row r="28" spans="1:14" x14ac:dyDescent="0.2">
      <c r="A28" s="22" t="s">
        <v>17</v>
      </c>
      <c r="B28" s="15">
        <v>1518296</v>
      </c>
      <c r="C28" s="18">
        <v>17923575</v>
      </c>
      <c r="D28" s="18">
        <v>2692340</v>
      </c>
      <c r="E28" s="17">
        <v>4.4368842289769006E-2</v>
      </c>
      <c r="F28" s="16">
        <v>0.23134305302017968</v>
      </c>
      <c r="J28" s="30"/>
      <c r="K28" s="30"/>
      <c r="L28" s="30"/>
      <c r="N28" s="31"/>
    </row>
    <row r="29" spans="1:14" x14ac:dyDescent="0.2">
      <c r="A29" s="22" t="s">
        <v>18</v>
      </c>
      <c r="B29" s="15">
        <v>425989</v>
      </c>
      <c r="C29" s="18">
        <v>7300263</v>
      </c>
      <c r="D29" s="18">
        <v>1308272</v>
      </c>
      <c r="E29" s="17">
        <v>1.8108997719125084E-2</v>
      </c>
      <c r="F29" s="16">
        <v>0.27689613256930495</v>
      </c>
    </row>
    <row r="30" spans="1:14" x14ac:dyDescent="0.2">
      <c r="A30" s="22" t="s">
        <v>19</v>
      </c>
      <c r="B30" s="15">
        <v>210289</v>
      </c>
      <c r="C30" s="18">
        <v>4683237</v>
      </c>
      <c r="D30" s="18">
        <v>961080</v>
      </c>
      <c r="E30" s="17">
        <v>1.0741261171835204E-2</v>
      </c>
      <c r="F30" s="16">
        <v>0.30585983930265764</v>
      </c>
    </row>
    <row r="31" spans="1:14" x14ac:dyDescent="0.2">
      <c r="A31" s="22" t="s">
        <v>20</v>
      </c>
      <c r="B31" s="15">
        <v>120617</v>
      </c>
      <c r="C31" s="18">
        <v>3289658</v>
      </c>
      <c r="D31" s="18">
        <v>745939</v>
      </c>
      <c r="E31" s="17">
        <v>7.1041861516045373E-3</v>
      </c>
      <c r="F31" s="16">
        <v>0.32949899795377846</v>
      </c>
    </row>
    <row r="32" spans="1:14" x14ac:dyDescent="0.2">
      <c r="A32" s="22" t="s">
        <v>68</v>
      </c>
      <c r="B32" s="15">
        <v>190707</v>
      </c>
      <c r="C32" s="18">
        <v>7142830</v>
      </c>
      <c r="D32" s="18">
        <v>1962136</v>
      </c>
      <c r="E32" s="17">
        <v>5.0180424269438929E-3</v>
      </c>
      <c r="F32" s="16">
        <v>0.34980046600876696</v>
      </c>
    </row>
    <row r="33" spans="1:6" x14ac:dyDescent="0.2">
      <c r="A33" s="22" t="s">
        <v>69</v>
      </c>
      <c r="B33" s="15">
        <v>77604</v>
      </c>
      <c r="C33" s="18">
        <v>5151675</v>
      </c>
      <c r="D33" s="18">
        <v>1852467</v>
      </c>
      <c r="E33" s="17">
        <v>1.7196499010241834E-3</v>
      </c>
      <c r="F33" s="16">
        <v>0.40622979939540593</v>
      </c>
    </row>
    <row r="34" spans="1:6" x14ac:dyDescent="0.2">
      <c r="A34" s="22" t="s">
        <v>88</v>
      </c>
      <c r="B34" s="15">
        <v>12960</v>
      </c>
      <c r="C34" s="18">
        <v>1549762</v>
      </c>
      <c r="D34" s="18">
        <v>653397</v>
      </c>
      <c r="E34" s="17">
        <v>3.774419402179564E-4</v>
      </c>
      <c r="F34" s="16">
        <v>0.46141289845214351</v>
      </c>
    </row>
    <row r="35" spans="1:6" x14ac:dyDescent="0.2">
      <c r="A35" s="22" t="s">
        <v>89</v>
      </c>
      <c r="B35" s="15">
        <v>3946</v>
      </c>
      <c r="C35" s="18">
        <v>675565</v>
      </c>
      <c r="D35" s="18">
        <v>305830</v>
      </c>
      <c r="E35" s="17">
        <v>1.5329092774374502E-4</v>
      </c>
      <c r="F35" s="16">
        <v>0.48340509188612568</v>
      </c>
    </row>
    <row r="36" spans="1:6" x14ac:dyDescent="0.2">
      <c r="A36" s="22" t="s">
        <v>26</v>
      </c>
      <c r="B36" s="15">
        <v>4022</v>
      </c>
      <c r="C36" s="18">
        <v>1143650</v>
      </c>
      <c r="D36" s="18">
        <v>549179</v>
      </c>
      <c r="E36" s="17">
        <v>8.5042479038248254E-5</v>
      </c>
      <c r="F36" s="16">
        <v>0.49314652235029782</v>
      </c>
    </row>
    <row r="37" spans="1:6" x14ac:dyDescent="0.2">
      <c r="A37" s="22" t="s">
        <v>27</v>
      </c>
      <c r="B37" s="15">
        <v>628</v>
      </c>
      <c r="C37" s="18">
        <v>417978</v>
      </c>
      <c r="D37" s="18">
        <v>209848</v>
      </c>
      <c r="E37" s="17">
        <v>1.5479564518859507E-5</v>
      </c>
      <c r="F37" s="16">
        <v>0.50817148811692026</v>
      </c>
    </row>
    <row r="38" spans="1:6" x14ac:dyDescent="0.2">
      <c r="A38" s="22" t="s">
        <v>60</v>
      </c>
      <c r="B38" s="15">
        <v>267</v>
      </c>
      <c r="C38" s="18">
        <v>567583</v>
      </c>
      <c r="D38" s="18">
        <v>290986</v>
      </c>
      <c r="E38" s="17">
        <v>4.6179259514362991E-6</v>
      </c>
      <c r="F38" s="16">
        <v>0.51267567915177159</v>
      </c>
    </row>
    <row r="39" spans="1:6" x14ac:dyDescent="0.2">
      <c r="A39" s="27"/>
      <c r="B39" s="6"/>
      <c r="C39" s="5"/>
      <c r="D39" s="23"/>
      <c r="E39" s="21"/>
      <c r="F39" s="20"/>
    </row>
    <row r="40" spans="1:6" x14ac:dyDescent="0.2">
      <c r="A40" s="9"/>
      <c r="B40" s="11"/>
      <c r="C40" s="11"/>
      <c r="D40" s="9"/>
      <c r="E40" s="24"/>
      <c r="F40" s="24"/>
    </row>
    <row r="41" spans="1:6" x14ac:dyDescent="0.2">
      <c r="A41" s="25" t="s">
        <v>111</v>
      </c>
    </row>
    <row r="42" spans="1:6" x14ac:dyDescent="0.2">
      <c r="A42" s="26" t="s">
        <v>140</v>
      </c>
    </row>
    <row r="43" spans="1:6" x14ac:dyDescent="0.2">
      <c r="A43" s="27" t="s">
        <v>90</v>
      </c>
    </row>
    <row r="44" spans="1:6" x14ac:dyDescent="0.2">
      <c r="A44" s="28" t="s">
        <v>91</v>
      </c>
    </row>
    <row r="47" spans="1:6" x14ac:dyDescent="0.2">
      <c r="B47" s="3"/>
      <c r="C47" s="3"/>
      <c r="D47" s="3"/>
      <c r="E47" s="3"/>
    </row>
    <row r="48" spans="1:6" x14ac:dyDescent="0.2">
      <c r="B48" s="3"/>
      <c r="C48" s="3"/>
      <c r="D48" s="3"/>
      <c r="E48" s="3"/>
    </row>
    <row r="49" spans="2:5" x14ac:dyDescent="0.2">
      <c r="B49" s="3"/>
      <c r="C49" s="3"/>
      <c r="D49" s="3"/>
      <c r="E49" s="3"/>
    </row>
    <row r="50" spans="2:5" x14ac:dyDescent="0.2">
      <c r="B50" s="3"/>
      <c r="C50" s="3"/>
      <c r="D50" s="3"/>
      <c r="E50" s="3"/>
    </row>
    <row r="51" spans="2:5" x14ac:dyDescent="0.2">
      <c r="B51" s="3"/>
      <c r="C51" s="3"/>
      <c r="D51" s="3"/>
      <c r="E51" s="3"/>
    </row>
    <row r="52" spans="2:5" x14ac:dyDescent="0.2">
      <c r="B52" s="3"/>
      <c r="C52" s="3"/>
      <c r="D52" s="3"/>
      <c r="E52" s="3"/>
    </row>
    <row r="53" spans="2:5" x14ac:dyDescent="0.2">
      <c r="B53" s="3"/>
      <c r="C53" s="3"/>
      <c r="D53" s="3"/>
      <c r="E53" s="3"/>
    </row>
    <row r="54" spans="2:5" x14ac:dyDescent="0.2">
      <c r="B54" s="3"/>
      <c r="C54" s="3"/>
      <c r="D54" s="3"/>
      <c r="E54" s="3"/>
    </row>
    <row r="55" spans="2:5" x14ac:dyDescent="0.2">
      <c r="B55" s="3"/>
      <c r="C55" s="3"/>
      <c r="D55" s="3"/>
      <c r="E55" s="3"/>
    </row>
    <row r="56" spans="2:5" x14ac:dyDescent="0.2">
      <c r="B56" s="3"/>
      <c r="C56" s="3"/>
      <c r="D56" s="3"/>
      <c r="E56" s="3"/>
    </row>
    <row r="57" spans="2:5" x14ac:dyDescent="0.2">
      <c r="B57" s="3"/>
      <c r="C57" s="3"/>
      <c r="D57" s="3"/>
      <c r="E57" s="3"/>
    </row>
    <row r="58" spans="2:5" x14ac:dyDescent="0.2">
      <c r="B58" s="3"/>
      <c r="C58" s="3"/>
      <c r="D58" s="3"/>
      <c r="E58" s="3"/>
    </row>
    <row r="59" spans="2:5" x14ac:dyDescent="0.2">
      <c r="B59" s="3"/>
      <c r="C59" s="3"/>
      <c r="D59" s="3"/>
      <c r="E59" s="3"/>
    </row>
    <row r="60" spans="2:5" x14ac:dyDescent="0.2">
      <c r="B60" s="3"/>
      <c r="C60" s="3"/>
      <c r="D60" s="3"/>
      <c r="E60" s="3"/>
    </row>
    <row r="61" spans="2:5" x14ac:dyDescent="0.2">
      <c r="B61" s="3"/>
      <c r="C61" s="3"/>
      <c r="D61" s="3"/>
      <c r="E61" s="3"/>
    </row>
  </sheetData>
  <mergeCells count="3">
    <mergeCell ref="A3:G3"/>
    <mergeCell ref="A4:G4"/>
    <mergeCell ref="C6:D6"/>
  </mergeCells>
  <hyperlinks>
    <hyperlink ref="A44" r:id="rId1"/>
  </hyperlinks>
  <pageMargins left="0.7" right="0.7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</vt:lpstr>
      <vt:lpstr>2005</vt:lpstr>
      <vt:lpstr>2015 IRS</vt:lpstr>
      <vt:lpstr>2005 IRS</vt:lpstr>
      <vt:lpstr>1995</vt:lpstr>
      <vt:lpstr>1985</vt:lpstr>
      <vt:lpstr>1975</vt:lpstr>
      <vt:lpstr>1965</vt:lpstr>
      <vt:lpstr>1955</vt:lpstr>
      <vt:lpstr>1945</vt:lpstr>
      <vt:lpstr>1935</vt:lpstr>
      <vt:lpstr>Source 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Nikhita Airi</dc:creator>
  <cp:keywords/>
  <dc:description/>
  <cp:lastModifiedBy>Airi, Nikhita</cp:lastModifiedBy>
  <cp:revision/>
  <cp:lastPrinted>2019-12-10T17:24:35Z</cp:lastPrinted>
  <dcterms:created xsi:type="dcterms:W3CDTF">2019-12-07T01:01:45Z</dcterms:created>
  <dcterms:modified xsi:type="dcterms:W3CDTF">2019-12-31T15:29:09Z</dcterms:modified>
  <cp:category/>
  <cp:contentStatus/>
</cp:coreProperties>
</file>