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2"/>
    <sheet name="Rationale" sheetId="2" state="visible" r:id="rId3"/>
    <sheet name="dilutions1" sheetId="3" state="visible" r:id="rId4"/>
    <sheet name="dilutions2" sheetId="4" state="visible" r:id="rId5"/>
    <sheet name="dilutions3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<sst xmlns="http://schemas.openxmlformats.org/spreadsheetml/2006/main" count="91" uniqueCount="66">
  <si>
    <t xml:space="preserve">dilution procedure</t>
  </si>
  <si>
    <t xml:space="preserve">Background:</t>
  </si>
  <si>
    <t xml:space="preserve">doing dilutions is a very common ‘housekeeping’ laboratory task. This spreadsheet shows how a formula for dilutions works, and illustrates how those calculations can be incorporated into an experimental plan that is described in a spreadsheet.</t>
  </si>
  <si>
    <t xml:space="preserve">Goal:</t>
  </si>
  <si>
    <t xml:space="preserve">Provide a useful spreadsheet illustrating calculations for dilutions.</t>
  </si>
  <si>
    <t xml:space="preserve">Sheets</t>
  </si>
  <si>
    <t xml:space="preserve">ReadMe</t>
  </si>
  <si>
    <t xml:space="preserve">this sheet</t>
  </si>
  <si>
    <t xml:space="preserve">Rationale</t>
  </si>
  <si>
    <t xml:space="preserve">Illustrate the thinking behind the formulae – put some arrows on numbers used in calculation</t>
  </si>
  <si>
    <t xml:space="preserve">Dilutions1</t>
  </si>
  <si>
    <t xml:space="preserve">simple dilutions; formula illustration – protected (no password)</t>
  </si>
  <si>
    <t xml:space="preserve">Dilutions2</t>
  </si>
  <si>
    <t xml:space="preserve">unprotected copy of Dilutions1</t>
  </si>
  <si>
    <t xml:space="preserve">Dilutions3</t>
  </si>
  <si>
    <t xml:space="preserve">how to make a dilution series worksheet</t>
  </si>
  <si>
    <t xml:space="preserve">Why does “v1c1=v2c2”?</t>
  </si>
  <si>
    <t xml:space="preserve">suppose we dilute 500 ml of a solution containing 20 grams of sugar to a final volume of 1000 ml (1 liter).</t>
  </si>
  <si>
    <t xml:space="preserve">The amount of sugar hasn’t changed, but the volume is twice the starting volume,</t>
  </si>
  <si>
    <t xml:space="preserve">so the concentration is half the initial concentration.</t>
  </si>
  <si>
    <t xml:space="preserve">Action</t>
  </si>
  <si>
    <t xml:space="preserve">Label</t>
  </si>
  <si>
    <t xml:space="preserve">number</t>
  </si>
  <si>
    <t xml:space="preserve">unit</t>
  </si>
  <si>
    <t xml:space="preserve">This is the ratio of volumes</t>
  </si>
  <si>
    <t xml:space="preserve">to be diluted</t>
  </si>
  <si>
    <t xml:space="preserve">V1</t>
  </si>
  <si>
    <t xml:space="preserve">ml </t>
  </si>
  <si>
    <t xml:space="preserve">add diluent</t>
  </si>
  <si>
    <t xml:space="preserve">final solution</t>
  </si>
  <si>
    <t xml:space="preserve">V2</t>
  </si>
  <si>
    <t xml:space="preserve">This is the ratio of volumes times the starting concentration</t>
  </si>
  <si>
    <t xml:space="preserve">g</t>
  </si>
  <si>
    <t xml:space="preserve">This is a direct concentration computation</t>
  </si>
  <si>
    <t xml:space="preserve">the same number of sucrose molecules is now in twice the volume.</t>
  </si>
  <si>
    <t xml:space="preserve">by our definition of concentration, the concentration of sucrose</t>
  </si>
  <si>
    <t xml:space="preserve"> is now ½ its starting concentration.</t>
  </si>
  <si>
    <t xml:space="preserve">That is,</t>
  </si>
  <si>
    <t xml:space="preserve">Cf (final concentation) = Ci (initial concentraion) * Vi / Vf (initial volume divided by final volume).</t>
  </si>
  <si>
    <t xml:space="preserve">'= Ci (initial concentraion) * vi / vf (initial volume divided by final volume).</t>
  </si>
  <si>
    <t xml:space="preserve">starting conc. C1</t>
  </si>
  <si>
    <t xml:space="preserve">for final conc., C2</t>
  </si>
  <si>
    <t xml:space="preserve">for final vol., V2</t>
  </si>
  <si>
    <t xml:space="preserve">add C1</t>
  </si>
  <si>
    <t xml:space="preserve">This sheet is protected, with no password.</t>
  </si>
  <si>
    <t xml:space="preserve">'=V2 * C2 / C1</t>
  </si>
  <si>
    <t xml:space="preserve">'= V2 – (added volume)</t>
  </si>
  <si>
    <t xml:space="preserve">The only error checking this sheet does is to apply conditional formatting as a warning if the amount of diluent to add is less than zero – that is, you’ve specified a concentration increase which (in this simple model, implies a volume loss.</t>
  </si>
  <si>
    <t xml:space="preserve">'= C4 * B4 / A4</t>
  </si>
  <si>
    <t xml:space="preserve">' = C4 - D4</t>
  </si>
  <si>
    <t xml:space="preserve">If you are reducing volume (by drying, evaporation, freeze-drying etc.) you would probably want to change the conditional formatting.</t>
  </si>
  <si>
    <t xml:space="preserve">  </t>
  </si>
  <si>
    <t xml:space="preserve">showing conditional formatting</t>
  </si>
  <si>
    <t xml:space="preserve">examples</t>
  </si>
  <si>
    <t xml:space="preserve">make a 1 molar solution from a 5 molar solution</t>
  </si>
  <si>
    <t xml:space="preserve">as expected, reduce concentration by half by adding an equal volume of diluent</t>
  </si>
  <si>
    <t xml:space="preserve">to double concentration, reduce volume by half</t>
  </si>
  <si>
    <t xml:space="preserve">make a dilution series example</t>
  </si>
  <si>
    <t xml:space="preserve">starting material estimated con’c:</t>
  </si>
  <si>
    <t xml:space="preserve">constant factor</t>
  </si>
  <si>
    <t xml:space="preserve">intermediate volumes</t>
  </si>
  <si>
    <t xml:space="preserve">comment</t>
  </si>
  <si>
    <t xml:space="preserve">this is the initial stock solution</t>
  </si>
  <si>
    <t xml:space="preserve">at this row and below, you can copy a row</t>
  </si>
  <si>
    <t xml:space="preserve">and paste it on the next line, to generate</t>
  </si>
  <si>
    <t xml:space="preserve">another row in the dilution series.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</si>
</sst>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 MMM\ YYYY"/>
    <numFmt numFmtId="166" formatCode="D/MMM/YYYY"/>
    <numFmt numFmtId="167" formatCode="0.000"/>
    <numFmt numFmtId="168" formatCode="0E+00"/>
    <numFmt numFmtId="169" formatCode="0"/>
    <numFmt numFmtId="170" formatCode="0.0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  <font>
      <i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2A6099"/>
      </left>
      <right/>
      <top style="thin">
        <color rgb="FF2A6099"/>
      </top>
      <bottom style="thin">
        <color rgb="FF2A6099"/>
      </bottom>
      <diagonal/>
    </border>
    <border diagonalUp="false" diagonalDown="false">
      <left/>
      <right/>
      <top style="thin">
        <color rgb="FF2A6099"/>
      </top>
      <bottom style="thin">
        <color rgb="FF2A6099"/>
      </bottom>
      <diagonal/>
    </border>
    <border diagonalUp="false" diagonalDown="false">
      <left/>
      <right style="thin">
        <color rgb="FF2A6099"/>
      </right>
      <top style="thin">
        <color rgb="FF2A6099"/>
      </top>
      <bottom style="thin">
        <color rgb="FF2A6099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dxfs count="1"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134640</xdr:colOff>
      <xdr:row>7</xdr:row>
      <xdr:rowOff>81360</xdr:rowOff>
    </xdr:from>
    <xdr:to>
      <xdr:col>6</xdr:col>
      <xdr:colOff>149040</xdr:colOff>
      <xdr:row>7</xdr:row>
      <xdr:rowOff>81360</xdr:rowOff>
    </xdr:to>
    <xdr:sp>
      <xdr:nvSpPr>
        <xdr:cNvPr id="0" name="Line 1"/>
        <xdr:cNvSpPr/>
      </xdr:nvSpPr>
      <xdr:spPr>
        <a:xfrm>
          <a:off x="1760040" y="1119240"/>
          <a:ext cx="176148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134640</xdr:colOff>
      <xdr:row>8</xdr:row>
      <xdr:rowOff>81360</xdr:rowOff>
    </xdr:from>
    <xdr:to>
      <xdr:col>6</xdr:col>
      <xdr:colOff>149040</xdr:colOff>
      <xdr:row>9</xdr:row>
      <xdr:rowOff>81000</xdr:rowOff>
    </xdr:to>
    <xdr:sp>
      <xdr:nvSpPr>
        <xdr:cNvPr id="1" name="Line 1"/>
        <xdr:cNvSpPr/>
      </xdr:nvSpPr>
      <xdr:spPr>
        <a:xfrm flipV="1">
          <a:off x="1760040" y="1281960"/>
          <a:ext cx="1761480" cy="1623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149040</xdr:colOff>
      <xdr:row>11</xdr:row>
      <xdr:rowOff>81360</xdr:rowOff>
    </xdr:from>
    <xdr:to>
      <xdr:col>6</xdr:col>
      <xdr:colOff>149040</xdr:colOff>
      <xdr:row>13</xdr:row>
      <xdr:rowOff>81000</xdr:rowOff>
    </xdr:to>
    <xdr:sp>
      <xdr:nvSpPr>
        <xdr:cNvPr id="2" name="Line 1"/>
        <xdr:cNvSpPr/>
      </xdr:nvSpPr>
      <xdr:spPr>
        <a:xfrm flipV="1">
          <a:off x="3521520" y="177012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134640</xdr:colOff>
      <xdr:row>7</xdr:row>
      <xdr:rowOff>81360</xdr:rowOff>
    </xdr:from>
    <xdr:to>
      <xdr:col>6</xdr:col>
      <xdr:colOff>149040</xdr:colOff>
      <xdr:row>11</xdr:row>
      <xdr:rowOff>81360</xdr:rowOff>
    </xdr:to>
    <xdr:sp>
      <xdr:nvSpPr>
        <xdr:cNvPr id="3" name="Line 1"/>
        <xdr:cNvSpPr/>
      </xdr:nvSpPr>
      <xdr:spPr>
        <a:xfrm>
          <a:off x="1760040" y="1119240"/>
          <a:ext cx="1761480" cy="6508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134640</xdr:colOff>
      <xdr:row>9</xdr:row>
      <xdr:rowOff>81000</xdr:rowOff>
    </xdr:from>
    <xdr:to>
      <xdr:col>6</xdr:col>
      <xdr:colOff>149040</xdr:colOff>
      <xdr:row>11</xdr:row>
      <xdr:rowOff>81360</xdr:rowOff>
    </xdr:to>
    <xdr:sp>
      <xdr:nvSpPr>
        <xdr:cNvPr id="4" name="Line 1"/>
        <xdr:cNvSpPr/>
      </xdr:nvSpPr>
      <xdr:spPr>
        <a:xfrm>
          <a:off x="1760040" y="1444320"/>
          <a:ext cx="1761480" cy="3258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265320</xdr:colOff>
      <xdr:row>3</xdr:row>
      <xdr:rowOff>127440</xdr:rowOff>
    </xdr:from>
    <xdr:to>
      <xdr:col>0</xdr:col>
      <xdr:colOff>265320</xdr:colOff>
      <xdr:row>4</xdr:row>
      <xdr:rowOff>127440</xdr:rowOff>
    </xdr:to>
    <xdr:sp>
      <xdr:nvSpPr>
        <xdr:cNvPr id="5" name="Line 1"/>
        <xdr:cNvSpPr/>
      </xdr:nvSpPr>
      <xdr:spPr>
        <a:xfrm>
          <a:off x="265320" y="807480"/>
          <a:ext cx="0" cy="25524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265320</xdr:colOff>
      <xdr:row>3</xdr:row>
      <xdr:rowOff>127440</xdr:rowOff>
    </xdr:from>
    <xdr:to>
      <xdr:col>1</xdr:col>
      <xdr:colOff>220320</xdr:colOff>
      <xdr:row>4</xdr:row>
      <xdr:rowOff>127440</xdr:rowOff>
    </xdr:to>
    <xdr:sp>
      <xdr:nvSpPr>
        <xdr:cNvPr id="6" name="Line 1"/>
        <xdr:cNvSpPr/>
      </xdr:nvSpPr>
      <xdr:spPr>
        <a:xfrm flipH="1">
          <a:off x="265320" y="807480"/>
          <a:ext cx="1018440" cy="25524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13.27"/>
    <col collapsed="false" customWidth="true" hidden="false" outlineLevel="0" max="2" min="2" style="0" width="84.41"/>
    <col collapsed="false" customWidth="false" hidden="false" outlineLevel="0" max="1025" min="3" style="0" width="11.52"/>
  </cols>
  <sheetData>
    <row r="1" customFormat="false" ht="14.65" hidden="false" customHeight="false" outlineLevel="0" collapsed="false">
      <c r="A1" s="1" t="n">
        <v>43510</v>
      </c>
      <c r="B1" s="2" t="s">
        <v>0</v>
      </c>
    </row>
    <row r="2" customFormat="false" ht="14.65" hidden="false" customHeight="false" outlineLevel="0" collapsed="false">
      <c r="A2" s="3"/>
      <c r="B2" s="4"/>
    </row>
    <row r="3" customFormat="false" ht="36.55" hidden="false" customHeight="false" outlineLevel="0" collapsed="false">
      <c r="A3" s="5" t="s">
        <v>1</v>
      </c>
      <c r="B3" s="6" t="s">
        <v>2</v>
      </c>
    </row>
    <row r="4" customFormat="false" ht="14.9" hidden="false" customHeight="false" outlineLevel="0" collapsed="false">
      <c r="A4" s="5" t="s">
        <v>3</v>
      </c>
      <c r="B4" s="6" t="s">
        <v>4</v>
      </c>
    </row>
    <row r="5" customFormat="false" ht="14.65" hidden="false" customHeight="false" outlineLevel="0" collapsed="false">
      <c r="A5" s="5"/>
      <c r="B5" s="6"/>
    </row>
    <row r="6" customFormat="false" ht="14.65" hidden="false" customHeight="false" outlineLevel="0" collapsed="false">
      <c r="A6" s="7" t="s">
        <v>5</v>
      </c>
      <c r="B6" s="6"/>
    </row>
    <row r="7" customFormat="false" ht="17.4" hidden="false" customHeight="true" outlineLevel="0" collapsed="false">
      <c r="A7" s="5" t="s">
        <v>6</v>
      </c>
      <c r="B7" s="6" t="s">
        <v>7</v>
      </c>
    </row>
    <row r="8" customFormat="false" ht="17.4" hidden="false" customHeight="true" outlineLevel="0" collapsed="false">
      <c r="A8" s="5" t="s">
        <v>8</v>
      </c>
      <c r="B8" s="6" t="s">
        <v>9</v>
      </c>
    </row>
    <row r="9" customFormat="false" ht="17.4" hidden="false" customHeight="true" outlineLevel="0" collapsed="false">
      <c r="A9" s="5" t="s">
        <v>10</v>
      </c>
      <c r="B9" s="0" t="s">
        <v>11</v>
      </c>
    </row>
    <row r="10" customFormat="false" ht="17.4" hidden="false" customHeight="true" outlineLevel="0" collapsed="false">
      <c r="A10" s="5" t="s">
        <v>12</v>
      </c>
      <c r="B10" s="0" t="s">
        <v>13</v>
      </c>
    </row>
    <row r="11" customFormat="false" ht="17.4" hidden="false" customHeight="true" outlineLevel="0" collapsed="false">
      <c r="A11" s="5" t="s">
        <v>14</v>
      </c>
      <c r="B11" s="0" t="s">
        <v>15</v>
      </c>
    </row>
    <row r="13" customFormat="false" ht="14.65" hidden="false" customHeight="false" outlineLevel="0" collapsed="false">
      <c r="B13" s="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4" colorId="64" zoomScale="180" zoomScaleNormal="180" zoomScalePageLayoutView="100" workbookViewId="0">
      <selection pane="topLeft" activeCell="G12" activeCellId="0" sqref="G1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7.64"/>
    <col collapsed="false" customWidth="true" hidden="false" outlineLevel="0" max="4" min="4" style="0" width="5.86"/>
    <col collapsed="false" customWidth="true" hidden="false" outlineLevel="0" max="5" min="5" style="0" width="6.79"/>
    <col collapsed="false" customWidth="true" hidden="false" outlineLevel="0" max="6" min="6" style="0" width="4.47"/>
    <col collapsed="false" customWidth="true" hidden="false" outlineLevel="0" max="7" min="7" style="0" width="8.48"/>
    <col collapsed="false" customWidth="true" hidden="false" outlineLevel="0" max="8" min="8" style="0" width="5.83"/>
    <col collapsed="false" customWidth="false" hidden="false" outlineLevel="0" max="9" min="9" style="0" width="11.52"/>
    <col collapsed="false" customWidth="true" hidden="false" outlineLevel="0" max="10" min="10" style="0" width="6.94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16</v>
      </c>
    </row>
    <row r="2" customFormat="false" ht="4.95" hidden="false" customHeight="true" outlineLevel="0" collapsed="false"/>
    <row r="3" customFormat="false" ht="12.8" hidden="false" customHeight="false" outlineLevel="0" collapsed="false">
      <c r="A3" s="0" t="s">
        <v>17</v>
      </c>
    </row>
    <row r="4" customFormat="false" ht="12.8" hidden="false" customHeight="false" outlineLevel="0" collapsed="false">
      <c r="A4" s="0" t="s">
        <v>18</v>
      </c>
    </row>
    <row r="5" customFormat="false" ht="12.8" hidden="false" customHeight="false" outlineLevel="0" collapsed="false">
      <c r="A5" s="0" t="s">
        <v>19</v>
      </c>
    </row>
    <row r="7" customFormat="false" ht="12.8" hidden="false" customHeight="false" outlineLevel="0" collapsed="false">
      <c r="A7" s="8" t="s">
        <v>20</v>
      </c>
      <c r="B7" s="8" t="s">
        <v>21</v>
      </c>
      <c r="C7" s="8" t="s">
        <v>22</v>
      </c>
      <c r="D7" s="8" t="s">
        <v>23</v>
      </c>
      <c r="E7" s="8"/>
      <c r="F7" s="8"/>
      <c r="G7" s="9" t="s">
        <v>24</v>
      </c>
      <c r="H7" s="8"/>
    </row>
    <row r="8" customFormat="false" ht="12.8" hidden="false" customHeight="false" outlineLevel="0" collapsed="false">
      <c r="A8" s="0" t="s">
        <v>25</v>
      </c>
      <c r="B8" s="8" t="s">
        <v>26</v>
      </c>
      <c r="C8" s="0" t="n">
        <v>500</v>
      </c>
      <c r="D8" s="8" t="s">
        <v>27</v>
      </c>
      <c r="F8" s="8"/>
      <c r="G8" s="10" t="n">
        <f aca="false">C8</f>
        <v>500</v>
      </c>
      <c r="H8" s="8"/>
    </row>
    <row r="9" customFormat="false" ht="12.8" hidden="false" customHeight="false" outlineLevel="0" collapsed="false">
      <c r="A9" s="8" t="s">
        <v>28</v>
      </c>
      <c r="C9" s="0" t="n">
        <v>500</v>
      </c>
      <c r="D9" s="8" t="s">
        <v>27</v>
      </c>
      <c r="F9" s="8"/>
      <c r="G9" s="11" t="n">
        <f aca="false">C10</f>
        <v>1000</v>
      </c>
      <c r="H9" s="8"/>
    </row>
    <row r="10" customFormat="false" ht="12.85" hidden="false" customHeight="false" outlineLevel="0" collapsed="false">
      <c r="A10" s="0" t="s">
        <v>29</v>
      </c>
      <c r="B10" s="12" t="s">
        <v>30</v>
      </c>
      <c r="C10" s="0" t="n">
        <f aca="false">SUM(C8,C9)</f>
        <v>1000</v>
      </c>
      <c r="D10" s="8" t="s">
        <v>27</v>
      </c>
      <c r="F10" s="8"/>
      <c r="H10" s="8"/>
      <c r="I10" s="13"/>
    </row>
    <row r="11" customFormat="false" ht="12.8" hidden="false" customHeight="false" outlineLevel="0" collapsed="false">
      <c r="G11" s="9" t="s">
        <v>31</v>
      </c>
      <c r="H11" s="8"/>
      <c r="I11" s="13"/>
    </row>
    <row r="12" customFormat="false" ht="12.8" hidden="false" customHeight="false" outlineLevel="0" collapsed="false">
      <c r="G12" s="0" t="n">
        <f aca="false"> G14 * C8 / C10</f>
        <v>0.02</v>
      </c>
      <c r="H12" s="8" t="str">
        <f aca="false">H16</f>
        <v>g/ml </v>
      </c>
      <c r="I12" s="13"/>
    </row>
    <row r="13" customFormat="false" ht="12.8" hidden="false" customHeight="false" outlineLevel="0" collapsed="false">
      <c r="H13" s="8"/>
      <c r="I13" s="13"/>
    </row>
    <row r="14" customFormat="false" ht="12.8" hidden="false" customHeight="false" outlineLevel="0" collapsed="false">
      <c r="A14" s="0" t="s">
        <v>25</v>
      </c>
      <c r="B14" s="8" t="s">
        <v>26</v>
      </c>
      <c r="C14" s="0" t="n">
        <v>500</v>
      </c>
      <c r="D14" s="8" t="s">
        <v>27</v>
      </c>
      <c r="E14" s="0" t="n">
        <v>20</v>
      </c>
      <c r="F14" s="8" t="s">
        <v>32</v>
      </c>
      <c r="G14" s="0" t="n">
        <f aca="false">E14 / C8</f>
        <v>0.04</v>
      </c>
      <c r="H14" s="8" t="str">
        <f aca="false"> F14 &amp; "/" &amp; D14</f>
        <v>g/ml </v>
      </c>
      <c r="I14" s="13"/>
    </row>
    <row r="15" customFormat="false" ht="12.8" hidden="false" customHeight="false" outlineLevel="0" collapsed="false">
      <c r="A15" s="8" t="s">
        <v>28</v>
      </c>
      <c r="C15" s="0" t="n">
        <v>500</v>
      </c>
      <c r="D15" s="8" t="s">
        <v>27</v>
      </c>
      <c r="E15" s="0" t="n">
        <v>0</v>
      </c>
      <c r="F15" s="8" t="s">
        <v>32</v>
      </c>
      <c r="G15" s="0" t="n">
        <v>0</v>
      </c>
      <c r="H15" s="8" t="str">
        <f aca="false"> F15 &amp; "/" &amp; D15</f>
        <v>g/ml </v>
      </c>
      <c r="I15" s="13"/>
    </row>
    <row r="16" customFormat="false" ht="12.8" hidden="false" customHeight="false" outlineLevel="0" collapsed="false">
      <c r="A16" s="0" t="s">
        <v>29</v>
      </c>
      <c r="B16" s="12" t="s">
        <v>30</v>
      </c>
      <c r="C16" s="0" t="n">
        <f aca="false">SUM(C14,C15)</f>
        <v>1000</v>
      </c>
      <c r="D16" s="8" t="s">
        <v>27</v>
      </c>
      <c r="E16" s="0" t="n">
        <v>20</v>
      </c>
      <c r="F16" s="8" t="s">
        <v>32</v>
      </c>
      <c r="G16" s="0" t="n">
        <f aca="false">E16 / C16</f>
        <v>0.02</v>
      </c>
      <c r="H16" s="8" t="str">
        <f aca="false"> F16 &amp; "/" &amp; D16</f>
        <v>g/ml </v>
      </c>
      <c r="I16" s="13" t="s">
        <v>33</v>
      </c>
    </row>
    <row r="17" customFormat="false" ht="12.8" hidden="false" customHeight="false" outlineLevel="0" collapsed="false">
      <c r="I17" s="13"/>
    </row>
    <row r="18" customFormat="false" ht="12.8" hidden="false" customHeight="false" outlineLevel="0" collapsed="false">
      <c r="B18" s="0" t="s">
        <v>34</v>
      </c>
    </row>
    <row r="19" customFormat="false" ht="12.8" hidden="false" customHeight="false" outlineLevel="0" collapsed="false">
      <c r="B19" s="0" t="s">
        <v>35</v>
      </c>
    </row>
    <row r="20" customFormat="false" ht="12.8" hidden="false" customHeight="false" outlineLevel="0" collapsed="false">
      <c r="B20" s="0" t="s">
        <v>36</v>
      </c>
    </row>
    <row r="21" customFormat="false" ht="4.95" hidden="false" customHeight="true" outlineLevel="0" collapsed="false"/>
    <row r="22" customFormat="false" ht="12.8" hidden="false" customHeight="false" outlineLevel="0" collapsed="false">
      <c r="A22" s="14" t="s">
        <v>37</v>
      </c>
      <c r="B22" s="0" t="s">
        <v>38</v>
      </c>
    </row>
    <row r="24" customFormat="false" ht="12.8" hidden="false" customHeight="false" outlineLevel="0" collapsed="false">
      <c r="B24" s="0" t="s">
        <v>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9" activeCellId="0" sqref="F9"/>
    </sheetView>
  </sheetViews>
  <sheetFormatPr defaultRowHeight="12.8" zeroHeight="false" outlineLevelRow="0" outlineLevelCol="0"/>
  <cols>
    <col collapsed="false" customWidth="true" hidden="false" outlineLevel="0" max="1" min="1" style="0" width="10.41"/>
    <col collapsed="false" customWidth="true" hidden="false" outlineLevel="0" max="2" min="2" style="0" width="10.58"/>
    <col collapsed="false" customWidth="true" hidden="false" outlineLevel="0" max="3" min="3" style="0" width="9.57"/>
    <col collapsed="false" customWidth="true" hidden="false" outlineLevel="0" max="4" min="4" style="0" width="14.44"/>
    <col collapsed="false" customWidth="false" hidden="false" outlineLevel="0" max="5" min="5" style="0" width="11.52"/>
    <col collapsed="false" customWidth="true" hidden="false" outlineLevel="0" max="6" min="6" style="0" width="43.85"/>
    <col collapsed="false" customWidth="false" hidden="false" outlineLevel="0" max="1025" min="7" style="0" width="11.52"/>
  </cols>
  <sheetData>
    <row r="1" customFormat="false" ht="24" hidden="false" customHeight="false" outlineLevel="0" collapsed="false">
      <c r="A1" s="15" t="s">
        <v>40</v>
      </c>
      <c r="B1" s="15" t="s">
        <v>41</v>
      </c>
      <c r="C1" s="15" t="s">
        <v>42</v>
      </c>
      <c r="D1" s="15" t="s">
        <v>43</v>
      </c>
      <c r="E1" s="15" t="s">
        <v>28</v>
      </c>
      <c r="F1" s="16" t="s">
        <v>44</v>
      </c>
    </row>
    <row r="2" customFormat="false" ht="57.6" hidden="false" customHeight="false" outlineLevel="0" collapsed="false">
      <c r="A2" s="15"/>
      <c r="B2" s="17"/>
      <c r="C2" s="17"/>
      <c r="D2" s="18" t="s">
        <v>45</v>
      </c>
      <c r="E2" s="17" t="s">
        <v>46</v>
      </c>
      <c r="F2" s="19" t="s">
        <v>47</v>
      </c>
    </row>
    <row r="3" customFormat="false" ht="35.2" hidden="false" customHeight="false" outlineLevel="0" collapsed="false">
      <c r="A3" s="18"/>
      <c r="D3" s="18" t="s">
        <v>48</v>
      </c>
      <c r="E3" s="0" t="s">
        <v>49</v>
      </c>
      <c r="F3" s="19" t="s">
        <v>50</v>
      </c>
    </row>
    <row r="4" customFormat="false" ht="12.85" hidden="false" customHeight="false" outlineLevel="0" collapsed="false">
      <c r="A4" s="20" t="n">
        <v>100</v>
      </c>
      <c r="B4" s="8" t="n">
        <v>12.5</v>
      </c>
      <c r="C4" s="8" t="n">
        <v>180</v>
      </c>
      <c r="D4" s="21" t="n">
        <f aca="false"> C4 * B4 / A4</f>
        <v>22.5</v>
      </c>
      <c r="E4" s="22" t="n">
        <f aca="false">C4- D4</f>
        <v>157.5</v>
      </c>
      <c r="F4" s="18" t="s">
        <v>51</v>
      </c>
    </row>
    <row r="5" customFormat="false" ht="12.85" hidden="false" customHeight="false" outlineLevel="0" collapsed="false">
      <c r="A5" s="20" t="n">
        <v>100</v>
      </c>
      <c r="B5" s="8" t="n">
        <v>50</v>
      </c>
      <c r="C5" s="8" t="n">
        <v>180</v>
      </c>
      <c r="D5" s="8" t="n">
        <f aca="false"> C5 * B5 / A5</f>
        <v>90</v>
      </c>
      <c r="E5" s="22" t="n">
        <f aca="false">C5- D5</f>
        <v>90</v>
      </c>
      <c r="F5" s="18"/>
    </row>
    <row r="6" customFormat="false" ht="12.85" hidden="false" customHeight="false" outlineLevel="0" collapsed="false">
      <c r="A6" s="20" t="n">
        <v>12</v>
      </c>
      <c r="B6" s="20" t="n">
        <v>1</v>
      </c>
      <c r="C6" s="20" t="n">
        <v>180</v>
      </c>
      <c r="D6" s="20" t="n">
        <f aca="false"> C6 * B6 / A6</f>
        <v>15</v>
      </c>
      <c r="E6" s="20" t="n">
        <f aca="false">C6- D6</f>
        <v>165</v>
      </c>
      <c r="F6" s="18"/>
    </row>
    <row r="7" customFormat="false" ht="12.8" hidden="false" customHeight="false" outlineLevel="0" collapsed="false">
      <c r="A7" s="8" t="n">
        <v>1</v>
      </c>
      <c r="B7" s="8" t="n">
        <v>2</v>
      </c>
      <c r="C7" s="8" t="n">
        <v>100</v>
      </c>
      <c r="D7" s="8" t="n">
        <f aca="false"> C7 * B7 / A7</f>
        <v>200</v>
      </c>
      <c r="E7" s="22" t="n">
        <f aca="false">C7- D7</f>
        <v>-100</v>
      </c>
      <c r="F7" s="0" t="s">
        <v>52</v>
      </c>
    </row>
    <row r="8" customFormat="false" ht="12.8" hidden="false" customHeight="false" outlineLevel="0" collapsed="false">
      <c r="A8" s="17"/>
      <c r="B8" s="17"/>
      <c r="C8" s="17"/>
      <c r="D8" s="17"/>
      <c r="E8" s="17"/>
    </row>
    <row r="9" customFormat="false" ht="12.8" hidden="false" customHeight="false" outlineLevel="0" collapsed="false">
      <c r="A9" s="23"/>
    </row>
    <row r="10" customFormat="false" ht="12.8" hidden="false" customHeight="false" outlineLevel="0" collapsed="false">
      <c r="A10" s="23"/>
      <c r="F10" s="24" t="s">
        <v>51</v>
      </c>
    </row>
    <row r="11" customFormat="false" ht="12.8" hidden="false" customHeight="false" outlineLevel="0" collapsed="false">
      <c r="A11" s="23"/>
    </row>
    <row r="12" customFormat="false" ht="12.8" hidden="false" customHeight="false" outlineLevel="0" collapsed="false">
      <c r="A12" s="25"/>
    </row>
    <row r="13" customFormat="false" ht="12.8" hidden="false" customHeight="false" outlineLevel="0" collapsed="false">
      <c r="A13" s="25"/>
    </row>
    <row r="14" customFormat="false" ht="12.8" hidden="false" customHeight="false" outlineLevel="0" collapsed="false">
      <c r="A14" s="25"/>
    </row>
    <row r="15" customFormat="false" ht="12.8" hidden="false" customHeight="false" outlineLevel="0" collapsed="false">
      <c r="A15" s="25"/>
    </row>
    <row r="16" customFormat="false" ht="12.8" hidden="false" customHeight="false" outlineLevel="0" collapsed="false">
      <c r="A16" s="25"/>
    </row>
  </sheetData>
  <sheetProtection sheet="true" objects="true" scenarios="true" selectUnlockedCells="true"/>
  <conditionalFormatting sqref="E4:E7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24" hidden="false" customHeight="false" outlineLevel="0" collapsed="false">
      <c r="A1" s="15" t="s">
        <v>40</v>
      </c>
      <c r="B1" s="15" t="s">
        <v>41</v>
      </c>
      <c r="C1" s="15" t="s">
        <v>42</v>
      </c>
      <c r="D1" s="15" t="s">
        <v>43</v>
      </c>
      <c r="E1" s="15" t="s">
        <v>28</v>
      </c>
    </row>
    <row r="2" customFormat="false" ht="35.2" hidden="false" customHeight="false" outlineLevel="0" collapsed="false">
      <c r="A2" s="15"/>
      <c r="B2" s="17"/>
      <c r="C2" s="17"/>
      <c r="D2" s="18" t="s">
        <v>45</v>
      </c>
      <c r="E2" s="17" t="s">
        <v>46</v>
      </c>
    </row>
    <row r="3" customFormat="false" ht="12.8" hidden="false" customHeight="false" outlineLevel="0" collapsed="false">
      <c r="A3" s="18"/>
      <c r="D3" s="18" t="s">
        <v>48</v>
      </c>
      <c r="E3" s="0" t="s">
        <v>49</v>
      </c>
      <c r="F3" s="26" t="s">
        <v>53</v>
      </c>
    </row>
    <row r="4" customFormat="false" ht="12.85" hidden="false" customHeight="false" outlineLevel="0" collapsed="false">
      <c r="A4" s="20" t="n">
        <v>5</v>
      </c>
      <c r="B4" s="8" t="n">
        <v>1</v>
      </c>
      <c r="C4" s="8" t="n">
        <v>200</v>
      </c>
      <c r="D4" s="27" t="n">
        <f aca="false"> C4 * B4 / A4</f>
        <v>40</v>
      </c>
      <c r="E4" s="22" t="n">
        <f aca="false">C4- D4</f>
        <v>160</v>
      </c>
      <c r="F4" s="0" t="s">
        <v>54</v>
      </c>
    </row>
    <row r="5" customFormat="false" ht="12.85" hidden="false" customHeight="false" outlineLevel="0" collapsed="false">
      <c r="A5" s="20" t="n">
        <v>100</v>
      </c>
      <c r="B5" s="8" t="n">
        <v>50</v>
      </c>
      <c r="C5" s="8" t="n">
        <v>180</v>
      </c>
      <c r="D5" s="8" t="n">
        <f aca="false"> C5 * B5 / A5</f>
        <v>90</v>
      </c>
      <c r="E5" s="22" t="n">
        <f aca="false">C5- D5</f>
        <v>90</v>
      </c>
      <c r="F5" s="0" t="s">
        <v>55</v>
      </c>
    </row>
    <row r="6" customFormat="false" ht="12.85" hidden="false" customHeight="false" outlineLevel="0" collapsed="false">
      <c r="A6" s="20" t="n">
        <v>12</v>
      </c>
      <c r="B6" s="20" t="n">
        <v>1</v>
      </c>
      <c r="C6" s="20" t="n">
        <v>180</v>
      </c>
      <c r="D6" s="20" t="n">
        <f aca="false"> C6 * B6 / A6</f>
        <v>15</v>
      </c>
      <c r="E6" s="20" t="n">
        <f aca="false">C6- D6</f>
        <v>165</v>
      </c>
    </row>
    <row r="7" customFormat="false" ht="12.85" hidden="false" customHeight="false" outlineLevel="0" collapsed="false">
      <c r="A7" s="8" t="n">
        <v>1</v>
      </c>
      <c r="B7" s="8" t="n">
        <v>2</v>
      </c>
      <c r="C7" s="8" t="n">
        <v>100</v>
      </c>
      <c r="D7" s="8" t="n">
        <f aca="false"> C7 * B7 / A7</f>
        <v>200</v>
      </c>
      <c r="E7" s="22" t="n">
        <f aca="false">C7- D7</f>
        <v>-100</v>
      </c>
      <c r="F7" s="0" t="s">
        <v>56</v>
      </c>
    </row>
  </sheetData>
  <conditionalFormatting sqref="E4:E7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7" activeCellId="0" sqref="F7"/>
    </sheetView>
  </sheetViews>
  <sheetFormatPr defaultRowHeight="12.8" zeroHeight="false" outlineLevelRow="0" outlineLevelCol="0"/>
  <cols>
    <col collapsed="false" customWidth="true" hidden="false" outlineLevel="0" max="1" min="1" style="0" width="15.08"/>
    <col collapsed="false" customWidth="true" hidden="false" outlineLevel="0" max="5" min="2" style="0" width="12.5"/>
    <col collapsed="false" customWidth="true" hidden="false" outlineLevel="0" max="6" min="6" style="0" width="25.32"/>
    <col collapsed="false" customWidth="true" hidden="false" outlineLevel="0" max="7" min="7" style="0" width="6.94"/>
    <col collapsed="false" customWidth="true" hidden="false" outlineLevel="0" max="8" min="8" style="0" width="14.93"/>
    <col collapsed="false" customWidth="true" hidden="false" outlineLevel="0" max="9" min="9" style="0" width="8.06"/>
    <col collapsed="false" customWidth="true" hidden="false" outlineLevel="0" max="10" min="10" style="0" width="45.98"/>
    <col collapsed="false" customWidth="false" hidden="false" outlineLevel="0" max="1025" min="11" style="0" width="11.52"/>
  </cols>
  <sheetData>
    <row r="1" customFormat="false" ht="16.75" hidden="false" customHeight="true" outlineLevel="0" collapsed="false"/>
    <row r="2" customFormat="false" ht="12.8" hidden="false" customHeight="false" outlineLevel="0" collapsed="false">
      <c r="A2" s="0" t="s">
        <v>57</v>
      </c>
    </row>
    <row r="3" customFormat="false" ht="24" hidden="false" customHeight="false" outlineLevel="0" collapsed="false">
      <c r="A3" s="17" t="s">
        <v>58</v>
      </c>
      <c r="B3" s="17" t="s">
        <v>59</v>
      </c>
      <c r="C3" s="17" t="s">
        <v>60</v>
      </c>
      <c r="D3" s="17" t="s">
        <v>43</v>
      </c>
      <c r="E3" s="17" t="s">
        <v>28</v>
      </c>
      <c r="F3" s="17" t="s">
        <v>61</v>
      </c>
    </row>
    <row r="4" customFormat="false" ht="20.1" hidden="false" customHeight="true" outlineLevel="0" collapsed="false">
      <c r="A4" s="28" t="n">
        <v>1000000</v>
      </c>
      <c r="B4" s="29" t="n">
        <v>10</v>
      </c>
      <c r="C4" s="29" t="n">
        <v>100</v>
      </c>
      <c r="D4" s="29" t="n">
        <f aca="false"> C4  * (A4 / B4) / A4</f>
        <v>10</v>
      </c>
      <c r="E4" s="30" t="n">
        <f aca="false">C4 - D4</f>
        <v>90</v>
      </c>
      <c r="F4" s="31" t="s">
        <v>62</v>
      </c>
      <c r="J4" s="32"/>
    </row>
    <row r="5" customFormat="false" ht="20.1" hidden="false" customHeight="true" outlineLevel="0" collapsed="false">
      <c r="A5" s="23" t="n">
        <f aca="false">A4 / B4</f>
        <v>100000</v>
      </c>
      <c r="B5" s="0" t="n">
        <v>10</v>
      </c>
      <c r="C5" s="0" t="n">
        <v>100</v>
      </c>
      <c r="D5" s="0" t="n">
        <f aca="false"> C5  * (A5 / B5) / A5</f>
        <v>10</v>
      </c>
      <c r="E5" s="0" t="n">
        <f aca="false">C5 - D5</f>
        <v>90</v>
      </c>
      <c r="F5" s="0" t="s">
        <v>63</v>
      </c>
      <c r="H5" s="33"/>
      <c r="J5" s="32"/>
    </row>
    <row r="6" customFormat="false" ht="20.1" hidden="false" customHeight="true" outlineLevel="0" collapsed="false">
      <c r="A6" s="23" t="n">
        <f aca="false">A5 / B5</f>
        <v>10000</v>
      </c>
      <c r="B6" s="0" t="n">
        <v>10</v>
      </c>
      <c r="C6" s="0" t="n">
        <v>100</v>
      </c>
      <c r="D6" s="0" t="n">
        <f aca="false"> C6  * (A6 / B6) / A6</f>
        <v>10</v>
      </c>
      <c r="E6" s="0" t="n">
        <f aca="false">C6 - D6</f>
        <v>90</v>
      </c>
      <c r="F6" s="0" t="s">
        <v>64</v>
      </c>
      <c r="H6" s="33"/>
    </row>
    <row r="7" customFormat="false" ht="20.1" hidden="false" customHeight="true" outlineLevel="0" collapsed="false">
      <c r="A7" s="25" t="n">
        <f aca="false">A6 / B6</f>
        <v>1000</v>
      </c>
      <c r="B7" s="0" t="n">
        <v>10</v>
      </c>
      <c r="C7" s="0" t="n">
        <v>100</v>
      </c>
      <c r="D7" s="0" t="n">
        <f aca="false"> C7  * (A7 / B7) / A7</f>
        <v>10</v>
      </c>
      <c r="E7" s="0" t="n">
        <f aca="false">C7 - D7</f>
        <v>90</v>
      </c>
      <c r="F7" s="0" t="s">
        <v>65</v>
      </c>
    </row>
    <row r="8" customFormat="false" ht="20.1" hidden="false" customHeight="true" outlineLevel="0" collapsed="false">
      <c r="A8" s="25" t="n">
        <f aca="false">A7 / B7</f>
        <v>100</v>
      </c>
      <c r="B8" s="0" t="n">
        <v>10</v>
      </c>
      <c r="C8" s="0" t="n">
        <v>100</v>
      </c>
      <c r="D8" s="0" t="n">
        <f aca="false"> C8  * (A8 / B8) / A8</f>
        <v>10</v>
      </c>
      <c r="E8" s="0" t="n">
        <f aca="false">C8 - D8</f>
        <v>90</v>
      </c>
    </row>
    <row r="9" customFormat="false" ht="20.1" hidden="false" customHeight="true" outlineLevel="0" collapsed="false">
      <c r="A9" s="25" t="n">
        <f aca="false">A8 / B8</f>
        <v>10</v>
      </c>
      <c r="B9" s="0" t="n">
        <v>10</v>
      </c>
      <c r="C9" s="0" t="n">
        <v>100</v>
      </c>
      <c r="D9" s="0" t="n">
        <f aca="false"> C9  * (A9 / B9) / A9</f>
        <v>10</v>
      </c>
      <c r="E9" s="0" t="n">
        <f aca="false">C9 - D9</f>
        <v>90</v>
      </c>
    </row>
    <row r="10" customFormat="false" ht="20.1" hidden="false" customHeight="true" outlineLevel="0" collapsed="false">
      <c r="A10" s="25"/>
    </row>
    <row r="11" customFormat="false" ht="20.1" hidden="false" customHeight="true" outlineLevel="0" collapsed="false">
      <c r="A11" s="2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934</TotalTime>
  <Application>LibreOffice/6.1.3.2$Linux_X86_64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2019-02-10T14:47:08Z</dcterms:created>
  <dc:creator/>
  <dc:description/>
  <dc:language>en-US</dc:language>
  <cp:lastModifiedBy/>
  <dcterms:modified xsi:type="dcterms:W3CDTF">2019-02-14T12:51:19Z</dcterms:modified>
  <cp:revision>12</cp:revision>
  <dc:subject/>
  <dc:title/>
</cp:coreProperties>
</file>