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<sst xmlns="http://schemas.openxmlformats.org/spreadsheetml/2006/main" count="202" uniqueCount="36">
  <si>
    <t>Subject ID</t>
  </si>
  <si>
    <t>Stress vs Nonstress</t>
  </si>
  <si>
    <t>Group</t>
  </si>
  <si>
    <t>Cortisol Military Time</t>
  </si>
  <si>
    <t>Cortisol Time 1</t>
  </si>
  <si>
    <t>Time 2</t>
  </si>
  <si>
    <t>Time 3</t>
  </si>
  <si>
    <t>Cortisol Measure 1</t>
  </si>
  <si>
    <t>Cortisol Measure 2</t>
  </si>
  <si>
    <t>Cortisol Measure 3</t>
  </si>
  <si>
    <t>Change in Cortisol (2-1)</t>
  </si>
  <si>
    <t>Change in Cortisol (3-1)</t>
  </si>
  <si>
    <t>Average Cortisol</t>
  </si>
  <si>
    <t>Stress Type</t>
  </si>
  <si>
    <t>Wake Up Time</t>
  </si>
  <si>
    <t>Collection Time 1</t>
  </si>
  <si>
    <t>Difference:</t>
  </si>
  <si>
    <t>Time Difference</t>
  </si>
  <si>
    <t>stress and anxiety</t>
  </si>
  <si>
    <t>noderesponse</t>
  </si>
  <si>
    <t>lagresponse</t>
  </si>
  <si>
    <t>otherresponse</t>
  </si>
  <si>
    <t>Control</t>
  </si>
  <si>
    <t>Stress</t>
  </si>
  <si>
    <t>Learning Stress</t>
  </si>
  <si>
    <t>Retrieval Stress</t>
  </si>
  <si>
    <t>Given that cortisol exhibits large individual differences and typically declines throughout the afternoon [80], a longer temporal shift between</t>
  </si>
  <si>
    <t>the time-of-day for acquisition of the baseline (S1) and test (T1-T3) samples could result in a greater decrease in test cortisol. In</t>
  </si>
  <si>
    <t>part, given the time required for the shock work-up, the stress group tended to have a larger temporal shift (relative time of day) between</t>
  </si>
  <si>
    <t>S1 (Day 2) and T1 (Day 3)measurements (controlM= 34.8mins later, stressM= 95.9mins later), though therewas sizeable variability in</t>
  </si>
  <si>
    <t>the temporaldelta fromS1clock times toT1 clock times within each group andwetherefore did not observe a significantdifference in this</t>
  </si>
  <si>
    <t>temporal delta between groups (t(36) = -1.29, p &gt; 0.1). Nonetheless, because this numerical differencemight lead our assay to underestimatecortisol</t>
  </si>
  <si>
    <t>levels in the stressgroup,wecontrolledfor the temporal shift betweenS1andT1in all analysesofbaseline-correctedDay 3</t>
  </si>
  <si>
    <t>cortisol measures. Indeed, the delta between S1 and T1 had a marginal negative effect on cortisol (t(35) = 1.99, p = 0.055 – BF = 1.4,</t>
  </si>
  <si>
    <t>indicating weakly greater likelihood for H1 versus H0), such that larger deltas led to lower cortisol measurements at T1, consistent</t>
  </si>
  <si>
    <t>with the hypothesized diurnal trend, emphasizing the importance of our examination of baseline-corrected data.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</si>
</sst>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 am/pm"/>
    <numFmt numFmtId="165" formatCode="m/d/yyyy"/>
  </numFmts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1.0"/>
      <color rgb="FF000000"/>
      <name val="Inconsolata"/>
    </font>
    <font>
      <sz val="11.0"/>
      <color rgb="FF000000"/>
      <name val="Calibri"/>
    </font>
    <font>
      <sz val="9.0"/>
      <color rgb="FF538DD5"/>
      <name val="Arial"/>
    </font>
    <font>
      <color rgb="FF444F5E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vertical="bottom"/>
    </xf>
    <xf borderId="0" fillId="2" fontId="4" numFmtId="164" xfId="0" applyFill="1" applyFont="1" applyNumberFormat="1"/>
    <xf borderId="0" fillId="0" fontId="1" numFmtId="164" xfId="0" applyAlignment="1" applyFont="1" applyNumberFormat="1">
      <alignment horizontal="right" vertical="bottom"/>
    </xf>
    <xf borderId="0" fillId="2" fontId="5" numFmtId="0" xfId="0" applyAlignment="1" applyFont="1">
      <alignment horizontal="right" vertical="bottom"/>
    </xf>
    <xf borderId="0" fillId="0" fontId="2" numFmtId="164" xfId="0" applyFont="1" applyNumberFormat="1"/>
    <xf borderId="0" fillId="0" fontId="2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3" fontId="1" numFmtId="0" xfId="0" applyAlignment="1" applyFill="1" applyFont="1">
      <alignment horizontal="right" readingOrder="0" vertical="bottom"/>
    </xf>
    <xf borderId="0" fillId="3" fontId="1" numFmtId="0" xfId="0" applyAlignment="1" applyFont="1">
      <alignment vertical="bottom"/>
    </xf>
    <xf borderId="0" fillId="3" fontId="6" numFmtId="164" xfId="0" applyAlignment="1" applyFont="1" applyNumberFormat="1">
      <alignment horizontal="center" vertical="bottom"/>
    </xf>
    <xf borderId="0" fillId="3" fontId="1" numFmtId="164" xfId="0" applyAlignment="1" applyFont="1" applyNumberFormat="1">
      <alignment horizontal="right" vertical="bottom"/>
    </xf>
    <xf borderId="0" fillId="0" fontId="6" numFmtId="164" xfId="0" applyAlignment="1" applyFont="1" applyNumberFormat="1">
      <alignment horizontal="center" vertical="bottom"/>
    </xf>
    <xf borderId="0" fillId="3" fontId="1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4" fontId="1" numFmtId="0" xfId="0" applyAlignment="1" applyFill="1" applyFont="1">
      <alignment horizontal="right" vertical="bottom"/>
    </xf>
    <xf borderId="0" fillId="4" fontId="1" numFmtId="0" xfId="0" applyAlignment="1" applyFont="1">
      <alignment vertical="bottom"/>
    </xf>
    <xf borderId="0" fillId="4" fontId="1" numFmtId="164" xfId="0" applyAlignment="1" applyFont="1" applyNumberFormat="1">
      <alignment horizontal="right" vertical="bottom"/>
    </xf>
    <xf borderId="0" fillId="2" fontId="1" numFmtId="0" xfId="0" applyAlignment="1" applyFont="1">
      <alignment horizontal="right" vertical="bottom"/>
    </xf>
    <xf borderId="0" fillId="2" fontId="1" numFmtId="0" xfId="0" applyAlignment="1" applyFont="1">
      <alignment vertical="bottom"/>
    </xf>
    <xf borderId="0" fillId="2" fontId="1" numFmtId="165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S1" s="3" t="s">
        <v>17</v>
      </c>
      <c r="T1" s="3" t="s">
        <v>18</v>
      </c>
      <c r="U1" s="4" t="s">
        <v>19</v>
      </c>
      <c r="V1" s="4" t="s">
        <v>20</v>
      </c>
      <c r="W1" s="4" t="s">
        <v>21</v>
      </c>
    </row>
    <row r="2">
      <c r="A2" s="5">
        <v>8.0</v>
      </c>
      <c r="B2" s="2" t="s">
        <v>22</v>
      </c>
      <c r="C2" s="6" t="s">
        <v>22</v>
      </c>
      <c r="D2" s="7" t="str">
        <f t="shared" ref="D2:D79" si="1">HOUR(P2)&amp;":"&amp;TEXT(MINUTE(P2),"00")</f>
        <v>8:56</v>
      </c>
      <c r="E2" s="8">
        <v>0.37222222222222223</v>
      </c>
      <c r="F2" s="8">
        <v>0.38472222222222224</v>
      </c>
      <c r="G2" s="8">
        <v>0.4131944444444444</v>
      </c>
      <c r="H2" s="9">
        <v>0.234</v>
      </c>
      <c r="I2" s="9">
        <v>0.242</v>
      </c>
      <c r="J2" s="9">
        <v>0.131</v>
      </c>
      <c r="K2" s="9">
        <f>I2-H2</f>
        <v>0.008</v>
      </c>
      <c r="L2" s="9">
        <f>J2-H2</f>
        <v>-0.103</v>
      </c>
      <c r="M2" s="9">
        <f>AVERAGE(H2:J2)</f>
        <v>0.2023333333</v>
      </c>
      <c r="O2" s="8">
        <v>0.3020833333333333</v>
      </c>
      <c r="P2" s="8">
        <v>0.37222222222222223</v>
      </c>
      <c r="Q2" s="10">
        <f>P2-O2</f>
        <v>0.07013888889</v>
      </c>
      <c r="R2" s="11" t="str">
        <f>HOUR(Q2)&amp;":"&amp;TEXT(MINUTE(Q2),"00")</f>
        <v>1:41</v>
      </c>
      <c r="S2" s="11">
        <f>HOUR(R2)+MINUTE(R2)/100</f>
        <v>1.41</v>
      </c>
      <c r="T2" s="12">
        <v>7.0</v>
      </c>
      <c r="U2" s="12">
        <v>0.18888889</v>
      </c>
      <c r="V2" s="12">
        <v>0.14634146</v>
      </c>
      <c r="W2" s="12">
        <v>0.17056075</v>
      </c>
    </row>
    <row r="3">
      <c r="A3" s="13"/>
      <c r="B3" s="2"/>
      <c r="C3" s="14"/>
      <c r="D3" s="7" t="str">
        <f t="shared" si="1"/>
        <v>0:00</v>
      </c>
      <c r="E3" s="15"/>
      <c r="F3" s="15"/>
      <c r="G3" s="15"/>
      <c r="H3" s="9"/>
      <c r="I3" s="9"/>
      <c r="J3" s="9"/>
      <c r="K3" s="9"/>
      <c r="L3" s="9"/>
      <c r="M3" s="9"/>
      <c r="O3" s="16"/>
      <c r="P3" s="15"/>
      <c r="T3" s="12"/>
      <c r="U3" s="12"/>
      <c r="V3" s="12"/>
      <c r="W3" s="12"/>
    </row>
    <row r="4">
      <c r="A4" s="5">
        <v>10.0</v>
      </c>
      <c r="B4" s="2" t="s">
        <v>22</v>
      </c>
      <c r="C4" s="1" t="s">
        <v>22</v>
      </c>
      <c r="D4" s="7" t="str">
        <f t="shared" si="1"/>
        <v>9:04</v>
      </c>
      <c r="E4" s="17">
        <v>0.37777777777777777</v>
      </c>
      <c r="F4" s="17">
        <v>0.3902777777777778</v>
      </c>
      <c r="G4" s="17">
        <v>0.41805555555555557</v>
      </c>
      <c r="H4" s="9">
        <v>0.644</v>
      </c>
      <c r="I4" s="9">
        <v>0.627</v>
      </c>
      <c r="J4" s="9">
        <v>0.428</v>
      </c>
      <c r="K4" s="9">
        <f t="shared" ref="K4:K27" si="2">I4-H4</f>
        <v>-0.017</v>
      </c>
      <c r="L4" s="9">
        <f t="shared" ref="L4:L27" si="3">J4-H4</f>
        <v>-0.216</v>
      </c>
      <c r="M4" s="9">
        <f t="shared" ref="M4:M27" si="4">AVERAGE(H4:J4)</f>
        <v>0.5663333333</v>
      </c>
      <c r="O4" s="8">
        <v>0.3125</v>
      </c>
      <c r="P4" s="17">
        <v>0.37777777777777777</v>
      </c>
      <c r="Q4" s="10">
        <f t="shared" ref="Q4:Q27" si="5">P4-O4</f>
        <v>0.06527777778</v>
      </c>
      <c r="R4" s="11" t="str">
        <f t="shared" ref="R4:R27" si="6">HOUR(Q4)&amp;":"&amp;TEXT(MINUTE(Q4),"00")</f>
        <v>1:34</v>
      </c>
      <c r="S4" s="11">
        <f t="shared" ref="S4:S27" si="7">HOUR(R4)+MINUTE(R4)/100</f>
        <v>1.34</v>
      </c>
      <c r="T4" s="12">
        <v>3.0</v>
      </c>
      <c r="U4" s="12">
        <v>0.12359551</v>
      </c>
      <c r="V4" s="12">
        <v>0.21686747</v>
      </c>
      <c r="W4" s="12">
        <v>0.13785047</v>
      </c>
    </row>
    <row r="5">
      <c r="A5" s="5">
        <v>11.0</v>
      </c>
      <c r="B5" s="2" t="s">
        <v>22</v>
      </c>
      <c r="C5" s="1" t="s">
        <v>22</v>
      </c>
      <c r="D5" s="7" t="str">
        <f t="shared" si="1"/>
        <v>11:03</v>
      </c>
      <c r="E5" s="17">
        <v>0.46041666666666664</v>
      </c>
      <c r="F5" s="17">
        <v>0.4736111111111111</v>
      </c>
      <c r="G5" s="17">
        <v>0.5013888888888889</v>
      </c>
      <c r="H5" s="9">
        <v>0.373</v>
      </c>
      <c r="I5" s="9">
        <v>0.315</v>
      </c>
      <c r="J5" s="9">
        <v>0.369</v>
      </c>
      <c r="K5" s="9">
        <f t="shared" si="2"/>
        <v>-0.058</v>
      </c>
      <c r="L5" s="9">
        <f t="shared" si="3"/>
        <v>-0.004</v>
      </c>
      <c r="M5" s="9">
        <f t="shared" si="4"/>
        <v>0.3523333333</v>
      </c>
      <c r="O5" s="8">
        <v>0.3333333333333333</v>
      </c>
      <c r="P5" s="17">
        <v>0.46041666666666664</v>
      </c>
      <c r="Q5" s="10">
        <f t="shared" si="5"/>
        <v>0.1270833333</v>
      </c>
      <c r="R5" s="11" t="str">
        <f t="shared" si="6"/>
        <v>3:03</v>
      </c>
      <c r="S5" s="11">
        <f t="shared" si="7"/>
        <v>3.03</v>
      </c>
      <c r="T5" s="12">
        <v>2.0</v>
      </c>
      <c r="U5" s="12">
        <v>0.0</v>
      </c>
      <c r="V5" s="12">
        <v>0.15294118</v>
      </c>
      <c r="W5" s="12">
        <v>0.05660377</v>
      </c>
    </row>
    <row r="6">
      <c r="A6" s="5">
        <v>12.0</v>
      </c>
      <c r="B6" s="2" t="s">
        <v>22</v>
      </c>
      <c r="C6" s="1" t="s">
        <v>22</v>
      </c>
      <c r="D6" s="7" t="str">
        <f t="shared" si="1"/>
        <v>9:09</v>
      </c>
      <c r="E6" s="17">
        <v>0.38125</v>
      </c>
      <c r="F6" s="17">
        <v>0.3951388888888889</v>
      </c>
      <c r="G6" s="17">
        <v>0.4236111111111111</v>
      </c>
      <c r="H6" s="9">
        <v>1.056</v>
      </c>
      <c r="I6" s="9">
        <v>0.765</v>
      </c>
      <c r="J6" s="9">
        <v>0.267</v>
      </c>
      <c r="K6" s="9">
        <f t="shared" si="2"/>
        <v>-0.291</v>
      </c>
      <c r="L6" s="9">
        <f t="shared" si="3"/>
        <v>-0.789</v>
      </c>
      <c r="M6" s="9">
        <f t="shared" si="4"/>
        <v>0.696</v>
      </c>
      <c r="O6" s="8">
        <v>0.3333333333333333</v>
      </c>
      <c r="P6" s="17">
        <v>0.38125</v>
      </c>
      <c r="Q6" s="10">
        <f t="shared" si="5"/>
        <v>0.04791666667</v>
      </c>
      <c r="R6" s="11" t="str">
        <f t="shared" si="6"/>
        <v>1:09</v>
      </c>
      <c r="S6" s="11">
        <f t="shared" si="7"/>
        <v>1.09</v>
      </c>
      <c r="T6" s="12">
        <v>7.0</v>
      </c>
      <c r="U6" s="12">
        <v>0.04255319</v>
      </c>
      <c r="V6" s="12">
        <v>0.0375</v>
      </c>
      <c r="W6" s="12">
        <v>0.04225352</v>
      </c>
    </row>
    <row r="7">
      <c r="A7" s="5">
        <v>13.0</v>
      </c>
      <c r="B7" s="2" t="s">
        <v>22</v>
      </c>
      <c r="C7" s="1" t="s">
        <v>22</v>
      </c>
      <c r="D7" s="7" t="str">
        <f t="shared" si="1"/>
        <v>11:02</v>
      </c>
      <c r="E7" s="17">
        <v>0.4597222222222222</v>
      </c>
      <c r="F7" s="17">
        <v>0.4736111111111111</v>
      </c>
      <c r="G7" s="17">
        <v>0.5020833333333333</v>
      </c>
      <c r="H7" s="9">
        <v>1.36</v>
      </c>
      <c r="I7" s="9">
        <v>1.335</v>
      </c>
      <c r="J7" s="9">
        <v>0.653</v>
      </c>
      <c r="K7" s="9">
        <f t="shared" si="2"/>
        <v>-0.025</v>
      </c>
      <c r="L7" s="9">
        <f t="shared" si="3"/>
        <v>-0.707</v>
      </c>
      <c r="M7" s="9">
        <f t="shared" si="4"/>
        <v>1.116</v>
      </c>
      <c r="O7" s="8">
        <v>0.3958333333333333</v>
      </c>
      <c r="P7" s="17">
        <v>0.4597222222222222</v>
      </c>
      <c r="Q7" s="10">
        <f t="shared" si="5"/>
        <v>0.06388888889</v>
      </c>
      <c r="R7" s="11" t="str">
        <f t="shared" si="6"/>
        <v>1:32</v>
      </c>
      <c r="S7" s="11">
        <f t="shared" si="7"/>
        <v>1.32</v>
      </c>
      <c r="T7" s="12">
        <v>8.0</v>
      </c>
      <c r="U7" s="12">
        <v>0.18181818</v>
      </c>
      <c r="V7" s="12">
        <v>0.03797468</v>
      </c>
      <c r="W7" s="12">
        <v>0.1039261</v>
      </c>
    </row>
    <row r="8">
      <c r="A8" s="5">
        <v>14.0</v>
      </c>
      <c r="B8" s="2" t="s">
        <v>22</v>
      </c>
      <c r="C8" s="1" t="s">
        <v>22</v>
      </c>
      <c r="D8" s="7" t="str">
        <f t="shared" si="1"/>
        <v>9:08</v>
      </c>
      <c r="E8" s="17">
        <v>0.38055555555555554</v>
      </c>
      <c r="F8" s="17">
        <v>0.39444444444444443</v>
      </c>
      <c r="G8" s="17">
        <v>0.42291666666666666</v>
      </c>
      <c r="H8" s="9">
        <v>1.335</v>
      </c>
      <c r="I8" s="9">
        <v>1.077</v>
      </c>
      <c r="J8" s="9">
        <v>0.483</v>
      </c>
      <c r="K8" s="9">
        <f t="shared" si="2"/>
        <v>-0.258</v>
      </c>
      <c r="L8" s="9">
        <f t="shared" si="3"/>
        <v>-0.852</v>
      </c>
      <c r="M8" s="9">
        <f t="shared" si="4"/>
        <v>0.965</v>
      </c>
      <c r="O8" s="8">
        <v>0.3333333333333333</v>
      </c>
      <c r="P8" s="17">
        <v>0.38055555555555554</v>
      </c>
      <c r="Q8" s="10">
        <f t="shared" si="5"/>
        <v>0.04722222222</v>
      </c>
      <c r="R8" s="11" t="str">
        <f t="shared" si="6"/>
        <v>1:08</v>
      </c>
      <c r="S8" s="11">
        <f t="shared" si="7"/>
        <v>1.08</v>
      </c>
      <c r="T8" s="12">
        <v>5.0</v>
      </c>
      <c r="U8" s="12">
        <v>0.14942529</v>
      </c>
      <c r="V8" s="12">
        <v>0.0875</v>
      </c>
      <c r="W8" s="12">
        <v>0.14549654</v>
      </c>
    </row>
    <row r="9">
      <c r="A9" s="5">
        <v>15.0</v>
      </c>
      <c r="B9" s="2" t="s">
        <v>22</v>
      </c>
      <c r="C9" s="1" t="s">
        <v>22</v>
      </c>
      <c r="D9" s="7" t="str">
        <f t="shared" si="1"/>
        <v>10:56</v>
      </c>
      <c r="E9" s="17">
        <v>0.45555555555555555</v>
      </c>
      <c r="F9" s="17">
        <v>0.46875</v>
      </c>
      <c r="G9" s="17">
        <v>0.5013888888888889</v>
      </c>
      <c r="H9" s="9">
        <v>0.166</v>
      </c>
      <c r="I9" s="9">
        <v>0.113</v>
      </c>
      <c r="J9" s="9">
        <v>0.122</v>
      </c>
      <c r="K9" s="9">
        <f t="shared" si="2"/>
        <v>-0.053</v>
      </c>
      <c r="L9" s="9">
        <f t="shared" si="3"/>
        <v>-0.044</v>
      </c>
      <c r="M9" s="9">
        <f t="shared" si="4"/>
        <v>0.1336666667</v>
      </c>
      <c r="O9" s="8">
        <v>0.3333333333333333</v>
      </c>
      <c r="P9" s="17">
        <v>0.45555555555555555</v>
      </c>
      <c r="Q9" s="10">
        <f t="shared" si="5"/>
        <v>0.1222222222</v>
      </c>
      <c r="R9" s="11" t="str">
        <f t="shared" si="6"/>
        <v>2:56</v>
      </c>
      <c r="S9" s="11">
        <f t="shared" si="7"/>
        <v>2.56</v>
      </c>
      <c r="T9" s="12">
        <v>4.0</v>
      </c>
      <c r="U9" s="12">
        <v>0.27368421</v>
      </c>
      <c r="V9" s="12">
        <v>0.14285714</v>
      </c>
      <c r="W9" s="12">
        <v>0.06413302</v>
      </c>
    </row>
    <row r="10">
      <c r="A10" s="5">
        <v>16.0</v>
      </c>
      <c r="B10" s="2" t="s">
        <v>22</v>
      </c>
      <c r="C10" s="1" t="s">
        <v>22</v>
      </c>
      <c r="D10" s="7" t="str">
        <f t="shared" si="1"/>
        <v>8:59</v>
      </c>
      <c r="E10" s="17">
        <v>0.37430555555555556</v>
      </c>
      <c r="F10" s="17">
        <v>0.3875</v>
      </c>
      <c r="G10" s="17">
        <v>0.4152777777777778</v>
      </c>
      <c r="H10" s="9">
        <v>1.303</v>
      </c>
      <c r="I10" s="9">
        <v>1.075</v>
      </c>
      <c r="J10" s="9">
        <v>0.533</v>
      </c>
      <c r="K10" s="9">
        <f t="shared" si="2"/>
        <v>-0.228</v>
      </c>
      <c r="L10" s="9">
        <f t="shared" si="3"/>
        <v>-0.77</v>
      </c>
      <c r="M10" s="9">
        <f t="shared" si="4"/>
        <v>0.9703333333</v>
      </c>
      <c r="O10" s="8">
        <v>0.3333333333333333</v>
      </c>
      <c r="P10" s="17">
        <v>0.37430555555555556</v>
      </c>
      <c r="Q10" s="10">
        <f t="shared" si="5"/>
        <v>0.04097222222</v>
      </c>
      <c r="R10" s="11" t="str">
        <f t="shared" si="6"/>
        <v>0:59</v>
      </c>
      <c r="S10" s="11">
        <f t="shared" si="7"/>
        <v>0.59</v>
      </c>
      <c r="T10" s="12">
        <v>6.0</v>
      </c>
      <c r="U10" s="12">
        <v>0.47727273</v>
      </c>
      <c r="V10" s="12">
        <v>0.25316456</v>
      </c>
      <c r="W10" s="12">
        <v>0.02078522</v>
      </c>
    </row>
    <row r="11">
      <c r="A11" s="5">
        <v>17.0</v>
      </c>
      <c r="B11" s="2" t="s">
        <v>22</v>
      </c>
      <c r="C11" s="1" t="s">
        <v>22</v>
      </c>
      <c r="D11" s="7" t="str">
        <f t="shared" si="1"/>
        <v>9:34</v>
      </c>
      <c r="E11" s="17">
        <v>0.39861111111111114</v>
      </c>
      <c r="F11" s="17">
        <v>0.41180555555555554</v>
      </c>
      <c r="G11" s="17">
        <v>0.44027777777777777</v>
      </c>
      <c r="H11" s="9">
        <v>0.735</v>
      </c>
      <c r="I11" s="9">
        <v>0.525</v>
      </c>
      <c r="J11" s="9">
        <v>0.221</v>
      </c>
      <c r="K11" s="9">
        <f t="shared" si="2"/>
        <v>-0.21</v>
      </c>
      <c r="L11" s="9">
        <f t="shared" si="3"/>
        <v>-0.514</v>
      </c>
      <c r="M11" s="9">
        <f t="shared" si="4"/>
        <v>0.4936666667</v>
      </c>
      <c r="O11" s="8">
        <v>0.3541666666666667</v>
      </c>
      <c r="P11" s="17">
        <v>0.39861111111111114</v>
      </c>
      <c r="Q11" s="10">
        <f t="shared" si="5"/>
        <v>0.04444444444</v>
      </c>
      <c r="R11" s="11" t="str">
        <f t="shared" si="6"/>
        <v>1:04</v>
      </c>
      <c r="S11" s="11">
        <f t="shared" si="7"/>
        <v>1.04</v>
      </c>
      <c r="T11" s="12">
        <v>4.0</v>
      </c>
      <c r="U11" s="12">
        <v>0.20224719</v>
      </c>
      <c r="V11" s="12">
        <v>0.19753086</v>
      </c>
      <c r="W11" s="12">
        <v>0.2255814</v>
      </c>
    </row>
    <row r="12">
      <c r="A12" s="5">
        <v>18.0</v>
      </c>
      <c r="B12" s="2" t="s">
        <v>22</v>
      </c>
      <c r="C12" s="1" t="s">
        <v>22</v>
      </c>
      <c r="D12" s="7" t="str">
        <f t="shared" si="1"/>
        <v>11:04</v>
      </c>
      <c r="E12" s="17">
        <v>0.46111111111111114</v>
      </c>
      <c r="F12" s="17">
        <v>0.4722222222222222</v>
      </c>
      <c r="G12" s="17">
        <v>0.5013888888888889</v>
      </c>
      <c r="H12" s="9">
        <v>0.339</v>
      </c>
      <c r="I12" s="9">
        <v>0.293</v>
      </c>
      <c r="J12" s="9">
        <v>0.141</v>
      </c>
      <c r="K12" s="9">
        <f t="shared" si="2"/>
        <v>-0.046</v>
      </c>
      <c r="L12" s="9">
        <f t="shared" si="3"/>
        <v>-0.198</v>
      </c>
      <c r="M12" s="9">
        <f t="shared" si="4"/>
        <v>0.2576666667</v>
      </c>
      <c r="O12" s="8">
        <v>0.375</v>
      </c>
      <c r="P12" s="17">
        <v>0.46111111111111114</v>
      </c>
      <c r="Q12" s="10">
        <f t="shared" si="5"/>
        <v>0.08611111111</v>
      </c>
      <c r="R12" s="11" t="str">
        <f t="shared" si="6"/>
        <v>2:04</v>
      </c>
      <c r="S12" s="11">
        <f t="shared" si="7"/>
        <v>2.04</v>
      </c>
      <c r="T12" s="12">
        <v>4.0</v>
      </c>
      <c r="U12" s="12">
        <v>0.03225806</v>
      </c>
      <c r="V12" s="12">
        <v>0.175</v>
      </c>
      <c r="W12" s="12">
        <v>0.07494145</v>
      </c>
    </row>
    <row r="13">
      <c r="A13" s="5">
        <v>19.0</v>
      </c>
      <c r="B13" s="2" t="s">
        <v>22</v>
      </c>
      <c r="C13" s="1" t="s">
        <v>22</v>
      </c>
      <c r="D13" s="7" t="str">
        <f t="shared" si="1"/>
        <v>9:10</v>
      </c>
      <c r="E13" s="17">
        <v>0.3819444444444444</v>
      </c>
      <c r="F13" s="17">
        <v>0.3951388888888889</v>
      </c>
      <c r="G13" s="17">
        <v>0.42430555555555555</v>
      </c>
      <c r="H13" s="9">
        <v>1.01</v>
      </c>
      <c r="I13" s="9">
        <v>0.75</v>
      </c>
      <c r="J13" s="9">
        <v>1.167</v>
      </c>
      <c r="K13" s="9">
        <f t="shared" si="2"/>
        <v>-0.26</v>
      </c>
      <c r="L13" s="9">
        <f t="shared" si="3"/>
        <v>0.157</v>
      </c>
      <c r="M13" s="9">
        <f t="shared" si="4"/>
        <v>0.9756666667</v>
      </c>
      <c r="O13" s="8">
        <v>0.3333333333333333</v>
      </c>
      <c r="P13" s="17">
        <v>0.3819444444444444</v>
      </c>
      <c r="Q13" s="10">
        <f t="shared" si="5"/>
        <v>0.04861111111</v>
      </c>
      <c r="R13" s="11" t="str">
        <f t="shared" si="6"/>
        <v>1:10</v>
      </c>
      <c r="S13" s="11">
        <f t="shared" si="7"/>
        <v>1.1</v>
      </c>
      <c r="T13" s="12">
        <v>3.0</v>
      </c>
      <c r="U13" s="12">
        <v>0.02352941</v>
      </c>
      <c r="V13" s="12">
        <v>0.02597403</v>
      </c>
      <c r="W13" s="12">
        <v>0.04794521</v>
      </c>
    </row>
    <row r="14">
      <c r="A14" s="5">
        <v>20.0</v>
      </c>
      <c r="B14" s="2" t="s">
        <v>22</v>
      </c>
      <c r="C14" s="1" t="s">
        <v>22</v>
      </c>
      <c r="D14" s="7" t="str">
        <f t="shared" si="1"/>
        <v>9:25</v>
      </c>
      <c r="E14" s="17">
        <v>0.3923611111111111</v>
      </c>
      <c r="F14" s="17">
        <v>0.40347222222222223</v>
      </c>
      <c r="G14" s="17">
        <v>0.4326388888888889</v>
      </c>
      <c r="H14" s="9">
        <v>0.231</v>
      </c>
      <c r="I14" s="9">
        <v>0.247</v>
      </c>
      <c r="J14" s="9">
        <v>0.172</v>
      </c>
      <c r="K14" s="9">
        <f t="shared" si="2"/>
        <v>0.016</v>
      </c>
      <c r="L14" s="9">
        <f t="shared" si="3"/>
        <v>-0.059</v>
      </c>
      <c r="M14" s="9">
        <f t="shared" si="4"/>
        <v>0.2166666667</v>
      </c>
      <c r="O14" s="8">
        <v>0.2847222222222222</v>
      </c>
      <c r="P14" s="17">
        <v>0.3923611111111111</v>
      </c>
      <c r="Q14" s="10">
        <f t="shared" si="5"/>
        <v>0.1076388889</v>
      </c>
      <c r="R14" s="11" t="str">
        <f t="shared" si="6"/>
        <v>2:35</v>
      </c>
      <c r="S14" s="11">
        <f t="shared" si="7"/>
        <v>2.35</v>
      </c>
      <c r="T14" s="12">
        <v>4.0</v>
      </c>
      <c r="U14" s="12">
        <v>0.02409639</v>
      </c>
      <c r="V14" s="12">
        <v>0.0</v>
      </c>
      <c r="W14" s="12">
        <v>0.02517162</v>
      </c>
    </row>
    <row r="15">
      <c r="A15" s="5">
        <v>21.0</v>
      </c>
      <c r="B15" s="2" t="s">
        <v>22</v>
      </c>
      <c r="C15" s="1" t="s">
        <v>22</v>
      </c>
      <c r="D15" s="7" t="str">
        <f t="shared" si="1"/>
        <v>11:07</v>
      </c>
      <c r="E15" s="17">
        <v>0.46319444444444446</v>
      </c>
      <c r="F15" s="17">
        <v>0.47638888888888886</v>
      </c>
      <c r="G15" s="17">
        <v>0.5041666666666667</v>
      </c>
      <c r="H15" s="9">
        <v>0.227</v>
      </c>
      <c r="I15" s="9">
        <v>0.189</v>
      </c>
      <c r="J15" s="9">
        <v>0.227</v>
      </c>
      <c r="K15" s="9">
        <f t="shared" si="2"/>
        <v>-0.038</v>
      </c>
      <c r="L15" s="9">
        <f t="shared" si="3"/>
        <v>0</v>
      </c>
      <c r="M15" s="9">
        <f t="shared" si="4"/>
        <v>0.2143333333</v>
      </c>
      <c r="O15" s="8">
        <v>0.3541666666666667</v>
      </c>
      <c r="P15" s="17">
        <v>0.46319444444444446</v>
      </c>
      <c r="Q15" s="10">
        <f t="shared" si="5"/>
        <v>0.1090277778</v>
      </c>
      <c r="R15" s="11" t="str">
        <f t="shared" si="6"/>
        <v>2:37</v>
      </c>
      <c r="S15" s="11">
        <f t="shared" si="7"/>
        <v>2.37</v>
      </c>
      <c r="T15" s="12">
        <v>4.0</v>
      </c>
      <c r="U15" s="12">
        <v>0.49425287</v>
      </c>
      <c r="V15" s="12">
        <v>0.2625</v>
      </c>
      <c r="W15" s="12">
        <v>0.05311778</v>
      </c>
    </row>
    <row r="16">
      <c r="A16" s="5">
        <v>22.0</v>
      </c>
      <c r="B16" s="2" t="s">
        <v>22</v>
      </c>
      <c r="C16" s="1" t="s">
        <v>22</v>
      </c>
      <c r="D16" s="7" t="str">
        <f t="shared" si="1"/>
        <v>9:10</v>
      </c>
      <c r="E16" s="17">
        <v>0.3819444444444444</v>
      </c>
      <c r="F16" s="17">
        <v>0.39305555555555555</v>
      </c>
      <c r="G16" s="17">
        <v>0.4222222222222222</v>
      </c>
      <c r="H16" s="9">
        <v>0.446</v>
      </c>
      <c r="I16" s="9">
        <v>0.409</v>
      </c>
      <c r="J16" s="9">
        <v>0.298</v>
      </c>
      <c r="K16" s="9">
        <f t="shared" si="2"/>
        <v>-0.037</v>
      </c>
      <c r="L16" s="9">
        <f t="shared" si="3"/>
        <v>-0.148</v>
      </c>
      <c r="M16" s="9">
        <f t="shared" si="4"/>
        <v>0.3843333333</v>
      </c>
      <c r="O16" s="8">
        <v>0.28125</v>
      </c>
      <c r="P16" s="17">
        <v>0.3819444444444444</v>
      </c>
      <c r="Q16" s="10">
        <f t="shared" si="5"/>
        <v>0.1006944444</v>
      </c>
      <c r="R16" s="11" t="str">
        <f t="shared" si="6"/>
        <v>2:25</v>
      </c>
      <c r="S16" s="11">
        <f t="shared" si="7"/>
        <v>2.25</v>
      </c>
      <c r="T16" s="12">
        <v>3.0</v>
      </c>
      <c r="U16" s="12">
        <v>0.11764706</v>
      </c>
      <c r="V16" s="12">
        <v>0.07792208</v>
      </c>
      <c r="W16" s="12">
        <v>0.10045662</v>
      </c>
    </row>
    <row r="17">
      <c r="A17" s="5">
        <v>23.0</v>
      </c>
      <c r="B17" s="2" t="s">
        <v>22</v>
      </c>
      <c r="C17" s="1" t="s">
        <v>22</v>
      </c>
      <c r="D17" s="7" t="str">
        <f t="shared" si="1"/>
        <v>10:55</v>
      </c>
      <c r="E17" s="17">
        <v>0.4548611111111111</v>
      </c>
      <c r="F17" s="17">
        <v>0.46875</v>
      </c>
      <c r="G17" s="17">
        <v>0.4965277777777778</v>
      </c>
      <c r="H17" s="9">
        <v>0.305</v>
      </c>
      <c r="I17" s="9">
        <v>0.557</v>
      </c>
      <c r="J17" s="9">
        <v>0.198</v>
      </c>
      <c r="K17" s="9">
        <f t="shared" si="2"/>
        <v>0.252</v>
      </c>
      <c r="L17" s="9">
        <f t="shared" si="3"/>
        <v>-0.107</v>
      </c>
      <c r="M17" s="9">
        <f t="shared" si="4"/>
        <v>0.3533333333</v>
      </c>
      <c r="O17" s="8">
        <v>0.3333333333333333</v>
      </c>
      <c r="P17" s="17">
        <v>0.4548611111111111</v>
      </c>
      <c r="Q17" s="10">
        <f t="shared" si="5"/>
        <v>0.1215277778</v>
      </c>
      <c r="R17" s="11" t="str">
        <f t="shared" si="6"/>
        <v>2:55</v>
      </c>
      <c r="S17" s="11">
        <f t="shared" si="7"/>
        <v>2.55</v>
      </c>
      <c r="T17" s="12">
        <v>3.0</v>
      </c>
      <c r="U17" s="12">
        <v>0.17045455</v>
      </c>
      <c r="V17" s="12">
        <v>0.1875</v>
      </c>
      <c r="W17" s="12">
        <v>0.1875</v>
      </c>
    </row>
    <row r="18">
      <c r="A18" s="5">
        <v>24.0</v>
      </c>
      <c r="B18" s="2" t="s">
        <v>22</v>
      </c>
      <c r="C18" s="1" t="s">
        <v>22</v>
      </c>
      <c r="D18" s="7" t="str">
        <f t="shared" si="1"/>
        <v>9:08</v>
      </c>
      <c r="E18" s="17">
        <v>0.38055555555555554</v>
      </c>
      <c r="F18" s="17">
        <v>0.39166666666666666</v>
      </c>
      <c r="G18" s="17">
        <v>0.41944444444444445</v>
      </c>
      <c r="H18" s="9">
        <v>0.453</v>
      </c>
      <c r="I18" s="9">
        <v>0.438</v>
      </c>
      <c r="J18" s="9">
        <v>0.199</v>
      </c>
      <c r="K18" s="9">
        <f t="shared" si="2"/>
        <v>-0.015</v>
      </c>
      <c r="L18" s="9">
        <f t="shared" si="3"/>
        <v>-0.254</v>
      </c>
      <c r="M18" s="9">
        <f t="shared" si="4"/>
        <v>0.3633333333</v>
      </c>
      <c r="O18" s="8">
        <v>0.2916666666666667</v>
      </c>
      <c r="P18" s="17">
        <v>0.38055555555555554</v>
      </c>
      <c r="Q18" s="10">
        <f t="shared" si="5"/>
        <v>0.08888888889</v>
      </c>
      <c r="R18" s="11" t="str">
        <f t="shared" si="6"/>
        <v>2:08</v>
      </c>
      <c r="S18" s="11">
        <f t="shared" si="7"/>
        <v>2.08</v>
      </c>
      <c r="T18" s="12">
        <v>8.0</v>
      </c>
      <c r="U18" s="12">
        <v>0.18604651</v>
      </c>
      <c r="V18" s="12">
        <v>0.275</v>
      </c>
      <c r="W18" s="12">
        <v>0.0921659</v>
      </c>
    </row>
    <row r="19">
      <c r="A19" s="5">
        <v>25.0</v>
      </c>
      <c r="B19" s="2" t="s">
        <v>22</v>
      </c>
      <c r="C19" s="1" t="s">
        <v>22</v>
      </c>
      <c r="D19" s="7" t="str">
        <f t="shared" si="1"/>
        <v>11:06</v>
      </c>
      <c r="E19" s="17">
        <v>0.4625</v>
      </c>
      <c r="F19" s="17">
        <v>0.4777777777777778</v>
      </c>
      <c r="G19" s="17">
        <v>0.5076388888888889</v>
      </c>
      <c r="H19" s="9">
        <v>0.088</v>
      </c>
      <c r="I19" s="9">
        <v>0.094</v>
      </c>
      <c r="J19" s="9">
        <v>0.099</v>
      </c>
      <c r="K19" s="9">
        <f t="shared" si="2"/>
        <v>0.006</v>
      </c>
      <c r="L19" s="9">
        <f t="shared" si="3"/>
        <v>0.011</v>
      </c>
      <c r="M19" s="9">
        <f t="shared" si="4"/>
        <v>0.09366666667</v>
      </c>
      <c r="O19" s="8">
        <v>0.3541666666666667</v>
      </c>
      <c r="P19" s="17">
        <v>0.4625</v>
      </c>
      <c r="Q19" s="10">
        <f t="shared" si="5"/>
        <v>0.1083333333</v>
      </c>
      <c r="R19" s="11" t="str">
        <f t="shared" si="6"/>
        <v>2:36</v>
      </c>
      <c r="S19" s="11">
        <f t="shared" si="7"/>
        <v>2.36</v>
      </c>
      <c r="T19" s="12">
        <v>4.0</v>
      </c>
      <c r="U19" s="12">
        <v>0.1625</v>
      </c>
      <c r="V19" s="12">
        <v>0.17105263</v>
      </c>
      <c r="W19" s="12">
        <v>0.21171171</v>
      </c>
    </row>
    <row r="20">
      <c r="A20" s="5">
        <v>26.0</v>
      </c>
      <c r="B20" s="2" t="s">
        <v>22</v>
      </c>
      <c r="C20" s="1" t="s">
        <v>22</v>
      </c>
      <c r="D20" s="7" t="str">
        <f t="shared" si="1"/>
        <v>12:56</v>
      </c>
      <c r="E20" s="17">
        <v>0.5388888888888889</v>
      </c>
      <c r="F20" s="17">
        <v>0.5513888888888889</v>
      </c>
      <c r="G20" s="17">
        <v>0.5833333333333334</v>
      </c>
      <c r="H20" s="9">
        <v>0.322</v>
      </c>
      <c r="I20" s="9">
        <v>0.387</v>
      </c>
      <c r="J20" s="9">
        <v>0.331</v>
      </c>
      <c r="K20" s="9">
        <f t="shared" si="2"/>
        <v>0.065</v>
      </c>
      <c r="L20" s="9">
        <f t="shared" si="3"/>
        <v>0.009</v>
      </c>
      <c r="M20" s="9">
        <f t="shared" si="4"/>
        <v>0.3466666667</v>
      </c>
      <c r="O20" s="8">
        <v>0.4583333333333333</v>
      </c>
      <c r="P20" s="17">
        <v>0.5388888888888889</v>
      </c>
      <c r="Q20" s="10">
        <f t="shared" si="5"/>
        <v>0.08055555556</v>
      </c>
      <c r="R20" s="11" t="str">
        <f t="shared" si="6"/>
        <v>1:56</v>
      </c>
      <c r="S20" s="11">
        <f t="shared" si="7"/>
        <v>1.56</v>
      </c>
      <c r="T20" s="12">
        <v>3.0</v>
      </c>
      <c r="U20" s="12">
        <v>0.19354839</v>
      </c>
      <c r="V20" s="12">
        <v>0.25</v>
      </c>
      <c r="W20" s="12">
        <v>0.17021277</v>
      </c>
    </row>
    <row r="21">
      <c r="A21" s="5">
        <v>27.0</v>
      </c>
      <c r="B21" s="2" t="s">
        <v>22</v>
      </c>
      <c r="C21" s="1" t="s">
        <v>22</v>
      </c>
      <c r="D21" s="7" t="str">
        <f t="shared" si="1"/>
        <v>8:59</v>
      </c>
      <c r="E21" s="17">
        <v>0.37430555555555556</v>
      </c>
      <c r="F21" s="17">
        <v>0.38680555555555557</v>
      </c>
      <c r="G21" s="17">
        <v>0.4152777777777778</v>
      </c>
      <c r="H21" s="9">
        <v>0.277</v>
      </c>
      <c r="I21" s="9">
        <v>0.215</v>
      </c>
      <c r="J21" s="9">
        <v>0.178</v>
      </c>
      <c r="K21" s="9">
        <f t="shared" si="2"/>
        <v>-0.062</v>
      </c>
      <c r="L21" s="9">
        <f t="shared" si="3"/>
        <v>-0.099</v>
      </c>
      <c r="M21" s="9">
        <f t="shared" si="4"/>
        <v>0.2233333333</v>
      </c>
      <c r="O21" s="8">
        <v>0.3125</v>
      </c>
      <c r="P21" s="17">
        <v>0.37430555555555556</v>
      </c>
      <c r="Q21" s="10">
        <f t="shared" si="5"/>
        <v>0.06180555556</v>
      </c>
      <c r="R21" s="11" t="str">
        <f t="shared" si="6"/>
        <v>1:29</v>
      </c>
      <c r="S21" s="11">
        <f t="shared" si="7"/>
        <v>1.29</v>
      </c>
      <c r="T21" s="12">
        <v>5.0</v>
      </c>
      <c r="U21" s="12">
        <v>0.36046512</v>
      </c>
      <c r="V21" s="12">
        <v>0.13580247</v>
      </c>
      <c r="W21" s="12">
        <v>0.04849885</v>
      </c>
    </row>
    <row r="22">
      <c r="A22" s="5">
        <v>28.0</v>
      </c>
      <c r="B22" s="2" t="s">
        <v>22</v>
      </c>
      <c r="C22" s="1" t="s">
        <v>22</v>
      </c>
      <c r="D22" s="7" t="str">
        <f t="shared" si="1"/>
        <v>9:00</v>
      </c>
      <c r="E22" s="17">
        <v>0.375</v>
      </c>
      <c r="F22" s="17">
        <v>0.3875</v>
      </c>
      <c r="G22" s="17">
        <v>0.4173611111111111</v>
      </c>
      <c r="H22" s="9">
        <v>0.697</v>
      </c>
      <c r="I22" s="9">
        <v>0.514</v>
      </c>
      <c r="J22" s="9">
        <v>0.269</v>
      </c>
      <c r="K22" s="9">
        <f t="shared" si="2"/>
        <v>-0.183</v>
      </c>
      <c r="L22" s="9">
        <f t="shared" si="3"/>
        <v>-0.428</v>
      </c>
      <c r="M22" s="9">
        <f t="shared" si="4"/>
        <v>0.4933333333</v>
      </c>
      <c r="O22" s="8">
        <v>0.3229166666666667</v>
      </c>
      <c r="P22" s="17">
        <v>0.375</v>
      </c>
      <c r="Q22" s="10">
        <f t="shared" si="5"/>
        <v>0.05208333333</v>
      </c>
      <c r="R22" s="11" t="str">
        <f t="shared" si="6"/>
        <v>1:15</v>
      </c>
      <c r="S22" s="11">
        <f t="shared" si="7"/>
        <v>1.15</v>
      </c>
      <c r="T22" s="12">
        <v>6.0</v>
      </c>
      <c r="U22" s="12">
        <v>0.2688172</v>
      </c>
      <c r="V22" s="12">
        <v>0.22352941</v>
      </c>
      <c r="W22" s="12">
        <v>0.21563981</v>
      </c>
    </row>
    <row r="23">
      <c r="A23" s="5">
        <v>29.0</v>
      </c>
      <c r="B23" s="2" t="s">
        <v>22</v>
      </c>
      <c r="C23" s="1" t="s">
        <v>22</v>
      </c>
      <c r="D23" s="7" t="str">
        <f t="shared" si="1"/>
        <v>9:01</v>
      </c>
      <c r="E23" s="17">
        <v>0.37569444444444444</v>
      </c>
      <c r="F23" s="17">
        <v>0.38819444444444445</v>
      </c>
      <c r="G23" s="17">
        <v>0.4173611111111111</v>
      </c>
      <c r="H23" s="9">
        <v>0.554</v>
      </c>
      <c r="I23" s="9">
        <v>0.445</v>
      </c>
      <c r="J23" s="9">
        <v>0.228</v>
      </c>
      <c r="K23" s="9">
        <f t="shared" si="2"/>
        <v>-0.109</v>
      </c>
      <c r="L23" s="9">
        <f t="shared" si="3"/>
        <v>-0.326</v>
      </c>
      <c r="M23" s="9">
        <f t="shared" si="4"/>
        <v>0.409</v>
      </c>
      <c r="O23" s="8">
        <v>0.3333333333333333</v>
      </c>
      <c r="P23" s="17">
        <v>0.37569444444444444</v>
      </c>
      <c r="Q23" s="10">
        <f t="shared" si="5"/>
        <v>0.04236111111</v>
      </c>
      <c r="R23" s="11" t="str">
        <f t="shared" si="6"/>
        <v>1:01</v>
      </c>
      <c r="S23" s="11">
        <f t="shared" si="7"/>
        <v>1.01</v>
      </c>
      <c r="T23" s="12">
        <v>8.0</v>
      </c>
      <c r="U23" s="12">
        <v>0.12962963</v>
      </c>
      <c r="V23" s="12">
        <v>0.06896552</v>
      </c>
      <c r="W23" s="12">
        <v>0.14074074</v>
      </c>
    </row>
    <row r="24">
      <c r="A24" s="5">
        <v>30.0</v>
      </c>
      <c r="B24" s="2" t="s">
        <v>22</v>
      </c>
      <c r="C24" s="1" t="s">
        <v>22</v>
      </c>
      <c r="D24" s="7" t="str">
        <f t="shared" si="1"/>
        <v>11:09</v>
      </c>
      <c r="E24" s="17">
        <v>0.46458333333333335</v>
      </c>
      <c r="F24" s="17">
        <v>0.47638888888888886</v>
      </c>
      <c r="G24" s="17">
        <v>0.5048611111111111</v>
      </c>
      <c r="H24" s="9">
        <v>0.067</v>
      </c>
      <c r="I24" s="9">
        <v>0.127</v>
      </c>
      <c r="J24" s="9">
        <v>0.17</v>
      </c>
      <c r="K24" s="9">
        <f t="shared" si="2"/>
        <v>0.06</v>
      </c>
      <c r="L24" s="9">
        <f t="shared" si="3"/>
        <v>0.103</v>
      </c>
      <c r="M24" s="9">
        <f t="shared" si="4"/>
        <v>0.1213333333</v>
      </c>
      <c r="O24" s="8">
        <v>0.34375</v>
      </c>
      <c r="P24" s="17">
        <v>0.46458333333333335</v>
      </c>
      <c r="Q24" s="10">
        <f t="shared" si="5"/>
        <v>0.1208333333</v>
      </c>
      <c r="R24" s="11" t="str">
        <f t="shared" si="6"/>
        <v>2:54</v>
      </c>
      <c r="S24" s="11">
        <f t="shared" si="7"/>
        <v>2.54</v>
      </c>
      <c r="T24" s="12">
        <v>4.0</v>
      </c>
      <c r="U24" s="12">
        <v>0.24418605</v>
      </c>
      <c r="V24" s="12">
        <v>0.21518987</v>
      </c>
      <c r="W24" s="12">
        <v>0.23908046</v>
      </c>
    </row>
    <row r="25">
      <c r="A25" s="5">
        <v>31.0</v>
      </c>
      <c r="B25" s="2" t="s">
        <v>22</v>
      </c>
      <c r="C25" s="1" t="s">
        <v>22</v>
      </c>
      <c r="D25" s="7" t="str">
        <f t="shared" si="1"/>
        <v>8:58</v>
      </c>
      <c r="E25" s="17">
        <v>0.3736111111111111</v>
      </c>
      <c r="F25" s="17">
        <v>0.38680555555555557</v>
      </c>
      <c r="G25" s="17">
        <v>0.41597222222222224</v>
      </c>
      <c r="H25" s="9">
        <v>0.582</v>
      </c>
      <c r="I25" s="9">
        <v>0.535</v>
      </c>
      <c r="J25" s="9">
        <v>0.3</v>
      </c>
      <c r="K25" s="9">
        <f t="shared" si="2"/>
        <v>-0.047</v>
      </c>
      <c r="L25" s="9">
        <f t="shared" si="3"/>
        <v>-0.282</v>
      </c>
      <c r="M25" s="9">
        <f t="shared" si="4"/>
        <v>0.4723333333</v>
      </c>
      <c r="O25" s="8">
        <v>0.2916666666666667</v>
      </c>
      <c r="P25" s="17">
        <v>0.3736111111111111</v>
      </c>
      <c r="Q25" s="10">
        <f t="shared" si="5"/>
        <v>0.08194444444</v>
      </c>
      <c r="R25" s="11" t="str">
        <f t="shared" si="6"/>
        <v>1:58</v>
      </c>
      <c r="S25" s="11">
        <f t="shared" si="7"/>
        <v>1.58</v>
      </c>
      <c r="T25" s="12">
        <v>4.0</v>
      </c>
      <c r="U25" s="12">
        <v>0.42222222</v>
      </c>
      <c r="V25" s="12">
        <v>0.15</v>
      </c>
      <c r="W25" s="12">
        <v>0.25116279</v>
      </c>
    </row>
    <row r="26">
      <c r="A26" s="5">
        <v>32.0</v>
      </c>
      <c r="B26" s="2" t="s">
        <v>22</v>
      </c>
      <c r="C26" s="1" t="s">
        <v>22</v>
      </c>
      <c r="D26" s="7" t="str">
        <f t="shared" si="1"/>
        <v>11:25</v>
      </c>
      <c r="E26" s="17">
        <v>0.4756944444444444</v>
      </c>
      <c r="F26" s="17">
        <v>0.4875</v>
      </c>
      <c r="G26" s="17">
        <v>0.5166666666666667</v>
      </c>
      <c r="H26" s="9">
        <v>0.224</v>
      </c>
      <c r="I26" s="9">
        <v>0.256</v>
      </c>
      <c r="J26" s="9">
        <v>0.188</v>
      </c>
      <c r="K26" s="9">
        <f t="shared" si="2"/>
        <v>0.032</v>
      </c>
      <c r="L26" s="9">
        <f t="shared" si="3"/>
        <v>-0.036</v>
      </c>
      <c r="M26" s="9">
        <f t="shared" si="4"/>
        <v>0.2226666667</v>
      </c>
      <c r="O26" s="8">
        <v>0.3541666666666667</v>
      </c>
      <c r="P26" s="17">
        <v>0.4756944444444444</v>
      </c>
      <c r="Q26" s="10">
        <f t="shared" si="5"/>
        <v>0.1215277778</v>
      </c>
      <c r="R26" s="11" t="str">
        <f t="shared" si="6"/>
        <v>2:55</v>
      </c>
      <c r="S26" s="11">
        <f t="shared" si="7"/>
        <v>2.55</v>
      </c>
      <c r="T26" s="12">
        <v>5.0</v>
      </c>
      <c r="U26" s="12">
        <v>0.16304348</v>
      </c>
      <c r="V26" s="12">
        <v>0.43529412</v>
      </c>
      <c r="W26" s="12">
        <v>0.21513002</v>
      </c>
    </row>
    <row r="27">
      <c r="A27" s="5">
        <v>33.0</v>
      </c>
      <c r="B27" s="2" t="s">
        <v>22</v>
      </c>
      <c r="C27" s="1" t="s">
        <v>22</v>
      </c>
      <c r="D27" s="7" t="str">
        <f t="shared" si="1"/>
        <v>13:59</v>
      </c>
      <c r="E27" s="17">
        <v>0.5826388888888889</v>
      </c>
      <c r="F27" s="17">
        <v>0.5951388888888889</v>
      </c>
      <c r="G27" s="17">
        <v>0.6236111111111111</v>
      </c>
      <c r="H27" s="9">
        <v>0.147</v>
      </c>
      <c r="I27" s="9">
        <v>0.129</v>
      </c>
      <c r="J27" s="9">
        <v>0.08</v>
      </c>
      <c r="K27" s="9">
        <f t="shared" si="2"/>
        <v>-0.018</v>
      </c>
      <c r="L27" s="9">
        <f t="shared" si="3"/>
        <v>-0.067</v>
      </c>
      <c r="M27" s="9">
        <f t="shared" si="4"/>
        <v>0.1186666667</v>
      </c>
      <c r="O27" s="8">
        <v>0.3125</v>
      </c>
      <c r="P27" s="17">
        <v>0.5826388888888889</v>
      </c>
      <c r="Q27" s="10">
        <f t="shared" si="5"/>
        <v>0.2701388889</v>
      </c>
      <c r="R27" s="11" t="str">
        <f t="shared" si="6"/>
        <v>6:29</v>
      </c>
      <c r="S27" s="11">
        <f t="shared" si="7"/>
        <v>6.29</v>
      </c>
      <c r="T27" s="12">
        <v>8.0</v>
      </c>
      <c r="U27" s="12">
        <v>0.03296703</v>
      </c>
      <c r="V27" s="12">
        <v>0.01234568</v>
      </c>
      <c r="W27" s="12">
        <v>0.01401869</v>
      </c>
    </row>
    <row r="28">
      <c r="A28" s="18"/>
      <c r="B28" s="2"/>
      <c r="C28" s="14"/>
      <c r="D28" s="7" t="str">
        <f t="shared" si="1"/>
        <v>0:00</v>
      </c>
      <c r="E28" s="15"/>
      <c r="F28" s="16"/>
      <c r="G28" s="16"/>
      <c r="H28" s="9"/>
      <c r="I28" s="9"/>
      <c r="J28" s="9"/>
      <c r="K28" s="9"/>
      <c r="L28" s="9"/>
      <c r="M28" s="9"/>
      <c r="O28" s="16"/>
      <c r="P28" s="15"/>
      <c r="T28" s="12"/>
      <c r="U28" s="19"/>
      <c r="V28" s="19"/>
      <c r="W28" s="19"/>
    </row>
    <row r="29">
      <c r="A29" s="5">
        <v>35.0</v>
      </c>
      <c r="B29" s="2" t="s">
        <v>22</v>
      </c>
      <c r="C29" s="1" t="s">
        <v>22</v>
      </c>
      <c r="D29" s="7" t="str">
        <f t="shared" si="1"/>
        <v>11:13</v>
      </c>
      <c r="E29" s="8">
        <v>0.4673611111111111</v>
      </c>
      <c r="F29" s="8">
        <v>0.4791666666666667</v>
      </c>
      <c r="G29" s="8">
        <v>0.5083333333333333</v>
      </c>
      <c r="H29" s="9">
        <v>0.18</v>
      </c>
      <c r="I29" s="9">
        <v>0.128</v>
      </c>
      <c r="J29" s="9">
        <v>0.088</v>
      </c>
      <c r="K29" s="9">
        <f>I29-H29</f>
        <v>-0.052</v>
      </c>
      <c r="L29" s="9">
        <f>J29-H29</f>
        <v>-0.092</v>
      </c>
      <c r="M29" s="9">
        <f>AVERAGE(H29:J29)</f>
        <v>0.132</v>
      </c>
      <c r="O29" s="8">
        <v>0.2708333333333333</v>
      </c>
      <c r="P29" s="8">
        <v>0.4673611111111111</v>
      </c>
      <c r="Q29" s="10">
        <f t="shared" ref="Q29:Q35" si="8">P29-O29</f>
        <v>0.1965277778</v>
      </c>
      <c r="R29" s="11" t="str">
        <f t="shared" ref="R29:R35" si="9">HOUR(Q29)&amp;":"&amp;TEXT(MINUTE(Q29),"00")</f>
        <v>4:43</v>
      </c>
      <c r="S29" s="11">
        <f t="shared" ref="S29:S35" si="10">HOUR(R29)+MINUTE(R29)/100</f>
        <v>4.43</v>
      </c>
      <c r="T29" s="12">
        <v>7.0</v>
      </c>
      <c r="U29" s="12">
        <v>0.22222222</v>
      </c>
      <c r="V29" s="12">
        <v>0.22666667</v>
      </c>
      <c r="W29" s="12">
        <v>0.18693694</v>
      </c>
    </row>
    <row r="30">
      <c r="A30" s="20">
        <v>36.0</v>
      </c>
      <c r="B30" s="2"/>
      <c r="C30" s="21"/>
      <c r="D30" s="7" t="str">
        <f t="shared" si="1"/>
        <v>11:07</v>
      </c>
      <c r="E30" s="22"/>
      <c r="F30" s="22"/>
      <c r="G30" s="22"/>
      <c r="H30" s="23"/>
      <c r="I30" s="23"/>
      <c r="J30" s="9"/>
      <c r="K30" s="9"/>
      <c r="L30" s="9"/>
      <c r="M30" s="9"/>
      <c r="O30" s="8">
        <v>0.3055555555555556</v>
      </c>
      <c r="P30" s="8">
        <v>0.46319444444444446</v>
      </c>
      <c r="Q30" s="10">
        <f t="shared" si="8"/>
        <v>0.1576388889</v>
      </c>
      <c r="R30" s="11" t="str">
        <f t="shared" si="9"/>
        <v>3:47</v>
      </c>
      <c r="S30" s="11">
        <f t="shared" si="10"/>
        <v>3.47</v>
      </c>
      <c r="T30" s="12">
        <v>2.0</v>
      </c>
      <c r="U30" s="12">
        <v>0.11827957</v>
      </c>
      <c r="V30" s="12">
        <v>0.12643678</v>
      </c>
      <c r="W30" s="12">
        <v>0.11666667</v>
      </c>
    </row>
    <row r="31">
      <c r="A31" s="5">
        <v>37.0</v>
      </c>
      <c r="B31" s="2" t="s">
        <v>22</v>
      </c>
      <c r="C31" s="1" t="s">
        <v>22</v>
      </c>
      <c r="D31" s="7" t="str">
        <f t="shared" si="1"/>
        <v>9:12</v>
      </c>
      <c r="E31" s="8">
        <v>0.38333333333333336</v>
      </c>
      <c r="F31" s="8">
        <v>0.3972222222222222</v>
      </c>
      <c r="G31" s="8">
        <v>0.42986111111111114</v>
      </c>
      <c r="H31" s="23">
        <v>0.767</v>
      </c>
      <c r="I31" s="9">
        <v>0.631</v>
      </c>
      <c r="J31" s="9">
        <v>0.588</v>
      </c>
      <c r="K31" s="9">
        <f t="shared" ref="K31:K33" si="11">I31-H31</f>
        <v>-0.136</v>
      </c>
      <c r="L31" s="9">
        <f t="shared" ref="L31:L33" si="12">J31-H31</f>
        <v>-0.179</v>
      </c>
      <c r="M31" s="9">
        <f t="shared" ref="M31:M33" si="13">AVERAGE(H31:J31)</f>
        <v>0.662</v>
      </c>
      <c r="O31" s="8">
        <v>0.3333333333333333</v>
      </c>
      <c r="P31" s="8">
        <v>0.38333333333333336</v>
      </c>
      <c r="Q31" s="10">
        <f t="shared" si="8"/>
        <v>0.05</v>
      </c>
      <c r="R31" s="11" t="str">
        <f t="shared" si="9"/>
        <v>1:12</v>
      </c>
      <c r="S31" s="11">
        <f t="shared" si="10"/>
        <v>1.12</v>
      </c>
      <c r="T31" s="12">
        <v>7.0</v>
      </c>
      <c r="U31" s="12">
        <v>0.25301205</v>
      </c>
      <c r="V31" s="12">
        <v>0.19230769</v>
      </c>
      <c r="W31" s="12">
        <v>0.2118451</v>
      </c>
    </row>
    <row r="32">
      <c r="A32" s="5">
        <v>38.0</v>
      </c>
      <c r="B32" s="2" t="s">
        <v>23</v>
      </c>
      <c r="C32" s="1" t="s">
        <v>24</v>
      </c>
      <c r="D32" s="7" t="str">
        <f t="shared" si="1"/>
        <v>9:00</v>
      </c>
      <c r="E32" s="8">
        <v>0.375</v>
      </c>
      <c r="F32" s="8">
        <v>0.39444444444444443</v>
      </c>
      <c r="G32" s="8">
        <v>0.42430555555555555</v>
      </c>
      <c r="H32" s="23">
        <v>1.397</v>
      </c>
      <c r="I32" s="23">
        <v>1.225</v>
      </c>
      <c r="J32" s="9">
        <v>0.575</v>
      </c>
      <c r="K32" s="9">
        <f t="shared" si="11"/>
        <v>-0.172</v>
      </c>
      <c r="L32" s="9">
        <f t="shared" si="12"/>
        <v>-0.822</v>
      </c>
      <c r="M32" s="9">
        <f t="shared" si="13"/>
        <v>1.065666667</v>
      </c>
      <c r="N32" s="1" t="s">
        <v>24</v>
      </c>
      <c r="O32" s="8">
        <v>0.3333333333333333</v>
      </c>
      <c r="P32" s="8">
        <v>0.375</v>
      </c>
      <c r="Q32" s="10">
        <f t="shared" si="8"/>
        <v>0.04166666667</v>
      </c>
      <c r="R32" s="11" t="str">
        <f t="shared" si="9"/>
        <v>1:00</v>
      </c>
      <c r="S32" s="11">
        <f t="shared" si="10"/>
        <v>1</v>
      </c>
      <c r="T32" s="12">
        <v>7.0</v>
      </c>
      <c r="U32" s="12">
        <v>0.13953488</v>
      </c>
      <c r="V32" s="12">
        <v>0.17073171</v>
      </c>
      <c r="W32" s="12">
        <v>0.12962963</v>
      </c>
    </row>
    <row r="33">
      <c r="A33" s="5">
        <v>39.0</v>
      </c>
      <c r="B33" s="2" t="s">
        <v>23</v>
      </c>
      <c r="C33" s="1" t="s">
        <v>24</v>
      </c>
      <c r="D33" s="7" t="str">
        <f t="shared" si="1"/>
        <v>12:29</v>
      </c>
      <c r="E33" s="8">
        <v>0.5201388888888889</v>
      </c>
      <c r="F33" s="8">
        <v>0.5375</v>
      </c>
      <c r="G33" s="8">
        <v>0.5666666666666667</v>
      </c>
      <c r="H33" s="23">
        <v>0.164</v>
      </c>
      <c r="I33" s="23">
        <v>0.24</v>
      </c>
      <c r="J33" s="9">
        <v>0.171</v>
      </c>
      <c r="K33" s="9">
        <f t="shared" si="11"/>
        <v>0.076</v>
      </c>
      <c r="L33" s="9">
        <f t="shared" si="12"/>
        <v>0.007</v>
      </c>
      <c r="M33" s="9">
        <f t="shared" si="13"/>
        <v>0.1916666667</v>
      </c>
      <c r="N33" s="1" t="s">
        <v>24</v>
      </c>
      <c r="O33" s="8">
        <v>0.3020833333333333</v>
      </c>
      <c r="P33" s="8">
        <v>0.5201388888888889</v>
      </c>
      <c r="Q33" s="10">
        <f t="shared" si="8"/>
        <v>0.2180555556</v>
      </c>
      <c r="R33" s="11" t="str">
        <f t="shared" si="9"/>
        <v>5:14</v>
      </c>
      <c r="S33" s="11">
        <f t="shared" si="10"/>
        <v>5.14</v>
      </c>
      <c r="T33" s="12">
        <v>4.0</v>
      </c>
      <c r="U33" s="12">
        <v>0.22619048</v>
      </c>
      <c r="V33" s="12">
        <v>0.05263158</v>
      </c>
      <c r="W33" s="12">
        <v>0.11363636</v>
      </c>
    </row>
    <row r="34">
      <c r="A34" s="5"/>
      <c r="B34" s="2" t="s">
        <v>23</v>
      </c>
      <c r="C34" s="1"/>
      <c r="D34" s="7" t="str">
        <f t="shared" si="1"/>
        <v>0:00</v>
      </c>
      <c r="E34" s="1"/>
      <c r="F34" s="1"/>
      <c r="G34" s="1"/>
      <c r="H34" s="24"/>
      <c r="I34" s="25"/>
      <c r="J34" s="25"/>
      <c r="K34" s="9"/>
      <c r="L34" s="9"/>
      <c r="M34" s="9"/>
      <c r="N34" s="1"/>
      <c r="O34" s="1"/>
      <c r="P34" s="6"/>
      <c r="Q34" s="10">
        <f t="shared" si="8"/>
        <v>0</v>
      </c>
      <c r="R34" s="11" t="str">
        <f t="shared" si="9"/>
        <v>0:00</v>
      </c>
      <c r="S34" s="11">
        <f t="shared" si="10"/>
        <v>0</v>
      </c>
      <c r="T34" s="12"/>
      <c r="U34" s="19"/>
      <c r="V34" s="19"/>
      <c r="W34" s="19"/>
    </row>
    <row r="35">
      <c r="A35" s="5">
        <v>41.0</v>
      </c>
      <c r="B35" s="2" t="s">
        <v>23</v>
      </c>
      <c r="C35" s="1" t="s">
        <v>24</v>
      </c>
      <c r="D35" s="7" t="str">
        <f t="shared" si="1"/>
        <v>13:44</v>
      </c>
      <c r="E35" s="8">
        <v>0.5722222222222222</v>
      </c>
      <c r="F35" s="8">
        <v>0.5909722222222222</v>
      </c>
      <c r="G35" s="8">
        <v>0.6194444444444445</v>
      </c>
      <c r="H35" s="23">
        <v>0.231</v>
      </c>
      <c r="I35" s="9">
        <v>0.303</v>
      </c>
      <c r="J35" s="9">
        <v>0.234</v>
      </c>
      <c r="K35" s="9">
        <f>I35-H35</f>
        <v>0.072</v>
      </c>
      <c r="L35" s="9">
        <f>J35-H35</f>
        <v>0.003</v>
      </c>
      <c r="M35" s="9">
        <f>AVERAGE(H35:J35)</f>
        <v>0.256</v>
      </c>
      <c r="N35" s="1" t="s">
        <v>24</v>
      </c>
      <c r="O35" s="8">
        <v>0.3125</v>
      </c>
      <c r="P35" s="8">
        <v>0.5722222222222222</v>
      </c>
      <c r="Q35" s="10">
        <f t="shared" si="8"/>
        <v>0.2597222222</v>
      </c>
      <c r="R35" s="11" t="str">
        <f t="shared" si="9"/>
        <v>6:14</v>
      </c>
      <c r="S35" s="11">
        <f t="shared" si="10"/>
        <v>6.14</v>
      </c>
      <c r="T35" s="12">
        <v>9.0</v>
      </c>
      <c r="U35" s="12">
        <v>0.14285714</v>
      </c>
      <c r="V35" s="12">
        <v>0.08536585</v>
      </c>
      <c r="W35" s="12">
        <v>0.16627635</v>
      </c>
    </row>
    <row r="36">
      <c r="A36" s="18"/>
      <c r="B36" s="2"/>
      <c r="C36" s="14"/>
      <c r="D36" s="7" t="str">
        <f t="shared" si="1"/>
        <v>0:00</v>
      </c>
      <c r="E36" s="16"/>
      <c r="F36" s="16"/>
      <c r="G36" s="16"/>
      <c r="H36" s="23"/>
      <c r="I36" s="23"/>
      <c r="J36" s="23"/>
      <c r="K36" s="9"/>
      <c r="L36" s="9"/>
      <c r="M36" s="9"/>
      <c r="N36" s="14"/>
      <c r="O36" s="16"/>
      <c r="P36" s="16"/>
      <c r="T36" s="12"/>
      <c r="U36" s="19"/>
      <c r="V36" s="19"/>
      <c r="W36" s="19"/>
    </row>
    <row r="37">
      <c r="A37" s="5">
        <v>43.0</v>
      </c>
      <c r="B37" s="2" t="s">
        <v>23</v>
      </c>
      <c r="C37" s="1" t="s">
        <v>24</v>
      </c>
      <c r="D37" s="7" t="str">
        <f t="shared" si="1"/>
        <v>13:54</v>
      </c>
      <c r="E37" s="8">
        <v>0.5791666666666667</v>
      </c>
      <c r="F37" s="8">
        <v>0.5972222222222222</v>
      </c>
      <c r="G37" s="8">
        <v>0.6270833333333333</v>
      </c>
      <c r="H37" s="23">
        <v>0.322</v>
      </c>
      <c r="I37" s="23">
        <v>0.597</v>
      </c>
      <c r="J37" s="9">
        <v>0.231</v>
      </c>
      <c r="K37" s="9">
        <f t="shared" ref="K37:K41" si="14">I37-H37</f>
        <v>0.275</v>
      </c>
      <c r="L37" s="9">
        <f t="shared" ref="L37:L41" si="15">J37-H37</f>
        <v>-0.091</v>
      </c>
      <c r="M37" s="9">
        <f t="shared" ref="M37:M41" si="16">AVERAGE(H37:J37)</f>
        <v>0.3833333333</v>
      </c>
      <c r="N37" s="1" t="s">
        <v>24</v>
      </c>
      <c r="O37" s="8">
        <v>0.375</v>
      </c>
      <c r="P37" s="8">
        <v>0.5791666666666667</v>
      </c>
      <c r="Q37" s="10">
        <f t="shared" ref="Q37:Q41" si="17">P37-O37</f>
        <v>0.2041666667</v>
      </c>
      <c r="R37" s="11" t="str">
        <f t="shared" ref="R37:R41" si="18">HOUR(Q37)&amp;":"&amp;TEXT(MINUTE(Q37),"00")</f>
        <v>4:54</v>
      </c>
      <c r="S37" s="11">
        <f t="shared" ref="S37:S41" si="19">HOUR(R37)+MINUTE(R37)/100</f>
        <v>4.54</v>
      </c>
      <c r="T37" s="12">
        <v>4.0</v>
      </c>
      <c r="U37" s="12">
        <v>0.07142857</v>
      </c>
      <c r="V37" s="12">
        <v>0.0</v>
      </c>
      <c r="W37" s="12">
        <v>0.00229885</v>
      </c>
    </row>
    <row r="38">
      <c r="A38" s="5">
        <v>44.0</v>
      </c>
      <c r="B38" s="2" t="s">
        <v>23</v>
      </c>
      <c r="C38" s="1" t="s">
        <v>24</v>
      </c>
      <c r="D38" s="7" t="str">
        <f t="shared" si="1"/>
        <v>12:20</v>
      </c>
      <c r="E38" s="8">
        <v>0.5138888888888888</v>
      </c>
      <c r="F38" s="8">
        <v>0.5270833333333333</v>
      </c>
      <c r="G38" s="8">
        <v>0.5555555555555556</v>
      </c>
      <c r="H38" s="23">
        <v>0.142</v>
      </c>
      <c r="I38" s="23">
        <v>0.116</v>
      </c>
      <c r="J38" s="9">
        <v>0.092</v>
      </c>
      <c r="K38" s="9">
        <f t="shared" si="14"/>
        <v>-0.026</v>
      </c>
      <c r="L38" s="9">
        <f t="shared" si="15"/>
        <v>-0.05</v>
      </c>
      <c r="M38" s="9">
        <f t="shared" si="16"/>
        <v>0.1166666667</v>
      </c>
      <c r="N38" s="1" t="s">
        <v>24</v>
      </c>
      <c r="O38" s="8">
        <v>0.3194444444444444</v>
      </c>
      <c r="P38" s="8">
        <v>0.5138888888888888</v>
      </c>
      <c r="Q38" s="10">
        <f t="shared" si="17"/>
        <v>0.1944444444</v>
      </c>
      <c r="R38" s="11" t="str">
        <f t="shared" si="18"/>
        <v>4:40</v>
      </c>
      <c r="S38" s="11">
        <f t="shared" si="19"/>
        <v>4.4</v>
      </c>
      <c r="T38" s="12">
        <v>5.0</v>
      </c>
      <c r="U38" s="12">
        <v>0.12359551</v>
      </c>
      <c r="V38" s="12">
        <v>0.13157895</v>
      </c>
      <c r="W38" s="12">
        <v>0.10114943</v>
      </c>
    </row>
    <row r="39">
      <c r="A39" s="5">
        <v>45.0</v>
      </c>
      <c r="B39" s="2" t="s">
        <v>23</v>
      </c>
      <c r="C39" s="1" t="s">
        <v>24</v>
      </c>
      <c r="D39" s="7" t="str">
        <f t="shared" si="1"/>
        <v>13:44</v>
      </c>
      <c r="E39" s="8">
        <v>0.5722222222222222</v>
      </c>
      <c r="F39" s="8">
        <v>0.5861111111111111</v>
      </c>
      <c r="G39" s="8">
        <v>0.6152777777777778</v>
      </c>
      <c r="H39" s="23">
        <v>0.372</v>
      </c>
      <c r="I39" s="23">
        <v>0.299</v>
      </c>
      <c r="J39" s="9">
        <v>0.134</v>
      </c>
      <c r="K39" s="9">
        <f t="shared" si="14"/>
        <v>-0.073</v>
      </c>
      <c r="L39" s="9">
        <f t="shared" si="15"/>
        <v>-0.238</v>
      </c>
      <c r="M39" s="9">
        <f t="shared" si="16"/>
        <v>0.2683333333</v>
      </c>
      <c r="N39" s="1" t="s">
        <v>24</v>
      </c>
      <c r="O39" s="8">
        <v>0.375</v>
      </c>
      <c r="P39" s="8">
        <v>0.5722222222222222</v>
      </c>
      <c r="Q39" s="10">
        <f t="shared" si="17"/>
        <v>0.1972222222</v>
      </c>
      <c r="R39" s="11" t="str">
        <f t="shared" si="18"/>
        <v>4:44</v>
      </c>
      <c r="S39" s="11">
        <f t="shared" si="19"/>
        <v>4.44</v>
      </c>
      <c r="T39" s="12">
        <v>6.0</v>
      </c>
      <c r="U39" s="12">
        <v>0.20238095</v>
      </c>
      <c r="V39" s="12">
        <v>0.05263158</v>
      </c>
      <c r="W39" s="12">
        <v>0.21818182</v>
      </c>
    </row>
    <row r="40">
      <c r="A40" s="5">
        <v>46.0</v>
      </c>
      <c r="B40" s="2" t="s">
        <v>23</v>
      </c>
      <c r="C40" s="1" t="s">
        <v>24</v>
      </c>
      <c r="D40" s="7" t="str">
        <f t="shared" si="1"/>
        <v>15:37</v>
      </c>
      <c r="E40" s="8">
        <v>0.6506944444444445</v>
      </c>
      <c r="F40" s="8">
        <v>0.66875</v>
      </c>
      <c r="G40" s="8">
        <v>0.7</v>
      </c>
      <c r="H40" s="23">
        <v>0.159</v>
      </c>
      <c r="I40" s="9">
        <v>0.258</v>
      </c>
      <c r="J40" s="9">
        <v>0.174</v>
      </c>
      <c r="K40" s="9">
        <f t="shared" si="14"/>
        <v>0.099</v>
      </c>
      <c r="L40" s="9">
        <f t="shared" si="15"/>
        <v>0.015</v>
      </c>
      <c r="M40" s="9">
        <f t="shared" si="16"/>
        <v>0.197</v>
      </c>
      <c r="N40" s="1" t="s">
        <v>24</v>
      </c>
      <c r="O40" s="8">
        <v>0.46875</v>
      </c>
      <c r="P40" s="8">
        <v>0.6506944444444445</v>
      </c>
      <c r="Q40" s="10">
        <f t="shared" si="17"/>
        <v>0.1819444444</v>
      </c>
      <c r="R40" s="11" t="str">
        <f t="shared" si="18"/>
        <v>4:22</v>
      </c>
      <c r="S40" s="11">
        <f t="shared" si="19"/>
        <v>4.22</v>
      </c>
      <c r="T40" s="12">
        <v>6.0</v>
      </c>
      <c r="U40" s="12">
        <v>0.04651163</v>
      </c>
      <c r="V40" s="12">
        <v>0.10126582</v>
      </c>
      <c r="W40" s="12">
        <v>0.10804598</v>
      </c>
    </row>
    <row r="41">
      <c r="A41" s="5">
        <v>47.0</v>
      </c>
      <c r="B41" s="2" t="s">
        <v>23</v>
      </c>
      <c r="C41" s="1" t="s">
        <v>24</v>
      </c>
      <c r="D41" s="7" t="str">
        <f t="shared" si="1"/>
        <v>9:13</v>
      </c>
      <c r="E41" s="8">
        <v>0.3840277777777778</v>
      </c>
      <c r="F41" s="8">
        <v>0.39791666666666664</v>
      </c>
      <c r="G41" s="8">
        <v>0.42777777777777776</v>
      </c>
      <c r="H41" s="9">
        <v>0.788</v>
      </c>
      <c r="I41" s="23">
        <v>0.656</v>
      </c>
      <c r="J41" s="23">
        <v>0.256</v>
      </c>
      <c r="K41" s="9">
        <f t="shared" si="14"/>
        <v>-0.132</v>
      </c>
      <c r="L41" s="9">
        <f t="shared" si="15"/>
        <v>-0.532</v>
      </c>
      <c r="M41" s="9">
        <f t="shared" si="16"/>
        <v>0.5666666667</v>
      </c>
      <c r="N41" s="1" t="s">
        <v>24</v>
      </c>
      <c r="O41" s="8">
        <v>0.3125</v>
      </c>
      <c r="P41" s="8">
        <v>0.3840277777777778</v>
      </c>
      <c r="Q41" s="10">
        <f t="shared" si="17"/>
        <v>0.07152777778</v>
      </c>
      <c r="R41" s="11" t="str">
        <f t="shared" si="18"/>
        <v>1:43</v>
      </c>
      <c r="S41" s="11">
        <f t="shared" si="19"/>
        <v>1.43</v>
      </c>
      <c r="T41" s="12">
        <v>10.0</v>
      </c>
      <c r="U41" s="12">
        <v>0.08641975</v>
      </c>
      <c r="V41" s="12">
        <v>0.12</v>
      </c>
      <c r="W41" s="12">
        <v>0.09684685</v>
      </c>
    </row>
    <row r="42">
      <c r="A42" s="20">
        <v>48.0</v>
      </c>
      <c r="B42" s="2"/>
      <c r="C42" s="21"/>
      <c r="D42" s="7" t="str">
        <f t="shared" si="1"/>
        <v>0:00</v>
      </c>
      <c r="E42" s="22"/>
      <c r="F42" s="22"/>
      <c r="G42" s="22"/>
      <c r="H42" s="23"/>
      <c r="I42" s="23"/>
      <c r="J42" s="23"/>
      <c r="K42" s="9"/>
      <c r="L42" s="9"/>
      <c r="M42" s="9"/>
      <c r="N42" s="21"/>
      <c r="O42" s="8"/>
      <c r="P42" s="8"/>
      <c r="T42" s="12"/>
      <c r="U42" s="12"/>
      <c r="V42" s="12"/>
      <c r="W42" s="12"/>
    </row>
    <row r="43">
      <c r="A43" s="18"/>
      <c r="B43" s="2"/>
      <c r="C43" s="14"/>
      <c r="D43" s="7" t="str">
        <f t="shared" si="1"/>
        <v>0:00</v>
      </c>
      <c r="E43" s="16"/>
      <c r="F43" s="16"/>
      <c r="G43" s="16"/>
      <c r="H43" s="23"/>
      <c r="I43" s="23"/>
      <c r="J43" s="23"/>
      <c r="K43" s="9"/>
      <c r="L43" s="9"/>
      <c r="M43" s="9"/>
      <c r="N43" s="14"/>
      <c r="O43" s="16"/>
      <c r="P43" s="16"/>
      <c r="T43" s="12"/>
      <c r="U43" s="19"/>
      <c r="V43" s="19"/>
      <c r="W43" s="19"/>
    </row>
    <row r="44">
      <c r="A44" s="18"/>
      <c r="B44" s="2"/>
      <c r="C44" s="14"/>
      <c r="D44" s="7" t="str">
        <f t="shared" si="1"/>
        <v>0:00</v>
      </c>
      <c r="E44" s="16"/>
      <c r="F44" s="16"/>
      <c r="G44" s="16"/>
      <c r="H44" s="23"/>
      <c r="I44" s="23"/>
      <c r="J44" s="23"/>
      <c r="K44" s="9"/>
      <c r="L44" s="9"/>
      <c r="M44" s="9"/>
      <c r="N44" s="14"/>
      <c r="O44" s="16"/>
      <c r="P44" s="16"/>
      <c r="T44" s="12"/>
      <c r="U44" s="19"/>
      <c r="V44" s="19"/>
      <c r="W44" s="19"/>
    </row>
    <row r="45">
      <c r="A45" s="5">
        <v>51.0</v>
      </c>
      <c r="B45" s="2" t="s">
        <v>23</v>
      </c>
      <c r="C45" s="1" t="s">
        <v>25</v>
      </c>
      <c r="D45" s="7" t="str">
        <f t="shared" si="1"/>
        <v>9:03</v>
      </c>
      <c r="E45" s="8">
        <v>0.3770833333333333</v>
      </c>
      <c r="F45" s="8">
        <v>0.3909722222222222</v>
      </c>
      <c r="G45" s="8">
        <v>0.4215277777777778</v>
      </c>
      <c r="H45" s="23">
        <v>0.368</v>
      </c>
      <c r="I45" s="23">
        <v>0.583</v>
      </c>
      <c r="J45" s="23">
        <v>0.245</v>
      </c>
      <c r="K45" s="9">
        <f t="shared" ref="K45:K53" si="20">I45-H45</f>
        <v>0.215</v>
      </c>
      <c r="L45" s="9">
        <f t="shared" ref="L45:L53" si="21">J45-H45</f>
        <v>-0.123</v>
      </c>
      <c r="M45" s="9">
        <f t="shared" ref="M45:M53" si="22">AVERAGE(H45:J45)</f>
        <v>0.3986666667</v>
      </c>
      <c r="N45" s="1" t="s">
        <v>25</v>
      </c>
      <c r="O45" s="8">
        <v>0.3125</v>
      </c>
      <c r="P45" s="8">
        <v>0.3770833333333333</v>
      </c>
      <c r="Q45" s="10">
        <f>P45-O45</f>
        <v>0.06458333333</v>
      </c>
      <c r="R45" s="11" t="str">
        <f>HOUR(Q45)&amp;":"&amp;TEXT(MINUTE(Q45),"00")</f>
        <v>1:33</v>
      </c>
      <c r="S45" s="11">
        <f>HOUR(R45)+MINUTE(R45)/100</f>
        <v>1.33</v>
      </c>
      <c r="T45" s="12">
        <v>5.0</v>
      </c>
      <c r="U45" s="12">
        <v>0.27368421</v>
      </c>
      <c r="V45" s="12">
        <v>0.29268293</v>
      </c>
      <c r="W45" s="12">
        <v>0.23877069</v>
      </c>
    </row>
    <row r="46">
      <c r="A46" s="5">
        <v>52.0</v>
      </c>
      <c r="B46" s="2" t="s">
        <v>23</v>
      </c>
      <c r="C46" s="1" t="s">
        <v>25</v>
      </c>
      <c r="D46" s="7" t="str">
        <f t="shared" si="1"/>
        <v>12:37</v>
      </c>
      <c r="E46" s="8">
        <v>0.5256944444444445</v>
      </c>
      <c r="F46" s="8">
        <v>0.5381944444444444</v>
      </c>
      <c r="G46" s="8">
        <v>0.5673611111111111</v>
      </c>
      <c r="H46" s="23">
        <v>0.128</v>
      </c>
      <c r="I46" s="23">
        <v>0.207</v>
      </c>
      <c r="J46" s="23">
        <v>0.184</v>
      </c>
      <c r="K46" s="9">
        <f t="shared" si="20"/>
        <v>0.079</v>
      </c>
      <c r="L46" s="9">
        <f t="shared" si="21"/>
        <v>0.056</v>
      </c>
      <c r="M46" s="9">
        <f t="shared" si="22"/>
        <v>0.173</v>
      </c>
      <c r="N46" s="1" t="s">
        <v>25</v>
      </c>
      <c r="O46" s="8">
        <v>0.3333333333333333</v>
      </c>
      <c r="P46" s="8">
        <v>0.5256944444444445</v>
      </c>
      <c r="T46" s="12">
        <v>9.0</v>
      </c>
      <c r="U46" s="12">
        <v>0.04878049</v>
      </c>
      <c r="V46" s="12">
        <v>0.10526316</v>
      </c>
      <c r="W46" s="12">
        <v>0.03846154</v>
      </c>
    </row>
    <row r="47">
      <c r="A47" s="5">
        <v>53.0</v>
      </c>
      <c r="B47" s="2" t="s">
        <v>23</v>
      </c>
      <c r="C47" s="1" t="s">
        <v>25</v>
      </c>
      <c r="D47" s="7" t="str">
        <f t="shared" si="1"/>
        <v>14:26</v>
      </c>
      <c r="E47" s="8">
        <v>0.6013888888888889</v>
      </c>
      <c r="F47" s="8">
        <v>0.6145833333333334</v>
      </c>
      <c r="G47" s="8">
        <v>0.6444444444444445</v>
      </c>
      <c r="H47" s="23">
        <v>0.149</v>
      </c>
      <c r="I47" s="23">
        <v>0.195</v>
      </c>
      <c r="J47" s="23">
        <v>0.125</v>
      </c>
      <c r="K47" s="9">
        <f t="shared" si="20"/>
        <v>0.046</v>
      </c>
      <c r="L47" s="9">
        <f t="shared" si="21"/>
        <v>-0.024</v>
      </c>
      <c r="M47" s="9">
        <f t="shared" si="22"/>
        <v>0.1563333333</v>
      </c>
      <c r="N47" s="1" t="s">
        <v>25</v>
      </c>
      <c r="O47" s="8">
        <v>0.3611111111111111</v>
      </c>
      <c r="P47" s="8">
        <v>0.6013888888888889</v>
      </c>
      <c r="T47" s="12">
        <v>4.0</v>
      </c>
      <c r="U47" s="12">
        <v>0.08235294</v>
      </c>
      <c r="V47" s="12">
        <v>0.06410256</v>
      </c>
      <c r="W47" s="12">
        <v>0.10526316</v>
      </c>
    </row>
    <row r="48">
      <c r="A48" s="5">
        <v>54.0</v>
      </c>
      <c r="B48" s="2" t="s">
        <v>23</v>
      </c>
      <c r="C48" s="1" t="s">
        <v>25</v>
      </c>
      <c r="D48" s="7" t="str">
        <f t="shared" si="1"/>
        <v>14:11</v>
      </c>
      <c r="E48" s="8">
        <v>0.5909722222222222</v>
      </c>
      <c r="F48" s="8">
        <v>0.6055555555555555</v>
      </c>
      <c r="G48" s="8">
        <v>0.6361111111111111</v>
      </c>
      <c r="H48" s="23">
        <v>0.193</v>
      </c>
      <c r="I48" s="23">
        <v>0.177</v>
      </c>
      <c r="J48" s="23">
        <v>0.173</v>
      </c>
      <c r="K48" s="9">
        <f t="shared" si="20"/>
        <v>-0.016</v>
      </c>
      <c r="L48" s="9">
        <f t="shared" si="21"/>
        <v>-0.02</v>
      </c>
      <c r="M48" s="9">
        <f t="shared" si="22"/>
        <v>0.181</v>
      </c>
      <c r="N48" s="1" t="s">
        <v>25</v>
      </c>
      <c r="O48" s="8">
        <v>0.3541666666666667</v>
      </c>
      <c r="P48" s="8">
        <v>0.5909722222222222</v>
      </c>
      <c r="T48" s="12">
        <v>6.0</v>
      </c>
      <c r="U48" s="12">
        <v>0.26966292</v>
      </c>
      <c r="V48" s="12">
        <v>0.2345679</v>
      </c>
      <c r="W48" s="12">
        <v>0.07674419</v>
      </c>
    </row>
    <row r="49">
      <c r="A49" s="5">
        <v>55.0</v>
      </c>
      <c r="B49" s="2" t="s">
        <v>23</v>
      </c>
      <c r="C49" s="1" t="s">
        <v>25</v>
      </c>
      <c r="D49" s="7" t="str">
        <f t="shared" si="1"/>
        <v>12:30</v>
      </c>
      <c r="E49" s="8">
        <v>0.5208333333333334</v>
      </c>
      <c r="F49" s="8">
        <v>0.5361111111111111</v>
      </c>
      <c r="G49" s="8">
        <v>0.5673611111111111</v>
      </c>
      <c r="H49" s="23">
        <v>0.153</v>
      </c>
      <c r="I49" s="23">
        <v>0.138</v>
      </c>
      <c r="J49" s="23">
        <v>0.078</v>
      </c>
      <c r="K49" s="9">
        <f t="shared" si="20"/>
        <v>-0.015</v>
      </c>
      <c r="L49" s="9">
        <f t="shared" si="21"/>
        <v>-0.075</v>
      </c>
      <c r="M49" s="9">
        <f t="shared" si="22"/>
        <v>0.123</v>
      </c>
      <c r="N49" s="1" t="s">
        <v>25</v>
      </c>
      <c r="O49" s="8">
        <v>0.3333333333333333</v>
      </c>
      <c r="P49" s="8">
        <v>0.5208333333333334</v>
      </c>
      <c r="T49" s="12">
        <v>12.0</v>
      </c>
      <c r="U49" s="12">
        <v>0.04444444</v>
      </c>
      <c r="V49" s="12">
        <v>0.11904762</v>
      </c>
      <c r="W49" s="12">
        <v>0.1056338</v>
      </c>
    </row>
    <row r="50">
      <c r="A50" s="5">
        <v>56.0</v>
      </c>
      <c r="B50" s="2" t="s">
        <v>23</v>
      </c>
      <c r="C50" s="1" t="s">
        <v>25</v>
      </c>
      <c r="D50" s="7" t="str">
        <f t="shared" si="1"/>
        <v>14:20</v>
      </c>
      <c r="E50" s="8">
        <v>0.5972222222222222</v>
      </c>
      <c r="F50" s="8">
        <v>0.6125</v>
      </c>
      <c r="G50" s="8">
        <v>0.6423611111111112</v>
      </c>
      <c r="H50" s="23">
        <v>0.3</v>
      </c>
      <c r="I50" s="23">
        <v>0.262</v>
      </c>
      <c r="J50" s="23">
        <v>0.21</v>
      </c>
      <c r="K50" s="9">
        <f t="shared" si="20"/>
        <v>-0.038</v>
      </c>
      <c r="L50" s="9">
        <f t="shared" si="21"/>
        <v>-0.09</v>
      </c>
      <c r="M50" s="9">
        <f t="shared" si="22"/>
        <v>0.2573333333</v>
      </c>
      <c r="N50" s="1" t="s">
        <v>25</v>
      </c>
      <c r="O50" s="8">
        <v>0.4375</v>
      </c>
      <c r="P50" s="8">
        <v>0.5972222222222222</v>
      </c>
      <c r="T50" s="12">
        <v>10.0</v>
      </c>
      <c r="U50" s="12">
        <v>0.01298701</v>
      </c>
      <c r="V50" s="12">
        <v>0.0</v>
      </c>
      <c r="W50" s="12">
        <v>0.01565996</v>
      </c>
    </row>
    <row r="51">
      <c r="A51" s="5">
        <v>57.0</v>
      </c>
      <c r="B51" s="2" t="s">
        <v>23</v>
      </c>
      <c r="C51" s="1" t="s">
        <v>25</v>
      </c>
      <c r="D51" s="7" t="str">
        <f t="shared" si="1"/>
        <v>15:46</v>
      </c>
      <c r="E51" s="8">
        <v>0.6569444444444444</v>
      </c>
      <c r="F51" s="8">
        <v>0.6722222222222223</v>
      </c>
      <c r="G51" s="8">
        <v>0.7020833333333333</v>
      </c>
      <c r="H51" s="23">
        <v>0.255</v>
      </c>
      <c r="I51" s="23">
        <v>0.167</v>
      </c>
      <c r="J51" s="23">
        <v>0.13</v>
      </c>
      <c r="K51" s="9">
        <f t="shared" si="20"/>
        <v>-0.088</v>
      </c>
      <c r="L51" s="9">
        <f t="shared" si="21"/>
        <v>-0.125</v>
      </c>
      <c r="M51" s="9">
        <f t="shared" si="22"/>
        <v>0.184</v>
      </c>
      <c r="N51" s="1" t="s">
        <v>25</v>
      </c>
      <c r="O51" s="8">
        <v>0.5</v>
      </c>
      <c r="P51" s="8">
        <v>0.6569444444444444</v>
      </c>
      <c r="T51" s="12">
        <v>9.0</v>
      </c>
      <c r="U51" s="12">
        <v>0.12345679</v>
      </c>
      <c r="V51" s="12">
        <v>0.28571429</v>
      </c>
      <c r="W51" s="12">
        <v>0.20135747</v>
      </c>
    </row>
    <row r="52">
      <c r="A52" s="5">
        <v>58.0</v>
      </c>
      <c r="B52" s="2" t="s">
        <v>23</v>
      </c>
      <c r="C52" s="1" t="s">
        <v>25</v>
      </c>
      <c r="D52" s="7" t="str">
        <f t="shared" si="1"/>
        <v>8:51</v>
      </c>
      <c r="E52" s="8">
        <v>0.36875</v>
      </c>
      <c r="F52" s="8">
        <v>0.38333333333333336</v>
      </c>
      <c r="G52" s="8">
        <v>0.4131944444444444</v>
      </c>
      <c r="H52" s="23">
        <v>0.829</v>
      </c>
      <c r="I52" s="23">
        <v>0.609</v>
      </c>
      <c r="J52" s="23">
        <v>0.324</v>
      </c>
      <c r="K52" s="9">
        <f t="shared" si="20"/>
        <v>-0.22</v>
      </c>
      <c r="L52" s="9">
        <f t="shared" si="21"/>
        <v>-0.505</v>
      </c>
      <c r="M52" s="9">
        <f t="shared" si="22"/>
        <v>0.5873333333</v>
      </c>
      <c r="N52" s="1" t="s">
        <v>25</v>
      </c>
      <c r="O52" s="8">
        <v>0.3229166666666667</v>
      </c>
      <c r="P52" s="8">
        <v>0.36875</v>
      </c>
      <c r="T52" s="12">
        <v>10.0</v>
      </c>
      <c r="U52" s="12">
        <v>0.0</v>
      </c>
      <c r="V52" s="12">
        <v>0.04597701</v>
      </c>
      <c r="W52" s="12">
        <v>0.05035971</v>
      </c>
    </row>
    <row r="53">
      <c r="A53" s="5">
        <v>59.0</v>
      </c>
      <c r="B53" s="2" t="s">
        <v>23</v>
      </c>
      <c r="C53" s="1" t="s">
        <v>25</v>
      </c>
      <c r="D53" s="7" t="str">
        <f t="shared" si="1"/>
        <v>12:50</v>
      </c>
      <c r="E53" s="8">
        <v>0.5347222222222222</v>
      </c>
      <c r="F53" s="8">
        <v>0.5486111111111112</v>
      </c>
      <c r="G53" s="8">
        <v>0.5784722222222223</v>
      </c>
      <c r="H53" s="23">
        <v>0.245</v>
      </c>
      <c r="I53" s="23">
        <v>0.39</v>
      </c>
      <c r="J53" s="23">
        <v>0.289</v>
      </c>
      <c r="K53" s="9">
        <f t="shared" si="20"/>
        <v>0.145</v>
      </c>
      <c r="L53" s="9">
        <f t="shared" si="21"/>
        <v>0.044</v>
      </c>
      <c r="M53" s="9">
        <f t="shared" si="22"/>
        <v>0.308</v>
      </c>
      <c r="N53" s="1" t="s">
        <v>25</v>
      </c>
      <c r="O53" s="8">
        <v>0.3958333333333333</v>
      </c>
      <c r="P53" s="8">
        <v>0.5347222222222222</v>
      </c>
      <c r="T53" s="12">
        <v>10.0</v>
      </c>
      <c r="U53" s="12">
        <v>0.04819277</v>
      </c>
      <c r="V53" s="12">
        <v>0.09090909</v>
      </c>
      <c r="W53" s="12">
        <v>0.09318182</v>
      </c>
    </row>
    <row r="54">
      <c r="A54" s="20">
        <v>60.0</v>
      </c>
      <c r="B54" s="2"/>
      <c r="C54" s="21"/>
      <c r="D54" s="7" t="str">
        <f t="shared" si="1"/>
        <v>0:00</v>
      </c>
      <c r="E54" s="22"/>
      <c r="F54" s="22"/>
      <c r="G54" s="22"/>
      <c r="H54" s="23"/>
      <c r="I54" s="24"/>
      <c r="J54" s="24"/>
      <c r="K54" s="9"/>
      <c r="L54" s="9"/>
      <c r="M54" s="9"/>
      <c r="N54" s="21"/>
      <c r="O54" s="8">
        <v>0.2916666666666667</v>
      </c>
      <c r="P54" s="8"/>
      <c r="T54" s="12"/>
      <c r="U54" s="12"/>
      <c r="V54" s="12"/>
      <c r="W54" s="12"/>
    </row>
    <row r="55">
      <c r="A55" s="5">
        <v>61.0</v>
      </c>
      <c r="B55" s="2" t="s">
        <v>23</v>
      </c>
      <c r="C55" s="1" t="s">
        <v>25</v>
      </c>
      <c r="D55" s="7" t="str">
        <f t="shared" si="1"/>
        <v>14:00</v>
      </c>
      <c r="E55" s="8">
        <v>0.5833333333333334</v>
      </c>
      <c r="F55" s="8">
        <v>0.5979166666666667</v>
      </c>
      <c r="G55" s="8">
        <v>0.6298611111111111</v>
      </c>
      <c r="H55" s="23">
        <v>0.256</v>
      </c>
      <c r="I55" s="23">
        <v>0.204</v>
      </c>
      <c r="J55" s="23">
        <v>0.129</v>
      </c>
      <c r="K55" s="9">
        <f t="shared" ref="K55:K57" si="23">I55-H55</f>
        <v>-0.052</v>
      </c>
      <c r="L55" s="9">
        <f t="shared" ref="L55:L57" si="24">J55-H55</f>
        <v>-0.127</v>
      </c>
      <c r="M55" s="9">
        <f t="shared" ref="M55:M57" si="25">AVERAGE(H55:J55)</f>
        <v>0.1963333333</v>
      </c>
      <c r="N55" s="1" t="s">
        <v>25</v>
      </c>
      <c r="O55" s="8">
        <v>0.4166666666666667</v>
      </c>
      <c r="P55" s="8">
        <v>0.5833333333333334</v>
      </c>
      <c r="T55" s="12">
        <v>10.0</v>
      </c>
      <c r="U55" s="12">
        <v>0.08641975</v>
      </c>
      <c r="V55" s="12">
        <v>0.06578947</v>
      </c>
      <c r="W55" s="12">
        <v>0.08352144</v>
      </c>
    </row>
    <row r="56">
      <c r="A56" s="5">
        <v>62.0</v>
      </c>
      <c r="B56" s="2" t="s">
        <v>23</v>
      </c>
      <c r="C56" s="1" t="s">
        <v>25</v>
      </c>
      <c r="D56" s="7" t="str">
        <f t="shared" si="1"/>
        <v>10:12</v>
      </c>
      <c r="E56" s="8">
        <v>0.425</v>
      </c>
      <c r="F56" s="8">
        <v>0.43819444444444444</v>
      </c>
      <c r="G56" s="8">
        <v>0.9673611111111111</v>
      </c>
      <c r="H56" s="23">
        <v>0.443</v>
      </c>
      <c r="I56" s="23">
        <v>0.37</v>
      </c>
      <c r="J56" s="23">
        <v>0.167</v>
      </c>
      <c r="K56" s="9">
        <f t="shared" si="23"/>
        <v>-0.073</v>
      </c>
      <c r="L56" s="9">
        <f t="shared" si="24"/>
        <v>-0.276</v>
      </c>
      <c r="M56" s="9">
        <f t="shared" si="25"/>
        <v>0.3266666667</v>
      </c>
      <c r="N56" s="1" t="s">
        <v>25</v>
      </c>
      <c r="P56" s="8">
        <v>0.425</v>
      </c>
      <c r="T56" s="12">
        <v>10.0</v>
      </c>
      <c r="U56" s="12">
        <v>0.06862745</v>
      </c>
      <c r="V56" s="12">
        <v>0.04494382</v>
      </c>
      <c r="W56" s="12">
        <v>0.05134474</v>
      </c>
    </row>
    <row r="57">
      <c r="A57" s="5">
        <v>63.0</v>
      </c>
      <c r="B57" s="2" t="s">
        <v>23</v>
      </c>
      <c r="C57" s="1" t="s">
        <v>24</v>
      </c>
      <c r="D57" s="7" t="str">
        <f t="shared" si="1"/>
        <v>11:58</v>
      </c>
      <c r="E57" s="8">
        <v>0.4986111111111111</v>
      </c>
      <c r="F57" s="8">
        <v>0.5173611111111112</v>
      </c>
      <c r="G57" s="8">
        <v>0.5479166666666667</v>
      </c>
      <c r="H57" s="23">
        <v>0.58</v>
      </c>
      <c r="I57" s="23">
        <v>0.576</v>
      </c>
      <c r="J57" s="23">
        <v>0.372</v>
      </c>
      <c r="K57" s="9">
        <f t="shared" si="23"/>
        <v>-0.004</v>
      </c>
      <c r="L57" s="9">
        <f t="shared" si="24"/>
        <v>-0.208</v>
      </c>
      <c r="M57" s="9">
        <f t="shared" si="25"/>
        <v>0.5093333333</v>
      </c>
      <c r="N57" s="1" t="s">
        <v>24</v>
      </c>
      <c r="P57" s="8">
        <v>0.4986111111111111</v>
      </c>
      <c r="T57" s="12">
        <v>10.0</v>
      </c>
      <c r="U57" s="12">
        <v>0.12359551</v>
      </c>
      <c r="V57" s="12">
        <v>0.19753086</v>
      </c>
      <c r="W57" s="12">
        <v>0.1744186</v>
      </c>
    </row>
    <row r="58">
      <c r="A58" s="20">
        <v>64.0</v>
      </c>
      <c r="B58" s="2"/>
      <c r="C58" s="21"/>
      <c r="D58" s="7" t="str">
        <f t="shared" si="1"/>
        <v>0:00</v>
      </c>
      <c r="E58" s="22"/>
      <c r="F58" s="22"/>
      <c r="G58" s="22"/>
      <c r="H58" s="24"/>
      <c r="I58" s="24"/>
      <c r="J58" s="24"/>
      <c r="K58" s="9"/>
      <c r="L58" s="9"/>
      <c r="M58" s="9"/>
      <c r="N58" s="21"/>
      <c r="P58" s="8"/>
      <c r="T58" s="12"/>
      <c r="U58" s="12"/>
      <c r="V58" s="12"/>
      <c r="W58" s="12"/>
    </row>
    <row r="59">
      <c r="A59" s="5">
        <v>65.0</v>
      </c>
      <c r="B59" s="2" t="s">
        <v>22</v>
      </c>
      <c r="C59" s="1" t="s">
        <v>22</v>
      </c>
      <c r="D59" s="7" t="str">
        <f t="shared" si="1"/>
        <v>10:04</v>
      </c>
      <c r="E59" s="8">
        <v>0.41944444444444445</v>
      </c>
      <c r="F59" s="8">
        <v>0.4340277777777778</v>
      </c>
      <c r="G59" s="8">
        <v>0.46458333333333335</v>
      </c>
      <c r="H59" s="23">
        <v>0.591</v>
      </c>
      <c r="I59" s="23">
        <v>0.791</v>
      </c>
      <c r="J59" s="23">
        <v>0.259</v>
      </c>
      <c r="K59" s="9">
        <f t="shared" ref="K59:K72" si="26">I59-H59</f>
        <v>0.2</v>
      </c>
      <c r="L59" s="9">
        <f t="shared" ref="L59:L72" si="27">J59-H59</f>
        <v>-0.332</v>
      </c>
      <c r="M59" s="9">
        <f t="shared" ref="M59:M72" si="28">AVERAGE(H59:J59)</f>
        <v>0.547</v>
      </c>
      <c r="N59" s="1"/>
      <c r="P59" s="8">
        <v>0.41944444444444445</v>
      </c>
      <c r="T59" s="12">
        <v>5.0</v>
      </c>
      <c r="U59" s="12">
        <v>0.7244898</v>
      </c>
      <c r="V59" s="12">
        <v>0.02298851</v>
      </c>
      <c r="W59" s="12">
        <v>0.03855422</v>
      </c>
    </row>
    <row r="60">
      <c r="A60" s="5">
        <v>66.0</v>
      </c>
      <c r="B60" s="2" t="s">
        <v>23</v>
      </c>
      <c r="C60" s="1" t="s">
        <v>24</v>
      </c>
      <c r="D60" s="7" t="str">
        <f t="shared" si="1"/>
        <v>12:04</v>
      </c>
      <c r="E60" s="8">
        <v>0.5027777777777778</v>
      </c>
      <c r="F60" s="8">
        <v>0.5215277777777778</v>
      </c>
      <c r="G60" s="8">
        <v>0.5513888888888889</v>
      </c>
      <c r="H60" s="23">
        <v>0.356</v>
      </c>
      <c r="I60" s="23">
        <v>0.365</v>
      </c>
      <c r="J60" s="23">
        <v>0.162</v>
      </c>
      <c r="K60" s="9">
        <f t="shared" si="26"/>
        <v>0.009</v>
      </c>
      <c r="L60" s="9">
        <f t="shared" si="27"/>
        <v>-0.194</v>
      </c>
      <c r="M60" s="9">
        <f t="shared" si="28"/>
        <v>0.2943333333</v>
      </c>
      <c r="N60" s="1" t="s">
        <v>24</v>
      </c>
      <c r="P60" s="8">
        <v>0.5027777777777778</v>
      </c>
      <c r="T60" s="12">
        <v>11.0</v>
      </c>
      <c r="U60" s="12">
        <v>0.05747126</v>
      </c>
      <c r="V60" s="12">
        <v>0.03947368</v>
      </c>
      <c r="W60" s="12">
        <v>0.03661327</v>
      </c>
    </row>
    <row r="61">
      <c r="A61" s="5">
        <v>67.0</v>
      </c>
      <c r="B61" s="2" t="s">
        <v>23</v>
      </c>
      <c r="C61" s="1" t="s">
        <v>25</v>
      </c>
      <c r="D61" s="7" t="str">
        <f t="shared" si="1"/>
        <v>15:34</v>
      </c>
      <c r="E61" s="8">
        <v>0.6486111111111111</v>
      </c>
      <c r="F61" s="8">
        <v>0.6618055555555555</v>
      </c>
      <c r="G61" s="8">
        <v>0.6923611111111111</v>
      </c>
      <c r="H61" s="23">
        <v>0.239</v>
      </c>
      <c r="I61" s="23">
        <v>0.606</v>
      </c>
      <c r="J61" s="23">
        <v>0.523</v>
      </c>
      <c r="K61" s="9">
        <f t="shared" si="26"/>
        <v>0.367</v>
      </c>
      <c r="L61" s="9">
        <f t="shared" si="27"/>
        <v>0.284</v>
      </c>
      <c r="M61" s="9">
        <f t="shared" si="28"/>
        <v>0.456</v>
      </c>
      <c r="N61" s="1" t="s">
        <v>25</v>
      </c>
      <c r="P61" s="8">
        <v>0.6486111111111111</v>
      </c>
      <c r="T61" s="12">
        <v>11.0</v>
      </c>
      <c r="U61" s="12">
        <v>0.07865169</v>
      </c>
      <c r="V61" s="12">
        <v>0.0375</v>
      </c>
      <c r="W61" s="12">
        <v>0.06032483</v>
      </c>
    </row>
    <row r="62">
      <c r="A62" s="5">
        <v>68.0</v>
      </c>
      <c r="B62" s="2" t="s">
        <v>22</v>
      </c>
      <c r="C62" s="1" t="s">
        <v>22</v>
      </c>
      <c r="D62" s="7" t="str">
        <f t="shared" si="1"/>
        <v>12:05</v>
      </c>
      <c r="E62" s="8">
        <v>0.5034722222222222</v>
      </c>
      <c r="F62" s="8">
        <v>0.5166666666666667</v>
      </c>
      <c r="G62" s="8">
        <v>0.5458333333333333</v>
      </c>
      <c r="H62" s="23">
        <v>0.254</v>
      </c>
      <c r="I62" s="23">
        <v>0.231</v>
      </c>
      <c r="J62" s="23">
        <v>0.155</v>
      </c>
      <c r="K62" s="9">
        <f t="shared" si="26"/>
        <v>-0.023</v>
      </c>
      <c r="L62" s="9">
        <f t="shared" si="27"/>
        <v>-0.099</v>
      </c>
      <c r="M62" s="9">
        <f t="shared" si="28"/>
        <v>0.2133333333</v>
      </c>
      <c r="N62" s="1"/>
      <c r="P62" s="8">
        <v>0.5034722222222222</v>
      </c>
      <c r="T62" s="12">
        <v>0.0</v>
      </c>
      <c r="U62" s="12">
        <v>0.11827957</v>
      </c>
      <c r="V62" s="12">
        <v>0.43023256</v>
      </c>
      <c r="W62" s="12">
        <v>0.20190024</v>
      </c>
    </row>
    <row r="63">
      <c r="A63" s="5">
        <v>69.0</v>
      </c>
      <c r="B63" s="2" t="s">
        <v>23</v>
      </c>
      <c r="C63" s="1" t="s">
        <v>24</v>
      </c>
      <c r="D63" s="7" t="str">
        <f t="shared" si="1"/>
        <v>15:43</v>
      </c>
      <c r="E63" s="8">
        <v>0.6548611111111111</v>
      </c>
      <c r="F63" s="8">
        <v>0.6756944444444445</v>
      </c>
      <c r="G63" s="8">
        <v>0.7048611111111112</v>
      </c>
      <c r="H63" s="23">
        <v>0.083</v>
      </c>
      <c r="I63" s="23">
        <v>0.081</v>
      </c>
      <c r="J63" s="23">
        <v>0.096</v>
      </c>
      <c r="K63" s="9">
        <f t="shared" si="26"/>
        <v>-0.002</v>
      </c>
      <c r="L63" s="9">
        <f t="shared" si="27"/>
        <v>0.013</v>
      </c>
      <c r="M63" s="9">
        <f t="shared" si="28"/>
        <v>0.08666666667</v>
      </c>
      <c r="N63" s="1" t="s">
        <v>24</v>
      </c>
      <c r="P63" s="8">
        <v>0.6548611111111111</v>
      </c>
      <c r="T63" s="12">
        <v>8.0</v>
      </c>
      <c r="U63" s="12">
        <v>0.12087912</v>
      </c>
      <c r="V63" s="12">
        <v>0.10843373</v>
      </c>
      <c r="W63" s="12">
        <v>0.13849765</v>
      </c>
    </row>
    <row r="64">
      <c r="A64" s="5">
        <v>70.0</v>
      </c>
      <c r="B64" s="2" t="s">
        <v>23</v>
      </c>
      <c r="C64" s="1" t="s">
        <v>25</v>
      </c>
      <c r="D64" s="7" t="str">
        <f t="shared" si="1"/>
        <v>11:59</v>
      </c>
      <c r="E64" s="8">
        <v>0.49930555555555556</v>
      </c>
      <c r="F64" s="8">
        <v>0.5138888888888888</v>
      </c>
      <c r="G64" s="8">
        <v>0.5451388888888888</v>
      </c>
      <c r="H64" s="23">
        <v>0.409</v>
      </c>
      <c r="I64" s="23">
        <v>0.336</v>
      </c>
      <c r="J64" s="23">
        <v>0.301</v>
      </c>
      <c r="K64" s="9">
        <f t="shared" si="26"/>
        <v>-0.073</v>
      </c>
      <c r="L64" s="9">
        <f t="shared" si="27"/>
        <v>-0.108</v>
      </c>
      <c r="M64" s="9">
        <f t="shared" si="28"/>
        <v>0.3486666667</v>
      </c>
      <c r="N64" s="1" t="s">
        <v>25</v>
      </c>
      <c r="P64" s="8">
        <v>0.49930555555555556</v>
      </c>
      <c r="T64" s="12">
        <v>10.0</v>
      </c>
      <c r="U64" s="12">
        <v>0.38888889</v>
      </c>
      <c r="V64" s="12">
        <v>0.09638554</v>
      </c>
      <c r="W64" s="12">
        <v>0.03512881</v>
      </c>
    </row>
    <row r="65">
      <c r="A65" s="5">
        <v>71.0</v>
      </c>
      <c r="B65" s="2" t="s">
        <v>23</v>
      </c>
      <c r="C65" s="1" t="s">
        <v>24</v>
      </c>
      <c r="D65" s="7" t="str">
        <f t="shared" si="1"/>
        <v>11:22</v>
      </c>
      <c r="E65" s="8">
        <v>0.4736111111111111</v>
      </c>
      <c r="F65" s="8">
        <v>0.4895833333333333</v>
      </c>
      <c r="G65" s="8">
        <v>0.5194444444444445</v>
      </c>
      <c r="H65" s="23">
        <v>0.463</v>
      </c>
      <c r="I65" s="23">
        <v>0.287</v>
      </c>
      <c r="J65" s="23">
        <v>0.143</v>
      </c>
      <c r="K65" s="9">
        <f t="shared" si="26"/>
        <v>-0.176</v>
      </c>
      <c r="L65" s="9">
        <f t="shared" si="27"/>
        <v>-0.32</v>
      </c>
      <c r="M65" s="9">
        <f t="shared" si="28"/>
        <v>0.2976666667</v>
      </c>
      <c r="N65" s="1" t="s">
        <v>24</v>
      </c>
      <c r="P65" s="8">
        <v>0.4736111111111111</v>
      </c>
      <c r="T65" s="12">
        <v>8.0</v>
      </c>
      <c r="U65" s="12">
        <v>0.02272727</v>
      </c>
      <c r="V65" s="12">
        <v>0.06315789</v>
      </c>
      <c r="W65" s="12">
        <v>0.04796163</v>
      </c>
    </row>
    <row r="66">
      <c r="A66" s="5">
        <v>72.0</v>
      </c>
      <c r="B66" s="2" t="s">
        <v>23</v>
      </c>
      <c r="C66" s="1" t="s">
        <v>25</v>
      </c>
      <c r="D66" s="7" t="str">
        <f t="shared" si="1"/>
        <v>9:59</v>
      </c>
      <c r="E66" s="8">
        <v>0.41597222222222224</v>
      </c>
      <c r="F66" s="8">
        <v>0.4284722222222222</v>
      </c>
      <c r="G66" s="8">
        <v>0.4597222222222222</v>
      </c>
      <c r="H66" s="23">
        <v>0.343</v>
      </c>
      <c r="I66" s="23">
        <v>0.426</v>
      </c>
      <c r="J66" s="23">
        <v>0.57</v>
      </c>
      <c r="K66" s="9">
        <f t="shared" si="26"/>
        <v>0.083</v>
      </c>
      <c r="L66" s="9">
        <f t="shared" si="27"/>
        <v>0.227</v>
      </c>
      <c r="M66" s="9">
        <f t="shared" si="28"/>
        <v>0.4463333333</v>
      </c>
      <c r="N66" s="1" t="s">
        <v>25</v>
      </c>
      <c r="P66" s="8">
        <v>0.41597222222222224</v>
      </c>
      <c r="T66" s="12">
        <v>4.0</v>
      </c>
      <c r="U66" s="12">
        <v>0.08235294</v>
      </c>
      <c r="V66" s="12">
        <v>0.18181818</v>
      </c>
      <c r="W66" s="12">
        <v>0.09589041</v>
      </c>
    </row>
    <row r="67">
      <c r="A67" s="5">
        <v>73.0</v>
      </c>
      <c r="B67" s="2" t="s">
        <v>23</v>
      </c>
      <c r="C67" s="1" t="s">
        <v>25</v>
      </c>
      <c r="D67" s="7" t="str">
        <f t="shared" si="1"/>
        <v>12:01</v>
      </c>
      <c r="E67" s="8">
        <v>0.5006944444444444</v>
      </c>
      <c r="F67" s="8">
        <v>0.5138888888888888</v>
      </c>
      <c r="G67" s="8">
        <v>0.5458333333333333</v>
      </c>
      <c r="H67" s="23">
        <v>0.516</v>
      </c>
      <c r="I67" s="23">
        <v>0.482</v>
      </c>
      <c r="J67" s="23">
        <v>0.285</v>
      </c>
      <c r="K67" s="9">
        <f t="shared" si="26"/>
        <v>-0.034</v>
      </c>
      <c r="L67" s="9">
        <f t="shared" si="27"/>
        <v>-0.231</v>
      </c>
      <c r="M67" s="9">
        <f t="shared" si="28"/>
        <v>0.4276666667</v>
      </c>
      <c r="N67" s="1" t="s">
        <v>25</v>
      </c>
      <c r="P67" s="8">
        <v>0.5006944444444444</v>
      </c>
      <c r="T67" s="12">
        <v>7.0</v>
      </c>
      <c r="U67" s="12">
        <v>0.18518519</v>
      </c>
      <c r="V67" s="12">
        <v>0.1038961</v>
      </c>
      <c r="W67" s="12">
        <v>0.07918552</v>
      </c>
    </row>
    <row r="68">
      <c r="A68" s="5">
        <v>74.0</v>
      </c>
      <c r="B68" s="2" t="s">
        <v>23</v>
      </c>
      <c r="C68" s="1" t="s">
        <v>25</v>
      </c>
      <c r="D68" s="7" t="str">
        <f t="shared" si="1"/>
        <v>11:19</v>
      </c>
      <c r="E68" s="8">
        <v>0.47152777777777777</v>
      </c>
      <c r="F68" s="8">
        <v>0.4840277777777778</v>
      </c>
      <c r="G68" s="8">
        <v>0.5152777777777777</v>
      </c>
      <c r="H68" s="23">
        <v>0.608</v>
      </c>
      <c r="I68" s="23">
        <v>0.569</v>
      </c>
      <c r="J68" s="23">
        <v>0.321</v>
      </c>
      <c r="K68" s="9">
        <f t="shared" si="26"/>
        <v>-0.039</v>
      </c>
      <c r="L68" s="9">
        <f t="shared" si="27"/>
        <v>-0.287</v>
      </c>
      <c r="M68" s="9">
        <f t="shared" si="28"/>
        <v>0.4993333333</v>
      </c>
      <c r="N68" s="1" t="s">
        <v>25</v>
      </c>
      <c r="P68" s="8">
        <v>0.47152777777777777</v>
      </c>
      <c r="T68" s="12">
        <v>11.0</v>
      </c>
      <c r="U68" s="12">
        <v>0.08235294</v>
      </c>
      <c r="V68" s="12">
        <v>0.07317073</v>
      </c>
      <c r="W68" s="12">
        <v>0.10623557</v>
      </c>
    </row>
    <row r="69">
      <c r="A69" s="5">
        <v>75.0</v>
      </c>
      <c r="B69" s="2" t="s">
        <v>23</v>
      </c>
      <c r="C69" s="1" t="s">
        <v>24</v>
      </c>
      <c r="D69" s="7" t="str">
        <f t="shared" si="1"/>
        <v>10:03</v>
      </c>
      <c r="E69" s="8">
        <v>0.41875</v>
      </c>
      <c r="F69" s="8">
        <v>0.4375</v>
      </c>
      <c r="G69" s="8">
        <v>0.4673611111111111</v>
      </c>
      <c r="H69" s="23">
        <v>0.313</v>
      </c>
      <c r="I69" s="23">
        <v>0.76</v>
      </c>
      <c r="J69" s="23">
        <v>0.323</v>
      </c>
      <c r="K69" s="9">
        <f t="shared" si="26"/>
        <v>0.447</v>
      </c>
      <c r="L69" s="9">
        <f t="shared" si="27"/>
        <v>0.01</v>
      </c>
      <c r="M69" s="9">
        <f t="shared" si="28"/>
        <v>0.4653333333</v>
      </c>
      <c r="N69" s="1" t="s">
        <v>24</v>
      </c>
      <c r="P69" s="8">
        <v>0.41875</v>
      </c>
      <c r="T69" s="12">
        <v>10.0</v>
      </c>
      <c r="U69" s="12">
        <v>0.20879121</v>
      </c>
      <c r="V69" s="12">
        <v>0.1547619</v>
      </c>
      <c r="W69" s="12">
        <v>0.09176471</v>
      </c>
    </row>
    <row r="70">
      <c r="A70" s="5">
        <v>76.0</v>
      </c>
      <c r="B70" s="2" t="s">
        <v>23</v>
      </c>
      <c r="C70" s="1" t="s">
        <v>24</v>
      </c>
      <c r="D70" s="7" t="str">
        <f t="shared" si="1"/>
        <v>12:04</v>
      </c>
      <c r="E70" s="8">
        <v>0.5027777777777778</v>
      </c>
      <c r="F70" s="8">
        <v>0.5194444444444445</v>
      </c>
      <c r="G70" s="8">
        <v>0.5506944444444445</v>
      </c>
      <c r="H70" s="23">
        <v>0.831</v>
      </c>
      <c r="I70" s="23">
        <v>0.8</v>
      </c>
      <c r="J70" s="23">
        <v>0.245</v>
      </c>
      <c r="K70" s="9">
        <f t="shared" si="26"/>
        <v>-0.031</v>
      </c>
      <c r="L70" s="9">
        <f t="shared" si="27"/>
        <v>-0.586</v>
      </c>
      <c r="M70" s="9">
        <f t="shared" si="28"/>
        <v>0.6253333333</v>
      </c>
      <c r="N70" s="1" t="s">
        <v>24</v>
      </c>
      <c r="P70" s="8">
        <v>0.5027777777777778</v>
      </c>
      <c r="T70" s="12">
        <v>9.0</v>
      </c>
      <c r="U70" s="12">
        <v>0.05263158</v>
      </c>
      <c r="V70" s="12">
        <v>0.03488372</v>
      </c>
      <c r="W70" s="12">
        <v>0.03818616</v>
      </c>
    </row>
    <row r="71">
      <c r="A71" s="5">
        <v>77.0</v>
      </c>
      <c r="B71" s="2" t="s">
        <v>23</v>
      </c>
      <c r="C71" s="1" t="s">
        <v>24</v>
      </c>
      <c r="D71" s="7" t="str">
        <f t="shared" si="1"/>
        <v>10:11</v>
      </c>
      <c r="E71" s="8">
        <v>0.42430555555555555</v>
      </c>
      <c r="F71" s="8">
        <v>0.44166666666666665</v>
      </c>
      <c r="G71" s="8">
        <v>0.9722222222222222</v>
      </c>
      <c r="H71" s="23">
        <v>0.275</v>
      </c>
      <c r="I71" s="23">
        <v>0.235</v>
      </c>
      <c r="J71" s="23">
        <v>0.145</v>
      </c>
      <c r="K71" s="9">
        <f t="shared" si="26"/>
        <v>-0.04</v>
      </c>
      <c r="L71" s="9">
        <f t="shared" si="27"/>
        <v>-0.13</v>
      </c>
      <c r="M71" s="9">
        <f t="shared" si="28"/>
        <v>0.2183333333</v>
      </c>
      <c r="N71" s="1" t="s">
        <v>24</v>
      </c>
      <c r="P71" s="8">
        <v>0.42430555555555555</v>
      </c>
      <c r="T71" s="12">
        <v>4.0</v>
      </c>
      <c r="U71" s="12">
        <v>0.04166667</v>
      </c>
      <c r="V71" s="12">
        <v>0.03797468</v>
      </c>
      <c r="W71" s="12">
        <v>0.04</v>
      </c>
    </row>
    <row r="72">
      <c r="A72" s="5">
        <v>78.0</v>
      </c>
      <c r="B72" s="2" t="s">
        <v>23</v>
      </c>
      <c r="C72" s="1" t="s">
        <v>24</v>
      </c>
      <c r="D72" s="7" t="str">
        <f t="shared" si="1"/>
        <v>11:58</v>
      </c>
      <c r="E72" s="8">
        <v>0.4986111111111111</v>
      </c>
      <c r="F72" s="8">
        <v>0.5201388888888889</v>
      </c>
      <c r="G72" s="8">
        <v>0.5493055555555556</v>
      </c>
      <c r="H72" s="23">
        <v>0.292</v>
      </c>
      <c r="I72" s="23">
        <v>0.252</v>
      </c>
      <c r="J72" s="23">
        <v>0.342</v>
      </c>
      <c r="K72" s="9">
        <f t="shared" si="26"/>
        <v>-0.04</v>
      </c>
      <c r="L72" s="9">
        <f t="shared" si="27"/>
        <v>0.05</v>
      </c>
      <c r="M72" s="9">
        <f t="shared" si="28"/>
        <v>0.2953333333</v>
      </c>
      <c r="N72" s="1" t="s">
        <v>24</v>
      </c>
      <c r="P72" s="8">
        <v>0.4986111111111111</v>
      </c>
      <c r="T72" s="12">
        <v>5.0</v>
      </c>
      <c r="U72" s="12">
        <v>0.32608696</v>
      </c>
      <c r="V72" s="12">
        <v>0.14102564</v>
      </c>
      <c r="W72" s="12">
        <v>0.1372093</v>
      </c>
    </row>
    <row r="73">
      <c r="A73" s="18"/>
      <c r="B73" s="2"/>
      <c r="C73" s="14"/>
      <c r="D73" s="7" t="str">
        <f t="shared" si="1"/>
        <v>0:00</v>
      </c>
      <c r="E73" s="16"/>
      <c r="F73" s="16"/>
      <c r="G73" s="16"/>
      <c r="H73" s="23"/>
      <c r="I73" s="23"/>
      <c r="J73" s="23"/>
      <c r="K73" s="9"/>
      <c r="L73" s="9"/>
      <c r="M73" s="9"/>
      <c r="N73" s="14"/>
      <c r="P73" s="16"/>
      <c r="T73" s="26"/>
      <c r="U73" s="19"/>
      <c r="V73" s="19"/>
      <c r="W73" s="19"/>
    </row>
    <row r="74">
      <c r="A74" s="5">
        <v>80.0</v>
      </c>
      <c r="B74" s="2" t="s">
        <v>23</v>
      </c>
      <c r="C74" s="1" t="s">
        <v>25</v>
      </c>
      <c r="D74" s="7" t="str">
        <f t="shared" si="1"/>
        <v>12:03</v>
      </c>
      <c r="E74" s="8">
        <v>0.5020833333333333</v>
      </c>
      <c r="F74" s="8">
        <v>0.5159722222222223</v>
      </c>
      <c r="G74" s="8">
        <v>0.5479166666666667</v>
      </c>
      <c r="H74" s="23">
        <v>0.215</v>
      </c>
      <c r="I74" s="23">
        <v>0.223</v>
      </c>
      <c r="J74" s="23">
        <v>0.294</v>
      </c>
      <c r="K74" s="9">
        <f t="shared" ref="K74:K77" si="29">I74-H74</f>
        <v>0.008</v>
      </c>
      <c r="L74" s="9">
        <f t="shared" ref="L74:L77" si="30">J74-H74</f>
        <v>0.079</v>
      </c>
      <c r="M74" s="9">
        <f t="shared" ref="M74:M77" si="31">AVERAGE(H74:J74)</f>
        <v>0.244</v>
      </c>
      <c r="N74" s="1" t="s">
        <v>25</v>
      </c>
      <c r="P74" s="8">
        <v>0.5020833333333333</v>
      </c>
      <c r="T74" s="12">
        <v>8.0</v>
      </c>
      <c r="U74" s="12">
        <v>0.13636364</v>
      </c>
      <c r="V74" s="12">
        <v>0.04761905</v>
      </c>
      <c r="W74" s="12">
        <v>0.04439252</v>
      </c>
    </row>
    <row r="75">
      <c r="A75" s="5">
        <v>81.0</v>
      </c>
      <c r="B75" s="2" t="s">
        <v>23</v>
      </c>
      <c r="C75" s="1" t="s">
        <v>24</v>
      </c>
      <c r="D75" s="7" t="str">
        <f t="shared" si="1"/>
        <v>11:02</v>
      </c>
      <c r="E75" s="8">
        <v>0.4597222222222222</v>
      </c>
      <c r="F75" s="8">
        <v>0.47708333333333336</v>
      </c>
      <c r="G75" s="8">
        <v>0.5125</v>
      </c>
      <c r="H75" s="23">
        <v>0.402</v>
      </c>
      <c r="I75" s="23">
        <v>0.465</v>
      </c>
      <c r="J75" s="23">
        <v>0.301</v>
      </c>
      <c r="K75" s="9">
        <f t="shared" si="29"/>
        <v>0.063</v>
      </c>
      <c r="L75" s="9">
        <f t="shared" si="30"/>
        <v>-0.101</v>
      </c>
      <c r="M75" s="9">
        <f t="shared" si="31"/>
        <v>0.3893333333</v>
      </c>
      <c r="N75" s="1" t="s">
        <v>24</v>
      </c>
      <c r="P75" s="8">
        <v>0.4597222222222222</v>
      </c>
      <c r="T75" s="12">
        <v>4.0</v>
      </c>
      <c r="U75" s="12">
        <v>0.01234568</v>
      </c>
      <c r="V75" s="12">
        <v>0.04</v>
      </c>
      <c r="W75" s="12">
        <v>0.03603604</v>
      </c>
    </row>
    <row r="76">
      <c r="A76" s="5">
        <v>82.0</v>
      </c>
      <c r="B76" s="2" t="s">
        <v>23</v>
      </c>
      <c r="C76" s="1" t="s">
        <v>24</v>
      </c>
      <c r="D76" s="7" t="str">
        <f t="shared" si="1"/>
        <v>10:09</v>
      </c>
      <c r="E76" s="8">
        <v>0.42291666666666666</v>
      </c>
      <c r="F76" s="8">
        <v>0.4395833333333333</v>
      </c>
      <c r="G76" s="8">
        <v>0.4701388888888889</v>
      </c>
      <c r="H76" s="23">
        <v>0.57</v>
      </c>
      <c r="I76" s="23">
        <v>0.501</v>
      </c>
      <c r="J76" s="23">
        <v>0.248</v>
      </c>
      <c r="K76" s="9">
        <f t="shared" si="29"/>
        <v>-0.069</v>
      </c>
      <c r="L76" s="9">
        <f t="shared" si="30"/>
        <v>-0.322</v>
      </c>
      <c r="M76" s="9">
        <f t="shared" si="31"/>
        <v>0.4396666667</v>
      </c>
      <c r="N76" s="1" t="s">
        <v>24</v>
      </c>
      <c r="P76" s="8">
        <v>0.42291666666666666</v>
      </c>
      <c r="T76" s="12">
        <v>10.0</v>
      </c>
      <c r="U76" s="12">
        <v>0.4893617</v>
      </c>
      <c r="V76" s="12">
        <v>0.03658537</v>
      </c>
      <c r="W76" s="12">
        <v>0.13207547</v>
      </c>
    </row>
    <row r="77">
      <c r="A77" s="5">
        <v>83.0</v>
      </c>
      <c r="B77" s="2" t="s">
        <v>23</v>
      </c>
      <c r="C77" s="1" t="s">
        <v>25</v>
      </c>
      <c r="D77" s="7" t="str">
        <f t="shared" si="1"/>
        <v>12:08</v>
      </c>
      <c r="E77" s="8">
        <v>0.5055555555555555</v>
      </c>
      <c r="F77" s="8">
        <v>0.5194444444444445</v>
      </c>
      <c r="G77" s="8">
        <v>0.5493055555555556</v>
      </c>
      <c r="H77" s="23">
        <v>0.394</v>
      </c>
      <c r="I77" s="23">
        <v>0.353</v>
      </c>
      <c r="J77" s="23">
        <v>0.165</v>
      </c>
      <c r="K77" s="9">
        <f t="shared" si="29"/>
        <v>-0.041</v>
      </c>
      <c r="L77" s="9">
        <f t="shared" si="30"/>
        <v>-0.229</v>
      </c>
      <c r="M77" s="9">
        <f t="shared" si="31"/>
        <v>0.304</v>
      </c>
      <c r="N77" s="1" t="s">
        <v>25</v>
      </c>
      <c r="P77" s="8">
        <v>0.5055555555555555</v>
      </c>
      <c r="T77" s="12">
        <v>3.0</v>
      </c>
      <c r="U77" s="12">
        <v>0.15463918</v>
      </c>
      <c r="V77" s="12">
        <v>0.19318182</v>
      </c>
      <c r="W77" s="12">
        <v>0.16385542</v>
      </c>
    </row>
    <row r="78">
      <c r="A78" s="18"/>
      <c r="B78" s="2"/>
      <c r="C78" s="14"/>
      <c r="D78" s="7" t="str">
        <f t="shared" si="1"/>
        <v>0:00</v>
      </c>
      <c r="E78" s="14"/>
      <c r="F78" s="14"/>
      <c r="G78" s="14"/>
      <c r="H78" s="23"/>
      <c r="I78" s="23"/>
      <c r="J78" s="23"/>
      <c r="K78" s="9"/>
      <c r="L78" s="9"/>
      <c r="M78" s="9"/>
      <c r="N78" s="14"/>
      <c r="P78" s="14"/>
      <c r="U78" s="19"/>
      <c r="V78" s="19"/>
      <c r="W78" s="19"/>
    </row>
    <row r="79">
      <c r="A79" s="5">
        <v>85.0</v>
      </c>
      <c r="B79" s="2" t="s">
        <v>23</v>
      </c>
      <c r="C79" s="1" t="s">
        <v>25</v>
      </c>
      <c r="D79" s="7" t="str">
        <f t="shared" si="1"/>
        <v>10:19</v>
      </c>
      <c r="E79" s="8">
        <v>0.42986111111111114</v>
      </c>
      <c r="F79" s="8">
        <v>0.4444444444444444</v>
      </c>
      <c r="G79" s="8">
        <v>0.47430555555555554</v>
      </c>
      <c r="H79" s="23">
        <v>1.287</v>
      </c>
      <c r="I79" s="23">
        <v>1.18</v>
      </c>
      <c r="J79" s="23">
        <v>0.366</v>
      </c>
      <c r="K79" s="9">
        <f>I79-H79</f>
        <v>-0.107</v>
      </c>
      <c r="L79" s="9">
        <f>J79-H79</f>
        <v>-0.921</v>
      </c>
      <c r="M79" s="9">
        <f>AVERAGE(H79:J79)</f>
        <v>0.9443333333</v>
      </c>
      <c r="N79" s="1" t="s">
        <v>25</v>
      </c>
      <c r="P79" s="8">
        <v>0.42986111111111114</v>
      </c>
      <c r="T79" s="3">
        <v>10.0</v>
      </c>
      <c r="U79" s="12">
        <v>0.05813953</v>
      </c>
      <c r="V79" s="12">
        <v>0.14634146</v>
      </c>
      <c r="W79" s="12">
        <v>0.08333333</v>
      </c>
    </row>
    <row r="113">
      <c r="A113" s="27" t="s">
        <v>26</v>
      </c>
    </row>
    <row r="114">
      <c r="A114" s="27" t="s">
        <v>27</v>
      </c>
    </row>
    <row r="115">
      <c r="A115" s="27" t="s">
        <v>28</v>
      </c>
    </row>
    <row r="116">
      <c r="A116" s="27" t="s">
        <v>29</v>
      </c>
    </row>
    <row r="117">
      <c r="A117" s="27" t="s">
        <v>30</v>
      </c>
    </row>
    <row r="118">
      <c r="A118" s="27" t="s">
        <v>31</v>
      </c>
    </row>
    <row r="119">
      <c r="A119" s="27" t="s">
        <v>32</v>
      </c>
    </row>
    <row r="120">
      <c r="A120" s="27" t="s">
        <v>33</v>
      </c>
    </row>
    <row r="121">
      <c r="A121" s="27" t="s">
        <v>34</v>
      </c>
    </row>
    <row r="122">
      <c r="A122" s="27" t="s">
        <v>35</v>
      </c>
    </row>
  </sheetData>
  <drawing r:id="rId1"/>
</worksheet>
</file>