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65" windowHeight="8340" firstSheet="3" activeTab="5"/>
  </bookViews>
  <sheets>
    <sheet name="Tháng 1" sheetId="1" r:id="rId1"/>
    <sheet name="Tháng 2" sheetId="3" r:id="rId2"/>
    <sheet name="Tháng 3" sheetId="4" r:id="rId3"/>
    <sheet name="Tháng 4" sheetId="5" r:id="rId4"/>
    <sheet name="Tháng 5" sheetId="6" r:id="rId5"/>
    <sheet name="Tháng 6" sheetId="7" r:id="rId6"/>
    <sheet name="Tháng 7" sheetId="8" r:id="rId7"/>
    <sheet name="Tháng 8" sheetId="9" r:id="rId8"/>
    <sheet name="Tháng 9" sheetId="10" r:id="rId9"/>
    <sheet name="Tháng 10" sheetId="11" r:id="rId10"/>
    <sheet name="Tháng 11" sheetId="12" r:id="rId11"/>
    <sheet name="Tháng 12" sheetId="13" r:id="rId1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7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49"/>
  <c r="L4"/>
  <c r="M4"/>
  <c r="O6" i="6" l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N4"/>
  <c r="M4"/>
  <c r="O4" l="1"/>
  <c r="F6" i="1"/>
  <c r="E4" i="13" l="1"/>
  <c r="D4"/>
  <c r="E4" i="12"/>
  <c r="D4"/>
  <c r="E4" i="7"/>
  <c r="D4"/>
  <c r="E4" i="6"/>
  <c r="D4"/>
  <c r="E4" i="3"/>
  <c r="D4"/>
  <c r="E4" i="1"/>
  <c r="D4"/>
  <c r="A1" i="13" l="1"/>
  <c r="A1" i="12"/>
  <c r="A1" i="11"/>
  <c r="A1" i="10"/>
  <c r="A1" i="9"/>
  <c r="A1" i="8"/>
  <c r="A1" i="7"/>
  <c r="A1" i="6"/>
  <c r="A1" i="5"/>
  <c r="A1" i="4"/>
  <c r="A1" i="3"/>
  <c r="E4" i="11"/>
  <c r="D4"/>
  <c r="E4" i="10"/>
  <c r="D4"/>
  <c r="E4" i="9"/>
  <c r="D4"/>
  <c r="E4" i="8"/>
  <c r="D4"/>
  <c r="E4" i="5"/>
  <c r="D4"/>
  <c r="E4" i="4"/>
  <c r="D4"/>
  <c r="F7" i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 l="1"/>
  <c r="D3" i="3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 l="1"/>
  <c r="D3" i="4" l="1"/>
  <c r="F4" l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D3" i="5"/>
  <c r="F4" l="1"/>
  <c r="D3" i="6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6" i="5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6" l="1"/>
  <c r="D3" i="7" s="1"/>
  <c r="F4" s="1"/>
  <c r="D3" i="8" l="1"/>
  <c r="F4" s="1"/>
  <c r="D3" i="9" s="1"/>
  <c r="F6" i="7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N4" l="1"/>
  <c r="F6" i="8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9"/>
  <c r="D3" i="10" s="1"/>
  <c r="F6" i="9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10" l="1"/>
  <c r="D3" i="11" s="1"/>
  <c r="F6" i="10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11" l="1"/>
  <c r="D3" i="12" s="1"/>
  <c r="F6" i="1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4" i="12" l="1"/>
  <c r="D3" i="13" s="1"/>
  <c r="F6" i="12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 i="13" l="1"/>
  <c r="F6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</calcChain>
</file>

<file path=xl/sharedStrings.xml><?xml version="1.0" encoding="utf-8"?>
<sst xmlns="http://schemas.openxmlformats.org/spreadsheetml/2006/main" count="327" uniqueCount="208">
  <si>
    <t>Số dư tháng 8</t>
  </si>
  <si>
    <t>TỔNG</t>
  </si>
  <si>
    <t>STT</t>
  </si>
  <si>
    <t>NGÀY</t>
  </si>
  <si>
    <t>NỘI DUNG</t>
  </si>
  <si>
    <t>THU</t>
  </si>
  <si>
    <t>CHI</t>
  </si>
  <si>
    <t>CÒN LẠI</t>
  </si>
  <si>
    <t>Số dư tháng 9</t>
  </si>
  <si>
    <t>Số dư tháng 10</t>
  </si>
  <si>
    <t>Số dư tháng 11</t>
  </si>
  <si>
    <t>THÁNG 12</t>
  </si>
  <si>
    <t>THÁNG 11</t>
  </si>
  <si>
    <t>THÁNG 10</t>
  </si>
  <si>
    <t>THÁNG 9</t>
  </si>
  <si>
    <t>Số dư tháng 12</t>
  </si>
  <si>
    <t>THÁNG 1</t>
  </si>
  <si>
    <t>THÁNG 2</t>
  </si>
  <si>
    <t>THÁNG 3</t>
  </si>
  <si>
    <t>Số dư tháng 2</t>
  </si>
  <si>
    <t>Số dư tháng 1</t>
  </si>
  <si>
    <t>THÁNG 4</t>
  </si>
  <si>
    <t>Số dư tháng 3</t>
  </si>
  <si>
    <t>THÁNG 5</t>
  </si>
  <si>
    <t>Số dư tháng 4</t>
  </si>
  <si>
    <t>THÁNG 6</t>
  </si>
  <si>
    <t>Số dư tháng 5</t>
  </si>
  <si>
    <t>THÁNG 7</t>
  </si>
  <si>
    <t>Số dư tháng 6</t>
  </si>
  <si>
    <t>THÁNG 8</t>
  </si>
  <si>
    <t>Số dư tháng 7</t>
  </si>
  <si>
    <t>BẢNG QUẢN LÝ TÀI CHÍNH 2016</t>
  </si>
  <si>
    <t>Chốt</t>
  </si>
  <si>
    <t>Giao hàng Thông (52 cuốn)</t>
  </si>
  <si>
    <t>Tiền xăng giao hàng Thông (Thái)</t>
  </si>
  <si>
    <t>Giao hàng c.Loan</t>
  </si>
  <si>
    <t>In sp (14/4) + In bìa (NP2 ở Thạch Đà) + xăng (Thái)</t>
  </si>
  <si>
    <t>30 xấp màng ép</t>
  </si>
  <si>
    <t>Giao hàng Xuân Thơ (Trần Văn Quang)</t>
  </si>
  <si>
    <t>Giao hàng Hồng Thúy (Lê Đức Thọ)</t>
  </si>
  <si>
    <t>Thông lấy hàng (36 cuốn)</t>
  </si>
  <si>
    <t>A.Tiến đục lỗ + cắt giấy</t>
  </si>
  <si>
    <t>Mua acc FB</t>
  </si>
  <si>
    <t>Mua giấy (3 xanh lá + 3 hồng) + xăng</t>
  </si>
  <si>
    <t>Công ép mẹ Hùng (300 cuốn)</t>
  </si>
  <si>
    <t>Na Trần (cầu Bình Triệu)</t>
  </si>
  <si>
    <t>Uyên (gần CSGT Thủ Đức)</t>
  </si>
  <si>
    <t>A.Duyên (hiteco)</t>
  </si>
  <si>
    <t>Phí vận chuyển cho Hoàng Yến (Bà Rịa)</t>
  </si>
  <si>
    <t>Ăn uống (bún thịt nướng) + cơm (29/3)</t>
  </si>
  <si>
    <t>Xăng gh Duyên (Hùng)</t>
  </si>
  <si>
    <t>gh Khắc Luân (Bàu Bàng Q.TB)</t>
  </si>
  <si>
    <t>Chụp hình sp 28/4 (Hùng)</t>
  </si>
  <si>
    <t>Chụp hình sp 28/4 (Thái)</t>
  </si>
  <si>
    <t>KH Lê Quang Quý</t>
  </si>
  <si>
    <t>KH Xuân Ngọc - BDương</t>
  </si>
  <si>
    <t>Thái tạm ứng cắt flashcard</t>
  </si>
  <si>
    <t>phí gửi giao hàng nhanh cho Yến</t>
  </si>
  <si>
    <t>Hùng mua từ điển Nhật Việt</t>
  </si>
  <si>
    <t>Thái mua 2 domain</t>
  </si>
  <si>
    <t>Tiền xăng giao hàng + mua sách</t>
  </si>
  <si>
    <t>Hùng mua 4 xấp giấy</t>
  </si>
  <si>
    <t>KH C.Thảo</t>
  </si>
  <si>
    <t>KH A.Văn</t>
  </si>
  <si>
    <t>KH C.Kim</t>
  </si>
  <si>
    <t>KH A Văn</t>
  </si>
  <si>
    <t>Nhậu mời Thành giúp code Backend</t>
  </si>
  <si>
    <t>Thái mua bao bì 08/05</t>
  </si>
  <si>
    <t>Tiền công chứng 08/05</t>
  </si>
  <si>
    <t>KH Tuấn Anh (Biên Hòa)</t>
  </si>
  <si>
    <t>phí gửi giao hàng nhanh</t>
  </si>
  <si>
    <t>Lương T4 Hùng</t>
  </si>
  <si>
    <t>Lương T4 Thái</t>
  </si>
  <si>
    <t>Lương T4 Hiếu</t>
  </si>
  <si>
    <t>phí gửi hàng bưu điện + gửi xe</t>
  </si>
  <si>
    <t>KH Văn Nam (bình chánh)</t>
  </si>
  <si>
    <t>KH Phượng (TB)</t>
  </si>
  <si>
    <t>Hùng nộp tiền NXB</t>
  </si>
  <si>
    <t>tạm ứng Mua màng ép</t>
  </si>
  <si>
    <t>còn nợ ba Hùng 1250k</t>
  </si>
  <si>
    <t>xăng qua NXB + nhà in (Hùng)</t>
  </si>
  <si>
    <t>tiền điện 15/4-15/5</t>
  </si>
  <si>
    <t>tiền cọc mua khoen (a.Thăng)</t>
  </si>
  <si>
    <t>KH tới lấy</t>
  </si>
  <si>
    <t>Hiếu (NV)</t>
  </si>
  <si>
    <t>KH a.Hiếu</t>
  </si>
  <si>
    <t>Bình nước (10 bình)</t>
  </si>
  <si>
    <t>KH Lộc (BThạnh)</t>
  </si>
  <si>
    <t>KH Lâm</t>
  </si>
  <si>
    <t>KH Vy Mai</t>
  </si>
  <si>
    <t>khoen c.Trúc (200 cái - nhỏ)</t>
  </si>
  <si>
    <t>công ép mẹ Hùng</t>
  </si>
  <si>
    <t>công cắt ba Thái (tạm ứng)</t>
  </si>
  <si>
    <t>mua giấy vệ sinh</t>
  </si>
  <si>
    <t>KH Quang Quyền</t>
  </si>
  <si>
    <t>KH Phượng (GCS)</t>
  </si>
  <si>
    <t>KH Linh (Tân Sơn)</t>
  </si>
  <si>
    <t>KH Duy (Q9) tới lấy</t>
  </si>
  <si>
    <t>mua khoen c.trúc (70 cái - nhỏ)</t>
  </si>
  <si>
    <t>phí ship VT</t>
  </si>
  <si>
    <t>xăng Thái</t>
  </si>
  <si>
    <t>phí ship Q9 (A.Tâm)</t>
  </si>
  <si>
    <t>KH Trang (ĐH Văn Hiến Âu Cơ)</t>
  </si>
  <si>
    <t>KH Vương (lapis)</t>
  </si>
  <si>
    <t>KH  No name</t>
  </si>
  <si>
    <t>tiền rác</t>
  </si>
  <si>
    <t>KH Phạm Văn Chiêu tới lấy</t>
  </si>
  <si>
    <t>KH No name tới lấy</t>
  </si>
  <si>
    <t>KH Anh Khoa (VX An Lạc)</t>
  </si>
  <si>
    <t>KH Nhung (KCN Tân Thuận)</t>
  </si>
  <si>
    <t>mua khoen c.trúc (20 lớn 10 nhỏ)</t>
  </si>
  <si>
    <t>nhậu + club beer</t>
  </si>
  <si>
    <t>keo 502</t>
  </si>
  <si>
    <t>mua hóa đơn</t>
  </si>
  <si>
    <t>Bằng</t>
  </si>
  <si>
    <t>GHS1</t>
  </si>
  <si>
    <t>Quyên Kim</t>
  </si>
  <si>
    <t>Tống Văn Tài</t>
  </si>
  <si>
    <t>Hồng Yến</t>
  </si>
  <si>
    <t>Phan Hồng Ngọc</t>
  </si>
  <si>
    <t>Cẩm Tiên</t>
  </si>
  <si>
    <t>Trịnh Tường Vy</t>
  </si>
  <si>
    <t>Nguyễn Hậu</t>
  </si>
  <si>
    <t>Đặng Trần Khiêm</t>
  </si>
  <si>
    <t>Phạm Quang Lộc</t>
  </si>
  <si>
    <t>Lê Quang Lý</t>
  </si>
  <si>
    <t>Thu phí thường niên 2014</t>
  </si>
  <si>
    <t>Thu phí thường niên 2015</t>
  </si>
  <si>
    <t>27-4</t>
  </si>
  <si>
    <t>13-4</t>
  </si>
  <si>
    <t>14-4</t>
  </si>
  <si>
    <t>15-4</t>
  </si>
  <si>
    <t>Thu phí quản lý TK</t>
  </si>
  <si>
    <t>GHN</t>
  </si>
  <si>
    <t>KH A.Tân + A.Đức (lapis)</t>
  </si>
  <si>
    <t>tiền nước máy</t>
  </si>
  <si>
    <t>tiền đt (1414)</t>
  </si>
  <si>
    <t>KH Long (HHT)</t>
  </si>
  <si>
    <t>In thử sp A0</t>
  </si>
  <si>
    <t>mua khoen (30 cái lớn)</t>
  </si>
  <si>
    <t>KH tới lấy 18h (SHĐ 02/q3)</t>
  </si>
  <si>
    <t>KH tới lấy 10h (SHĐ 02/q3)</t>
  </si>
  <si>
    <t>Lấy tiền từ bưu điện KH Đạt (Hưng Yên) + Thùy (Tiền Giang) giao ngày 13/5</t>
  </si>
  <si>
    <t>Mua sách bộ đề thi</t>
  </si>
  <si>
    <t>(coi lại)</t>
  </si>
  <si>
    <t>KH Cúc (C/c Ngô Thời Nhiệm)</t>
  </si>
  <si>
    <t>KH c.Trinh (19 bác ái)</t>
  </si>
  <si>
    <t>KH C/c Đất Phương Nam</t>
  </si>
  <si>
    <t>Hùng rút tiền từ ngân hàng bỏ vào (có liên quan tới chị Phương)</t>
  </si>
  <si>
    <t>trả tiền khoen a.Thăng còn lại</t>
  </si>
  <si>
    <t>Thái ứng lương T5</t>
  </si>
  <si>
    <t>(còn thiếu ba Hùng 3410k cho 2 hóa đơn Thành Đạt ngày 7/5, 2/6)</t>
  </si>
  <si>
    <t>KH Nguyễn Thị Nghĩa</t>
  </si>
  <si>
    <t>KH Phan Thị Nhung</t>
  </si>
  <si>
    <t>KH No 20</t>
  </si>
  <si>
    <t>KHV A Hà</t>
  </si>
  <si>
    <t>KH Su Su</t>
  </si>
  <si>
    <t>Rút tiền từ ACB</t>
  </si>
  <si>
    <t>còn nợ lương T5 : 500k</t>
  </si>
  <si>
    <t>KH A Duy</t>
  </si>
  <si>
    <t>KHF A Hà</t>
  </si>
  <si>
    <t>Hùng ứng lương T05</t>
  </si>
  <si>
    <t>còn nợ lương T5 : 3000k</t>
  </si>
  <si>
    <t>Thái mua máy ép</t>
  </si>
  <si>
    <t>Thái mua 3 xấp giấy</t>
  </si>
  <si>
    <t>KHF Cúc</t>
  </si>
  <si>
    <t>KHF C.Thủy</t>
  </si>
  <si>
    <t>KHF A Kiên</t>
  </si>
  <si>
    <t>KHF Hà My</t>
  </si>
  <si>
    <t>KHF A Dư</t>
  </si>
  <si>
    <t>Thúy - Lương T05</t>
  </si>
  <si>
    <t>Hiếu - Lương T05</t>
  </si>
  <si>
    <t>KHF Lợi</t>
  </si>
  <si>
    <t xml:space="preserve">KHF Trà Giang </t>
  </si>
  <si>
    <t>KHF Tỵ</t>
  </si>
  <si>
    <t>GHN - Đã chuyển tiền</t>
  </si>
  <si>
    <t>GHS1 - Đã chuyển tiền</t>
  </si>
  <si>
    <t>Đúng tới ngày này</t>
  </si>
  <si>
    <t>KHF A HUY</t>
  </si>
  <si>
    <t>KHF A Duy</t>
  </si>
  <si>
    <t>KHF Hà</t>
  </si>
  <si>
    <t>KHF Thanh Điệp</t>
  </si>
  <si>
    <t>Tiền công ép mẹ Hùng (làn 1+2+3)</t>
  </si>
  <si>
    <t>Thái- mua 8 xấp giấy 180k</t>
  </si>
  <si>
    <t>Thúy - mua bình xịt phòng</t>
  </si>
  <si>
    <t>KHF Huy</t>
  </si>
  <si>
    <t>KHF No.30 (tới lấy)</t>
  </si>
  <si>
    <t>KHF A Thông</t>
  </si>
  <si>
    <t>Thúy - ma xịt phòng</t>
  </si>
  <si>
    <t>Tiền điện tháng 05</t>
  </si>
  <si>
    <t>Mua màng ép (17 xấp)</t>
  </si>
  <si>
    <t>KHF A.Huy</t>
  </si>
  <si>
    <t>KHF C.Ly (Cố Đô)</t>
  </si>
  <si>
    <t>Lợi (Chợ An Đông)</t>
  </si>
  <si>
    <t>KHF Minh Đức</t>
  </si>
  <si>
    <t>Tuấn Kiệt VT</t>
  </si>
  <si>
    <t>Hằng Biên Hòa</t>
  </si>
  <si>
    <t>10 gsm giấy</t>
  </si>
  <si>
    <t>2 bàn cắt</t>
  </si>
  <si>
    <t>10 xấp màng ép</t>
  </si>
  <si>
    <t>Cuộn màng mờ</t>
  </si>
  <si>
    <t>Ứng công cắt ba Thái</t>
  </si>
  <si>
    <t>Xăng từ 1/06-&gt;14/06</t>
  </si>
  <si>
    <t>KHF Minh</t>
  </si>
  <si>
    <t>Thái Photo + in Sách</t>
  </si>
  <si>
    <t>Ship GHN</t>
  </si>
  <si>
    <t>Xăng Hùng từ 10-18/06</t>
  </si>
  <si>
    <t>Đúng tới ngày 18 (6.655.000)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</si>
</sst>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3" fontId="5" fillId="2" borderId="4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right"/>
    </xf>
    <xf numFmtId="3" fontId="3" fillId="0" borderId="4" xfId="0" applyNumberFormat="1" applyFont="1" applyBorder="1"/>
    <xf numFmtId="3" fontId="6" fillId="2" borderId="4" xfId="0" applyNumberFormat="1" applyFont="1" applyFill="1" applyBorder="1"/>
    <xf numFmtId="3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5" xfId="0" applyFont="1" applyFill="1" applyBorder="1" applyAlignment="1">
      <alignment horizontal="center"/>
    </xf>
    <xf numFmtId="0" fontId="0" fillId="0" borderId="6" xfId="0" applyBorder="1" applyAlignment="1"/>
    <xf numFmtId="0" fontId="0" fillId="0" borderId="6" xfId="0" applyFill="1" applyBorder="1" applyAlignment="1"/>
    <xf numFmtId="3" fontId="0" fillId="0" borderId="0" xfId="0" applyNumberFormat="1"/>
    <xf numFmtId="0" fontId="3" fillId="0" borderId="0" xfId="0" applyFont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">
        <v>31</v>
      </c>
      <c r="B1" s="24"/>
      <c r="C1" s="24"/>
      <c r="D1" s="24"/>
      <c r="E1" s="24"/>
      <c r="F1" s="24"/>
    </row>
    <row r="2" spans="1:6" ht="15.75">
      <c r="A2" s="25" t="s">
        <v>16</v>
      </c>
      <c r="B2" s="25"/>
      <c r="C2" s="25"/>
      <c r="D2" s="25"/>
      <c r="E2" s="25"/>
      <c r="F2" s="25"/>
    </row>
    <row r="3" spans="1:6" ht="15.75">
      <c r="A3" s="1"/>
      <c r="B3" s="2"/>
      <c r="C3" s="2" t="s">
        <v>15</v>
      </c>
      <c r="D3" s="2">
        <v>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0</v>
      </c>
    </row>
    <row r="7" spans="1:6" ht="15.75">
      <c r="A7" s="5">
        <v>2</v>
      </c>
      <c r="B7" s="5"/>
      <c r="C7" s="5"/>
      <c r="D7" s="6"/>
      <c r="E7" s="6"/>
      <c r="F7" s="7">
        <f>F6+D7-E7</f>
        <v>0</v>
      </c>
    </row>
    <row r="8" spans="1:6" ht="15.75">
      <c r="A8" s="5">
        <v>3</v>
      </c>
      <c r="B8" s="5"/>
      <c r="C8" s="5"/>
      <c r="D8" s="6"/>
      <c r="E8" s="6"/>
      <c r="F8" s="7">
        <f t="shared" ref="F8:F24" si="0">F7+D8-E8</f>
        <v>0</v>
      </c>
    </row>
    <row r="9" spans="1:6" ht="15.75">
      <c r="A9" s="5">
        <v>4</v>
      </c>
      <c r="B9" s="5"/>
      <c r="C9" s="5"/>
      <c r="D9" s="6"/>
      <c r="E9" s="6"/>
      <c r="F9" s="7">
        <f t="shared" si="0"/>
        <v>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0</v>
      </c>
    </row>
  </sheetData>
  <mergeCells count="3">
    <mergeCell ref="A1:F1"/>
    <mergeCell ref="A2:F2"/>
    <mergeCell ref="A4:C4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13</v>
      </c>
      <c r="B2" s="25"/>
      <c r="C2" s="25"/>
      <c r="D2" s="25"/>
      <c r="E2" s="25"/>
      <c r="F2" s="25"/>
    </row>
    <row r="3" spans="1:6" ht="15.75">
      <c r="A3" s="1"/>
      <c r="B3" s="2"/>
      <c r="C3" s="2" t="s">
        <v>8</v>
      </c>
      <c r="D3" s="9">
        <f>'Tháng 9'!F4</f>
        <v>6655000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6655000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6655000</v>
      </c>
    </row>
    <row r="7" spans="1:6" ht="15.75">
      <c r="A7" s="5">
        <v>2</v>
      </c>
      <c r="B7" s="5"/>
      <c r="C7" s="5"/>
      <c r="D7" s="6"/>
      <c r="E7" s="6"/>
      <c r="F7" s="7">
        <f>F6+D7-E7</f>
        <v>6655000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6655000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6655000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6655000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6655000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6655000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6655000</v>
      </c>
    </row>
    <row r="14" spans="1:6" ht="15.75">
      <c r="A14" s="5">
        <v>9</v>
      </c>
      <c r="B14" s="10"/>
      <c r="C14" s="11"/>
      <c r="D14" s="12"/>
      <c r="E14" s="13"/>
      <c r="F14" s="7">
        <f t="shared" si="0"/>
        <v>6655000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6655000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6655000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6655000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6655000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6655000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6655000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6655000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6655000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6655000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6655000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6655000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6655000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6655000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6655000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6655000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6655000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6655000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6655000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6655000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6655000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6655000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6655000</v>
      </c>
    </row>
    <row r="37" spans="1:6" ht="15.75">
      <c r="B37" s="5"/>
      <c r="C37" s="5"/>
      <c r="D37" s="6"/>
      <c r="E37" s="6"/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12</v>
      </c>
      <c r="B2" s="25"/>
      <c r="C2" s="25"/>
      <c r="D2" s="25"/>
      <c r="E2" s="25"/>
      <c r="F2" s="25"/>
    </row>
    <row r="3" spans="1:6" ht="15.75">
      <c r="A3" s="1"/>
      <c r="B3" s="2"/>
      <c r="C3" s="2" t="s">
        <v>9</v>
      </c>
      <c r="D3" s="9">
        <f>'Tháng 10'!F4</f>
        <v>6655000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6655000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6655000</v>
      </c>
    </row>
    <row r="7" spans="1:6" ht="15.75">
      <c r="A7" s="5">
        <v>2</v>
      </c>
      <c r="B7" s="5"/>
      <c r="C7" s="5"/>
      <c r="D7" s="6"/>
      <c r="E7" s="6"/>
      <c r="F7" s="7">
        <f>F6+D7-E7</f>
        <v>6655000</v>
      </c>
    </row>
    <row r="8" spans="1:6" ht="15.75">
      <c r="A8" s="5">
        <v>3</v>
      </c>
      <c r="B8" s="5"/>
      <c r="C8" s="5"/>
      <c r="D8" s="6"/>
      <c r="E8" s="6"/>
      <c r="F8" s="7">
        <f t="shared" ref="F8:F24" si="0">F7+D8-E8</f>
        <v>6655000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6655000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6655000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6655000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6655000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6655000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6655000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6655000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6655000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6655000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6655000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6655000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6655000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6655000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6655000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6655000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6655000</v>
      </c>
    </row>
  </sheetData>
  <mergeCells count="3">
    <mergeCell ref="A1:F1"/>
    <mergeCell ref="A2:F2"/>
    <mergeCell ref="A4:C4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7" sqref="D7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11</v>
      </c>
      <c r="B2" s="25"/>
      <c r="C2" s="25"/>
      <c r="D2" s="25"/>
      <c r="E2" s="25"/>
      <c r="F2" s="25"/>
    </row>
    <row r="3" spans="1:6" ht="15.75">
      <c r="A3" s="1"/>
      <c r="B3" s="2"/>
      <c r="C3" s="2" t="s">
        <v>10</v>
      </c>
      <c r="D3" s="9">
        <f>'Tháng 11'!F4</f>
        <v>6655000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6655000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6655000</v>
      </c>
    </row>
    <row r="7" spans="1:6" ht="15.75">
      <c r="A7" s="5">
        <v>2</v>
      </c>
      <c r="B7" s="5"/>
      <c r="C7" s="5"/>
      <c r="D7" s="6"/>
      <c r="E7" s="6"/>
      <c r="F7" s="7">
        <f>F6+D7-E7</f>
        <v>6655000</v>
      </c>
    </row>
    <row r="8" spans="1:6" ht="15.75">
      <c r="A8" s="5">
        <v>3</v>
      </c>
      <c r="B8" s="5"/>
      <c r="C8" s="5"/>
      <c r="D8" s="6"/>
      <c r="E8" s="6"/>
      <c r="F8" s="7">
        <f t="shared" ref="F8:F24" si="0">F7+D8-E8</f>
        <v>6655000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6655000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6655000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6655000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6655000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6655000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6655000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6655000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6655000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6655000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6655000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6655000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6655000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6655000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6655000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6655000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6655000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17</v>
      </c>
      <c r="B2" s="25"/>
      <c r="C2" s="25"/>
      <c r="D2" s="25"/>
      <c r="E2" s="25"/>
      <c r="F2" s="25"/>
    </row>
    <row r="3" spans="1:6" ht="15.75">
      <c r="A3" s="1"/>
      <c r="B3" s="2"/>
      <c r="C3" s="2" t="s">
        <v>20</v>
      </c>
      <c r="D3" s="9">
        <f>'Tháng 1'!F4</f>
        <v>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0</v>
      </c>
    </row>
    <row r="7" spans="1:6" ht="15.75">
      <c r="A7" s="5">
        <v>2</v>
      </c>
      <c r="B7" s="5"/>
      <c r="C7" s="5"/>
      <c r="D7" s="6"/>
      <c r="E7" s="6"/>
      <c r="F7" s="7">
        <f>F6+D7-E7</f>
        <v>0</v>
      </c>
    </row>
    <row r="8" spans="1:6" ht="15.75">
      <c r="A8" s="5">
        <v>3</v>
      </c>
      <c r="B8" s="5"/>
      <c r="C8" s="5"/>
      <c r="D8" s="6"/>
      <c r="E8" s="6"/>
      <c r="F8" s="7">
        <f t="shared" ref="F8:F24" si="0">F7+D8-E8</f>
        <v>0</v>
      </c>
    </row>
    <row r="9" spans="1:6" ht="15.75">
      <c r="A9" s="5">
        <v>4</v>
      </c>
      <c r="B9" s="5"/>
      <c r="C9" s="5"/>
      <c r="D9" s="6"/>
      <c r="E9" s="6"/>
      <c r="F9" s="7">
        <f t="shared" si="0"/>
        <v>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18</v>
      </c>
      <c r="B2" s="25"/>
      <c r="C2" s="25"/>
      <c r="D2" s="25"/>
      <c r="E2" s="25"/>
      <c r="F2" s="25"/>
    </row>
    <row r="3" spans="1:6" ht="15.75">
      <c r="A3" s="1"/>
      <c r="B3" s="2"/>
      <c r="C3" s="2" t="s">
        <v>19</v>
      </c>
      <c r="D3" s="9">
        <f>'Tháng 2'!F4</f>
        <v>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0</v>
      </c>
    </row>
    <row r="7" spans="1:6" ht="15.75">
      <c r="A7" s="5">
        <v>2</v>
      </c>
      <c r="B7" s="5"/>
      <c r="C7" s="5"/>
      <c r="D7" s="6"/>
      <c r="E7" s="6"/>
      <c r="F7" s="7">
        <f>F6+D7-E7</f>
        <v>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0</v>
      </c>
    </row>
    <row r="9" spans="1:6" ht="15.75">
      <c r="A9" s="5">
        <v>4</v>
      </c>
      <c r="B9" s="5"/>
      <c r="C9" s="5"/>
      <c r="D9" s="6"/>
      <c r="E9" s="6"/>
      <c r="F9" s="7">
        <f t="shared" si="0"/>
        <v>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topLeftCell="A7" workbookViewId="0">
      <selection activeCell="F6" sqref="F6"/>
    </sheetView>
  </sheetViews>
  <sheetFormatPr defaultRowHeight="15"/>
  <cols>
    <col min="1" max="1" width="7.28515625" customWidth="1"/>
    <col min="3" max="3" width="37.42578125" style="17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21</v>
      </c>
      <c r="B2" s="25"/>
      <c r="C2" s="25"/>
      <c r="D2" s="25"/>
      <c r="E2" s="25"/>
      <c r="F2" s="25"/>
    </row>
    <row r="3" spans="1:6" ht="15.75">
      <c r="A3" s="1"/>
      <c r="B3" s="2"/>
      <c r="C3" s="14" t="s">
        <v>22</v>
      </c>
      <c r="D3" s="9">
        <f>'Tháng 3'!F4</f>
        <v>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14222000</v>
      </c>
      <c r="E4" s="3">
        <f>SUM(E6:E1000)</f>
        <v>4351000</v>
      </c>
      <c r="F4" s="8">
        <f>D4-E4+D3</f>
        <v>9871000</v>
      </c>
    </row>
    <row r="5" spans="1:6" ht="15.75">
      <c r="A5" s="4" t="s">
        <v>2</v>
      </c>
      <c r="B5" s="4" t="s">
        <v>3</v>
      </c>
      <c r="C5" s="15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>
        <v>18</v>
      </c>
      <c r="C6" s="16" t="s">
        <v>32</v>
      </c>
      <c r="D6" s="6">
        <v>6526000</v>
      </c>
      <c r="E6" s="6"/>
      <c r="F6" s="7">
        <f>D6-E6+D3</f>
        <v>6526000</v>
      </c>
    </row>
    <row r="7" spans="1:6" ht="15.75">
      <c r="A7" s="5">
        <v>2</v>
      </c>
      <c r="B7" s="5">
        <v>18</v>
      </c>
      <c r="C7" s="16" t="s">
        <v>33</v>
      </c>
      <c r="D7" s="6">
        <v>1456000</v>
      </c>
      <c r="E7" s="6"/>
      <c r="F7" s="7">
        <f>F6+D7-E7</f>
        <v>7982000</v>
      </c>
    </row>
    <row r="8" spans="1:6" ht="15.75">
      <c r="A8" s="5">
        <v>3</v>
      </c>
      <c r="B8" s="5">
        <v>18</v>
      </c>
      <c r="C8" s="16" t="s">
        <v>34</v>
      </c>
      <c r="D8" s="6"/>
      <c r="E8" s="6">
        <v>20000</v>
      </c>
      <c r="F8" s="7">
        <f t="shared" ref="F8:F36" si="0">F7+D8-E8</f>
        <v>7962000</v>
      </c>
    </row>
    <row r="9" spans="1:6" ht="15.75">
      <c r="A9" s="5">
        <v>4</v>
      </c>
      <c r="B9" s="5">
        <v>20</v>
      </c>
      <c r="C9" s="16" t="s">
        <v>35</v>
      </c>
      <c r="D9" s="6">
        <v>1116000</v>
      </c>
      <c r="E9" s="6"/>
      <c r="F9" s="7">
        <f t="shared" si="0"/>
        <v>9078000</v>
      </c>
    </row>
    <row r="10" spans="1:6" ht="31.5">
      <c r="A10" s="5">
        <v>5</v>
      </c>
      <c r="B10" s="5">
        <v>20</v>
      </c>
      <c r="C10" s="16" t="s">
        <v>36</v>
      </c>
      <c r="D10" s="6"/>
      <c r="E10" s="6">
        <v>130000</v>
      </c>
      <c r="F10" s="7">
        <f t="shared" si="0"/>
        <v>8948000</v>
      </c>
    </row>
    <row r="11" spans="1:6" ht="15.75">
      <c r="A11" s="5">
        <v>6</v>
      </c>
      <c r="B11" s="5">
        <v>20</v>
      </c>
      <c r="C11" s="16" t="s">
        <v>37</v>
      </c>
      <c r="D11" s="6"/>
      <c r="E11" s="6">
        <v>2250000</v>
      </c>
      <c r="F11" s="7">
        <f t="shared" si="0"/>
        <v>6698000</v>
      </c>
    </row>
    <row r="12" spans="1:6" ht="15.75">
      <c r="A12" s="5">
        <v>7</v>
      </c>
      <c r="B12" s="5">
        <v>20</v>
      </c>
      <c r="C12" s="16" t="s">
        <v>38</v>
      </c>
      <c r="D12" s="6">
        <v>504000</v>
      </c>
      <c r="E12" s="6"/>
      <c r="F12" s="7">
        <f t="shared" si="0"/>
        <v>7202000</v>
      </c>
    </row>
    <row r="13" spans="1:6" ht="15.75">
      <c r="A13" s="5">
        <v>8</v>
      </c>
      <c r="B13" s="5">
        <v>21</v>
      </c>
      <c r="C13" s="16" t="s">
        <v>39</v>
      </c>
      <c r="D13" s="6">
        <v>216000</v>
      </c>
      <c r="E13" s="6"/>
      <c r="F13" s="7">
        <f t="shared" si="0"/>
        <v>7418000</v>
      </c>
    </row>
    <row r="14" spans="1:6" ht="15.75">
      <c r="A14" s="5">
        <v>9</v>
      </c>
      <c r="B14" s="10">
        <v>22</v>
      </c>
      <c r="C14" s="11" t="s">
        <v>40</v>
      </c>
      <c r="D14" s="6">
        <v>1008000</v>
      </c>
      <c r="E14" s="13"/>
      <c r="F14" s="7">
        <f t="shared" si="0"/>
        <v>8426000</v>
      </c>
    </row>
    <row r="15" spans="1:6" ht="15.75">
      <c r="A15" s="5">
        <v>10</v>
      </c>
      <c r="B15" s="5">
        <v>22</v>
      </c>
      <c r="C15" s="16" t="s">
        <v>41</v>
      </c>
      <c r="D15" s="6">
        <v>120000</v>
      </c>
      <c r="E15" s="6"/>
      <c r="F15" s="7">
        <f t="shared" si="0"/>
        <v>8546000</v>
      </c>
    </row>
    <row r="16" spans="1:6" ht="15.75">
      <c r="A16" s="5">
        <v>11</v>
      </c>
      <c r="B16" s="5">
        <v>22</v>
      </c>
      <c r="C16" s="16" t="s">
        <v>42</v>
      </c>
      <c r="D16" s="6"/>
      <c r="E16" s="6">
        <v>200000</v>
      </c>
      <c r="F16" s="7">
        <f t="shared" si="0"/>
        <v>8346000</v>
      </c>
    </row>
    <row r="17" spans="1:6" ht="15.75">
      <c r="A17" s="5">
        <v>12</v>
      </c>
      <c r="B17" s="5">
        <v>22</v>
      </c>
      <c r="C17" s="16" t="s">
        <v>43</v>
      </c>
      <c r="D17" s="6"/>
      <c r="E17" s="6">
        <v>380000</v>
      </c>
      <c r="F17" s="7">
        <f t="shared" si="0"/>
        <v>7966000</v>
      </c>
    </row>
    <row r="18" spans="1:6" ht="15.75">
      <c r="A18" s="5">
        <v>13</v>
      </c>
      <c r="B18" s="5">
        <v>22</v>
      </c>
      <c r="C18" s="16" t="s">
        <v>44</v>
      </c>
      <c r="D18" s="6"/>
      <c r="E18" s="6">
        <v>300000</v>
      </c>
      <c r="F18" s="7">
        <f t="shared" si="0"/>
        <v>7666000</v>
      </c>
    </row>
    <row r="19" spans="1:6" ht="15.75">
      <c r="A19" s="5">
        <v>14</v>
      </c>
      <c r="B19" s="5">
        <v>25</v>
      </c>
      <c r="C19" s="16" t="s">
        <v>45</v>
      </c>
      <c r="D19" s="6">
        <v>108000</v>
      </c>
      <c r="E19" s="6"/>
      <c r="F19" s="7">
        <f t="shared" si="0"/>
        <v>7774000</v>
      </c>
    </row>
    <row r="20" spans="1:6" ht="15.75">
      <c r="A20" s="5">
        <v>15</v>
      </c>
      <c r="B20" s="5">
        <v>25</v>
      </c>
      <c r="C20" s="16" t="s">
        <v>46</v>
      </c>
      <c r="D20" s="6">
        <v>324000</v>
      </c>
      <c r="E20" s="6"/>
      <c r="F20" s="7">
        <f t="shared" si="0"/>
        <v>8098000</v>
      </c>
    </row>
    <row r="21" spans="1:6" ht="15.75">
      <c r="A21" s="5">
        <v>16</v>
      </c>
      <c r="B21" s="5">
        <v>25</v>
      </c>
      <c r="C21" s="16" t="s">
        <v>47</v>
      </c>
      <c r="D21" s="6">
        <v>2160000</v>
      </c>
      <c r="E21" s="6"/>
      <c r="F21" s="7">
        <f t="shared" si="0"/>
        <v>10258000</v>
      </c>
    </row>
    <row r="22" spans="1:6" ht="15.75">
      <c r="A22" s="5">
        <v>17</v>
      </c>
      <c r="B22" s="5">
        <v>25</v>
      </c>
      <c r="C22" s="16" t="s">
        <v>48</v>
      </c>
      <c r="D22" s="6"/>
      <c r="E22" s="6">
        <v>38000</v>
      </c>
      <c r="F22" s="7">
        <f t="shared" si="0"/>
        <v>10220000</v>
      </c>
    </row>
    <row r="23" spans="1:6" ht="15.75">
      <c r="A23" s="5">
        <v>18</v>
      </c>
      <c r="B23" s="5">
        <v>25</v>
      </c>
      <c r="C23" s="16" t="s">
        <v>49</v>
      </c>
      <c r="D23" s="6"/>
      <c r="E23" s="6">
        <v>120000</v>
      </c>
      <c r="F23" s="7">
        <f t="shared" si="0"/>
        <v>10100000</v>
      </c>
    </row>
    <row r="24" spans="1:6" ht="15.75">
      <c r="A24" s="5">
        <v>19</v>
      </c>
      <c r="B24" s="5">
        <v>25</v>
      </c>
      <c r="C24" s="16" t="s">
        <v>50</v>
      </c>
      <c r="D24" s="6"/>
      <c r="E24" s="6">
        <v>20000</v>
      </c>
      <c r="F24" s="7">
        <f t="shared" si="0"/>
        <v>10080000</v>
      </c>
    </row>
    <row r="25" spans="1:6" ht="15.75">
      <c r="A25" s="5">
        <v>20</v>
      </c>
      <c r="B25" s="5">
        <v>28</v>
      </c>
      <c r="C25" s="16" t="s">
        <v>51</v>
      </c>
      <c r="D25" s="6">
        <v>684000</v>
      </c>
      <c r="E25" s="6"/>
      <c r="F25" s="7">
        <f t="shared" si="0"/>
        <v>10764000</v>
      </c>
    </row>
    <row r="26" spans="1:6" ht="15.75">
      <c r="A26" s="5">
        <v>21</v>
      </c>
      <c r="B26" s="5">
        <v>28</v>
      </c>
      <c r="C26" s="16" t="s">
        <v>52</v>
      </c>
      <c r="D26" s="6"/>
      <c r="E26" s="6">
        <v>820000</v>
      </c>
      <c r="F26" s="7">
        <f t="shared" si="0"/>
        <v>9944000</v>
      </c>
    </row>
    <row r="27" spans="1:6" ht="15.75">
      <c r="A27" s="5">
        <v>22</v>
      </c>
      <c r="B27" s="5">
        <v>28</v>
      </c>
      <c r="C27" s="16" t="s">
        <v>53</v>
      </c>
      <c r="D27" s="6"/>
      <c r="E27" s="6">
        <v>73000</v>
      </c>
      <c r="F27" s="7">
        <f t="shared" si="0"/>
        <v>9871000</v>
      </c>
    </row>
    <row r="28" spans="1:6" ht="15.75">
      <c r="A28" s="5">
        <v>23</v>
      </c>
      <c r="B28" s="5"/>
      <c r="C28" s="16"/>
      <c r="D28" s="6"/>
      <c r="E28" s="6"/>
      <c r="F28" s="7">
        <f t="shared" si="0"/>
        <v>9871000</v>
      </c>
    </row>
    <row r="29" spans="1:6" ht="15.75">
      <c r="A29" s="5">
        <v>24</v>
      </c>
      <c r="B29" s="5"/>
      <c r="C29" s="16"/>
      <c r="D29" s="6"/>
      <c r="E29" s="6"/>
      <c r="F29" s="7">
        <f t="shared" si="0"/>
        <v>9871000</v>
      </c>
    </row>
    <row r="30" spans="1:6" ht="15.75">
      <c r="A30" s="5">
        <v>25</v>
      </c>
      <c r="B30" s="5"/>
      <c r="C30" s="16"/>
      <c r="D30" s="6"/>
      <c r="E30" s="6"/>
      <c r="F30" s="7">
        <f t="shared" si="0"/>
        <v>9871000</v>
      </c>
    </row>
    <row r="31" spans="1:6" ht="15.75">
      <c r="A31" s="5">
        <v>26</v>
      </c>
      <c r="B31" s="5"/>
      <c r="C31" s="16"/>
      <c r="D31" s="6"/>
      <c r="E31" s="6"/>
      <c r="F31" s="7">
        <f t="shared" si="0"/>
        <v>9871000</v>
      </c>
    </row>
    <row r="32" spans="1:6" ht="15.75">
      <c r="A32" s="5">
        <v>27</v>
      </c>
      <c r="B32" s="5"/>
      <c r="C32" s="16"/>
      <c r="D32" s="6"/>
      <c r="E32" s="6"/>
      <c r="F32" s="7">
        <f t="shared" si="0"/>
        <v>9871000</v>
      </c>
    </row>
    <row r="33" spans="1:6" ht="15.75">
      <c r="A33" s="5">
        <v>28</v>
      </c>
      <c r="B33" s="5"/>
      <c r="C33" s="16"/>
      <c r="D33" s="6"/>
      <c r="E33" s="6"/>
      <c r="F33" s="7">
        <f t="shared" si="0"/>
        <v>9871000</v>
      </c>
    </row>
    <row r="34" spans="1:6" ht="15.75">
      <c r="A34" s="5">
        <v>29</v>
      </c>
      <c r="B34" s="5"/>
      <c r="C34" s="16"/>
      <c r="D34" s="6"/>
      <c r="E34" s="6"/>
      <c r="F34" s="7">
        <f t="shared" si="0"/>
        <v>9871000</v>
      </c>
    </row>
    <row r="35" spans="1:6" ht="15.75">
      <c r="A35" s="5">
        <v>30</v>
      </c>
      <c r="B35" s="5"/>
      <c r="C35" s="16"/>
      <c r="D35" s="6"/>
      <c r="E35" s="6"/>
      <c r="F35" s="7">
        <f t="shared" si="0"/>
        <v>9871000</v>
      </c>
    </row>
    <row r="36" spans="1:6" ht="15.75">
      <c r="A36" s="5">
        <v>31</v>
      </c>
      <c r="B36" s="5"/>
      <c r="C36" s="16"/>
      <c r="D36" s="6"/>
      <c r="E36" s="6"/>
      <c r="F36" s="7">
        <f t="shared" si="0"/>
        <v>9871000</v>
      </c>
    </row>
    <row r="37" spans="1:6" ht="15.75">
      <c r="B37" s="5"/>
      <c r="C37" s="16"/>
      <c r="D37" s="6"/>
      <c r="E37" s="6"/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2"/>
  <sheetViews>
    <sheetView topLeftCell="D36" workbookViewId="0">
      <selection activeCell="J4" sqref="J4:P42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  <col min="9" max="9" width="15.140625" customWidth="1"/>
    <col min="10" max="10" width="5.140625" bestFit="1" customWidth="1"/>
    <col min="11" max="11" width="7.42578125" bestFit="1" customWidth="1"/>
    <col min="12" max="12" width="33.28515625" bestFit="1" customWidth="1"/>
    <col min="13" max="13" width="13" customWidth="1"/>
    <col min="14" max="14" width="12.7109375" customWidth="1"/>
    <col min="15" max="15" width="14.140625" customWidth="1"/>
  </cols>
  <sheetData>
    <row r="1" spans="1:1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16" ht="15.75">
      <c r="A2" s="25" t="s">
        <v>23</v>
      </c>
      <c r="B2" s="25"/>
      <c r="C2" s="25"/>
      <c r="D2" s="25"/>
      <c r="E2" s="25"/>
      <c r="F2" s="25"/>
    </row>
    <row r="3" spans="1:16" ht="15.75">
      <c r="A3" s="1"/>
      <c r="B3" s="2"/>
      <c r="C3" s="2" t="s">
        <v>24</v>
      </c>
      <c r="D3" s="9">
        <f>'Tháng 4'!F4</f>
        <v>9871000</v>
      </c>
      <c r="E3" s="2">
        <v>9871</v>
      </c>
      <c r="F3" s="2"/>
    </row>
    <row r="4" spans="1:16" ht="20.25">
      <c r="A4" s="26" t="s">
        <v>1</v>
      </c>
      <c r="B4" s="27"/>
      <c r="C4" s="28"/>
      <c r="D4" s="3">
        <f>SUM(D6:D1107)</f>
        <v>10440000</v>
      </c>
      <c r="E4" s="3">
        <f>SUM(E6:E1107)</f>
        <v>14863000</v>
      </c>
      <c r="F4" s="8">
        <f>D4-E4+D3</f>
        <v>5448000</v>
      </c>
      <c r="H4" s="21"/>
      <c r="J4" s="26" t="s">
        <v>1</v>
      </c>
      <c r="K4" s="27"/>
      <c r="L4" s="28"/>
      <c r="M4" s="3">
        <f>SUM(M6:M1119)</f>
        <v>5347000</v>
      </c>
      <c r="N4" s="3">
        <f>SUM(N6:N1119)</f>
        <v>715000</v>
      </c>
      <c r="O4" s="8">
        <f>M4-N4</f>
        <v>4632000</v>
      </c>
    </row>
    <row r="5" spans="1:1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J5" s="4" t="s">
        <v>2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1:16" ht="15.75">
      <c r="A6" s="5">
        <v>1</v>
      </c>
      <c r="B6" s="5">
        <v>4</v>
      </c>
      <c r="C6" s="5" t="s">
        <v>54</v>
      </c>
      <c r="D6" s="6">
        <v>324000</v>
      </c>
      <c r="E6" s="6"/>
      <c r="F6" s="7">
        <f>D6-E6+D3</f>
        <v>10195000</v>
      </c>
      <c r="J6" s="5">
        <v>1</v>
      </c>
      <c r="K6" s="5">
        <v>11</v>
      </c>
      <c r="L6" s="5" t="s">
        <v>114</v>
      </c>
      <c r="M6" s="6">
        <v>72000</v>
      </c>
      <c r="N6" s="6"/>
      <c r="O6" s="7">
        <f>M6-N6+M3</f>
        <v>72000</v>
      </c>
      <c r="P6" s="19" t="s">
        <v>115</v>
      </c>
    </row>
    <row r="7" spans="1:16" ht="15.75">
      <c r="A7" s="5">
        <v>2</v>
      </c>
      <c r="B7" s="5">
        <v>4</v>
      </c>
      <c r="C7" s="5" t="s">
        <v>55</v>
      </c>
      <c r="D7" s="6">
        <v>180000</v>
      </c>
      <c r="E7" s="6"/>
      <c r="F7" s="7">
        <f>F6+D7-E7</f>
        <v>10375000</v>
      </c>
      <c r="J7" s="5">
        <v>2</v>
      </c>
      <c r="K7" s="5">
        <v>12</v>
      </c>
      <c r="L7" s="5" t="s">
        <v>116</v>
      </c>
      <c r="M7" s="6">
        <v>108000</v>
      </c>
      <c r="N7" s="6"/>
      <c r="O7" s="7">
        <f>O6+M7-N7</f>
        <v>180000</v>
      </c>
      <c r="P7" s="19" t="s">
        <v>115</v>
      </c>
    </row>
    <row r="8" spans="1:16" ht="15.75">
      <c r="A8" s="5">
        <v>3</v>
      </c>
      <c r="B8" s="5">
        <v>5</v>
      </c>
      <c r="C8" s="5" t="s">
        <v>56</v>
      </c>
      <c r="D8" s="6"/>
      <c r="E8" s="6">
        <v>500000</v>
      </c>
      <c r="F8" s="7">
        <f t="shared" ref="F8:F72" si="0">F7+D8-E8</f>
        <v>9875000</v>
      </c>
      <c r="J8" s="5">
        <v>3</v>
      </c>
      <c r="K8" s="5">
        <v>12</v>
      </c>
      <c r="L8" s="5" t="s">
        <v>117</v>
      </c>
      <c r="M8" s="6">
        <v>180000</v>
      </c>
      <c r="N8" s="6"/>
      <c r="O8" s="7">
        <f>O7+M8-N8</f>
        <v>360000</v>
      </c>
      <c r="P8" s="19" t="s">
        <v>115</v>
      </c>
    </row>
    <row r="9" spans="1:16" ht="15.75">
      <c r="A9" s="5">
        <v>4</v>
      </c>
      <c r="B9" s="5">
        <v>5</v>
      </c>
      <c r="C9" s="5" t="s">
        <v>57</v>
      </c>
      <c r="D9" s="6"/>
      <c r="E9" s="6">
        <v>50000</v>
      </c>
      <c r="F9" s="7">
        <f t="shared" si="0"/>
        <v>9825000</v>
      </c>
      <c r="J9" s="5">
        <v>4</v>
      </c>
      <c r="K9" s="5">
        <v>12</v>
      </c>
      <c r="L9" s="5" t="s">
        <v>118</v>
      </c>
      <c r="M9" s="6">
        <v>980000</v>
      </c>
      <c r="N9" s="6"/>
      <c r="O9" s="7">
        <f>O8+M9-N9</f>
        <v>1340000</v>
      </c>
      <c r="P9" s="19" t="s">
        <v>115</v>
      </c>
    </row>
    <row r="10" spans="1:16" ht="15.75">
      <c r="A10" s="5">
        <v>5</v>
      </c>
      <c r="B10" s="5">
        <v>5</v>
      </c>
      <c r="C10" s="5" t="s">
        <v>58</v>
      </c>
      <c r="D10" s="6"/>
      <c r="E10" s="6">
        <v>160000</v>
      </c>
      <c r="F10" s="7">
        <f t="shared" si="0"/>
        <v>9665000</v>
      </c>
      <c r="J10" s="5">
        <v>5</v>
      </c>
      <c r="K10" s="5">
        <v>15</v>
      </c>
      <c r="L10" s="5" t="s">
        <v>119</v>
      </c>
      <c r="M10" s="6">
        <v>108000</v>
      </c>
      <c r="N10" s="6"/>
      <c r="O10" s="7">
        <f>O9+M10-N10</f>
        <v>1448000</v>
      </c>
      <c r="P10" s="19" t="s">
        <v>115</v>
      </c>
    </row>
    <row r="11" spans="1:16" ht="15.75">
      <c r="A11" s="5">
        <v>6</v>
      </c>
      <c r="B11" s="5">
        <v>5</v>
      </c>
      <c r="C11" s="5" t="s">
        <v>59</v>
      </c>
      <c r="D11" s="6"/>
      <c r="E11" s="6">
        <v>320000</v>
      </c>
      <c r="F11" s="7">
        <f t="shared" si="0"/>
        <v>9345000</v>
      </c>
      <c r="J11" s="5">
        <v>6</v>
      </c>
      <c r="K11" s="5">
        <v>19</v>
      </c>
      <c r="L11" s="5" t="s">
        <v>120</v>
      </c>
      <c r="M11" s="6">
        <v>242000</v>
      </c>
      <c r="N11" s="6"/>
      <c r="O11" s="7">
        <f t="shared" ref="O11:O31" si="1">O10+M11-N11</f>
        <v>1690000</v>
      </c>
      <c r="P11" s="19" t="s">
        <v>115</v>
      </c>
    </row>
    <row r="12" spans="1:16" ht="15.75">
      <c r="A12" s="5">
        <v>7</v>
      </c>
      <c r="B12" s="5">
        <v>5</v>
      </c>
      <c r="C12" s="5" t="s">
        <v>60</v>
      </c>
      <c r="D12" s="6"/>
      <c r="E12" s="6">
        <v>20000</v>
      </c>
      <c r="F12" s="7">
        <f t="shared" si="0"/>
        <v>9325000</v>
      </c>
      <c r="J12" s="5">
        <v>7</v>
      </c>
      <c r="K12" s="5">
        <v>19</v>
      </c>
      <c r="L12" s="5" t="s">
        <v>121</v>
      </c>
      <c r="M12" s="6">
        <v>252000</v>
      </c>
      <c r="N12" s="6"/>
      <c r="O12" s="7">
        <f t="shared" si="1"/>
        <v>1942000</v>
      </c>
      <c r="P12" s="19" t="s">
        <v>115</v>
      </c>
    </row>
    <row r="13" spans="1:16" ht="15.75">
      <c r="A13" s="5">
        <v>8</v>
      </c>
      <c r="B13" s="5">
        <v>5</v>
      </c>
      <c r="C13" s="5" t="s">
        <v>61</v>
      </c>
      <c r="D13" s="6"/>
      <c r="E13" s="6">
        <v>120000</v>
      </c>
      <c r="F13" s="7">
        <f t="shared" si="0"/>
        <v>9205000</v>
      </c>
      <c r="J13" s="5">
        <v>8</v>
      </c>
      <c r="K13" s="5">
        <v>20</v>
      </c>
      <c r="L13" s="5" t="s">
        <v>122</v>
      </c>
      <c r="M13" s="6">
        <v>324000</v>
      </c>
      <c r="N13" s="6"/>
      <c r="O13" s="7">
        <f t="shared" si="1"/>
        <v>2266000</v>
      </c>
      <c r="P13" s="19" t="s">
        <v>115</v>
      </c>
    </row>
    <row r="14" spans="1:16" ht="15.75">
      <c r="A14" s="5">
        <v>9</v>
      </c>
      <c r="B14" s="5">
        <v>5</v>
      </c>
      <c r="C14" s="5" t="s">
        <v>62</v>
      </c>
      <c r="D14" s="6">
        <v>180000</v>
      </c>
      <c r="E14" s="6"/>
      <c r="F14" s="7">
        <f t="shared" si="0"/>
        <v>9385000</v>
      </c>
      <c r="J14" s="5">
        <v>9</v>
      </c>
      <c r="K14" s="5">
        <v>21</v>
      </c>
      <c r="L14" s="5" t="s">
        <v>123</v>
      </c>
      <c r="M14" s="6">
        <v>108000</v>
      </c>
      <c r="N14" s="6"/>
      <c r="O14" s="7">
        <f t="shared" si="1"/>
        <v>2374000</v>
      </c>
      <c r="P14" s="19" t="s">
        <v>115</v>
      </c>
    </row>
    <row r="15" spans="1:16" ht="15.75">
      <c r="A15" s="5">
        <v>10</v>
      </c>
      <c r="B15" s="5">
        <v>5</v>
      </c>
      <c r="C15" s="5" t="s">
        <v>63</v>
      </c>
      <c r="D15" s="6">
        <v>684000</v>
      </c>
      <c r="E15" s="6"/>
      <c r="F15" s="7">
        <f t="shared" si="0"/>
        <v>10069000</v>
      </c>
      <c r="J15" s="5">
        <v>10</v>
      </c>
      <c r="K15" s="5">
        <v>23</v>
      </c>
      <c r="L15" s="5" t="s">
        <v>124</v>
      </c>
      <c r="M15" s="6">
        <v>664000</v>
      </c>
      <c r="N15" s="6"/>
      <c r="O15" s="7">
        <f t="shared" si="1"/>
        <v>3038000</v>
      </c>
      <c r="P15" s="19" t="s">
        <v>115</v>
      </c>
    </row>
    <row r="16" spans="1:16" ht="15.75">
      <c r="A16" s="5">
        <v>11</v>
      </c>
      <c r="B16" s="5">
        <v>8</v>
      </c>
      <c r="C16" s="5" t="s">
        <v>64</v>
      </c>
      <c r="D16" s="6">
        <v>216000</v>
      </c>
      <c r="E16" s="6"/>
      <c r="F16" s="7">
        <f t="shared" si="0"/>
        <v>10285000</v>
      </c>
      <c r="J16" s="5">
        <v>11</v>
      </c>
      <c r="K16" s="5">
        <v>25</v>
      </c>
      <c r="L16" s="5" t="s">
        <v>119</v>
      </c>
      <c r="M16" s="6">
        <v>108000</v>
      </c>
      <c r="N16" s="6"/>
      <c r="O16" s="7">
        <f t="shared" si="1"/>
        <v>3146000</v>
      </c>
      <c r="P16" s="19" t="s">
        <v>115</v>
      </c>
    </row>
    <row r="17" spans="1:16" ht="15.75">
      <c r="A17" s="5">
        <v>12</v>
      </c>
      <c r="B17" s="5">
        <v>11</v>
      </c>
      <c r="C17" s="5" t="s">
        <v>69</v>
      </c>
      <c r="D17" s="6">
        <v>324000</v>
      </c>
      <c r="E17" s="6"/>
      <c r="F17" s="7">
        <f t="shared" si="0"/>
        <v>10609000</v>
      </c>
      <c r="J17" s="5">
        <v>12</v>
      </c>
      <c r="K17" s="5">
        <v>26</v>
      </c>
      <c r="L17" s="5" t="s">
        <v>125</v>
      </c>
      <c r="M17" s="6">
        <v>628000</v>
      </c>
      <c r="N17" s="6"/>
      <c r="O17" s="7">
        <f t="shared" si="1"/>
        <v>3774000</v>
      </c>
      <c r="P17" s="19" t="s">
        <v>115</v>
      </c>
    </row>
    <row r="18" spans="1:16" ht="15.75">
      <c r="A18" s="5">
        <v>13</v>
      </c>
      <c r="B18" s="5">
        <v>11</v>
      </c>
      <c r="C18" s="5" t="s">
        <v>65</v>
      </c>
      <c r="D18" s="6">
        <v>72000</v>
      </c>
      <c r="E18" s="6"/>
      <c r="F18" s="7">
        <f t="shared" si="0"/>
        <v>10681000</v>
      </c>
      <c r="J18" s="5">
        <v>13</v>
      </c>
      <c r="K18" s="5" t="s">
        <v>129</v>
      </c>
      <c r="L18" s="5"/>
      <c r="M18" s="6">
        <v>504000</v>
      </c>
      <c r="N18" s="6"/>
      <c r="O18" s="7">
        <f t="shared" si="1"/>
        <v>4278000</v>
      </c>
      <c r="P18" s="20" t="s">
        <v>133</v>
      </c>
    </row>
    <row r="19" spans="1:16" ht="15.75">
      <c r="A19" s="5">
        <v>14</v>
      </c>
      <c r="B19" s="5">
        <v>11</v>
      </c>
      <c r="C19" s="5" t="s">
        <v>66</v>
      </c>
      <c r="D19" s="6"/>
      <c r="E19" s="6">
        <v>224000</v>
      </c>
      <c r="F19" s="7">
        <f t="shared" si="0"/>
        <v>10457000</v>
      </c>
      <c r="J19" s="5"/>
      <c r="K19" s="5" t="s">
        <v>130</v>
      </c>
      <c r="L19" s="5" t="s">
        <v>126</v>
      </c>
      <c r="M19" s="6"/>
      <c r="N19" s="6">
        <v>100000</v>
      </c>
      <c r="O19" s="7">
        <f t="shared" si="1"/>
        <v>4178000</v>
      </c>
    </row>
    <row r="20" spans="1:16" ht="15.75">
      <c r="A20" s="5">
        <v>15</v>
      </c>
      <c r="B20" s="5">
        <v>11</v>
      </c>
      <c r="C20" s="5" t="s">
        <v>67</v>
      </c>
      <c r="D20" s="6"/>
      <c r="E20" s="6">
        <v>35000</v>
      </c>
      <c r="F20" s="7">
        <f t="shared" si="0"/>
        <v>10422000</v>
      </c>
      <c r="J20" s="5"/>
      <c r="K20" s="5" t="s">
        <v>130</v>
      </c>
      <c r="L20" s="5" t="s">
        <v>127</v>
      </c>
      <c r="M20" s="6"/>
      <c r="N20" s="6">
        <v>100000</v>
      </c>
      <c r="O20" s="7">
        <f t="shared" si="1"/>
        <v>4078000</v>
      </c>
    </row>
    <row r="21" spans="1:16" ht="15.75">
      <c r="A21" s="5">
        <v>16</v>
      </c>
      <c r="B21" s="5">
        <v>11</v>
      </c>
      <c r="C21" s="5" t="s">
        <v>68</v>
      </c>
      <c r="D21" s="6"/>
      <c r="E21" s="6">
        <v>25000</v>
      </c>
      <c r="F21" s="7">
        <f t="shared" si="0"/>
        <v>10397000</v>
      </c>
      <c r="J21" s="5"/>
      <c r="K21" s="5" t="s">
        <v>131</v>
      </c>
      <c r="L21" s="5"/>
      <c r="M21" s="6">
        <v>324000</v>
      </c>
      <c r="N21" s="6"/>
      <c r="O21" s="7">
        <f t="shared" si="1"/>
        <v>4402000</v>
      </c>
      <c r="P21" t="s">
        <v>133</v>
      </c>
    </row>
    <row r="22" spans="1:16" ht="15.75">
      <c r="A22" s="5">
        <v>17</v>
      </c>
      <c r="B22" s="5">
        <v>12</v>
      </c>
      <c r="C22" s="5" t="s">
        <v>70</v>
      </c>
      <c r="D22" s="6"/>
      <c r="E22" s="6">
        <v>38000</v>
      </c>
      <c r="F22" s="7">
        <f t="shared" si="0"/>
        <v>10359000</v>
      </c>
      <c r="J22" s="5"/>
      <c r="K22" s="5" t="s">
        <v>128</v>
      </c>
      <c r="L22" s="5" t="s">
        <v>132</v>
      </c>
      <c r="M22" s="6"/>
      <c r="N22" s="6">
        <v>15000</v>
      </c>
      <c r="O22" s="7">
        <f t="shared" si="1"/>
        <v>4387000</v>
      </c>
    </row>
    <row r="23" spans="1:16" ht="15.75">
      <c r="A23" s="5">
        <v>18</v>
      </c>
      <c r="B23" s="5">
        <v>12</v>
      </c>
      <c r="C23" s="5" t="s">
        <v>71</v>
      </c>
      <c r="D23" s="6"/>
      <c r="E23" s="6">
        <v>1917000</v>
      </c>
      <c r="F23" s="7">
        <f t="shared" si="0"/>
        <v>8442000</v>
      </c>
      <c r="J23" s="5"/>
      <c r="K23" s="5">
        <v>15</v>
      </c>
      <c r="L23" s="5"/>
      <c r="M23" s="6">
        <v>282000</v>
      </c>
      <c r="N23" s="6"/>
      <c r="O23" s="7">
        <f t="shared" si="1"/>
        <v>4669000</v>
      </c>
      <c r="P23" t="s">
        <v>133</v>
      </c>
    </row>
    <row r="24" spans="1:16" ht="15.75">
      <c r="A24" s="5">
        <v>19</v>
      </c>
      <c r="B24" s="5">
        <v>12</v>
      </c>
      <c r="C24" s="5" t="s">
        <v>72</v>
      </c>
      <c r="D24" s="6"/>
      <c r="E24" s="6">
        <v>1583000</v>
      </c>
      <c r="F24" s="7">
        <f t="shared" si="0"/>
        <v>6859000</v>
      </c>
      <c r="J24" s="5"/>
      <c r="K24" s="5">
        <v>27</v>
      </c>
      <c r="L24" s="5"/>
      <c r="M24" s="6">
        <v>463000</v>
      </c>
      <c r="N24" s="6"/>
      <c r="O24" s="7">
        <f t="shared" si="1"/>
        <v>5132000</v>
      </c>
      <c r="P24" t="s">
        <v>133</v>
      </c>
    </row>
    <row r="25" spans="1:16" ht="31.5">
      <c r="A25" s="5">
        <v>20</v>
      </c>
      <c r="B25" s="5">
        <v>12</v>
      </c>
      <c r="C25" s="5" t="s">
        <v>73</v>
      </c>
      <c r="D25" s="6"/>
      <c r="E25" s="6">
        <v>1438000</v>
      </c>
      <c r="F25" s="7">
        <f t="shared" si="0"/>
        <v>5421000</v>
      </c>
      <c r="J25" s="5"/>
      <c r="K25" s="5">
        <v>23</v>
      </c>
      <c r="L25" s="16" t="s">
        <v>148</v>
      </c>
      <c r="M25" s="6"/>
      <c r="N25" s="6">
        <v>500000</v>
      </c>
      <c r="O25" s="7">
        <f t="shared" si="1"/>
        <v>4632000</v>
      </c>
    </row>
    <row r="26" spans="1:16" ht="15.75">
      <c r="A26" s="5">
        <v>21</v>
      </c>
      <c r="B26" s="5">
        <v>13</v>
      </c>
      <c r="C26" s="5" t="s">
        <v>74</v>
      </c>
      <c r="D26" s="6"/>
      <c r="E26" s="6">
        <v>93000</v>
      </c>
      <c r="F26" s="7">
        <f t="shared" si="0"/>
        <v>5328000</v>
      </c>
      <c r="J26" s="5"/>
      <c r="K26" s="5"/>
      <c r="L26" s="5"/>
      <c r="M26" s="6"/>
      <c r="N26" s="6"/>
      <c r="O26" s="7">
        <f t="shared" si="1"/>
        <v>4632000</v>
      </c>
    </row>
    <row r="27" spans="1:16" ht="15.75">
      <c r="A27" s="5">
        <v>22</v>
      </c>
      <c r="B27" s="5">
        <v>13</v>
      </c>
      <c r="C27" s="5" t="s">
        <v>75</v>
      </c>
      <c r="D27" s="6">
        <v>108000</v>
      </c>
      <c r="E27" s="6"/>
      <c r="F27" s="7">
        <f t="shared" si="0"/>
        <v>5436000</v>
      </c>
      <c r="J27" s="5"/>
      <c r="K27" s="5"/>
      <c r="L27" s="5"/>
      <c r="M27" s="6"/>
      <c r="N27" s="6"/>
      <c r="O27" s="7">
        <f t="shared" si="1"/>
        <v>4632000</v>
      </c>
    </row>
    <row r="28" spans="1:16" ht="15.75">
      <c r="A28" s="5">
        <v>23</v>
      </c>
      <c r="B28" s="5">
        <v>13</v>
      </c>
      <c r="C28" s="5" t="s">
        <v>76</v>
      </c>
      <c r="D28" s="6">
        <v>396000</v>
      </c>
      <c r="E28" s="6"/>
      <c r="F28" s="7">
        <f t="shared" si="0"/>
        <v>5832000</v>
      </c>
      <c r="J28" s="5"/>
      <c r="K28" s="5"/>
      <c r="L28" s="5"/>
      <c r="M28" s="6"/>
      <c r="N28" s="6"/>
      <c r="O28" s="7">
        <f t="shared" si="1"/>
        <v>4632000</v>
      </c>
    </row>
    <row r="29" spans="1:16" ht="15.75">
      <c r="A29" s="5">
        <v>24</v>
      </c>
      <c r="B29" s="5">
        <v>14</v>
      </c>
      <c r="C29" s="5" t="s">
        <v>77</v>
      </c>
      <c r="D29" s="6"/>
      <c r="E29" s="6">
        <v>1600000</v>
      </c>
      <c r="F29" s="7">
        <f t="shared" si="0"/>
        <v>4232000</v>
      </c>
      <c r="J29" s="5"/>
      <c r="K29" s="5"/>
      <c r="L29" s="5"/>
      <c r="M29" s="6"/>
      <c r="N29" s="6"/>
      <c r="O29" s="7">
        <f t="shared" si="1"/>
        <v>4632000</v>
      </c>
    </row>
    <row r="30" spans="1:16" ht="15.75">
      <c r="A30" s="5">
        <v>25</v>
      </c>
      <c r="B30" s="5">
        <v>15</v>
      </c>
      <c r="C30" s="5" t="s">
        <v>78</v>
      </c>
      <c r="D30" s="6"/>
      <c r="E30" s="6">
        <v>1000000</v>
      </c>
      <c r="F30" s="7">
        <f t="shared" si="0"/>
        <v>3232000</v>
      </c>
      <c r="G30" t="s">
        <v>79</v>
      </c>
      <c r="J30" s="5"/>
      <c r="K30" s="5"/>
      <c r="L30" s="5"/>
      <c r="M30" s="6"/>
      <c r="N30" s="6"/>
      <c r="O30" s="7">
        <f t="shared" si="1"/>
        <v>4632000</v>
      </c>
    </row>
    <row r="31" spans="1:16" ht="15.75">
      <c r="A31" s="5">
        <v>26</v>
      </c>
      <c r="B31" s="5">
        <v>15</v>
      </c>
      <c r="C31" s="5" t="s">
        <v>80</v>
      </c>
      <c r="D31" s="6"/>
      <c r="E31" s="6">
        <v>50000</v>
      </c>
      <c r="F31" s="7">
        <f t="shared" si="0"/>
        <v>3182000</v>
      </c>
      <c r="J31" s="5"/>
      <c r="K31" s="5"/>
      <c r="L31" s="5"/>
      <c r="M31" s="6"/>
      <c r="N31" s="6"/>
      <c r="O31" s="7">
        <f t="shared" si="1"/>
        <v>4632000</v>
      </c>
    </row>
    <row r="32" spans="1:16" ht="15.75">
      <c r="A32" s="5">
        <v>27</v>
      </c>
      <c r="B32" s="5">
        <v>15</v>
      </c>
      <c r="C32" s="5" t="s">
        <v>81</v>
      </c>
      <c r="D32" s="6"/>
      <c r="E32" s="6">
        <v>860000</v>
      </c>
      <c r="F32" s="7">
        <f t="shared" si="0"/>
        <v>2322000</v>
      </c>
      <c r="J32" s="5"/>
      <c r="K32" s="18"/>
      <c r="L32" s="5"/>
    </row>
    <row r="33" spans="1:10" ht="15.75">
      <c r="A33" s="5">
        <v>28</v>
      </c>
      <c r="B33" s="5">
        <v>15</v>
      </c>
      <c r="C33" s="5" t="s">
        <v>82</v>
      </c>
      <c r="D33" s="6"/>
      <c r="E33" s="6">
        <v>2000000</v>
      </c>
      <c r="F33" s="7">
        <f t="shared" si="0"/>
        <v>322000</v>
      </c>
      <c r="G33" s="23"/>
      <c r="J33" s="5">
        <v>16</v>
      </c>
    </row>
    <row r="34" spans="1:10" ht="15.75">
      <c r="A34" s="5">
        <v>29</v>
      </c>
      <c r="B34" s="5">
        <v>19</v>
      </c>
      <c r="C34" s="5" t="s">
        <v>83</v>
      </c>
      <c r="D34" s="6">
        <v>72000</v>
      </c>
      <c r="E34" s="6"/>
      <c r="F34" s="7">
        <f t="shared" si="0"/>
        <v>394000</v>
      </c>
      <c r="J34" s="5">
        <v>17</v>
      </c>
    </row>
    <row r="35" spans="1:10" ht="15.75">
      <c r="A35" s="5">
        <v>30</v>
      </c>
      <c r="B35" s="5">
        <v>19</v>
      </c>
      <c r="C35" s="5" t="s">
        <v>83</v>
      </c>
      <c r="D35" s="6">
        <v>108000</v>
      </c>
      <c r="E35" s="6"/>
      <c r="F35" s="7">
        <f t="shared" si="0"/>
        <v>502000</v>
      </c>
      <c r="J35" s="5">
        <v>18</v>
      </c>
    </row>
    <row r="36" spans="1:10" ht="15.75">
      <c r="A36" s="5">
        <v>31</v>
      </c>
      <c r="B36" s="5">
        <v>19</v>
      </c>
      <c r="C36" s="5" t="s">
        <v>84</v>
      </c>
      <c r="D36" s="6">
        <v>40000</v>
      </c>
      <c r="E36" s="6"/>
      <c r="F36" s="7">
        <f t="shared" si="0"/>
        <v>542000</v>
      </c>
      <c r="J36" s="5">
        <v>19</v>
      </c>
    </row>
    <row r="37" spans="1:10" ht="15.75">
      <c r="A37" s="5">
        <v>32</v>
      </c>
      <c r="B37" s="5">
        <v>20</v>
      </c>
      <c r="C37" s="5" t="s">
        <v>85</v>
      </c>
      <c r="D37" s="6">
        <v>216000</v>
      </c>
      <c r="E37" s="6"/>
      <c r="F37" s="7">
        <f t="shared" si="0"/>
        <v>758000</v>
      </c>
      <c r="J37" s="5">
        <v>20</v>
      </c>
    </row>
    <row r="38" spans="1:10" ht="15.75">
      <c r="A38" s="5">
        <v>33</v>
      </c>
      <c r="B38" s="5">
        <v>20</v>
      </c>
      <c r="C38" s="5" t="s">
        <v>86</v>
      </c>
      <c r="D38" s="6"/>
      <c r="E38" s="6">
        <v>100000</v>
      </c>
      <c r="F38" s="7">
        <f t="shared" si="0"/>
        <v>658000</v>
      </c>
      <c r="J38" s="5">
        <v>21</v>
      </c>
    </row>
    <row r="39" spans="1:10" ht="15.75">
      <c r="A39" s="5">
        <v>34</v>
      </c>
      <c r="B39" s="5">
        <v>21</v>
      </c>
      <c r="C39" s="5" t="s">
        <v>87</v>
      </c>
      <c r="D39" s="6">
        <v>252000</v>
      </c>
      <c r="E39" s="6"/>
      <c r="F39" s="7">
        <f t="shared" si="0"/>
        <v>910000</v>
      </c>
      <c r="J39" s="5">
        <v>22</v>
      </c>
    </row>
    <row r="40" spans="1:10" ht="15.75">
      <c r="A40" s="5">
        <v>35</v>
      </c>
      <c r="B40" s="5">
        <v>22</v>
      </c>
      <c r="C40" s="5" t="s">
        <v>88</v>
      </c>
      <c r="D40" s="6">
        <v>1224000</v>
      </c>
      <c r="E40" s="6"/>
      <c r="F40" s="7">
        <f t="shared" si="0"/>
        <v>2134000</v>
      </c>
      <c r="J40" s="5">
        <v>23</v>
      </c>
    </row>
    <row r="41" spans="1:10" ht="15.75">
      <c r="A41" s="5">
        <v>36</v>
      </c>
      <c r="B41" s="5">
        <v>22</v>
      </c>
      <c r="C41" s="5" t="s">
        <v>89</v>
      </c>
      <c r="D41" s="6">
        <v>288000</v>
      </c>
      <c r="E41" s="6"/>
      <c r="F41" s="7">
        <f t="shared" si="0"/>
        <v>2422000</v>
      </c>
      <c r="J41" s="5">
        <v>24</v>
      </c>
    </row>
    <row r="42" spans="1:10" ht="15.75">
      <c r="A42" s="5">
        <v>37</v>
      </c>
      <c r="B42" s="5">
        <v>22</v>
      </c>
      <c r="C42" s="5" t="s">
        <v>90</v>
      </c>
      <c r="D42" s="6"/>
      <c r="E42" s="6">
        <v>800000</v>
      </c>
      <c r="F42" s="7">
        <f t="shared" si="0"/>
        <v>1622000</v>
      </c>
      <c r="J42" s="5">
        <v>25</v>
      </c>
    </row>
    <row r="43" spans="1:10" ht="31.5">
      <c r="A43" s="5"/>
      <c r="B43" s="5">
        <v>23</v>
      </c>
      <c r="C43" s="16" t="s">
        <v>148</v>
      </c>
      <c r="D43" s="6">
        <v>500000</v>
      </c>
      <c r="E43" s="6"/>
      <c r="F43" s="7">
        <f t="shared" si="0"/>
        <v>2122000</v>
      </c>
      <c r="J43" s="22"/>
    </row>
    <row r="44" spans="1:10" ht="15.75">
      <c r="A44" s="5">
        <v>38</v>
      </c>
      <c r="B44" s="5">
        <v>24</v>
      </c>
      <c r="C44" s="5" t="s">
        <v>91</v>
      </c>
      <c r="D44" s="6"/>
      <c r="E44" s="6">
        <v>230000</v>
      </c>
      <c r="F44" s="7">
        <f t="shared" si="0"/>
        <v>1892000</v>
      </c>
    </row>
    <row r="45" spans="1:10" ht="15.75">
      <c r="A45" s="5">
        <v>39</v>
      </c>
      <c r="B45" s="5">
        <v>24</v>
      </c>
      <c r="C45" s="5" t="s">
        <v>92</v>
      </c>
      <c r="D45" s="6"/>
      <c r="E45" s="6">
        <v>300000</v>
      </c>
      <c r="F45" s="7">
        <f t="shared" si="0"/>
        <v>1592000</v>
      </c>
    </row>
    <row r="46" spans="1:10" ht="15.75">
      <c r="A46" s="5">
        <v>40</v>
      </c>
      <c r="B46" s="5">
        <v>24</v>
      </c>
      <c r="C46" s="5" t="s">
        <v>101</v>
      </c>
      <c r="D46" s="6"/>
      <c r="E46" s="6">
        <v>32000</v>
      </c>
      <c r="F46" s="7">
        <f t="shared" si="0"/>
        <v>1560000</v>
      </c>
    </row>
    <row r="47" spans="1:10" ht="15.75">
      <c r="A47" s="5">
        <v>41</v>
      </c>
      <c r="B47" s="5">
        <v>24</v>
      </c>
      <c r="C47" s="5" t="s">
        <v>93</v>
      </c>
      <c r="D47" s="6"/>
      <c r="E47" s="6">
        <v>17000</v>
      </c>
      <c r="F47" s="7">
        <f t="shared" si="0"/>
        <v>1543000</v>
      </c>
    </row>
    <row r="48" spans="1:10" ht="15.75">
      <c r="A48" s="5">
        <v>42</v>
      </c>
      <c r="B48" s="5">
        <v>25</v>
      </c>
      <c r="C48" s="5" t="s">
        <v>94</v>
      </c>
      <c r="D48" s="6">
        <v>684000</v>
      </c>
      <c r="E48" s="6"/>
      <c r="F48" s="7">
        <f t="shared" si="0"/>
        <v>2227000</v>
      </c>
    </row>
    <row r="49" spans="1:6" ht="15.75">
      <c r="A49" s="5">
        <v>43</v>
      </c>
      <c r="B49" s="5">
        <v>26</v>
      </c>
      <c r="C49" s="5" t="s">
        <v>95</v>
      </c>
      <c r="D49" s="6">
        <v>216000</v>
      </c>
      <c r="E49" s="6"/>
      <c r="F49" s="7">
        <f t="shared" si="0"/>
        <v>2443000</v>
      </c>
    </row>
    <row r="50" spans="1:6" ht="15.75">
      <c r="A50" s="5">
        <v>44</v>
      </c>
      <c r="B50" s="5">
        <v>26</v>
      </c>
      <c r="C50" s="5" t="s">
        <v>96</v>
      </c>
      <c r="D50" s="6">
        <v>72000</v>
      </c>
      <c r="E50" s="6"/>
      <c r="F50" s="7">
        <f t="shared" si="0"/>
        <v>2515000</v>
      </c>
    </row>
    <row r="51" spans="1:6" ht="15.75">
      <c r="A51" s="5">
        <v>45</v>
      </c>
      <c r="B51" s="5">
        <v>26</v>
      </c>
      <c r="C51" s="5" t="s">
        <v>97</v>
      </c>
      <c r="D51" s="6">
        <v>432000</v>
      </c>
      <c r="E51" s="6"/>
      <c r="F51" s="7">
        <f t="shared" si="0"/>
        <v>2947000</v>
      </c>
    </row>
    <row r="52" spans="1:6" ht="15.75">
      <c r="A52" s="5">
        <v>46</v>
      </c>
      <c r="B52" s="5">
        <v>26</v>
      </c>
      <c r="C52" s="5" t="s">
        <v>98</v>
      </c>
      <c r="D52" s="6"/>
      <c r="E52" s="6">
        <v>280000</v>
      </c>
      <c r="F52" s="7">
        <f t="shared" si="0"/>
        <v>2667000</v>
      </c>
    </row>
    <row r="53" spans="1:6" ht="15.75">
      <c r="A53" s="5">
        <v>47</v>
      </c>
      <c r="B53" s="5">
        <v>26</v>
      </c>
      <c r="C53" s="5" t="s">
        <v>99</v>
      </c>
      <c r="D53" s="6"/>
      <c r="E53" s="6">
        <v>50000</v>
      </c>
      <c r="F53" s="7">
        <f t="shared" si="0"/>
        <v>2617000</v>
      </c>
    </row>
    <row r="54" spans="1:6" ht="15.75">
      <c r="A54" s="5">
        <v>48</v>
      </c>
      <c r="B54" s="5">
        <v>26</v>
      </c>
      <c r="C54" s="5" t="s">
        <v>100</v>
      </c>
      <c r="D54" s="6"/>
      <c r="E54" s="6">
        <v>36000</v>
      </c>
      <c r="F54" s="7">
        <f t="shared" si="0"/>
        <v>2581000</v>
      </c>
    </row>
    <row r="55" spans="1:6" ht="15.75">
      <c r="A55" s="5">
        <v>49</v>
      </c>
      <c r="B55" s="5">
        <v>27</v>
      </c>
      <c r="C55" s="5" t="s">
        <v>102</v>
      </c>
      <c r="D55" s="6">
        <v>1080000</v>
      </c>
      <c r="E55" s="6"/>
      <c r="F55" s="7">
        <f t="shared" si="0"/>
        <v>3661000</v>
      </c>
    </row>
    <row r="56" spans="1:6" ht="15.75">
      <c r="A56" s="5">
        <v>50</v>
      </c>
      <c r="B56" s="5">
        <v>28</v>
      </c>
      <c r="C56" s="5" t="s">
        <v>103</v>
      </c>
      <c r="D56" s="6">
        <v>216000</v>
      </c>
      <c r="E56" s="6"/>
      <c r="F56" s="7">
        <f t="shared" si="0"/>
        <v>3877000</v>
      </c>
    </row>
    <row r="57" spans="1:6" ht="15.75">
      <c r="A57" s="5">
        <v>51</v>
      </c>
      <c r="B57" s="5">
        <v>29</v>
      </c>
      <c r="C57" s="5" t="s">
        <v>104</v>
      </c>
      <c r="D57" s="6">
        <v>396000</v>
      </c>
      <c r="E57" s="6"/>
      <c r="F57" s="7">
        <f t="shared" si="0"/>
        <v>4273000</v>
      </c>
    </row>
    <row r="58" spans="1:6" ht="15.75">
      <c r="A58" s="5">
        <v>52</v>
      </c>
      <c r="B58" s="5">
        <v>29</v>
      </c>
      <c r="C58" s="5" t="s">
        <v>103</v>
      </c>
      <c r="D58" s="6">
        <v>864000</v>
      </c>
      <c r="E58" s="6"/>
      <c r="F58" s="7">
        <f t="shared" si="0"/>
        <v>5137000</v>
      </c>
    </row>
    <row r="59" spans="1:6" ht="15.75">
      <c r="A59" s="5">
        <v>53</v>
      </c>
      <c r="B59" s="5">
        <v>29</v>
      </c>
      <c r="C59" s="5" t="s">
        <v>105</v>
      </c>
      <c r="D59" s="6"/>
      <c r="E59" s="6">
        <v>30000</v>
      </c>
      <c r="F59" s="7">
        <f t="shared" si="0"/>
        <v>5107000</v>
      </c>
    </row>
    <row r="60" spans="1:6" ht="15.75">
      <c r="A60" s="5">
        <v>54</v>
      </c>
      <c r="B60" s="5">
        <v>30</v>
      </c>
      <c r="C60" s="5" t="s">
        <v>106</v>
      </c>
      <c r="D60" s="6">
        <v>396000</v>
      </c>
      <c r="E60" s="6"/>
      <c r="F60" s="7">
        <f t="shared" si="0"/>
        <v>5503000</v>
      </c>
    </row>
    <row r="61" spans="1:6" ht="15.75">
      <c r="A61" s="5">
        <v>55</v>
      </c>
      <c r="B61" s="5">
        <v>30</v>
      </c>
      <c r="C61" s="5" t="s">
        <v>107</v>
      </c>
      <c r="D61" s="6">
        <v>180000</v>
      </c>
      <c r="E61" s="6"/>
      <c r="F61" s="7">
        <f t="shared" si="0"/>
        <v>5683000</v>
      </c>
    </row>
    <row r="62" spans="1:6" ht="15.75">
      <c r="A62" s="5">
        <v>56</v>
      </c>
      <c r="B62" s="5">
        <v>30</v>
      </c>
      <c r="C62" s="5" t="s">
        <v>108</v>
      </c>
      <c r="D62" s="6">
        <v>396000</v>
      </c>
      <c r="E62" s="6"/>
      <c r="F62" s="7">
        <f t="shared" si="0"/>
        <v>6079000</v>
      </c>
    </row>
    <row r="63" spans="1:6" ht="15.75">
      <c r="A63" s="5">
        <v>57</v>
      </c>
      <c r="B63" s="5">
        <v>30</v>
      </c>
      <c r="C63" s="5" t="s">
        <v>109</v>
      </c>
      <c r="D63" s="6">
        <v>324000</v>
      </c>
      <c r="E63" s="6"/>
      <c r="F63" s="7">
        <f t="shared" si="0"/>
        <v>6403000</v>
      </c>
    </row>
    <row r="64" spans="1:6" ht="15.75">
      <c r="A64" s="5">
        <v>58</v>
      </c>
      <c r="B64" s="5">
        <v>30</v>
      </c>
      <c r="C64" s="5" t="s">
        <v>110</v>
      </c>
      <c r="D64" s="6"/>
      <c r="E64" s="6">
        <v>144000</v>
      </c>
      <c r="F64" s="7">
        <f t="shared" si="0"/>
        <v>6259000</v>
      </c>
    </row>
    <row r="65" spans="1:6" ht="15.75">
      <c r="A65" s="5">
        <v>59</v>
      </c>
      <c r="B65" s="5">
        <v>30</v>
      </c>
      <c r="C65" s="5" t="s">
        <v>111</v>
      </c>
      <c r="D65" s="6"/>
      <c r="E65" s="6">
        <v>751000</v>
      </c>
      <c r="F65" s="7">
        <f t="shared" si="0"/>
        <v>5508000</v>
      </c>
    </row>
    <row r="66" spans="1:6" ht="15.75">
      <c r="A66" s="5">
        <v>60</v>
      </c>
      <c r="B66" s="5">
        <v>30</v>
      </c>
      <c r="C66" s="5" t="s">
        <v>112</v>
      </c>
      <c r="D66" s="6"/>
      <c r="E66" s="6">
        <v>5000</v>
      </c>
      <c r="F66" s="7">
        <f t="shared" si="0"/>
        <v>5503000</v>
      </c>
    </row>
    <row r="67" spans="1:6" ht="15.75">
      <c r="A67" s="5">
        <v>61</v>
      </c>
      <c r="B67" s="5">
        <v>31</v>
      </c>
      <c r="C67" s="5" t="s">
        <v>113</v>
      </c>
      <c r="D67" s="6"/>
      <c r="E67" s="6">
        <v>55000</v>
      </c>
      <c r="F67" s="7">
        <f t="shared" si="0"/>
        <v>5448000</v>
      </c>
    </row>
    <row r="68" spans="1:6" ht="15.75">
      <c r="A68" s="5">
        <v>62</v>
      </c>
      <c r="B68" s="5"/>
      <c r="C68" s="5"/>
      <c r="D68" s="6"/>
      <c r="E68" s="6"/>
      <c r="F68" s="7">
        <f t="shared" si="0"/>
        <v>5448000</v>
      </c>
    </row>
    <row r="69" spans="1:6" ht="15.75">
      <c r="A69" s="5">
        <v>63</v>
      </c>
      <c r="B69" s="5"/>
      <c r="C69" s="5"/>
      <c r="D69" s="6"/>
      <c r="E69" s="6"/>
      <c r="F69" s="7">
        <f t="shared" si="0"/>
        <v>5448000</v>
      </c>
    </row>
    <row r="70" spans="1:6" ht="15.75">
      <c r="A70" s="5">
        <v>64</v>
      </c>
      <c r="B70" s="5"/>
      <c r="C70" s="5"/>
      <c r="D70" s="6"/>
      <c r="E70" s="6"/>
      <c r="F70" s="7">
        <f t="shared" si="0"/>
        <v>5448000</v>
      </c>
    </row>
    <row r="71" spans="1:6" ht="15.75">
      <c r="A71" s="5">
        <v>65</v>
      </c>
      <c r="B71" s="5"/>
      <c r="C71" s="5"/>
      <c r="D71" s="6"/>
      <c r="E71" s="6"/>
      <c r="F71" s="7">
        <f t="shared" si="0"/>
        <v>5448000</v>
      </c>
    </row>
    <row r="72" spans="1:6" ht="15.75">
      <c r="A72" s="5">
        <v>66</v>
      </c>
      <c r="B72" s="5"/>
      <c r="C72" s="5"/>
      <c r="D72" s="6"/>
      <c r="E72" s="6"/>
      <c r="F72" s="7">
        <f t="shared" si="0"/>
        <v>5448000</v>
      </c>
    </row>
    <row r="73" spans="1:6" ht="15.75">
      <c r="A73" s="5">
        <v>67</v>
      </c>
      <c r="B73" s="5"/>
      <c r="C73" s="5"/>
      <c r="D73" s="6"/>
      <c r="E73" s="6"/>
      <c r="F73" s="7">
        <f t="shared" ref="F73:F131" si="2">F72+D73-E73</f>
        <v>5448000</v>
      </c>
    </row>
    <row r="74" spans="1:6" ht="15.75">
      <c r="A74" s="5">
        <v>68</v>
      </c>
      <c r="B74" s="5"/>
      <c r="C74" s="5"/>
      <c r="D74" s="6"/>
      <c r="E74" s="6"/>
      <c r="F74" s="7">
        <f t="shared" si="2"/>
        <v>5448000</v>
      </c>
    </row>
    <row r="75" spans="1:6" ht="15.75">
      <c r="A75" s="5">
        <v>69</v>
      </c>
      <c r="B75" s="5"/>
      <c r="C75" s="5"/>
      <c r="D75" s="6"/>
      <c r="E75" s="6"/>
      <c r="F75" s="7">
        <f t="shared" si="2"/>
        <v>5448000</v>
      </c>
    </row>
    <row r="76" spans="1:6" ht="15.75">
      <c r="A76" s="5">
        <v>70</v>
      </c>
      <c r="B76" s="5"/>
      <c r="C76" s="5"/>
      <c r="D76" s="6"/>
      <c r="E76" s="6"/>
      <c r="F76" s="7">
        <f t="shared" si="2"/>
        <v>5448000</v>
      </c>
    </row>
    <row r="77" spans="1:6" ht="15.75">
      <c r="A77" s="5">
        <v>71</v>
      </c>
      <c r="B77" s="5"/>
      <c r="C77" s="5"/>
      <c r="D77" s="6"/>
      <c r="E77" s="6"/>
      <c r="F77" s="7">
        <f t="shared" si="2"/>
        <v>5448000</v>
      </c>
    </row>
    <row r="78" spans="1:6" ht="15.75">
      <c r="A78" s="5">
        <v>72</v>
      </c>
      <c r="B78" s="5"/>
      <c r="C78" s="5"/>
      <c r="D78" s="6"/>
      <c r="E78" s="6"/>
      <c r="F78" s="7">
        <f t="shared" si="2"/>
        <v>5448000</v>
      </c>
    </row>
    <row r="79" spans="1:6" ht="15.75">
      <c r="A79" s="5">
        <v>73</v>
      </c>
      <c r="B79" s="5"/>
      <c r="C79" s="5"/>
      <c r="D79" s="6"/>
      <c r="E79" s="6"/>
      <c r="F79" s="7">
        <f t="shared" si="2"/>
        <v>5448000</v>
      </c>
    </row>
    <row r="80" spans="1:6" ht="15.75">
      <c r="A80" s="5">
        <v>74</v>
      </c>
      <c r="B80" s="5"/>
      <c r="C80" s="5"/>
      <c r="D80" s="6"/>
      <c r="E80" s="6"/>
      <c r="F80" s="7">
        <f t="shared" si="2"/>
        <v>5448000</v>
      </c>
    </row>
    <row r="81" spans="1:6" ht="15.75">
      <c r="A81" s="5">
        <v>75</v>
      </c>
      <c r="B81" s="5"/>
      <c r="C81" s="5"/>
      <c r="D81" s="6"/>
      <c r="E81" s="6"/>
      <c r="F81" s="7">
        <f t="shared" si="2"/>
        <v>5448000</v>
      </c>
    </row>
    <row r="82" spans="1:6" ht="15.75">
      <c r="A82" s="5">
        <v>76</v>
      </c>
      <c r="B82" s="5"/>
      <c r="C82" s="5"/>
      <c r="D82" s="6"/>
      <c r="E82" s="6"/>
      <c r="F82" s="7">
        <f t="shared" si="2"/>
        <v>5448000</v>
      </c>
    </row>
    <row r="83" spans="1:6" ht="15.75">
      <c r="A83" s="5">
        <v>77</v>
      </c>
      <c r="B83" s="5"/>
      <c r="C83" s="5"/>
      <c r="D83" s="6"/>
      <c r="E83" s="6"/>
      <c r="F83" s="7">
        <f t="shared" si="2"/>
        <v>5448000</v>
      </c>
    </row>
    <row r="84" spans="1:6" ht="15.75">
      <c r="A84" s="5">
        <v>78</v>
      </c>
      <c r="B84" s="5"/>
      <c r="C84" s="5"/>
      <c r="D84" s="6"/>
      <c r="E84" s="6"/>
      <c r="F84" s="7">
        <f t="shared" si="2"/>
        <v>5448000</v>
      </c>
    </row>
    <row r="85" spans="1:6" ht="15.75">
      <c r="A85" s="5">
        <v>79</v>
      </c>
      <c r="B85" s="5"/>
      <c r="C85" s="5"/>
      <c r="D85" s="6"/>
      <c r="E85" s="6"/>
      <c r="F85" s="7">
        <f t="shared" si="2"/>
        <v>5448000</v>
      </c>
    </row>
    <row r="86" spans="1:6" ht="15.75">
      <c r="A86" s="5">
        <v>80</v>
      </c>
      <c r="B86" s="5"/>
      <c r="C86" s="5"/>
      <c r="D86" s="6"/>
      <c r="E86" s="6"/>
      <c r="F86" s="7">
        <f t="shared" si="2"/>
        <v>5448000</v>
      </c>
    </row>
    <row r="87" spans="1:6" ht="15.75">
      <c r="A87" s="5">
        <v>81</v>
      </c>
      <c r="B87" s="5"/>
      <c r="C87" s="5"/>
      <c r="D87" s="6"/>
      <c r="E87" s="6"/>
      <c r="F87" s="7">
        <f t="shared" si="2"/>
        <v>5448000</v>
      </c>
    </row>
    <row r="88" spans="1:6" ht="15.75">
      <c r="A88" s="5">
        <v>82</v>
      </c>
      <c r="B88" s="5"/>
      <c r="C88" s="5"/>
      <c r="D88" s="6"/>
      <c r="E88" s="6"/>
      <c r="F88" s="7">
        <f t="shared" si="2"/>
        <v>5448000</v>
      </c>
    </row>
    <row r="89" spans="1:6" ht="15.75">
      <c r="A89" s="5">
        <v>83</v>
      </c>
      <c r="B89" s="5"/>
      <c r="C89" s="5"/>
      <c r="D89" s="6"/>
      <c r="E89" s="6"/>
      <c r="F89" s="7">
        <f t="shared" si="2"/>
        <v>5448000</v>
      </c>
    </row>
    <row r="90" spans="1:6" ht="15.75">
      <c r="A90" s="5">
        <v>84</v>
      </c>
      <c r="B90" s="5"/>
      <c r="C90" s="5"/>
      <c r="D90" s="6"/>
      <c r="E90" s="6"/>
      <c r="F90" s="7">
        <f t="shared" si="2"/>
        <v>5448000</v>
      </c>
    </row>
    <row r="91" spans="1:6" ht="15.75">
      <c r="A91" s="5">
        <v>85</v>
      </c>
      <c r="B91" s="5"/>
      <c r="C91" s="5"/>
      <c r="D91" s="6"/>
      <c r="E91" s="6"/>
      <c r="F91" s="7">
        <f t="shared" si="2"/>
        <v>5448000</v>
      </c>
    </row>
    <row r="92" spans="1:6" ht="15.75">
      <c r="A92" s="5">
        <v>86</v>
      </c>
      <c r="B92" s="5"/>
      <c r="C92" s="5"/>
      <c r="D92" s="6"/>
      <c r="E92" s="6"/>
      <c r="F92" s="7">
        <f t="shared" si="2"/>
        <v>5448000</v>
      </c>
    </row>
    <row r="93" spans="1:6" ht="15.75">
      <c r="A93" s="5">
        <v>87</v>
      </c>
      <c r="B93" s="5"/>
      <c r="C93" s="5"/>
      <c r="D93" s="6"/>
      <c r="E93" s="6"/>
      <c r="F93" s="7">
        <f t="shared" si="2"/>
        <v>5448000</v>
      </c>
    </row>
    <row r="94" spans="1:6" ht="15.75">
      <c r="A94" s="5">
        <v>88</v>
      </c>
      <c r="B94" s="5"/>
      <c r="C94" s="5"/>
      <c r="D94" s="6"/>
      <c r="E94" s="6"/>
      <c r="F94" s="7">
        <f t="shared" si="2"/>
        <v>5448000</v>
      </c>
    </row>
    <row r="95" spans="1:6" ht="15.75">
      <c r="A95" s="5">
        <v>89</v>
      </c>
      <c r="B95" s="5"/>
      <c r="C95" s="5"/>
      <c r="D95" s="6"/>
      <c r="E95" s="6"/>
      <c r="F95" s="7">
        <f t="shared" si="2"/>
        <v>5448000</v>
      </c>
    </row>
    <row r="96" spans="1:6" ht="15.75">
      <c r="A96" s="5">
        <v>90</v>
      </c>
      <c r="B96" s="5"/>
      <c r="C96" s="5"/>
      <c r="D96" s="6"/>
      <c r="E96" s="6"/>
      <c r="F96" s="7">
        <f t="shared" si="2"/>
        <v>5448000</v>
      </c>
    </row>
    <row r="97" spans="1:6" ht="15.75">
      <c r="A97" s="5">
        <v>91</v>
      </c>
      <c r="B97" s="5"/>
      <c r="C97" s="5"/>
      <c r="D97" s="6"/>
      <c r="E97" s="6"/>
      <c r="F97" s="7">
        <f t="shared" si="2"/>
        <v>5448000</v>
      </c>
    </row>
    <row r="98" spans="1:6" ht="15.75">
      <c r="A98" s="5">
        <v>92</v>
      </c>
      <c r="B98" s="5"/>
      <c r="C98" s="5"/>
      <c r="D98" s="6"/>
      <c r="E98" s="6"/>
      <c r="F98" s="7">
        <f t="shared" si="2"/>
        <v>5448000</v>
      </c>
    </row>
    <row r="99" spans="1:6" ht="15.75">
      <c r="A99" s="5">
        <v>93</v>
      </c>
      <c r="B99" s="5"/>
      <c r="C99" s="5"/>
      <c r="D99" s="6"/>
      <c r="E99" s="6"/>
      <c r="F99" s="7">
        <f t="shared" si="2"/>
        <v>5448000</v>
      </c>
    </row>
    <row r="100" spans="1:6" ht="15.75">
      <c r="A100" s="5">
        <v>94</v>
      </c>
      <c r="B100" s="5"/>
      <c r="C100" s="5"/>
      <c r="D100" s="6"/>
      <c r="E100" s="6"/>
      <c r="F100" s="7">
        <f t="shared" si="2"/>
        <v>5448000</v>
      </c>
    </row>
    <row r="101" spans="1:6" ht="15.75">
      <c r="A101" s="5">
        <v>95</v>
      </c>
      <c r="B101" s="5"/>
      <c r="C101" s="5"/>
      <c r="D101" s="6"/>
      <c r="E101" s="6"/>
      <c r="F101" s="7">
        <f t="shared" si="2"/>
        <v>5448000</v>
      </c>
    </row>
    <row r="102" spans="1:6" ht="15.75">
      <c r="A102" s="5">
        <v>96</v>
      </c>
      <c r="B102" s="5"/>
      <c r="C102" s="5"/>
      <c r="D102" s="6"/>
      <c r="E102" s="6"/>
      <c r="F102" s="7">
        <f t="shared" si="2"/>
        <v>5448000</v>
      </c>
    </row>
    <row r="103" spans="1:6" ht="15.75">
      <c r="A103" s="5">
        <v>97</v>
      </c>
      <c r="B103" s="5"/>
      <c r="C103" s="5"/>
      <c r="D103" s="6"/>
      <c r="E103" s="6"/>
      <c r="F103" s="7">
        <f t="shared" si="2"/>
        <v>5448000</v>
      </c>
    </row>
    <row r="104" spans="1:6" ht="15.75">
      <c r="A104" s="5">
        <v>98</v>
      </c>
      <c r="B104" s="5"/>
      <c r="C104" s="5"/>
      <c r="D104" s="6"/>
      <c r="E104" s="6"/>
      <c r="F104" s="7">
        <f t="shared" si="2"/>
        <v>5448000</v>
      </c>
    </row>
    <row r="105" spans="1:6" ht="15.75">
      <c r="A105" s="5">
        <v>99</v>
      </c>
      <c r="B105" s="5"/>
      <c r="C105" s="5"/>
      <c r="D105" s="6"/>
      <c r="E105" s="6"/>
      <c r="F105" s="7">
        <f t="shared" si="2"/>
        <v>5448000</v>
      </c>
    </row>
    <row r="106" spans="1:6" ht="15.75">
      <c r="A106" s="5">
        <v>100</v>
      </c>
      <c r="B106" s="5"/>
      <c r="C106" s="5"/>
      <c r="D106" s="6"/>
      <c r="E106" s="6"/>
      <c r="F106" s="7">
        <f t="shared" si="2"/>
        <v>5448000</v>
      </c>
    </row>
    <row r="107" spans="1:6" ht="15.75">
      <c r="A107" s="5">
        <v>101</v>
      </c>
      <c r="B107" s="5"/>
      <c r="C107" s="5"/>
      <c r="D107" s="6"/>
      <c r="E107" s="6"/>
      <c r="F107" s="7">
        <f t="shared" si="2"/>
        <v>5448000</v>
      </c>
    </row>
    <row r="108" spans="1:6" ht="15.75">
      <c r="A108" s="5">
        <v>102</v>
      </c>
      <c r="B108" s="5"/>
      <c r="C108" s="5"/>
      <c r="D108" s="6"/>
      <c r="E108" s="6"/>
      <c r="F108" s="7">
        <f t="shared" si="2"/>
        <v>5448000</v>
      </c>
    </row>
    <row r="109" spans="1:6" ht="15.75">
      <c r="A109" s="5">
        <v>103</v>
      </c>
      <c r="B109" s="5"/>
      <c r="C109" s="5"/>
      <c r="D109" s="6"/>
      <c r="E109" s="6"/>
      <c r="F109" s="7">
        <f t="shared" si="2"/>
        <v>5448000</v>
      </c>
    </row>
    <row r="110" spans="1:6" ht="15.75">
      <c r="A110" s="5">
        <v>104</v>
      </c>
      <c r="B110" s="5"/>
      <c r="C110" s="5"/>
      <c r="D110" s="6"/>
      <c r="E110" s="6"/>
      <c r="F110" s="7">
        <f t="shared" si="2"/>
        <v>5448000</v>
      </c>
    </row>
    <row r="111" spans="1:6" ht="15.75">
      <c r="A111" s="5">
        <v>105</v>
      </c>
      <c r="B111" s="5"/>
      <c r="C111" s="5"/>
      <c r="D111" s="6"/>
      <c r="E111" s="6"/>
      <c r="F111" s="7">
        <f t="shared" si="2"/>
        <v>5448000</v>
      </c>
    </row>
    <row r="112" spans="1:6" ht="15.75">
      <c r="A112" s="5">
        <v>106</v>
      </c>
      <c r="B112" s="5"/>
      <c r="C112" s="5"/>
      <c r="D112" s="6"/>
      <c r="E112" s="6"/>
      <c r="F112" s="7">
        <f t="shared" si="2"/>
        <v>5448000</v>
      </c>
    </row>
    <row r="113" spans="1:6" ht="15.75">
      <c r="A113" s="5">
        <v>107</v>
      </c>
      <c r="B113" s="5"/>
      <c r="C113" s="5"/>
      <c r="D113" s="6"/>
      <c r="E113" s="6"/>
      <c r="F113" s="7">
        <f t="shared" si="2"/>
        <v>5448000</v>
      </c>
    </row>
    <row r="114" spans="1:6" ht="15.75">
      <c r="A114" s="5">
        <v>108</v>
      </c>
      <c r="B114" s="5"/>
      <c r="C114" s="5"/>
      <c r="D114" s="6"/>
      <c r="E114" s="6"/>
      <c r="F114" s="7">
        <f t="shared" si="2"/>
        <v>5448000</v>
      </c>
    </row>
    <row r="115" spans="1:6" ht="15.75">
      <c r="A115" s="5">
        <v>109</v>
      </c>
      <c r="B115" s="5"/>
      <c r="C115" s="5"/>
      <c r="D115" s="6"/>
      <c r="E115" s="6"/>
      <c r="F115" s="7">
        <f t="shared" si="2"/>
        <v>5448000</v>
      </c>
    </row>
    <row r="116" spans="1:6" ht="15.75">
      <c r="A116" s="5">
        <v>110</v>
      </c>
      <c r="B116" s="5"/>
      <c r="C116" s="5"/>
      <c r="D116" s="6"/>
      <c r="E116" s="6"/>
      <c r="F116" s="7">
        <f t="shared" si="2"/>
        <v>5448000</v>
      </c>
    </row>
    <row r="117" spans="1:6" ht="15.75">
      <c r="A117" s="5">
        <v>111</v>
      </c>
      <c r="B117" s="5"/>
      <c r="C117" s="5"/>
      <c r="D117" s="6"/>
      <c r="E117" s="6"/>
      <c r="F117" s="7">
        <f t="shared" si="2"/>
        <v>5448000</v>
      </c>
    </row>
    <row r="118" spans="1:6" ht="15.75">
      <c r="A118" s="5">
        <v>112</v>
      </c>
      <c r="B118" s="5"/>
      <c r="C118" s="5"/>
      <c r="D118" s="6"/>
      <c r="E118" s="6"/>
      <c r="F118" s="7">
        <f t="shared" si="2"/>
        <v>5448000</v>
      </c>
    </row>
    <row r="119" spans="1:6" ht="15.75">
      <c r="A119" s="5">
        <v>113</v>
      </c>
      <c r="B119" s="5"/>
      <c r="C119" s="5"/>
      <c r="D119" s="6"/>
      <c r="E119" s="6"/>
      <c r="F119" s="7">
        <f t="shared" si="2"/>
        <v>5448000</v>
      </c>
    </row>
    <row r="120" spans="1:6" ht="15.75">
      <c r="A120" s="5">
        <v>114</v>
      </c>
      <c r="B120" s="5"/>
      <c r="C120" s="5"/>
      <c r="D120" s="6"/>
      <c r="E120" s="6"/>
      <c r="F120" s="7">
        <f t="shared" si="2"/>
        <v>5448000</v>
      </c>
    </row>
    <row r="121" spans="1:6" ht="15.75">
      <c r="A121" s="5">
        <v>115</v>
      </c>
      <c r="B121" s="5"/>
      <c r="C121" s="5"/>
      <c r="D121" s="6"/>
      <c r="E121" s="6"/>
      <c r="F121" s="7">
        <f t="shared" si="2"/>
        <v>5448000</v>
      </c>
    </row>
    <row r="122" spans="1:6" ht="15.75">
      <c r="A122" s="5">
        <v>116</v>
      </c>
      <c r="B122" s="5"/>
      <c r="C122" s="5"/>
      <c r="D122" s="6"/>
      <c r="E122" s="6"/>
      <c r="F122" s="7">
        <f t="shared" si="2"/>
        <v>5448000</v>
      </c>
    </row>
    <row r="123" spans="1:6" ht="15.75">
      <c r="A123" s="5">
        <v>117</v>
      </c>
      <c r="B123" s="5"/>
      <c r="C123" s="5"/>
      <c r="D123" s="6"/>
      <c r="E123" s="6"/>
      <c r="F123" s="7">
        <f t="shared" si="2"/>
        <v>5448000</v>
      </c>
    </row>
    <row r="124" spans="1:6" ht="15.75">
      <c r="A124" s="5">
        <v>118</v>
      </c>
      <c r="B124" s="5"/>
      <c r="C124" s="5"/>
      <c r="D124" s="6"/>
      <c r="E124" s="6"/>
      <c r="F124" s="7">
        <f t="shared" si="2"/>
        <v>5448000</v>
      </c>
    </row>
    <row r="125" spans="1:6" ht="15.75">
      <c r="A125" s="5">
        <v>119</v>
      </c>
      <c r="B125" s="5"/>
      <c r="C125" s="5"/>
      <c r="D125" s="6"/>
      <c r="E125" s="6"/>
      <c r="F125" s="7">
        <f t="shared" si="2"/>
        <v>5448000</v>
      </c>
    </row>
    <row r="126" spans="1:6" ht="15.75">
      <c r="A126" s="5">
        <v>120</v>
      </c>
      <c r="B126" s="5"/>
      <c r="C126" s="5"/>
      <c r="D126" s="6"/>
      <c r="E126" s="6"/>
      <c r="F126" s="7">
        <f t="shared" si="2"/>
        <v>5448000</v>
      </c>
    </row>
    <row r="127" spans="1:6" ht="15.75">
      <c r="A127" s="5">
        <v>121</v>
      </c>
      <c r="B127" s="5"/>
      <c r="C127" s="5"/>
      <c r="D127" s="6"/>
      <c r="E127" s="6"/>
      <c r="F127" s="7">
        <f t="shared" si="2"/>
        <v>5448000</v>
      </c>
    </row>
    <row r="128" spans="1:6" ht="15.75">
      <c r="A128" s="5">
        <v>122</v>
      </c>
      <c r="B128" s="5"/>
      <c r="C128" s="5"/>
      <c r="D128" s="6"/>
      <c r="E128" s="6"/>
      <c r="F128" s="7">
        <f t="shared" si="2"/>
        <v>5448000</v>
      </c>
    </row>
    <row r="129" spans="1:6" ht="15.75">
      <c r="A129" s="5">
        <v>123</v>
      </c>
      <c r="B129" s="5"/>
      <c r="C129" s="5"/>
      <c r="D129" s="6"/>
      <c r="E129" s="6"/>
      <c r="F129" s="7">
        <f t="shared" si="2"/>
        <v>5448000</v>
      </c>
    </row>
    <row r="130" spans="1:6" ht="15.75">
      <c r="A130" s="5">
        <v>124</v>
      </c>
      <c r="B130" s="5"/>
      <c r="C130" s="5"/>
      <c r="D130" s="6"/>
      <c r="E130" s="6"/>
      <c r="F130" s="7">
        <f t="shared" si="2"/>
        <v>5448000</v>
      </c>
    </row>
    <row r="131" spans="1:6" ht="15.75">
      <c r="A131" s="5">
        <v>125</v>
      </c>
      <c r="B131" s="5"/>
      <c r="C131" s="5"/>
      <c r="D131" s="6"/>
      <c r="E131" s="6"/>
      <c r="F131" s="7">
        <f t="shared" si="2"/>
        <v>5448000</v>
      </c>
    </row>
    <row r="132" spans="1:6" ht="15.75">
      <c r="B132" s="18"/>
    </row>
  </sheetData>
  <mergeCells count="4">
    <mergeCell ref="A1:F1"/>
    <mergeCell ref="A2:F2"/>
    <mergeCell ref="A4:C4"/>
    <mergeCell ref="J4:L4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55"/>
  <sheetViews>
    <sheetView tabSelected="1" topLeftCell="A53" workbookViewId="0">
      <selection activeCell="G65" sqref="G65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  <col min="7" max="7" width="9.85546875" bestFit="1" customWidth="1"/>
    <col min="11" max="11" width="23.5703125" bestFit="1" customWidth="1"/>
    <col min="12" max="12" width="10.140625" bestFit="1" customWidth="1"/>
    <col min="14" max="14" width="13.85546875" bestFit="1" customWidth="1"/>
  </cols>
  <sheetData>
    <row r="1" spans="1:15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15" ht="15.75">
      <c r="A2" s="25" t="s">
        <v>25</v>
      </c>
      <c r="B2" s="25"/>
      <c r="C2" s="25"/>
      <c r="D2" s="25"/>
      <c r="E2" s="25"/>
      <c r="F2" s="25"/>
    </row>
    <row r="3" spans="1:15" ht="15.75">
      <c r="A3" s="1"/>
      <c r="B3" s="2"/>
      <c r="C3" s="2" t="s">
        <v>26</v>
      </c>
      <c r="D3" s="9">
        <f>'Tháng 5'!F4</f>
        <v>5448000</v>
      </c>
      <c r="E3" s="2"/>
      <c r="F3" s="2"/>
    </row>
    <row r="4" spans="1:15" ht="20.25">
      <c r="A4" s="26" t="s">
        <v>1</v>
      </c>
      <c r="B4" s="27"/>
      <c r="C4" s="28"/>
      <c r="D4" s="3">
        <f>SUM(D6:D1131)</f>
        <v>21511000</v>
      </c>
      <c r="E4" s="3">
        <f>SUM(E6:E1131)</f>
        <v>20304000</v>
      </c>
      <c r="F4" s="8">
        <f>D4-E4+D3</f>
        <v>6655000</v>
      </c>
      <c r="G4" s="21"/>
      <c r="H4" t="s">
        <v>151</v>
      </c>
      <c r="I4" s="26" t="s">
        <v>1</v>
      </c>
      <c r="J4" s="27"/>
      <c r="K4" s="28"/>
      <c r="L4" s="3">
        <f>SUM(L5:L1122)</f>
        <v>2736000</v>
      </c>
      <c r="M4" s="3">
        <f>SUM(M9:M1122)</f>
        <v>310000</v>
      </c>
      <c r="N4" s="8">
        <f>L4-M4</f>
        <v>2426000</v>
      </c>
    </row>
    <row r="5" spans="1:15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I5" s="4" t="s">
        <v>2</v>
      </c>
      <c r="J5" s="4" t="s">
        <v>3</v>
      </c>
      <c r="K5" s="4" t="s">
        <v>4</v>
      </c>
      <c r="L5" s="4" t="s">
        <v>5</v>
      </c>
      <c r="M5" s="4" t="s">
        <v>6</v>
      </c>
      <c r="N5" s="4" t="s">
        <v>7</v>
      </c>
    </row>
    <row r="6" spans="1:15" ht="15.75">
      <c r="A6" s="5">
        <v>1</v>
      </c>
      <c r="B6" s="5">
        <v>1</v>
      </c>
      <c r="C6" s="5" t="s">
        <v>134</v>
      </c>
      <c r="D6" s="6">
        <v>288000</v>
      </c>
      <c r="E6" s="6"/>
      <c r="F6" s="7">
        <f>D6-E6+D3</f>
        <v>5736000</v>
      </c>
      <c r="I6" s="5">
        <v>1</v>
      </c>
      <c r="J6" s="10">
        <v>2</v>
      </c>
      <c r="K6" s="10" t="s">
        <v>173</v>
      </c>
      <c r="L6" s="6">
        <v>360000</v>
      </c>
      <c r="M6" s="10"/>
      <c r="N6" s="10"/>
      <c r="O6" t="s">
        <v>175</v>
      </c>
    </row>
    <row r="7" spans="1:15" ht="15.75">
      <c r="A7" s="5">
        <v>2</v>
      </c>
      <c r="B7" s="5">
        <v>1</v>
      </c>
      <c r="C7" s="5" t="s">
        <v>147</v>
      </c>
      <c r="D7" s="6">
        <v>108000</v>
      </c>
      <c r="E7" s="6"/>
      <c r="F7" s="7">
        <f>F6+D7-E7</f>
        <v>5844000</v>
      </c>
      <c r="I7" s="5">
        <v>2</v>
      </c>
      <c r="J7" s="10">
        <v>3</v>
      </c>
      <c r="K7" s="10" t="s">
        <v>174</v>
      </c>
      <c r="L7" s="6">
        <v>180000</v>
      </c>
      <c r="M7" s="10"/>
      <c r="N7" s="10"/>
      <c r="O7" t="s">
        <v>175</v>
      </c>
    </row>
    <row r="8" spans="1:15" ht="15.75">
      <c r="A8" s="5">
        <v>3</v>
      </c>
      <c r="B8" s="5">
        <v>2</v>
      </c>
      <c r="C8" s="5" t="s">
        <v>135</v>
      </c>
      <c r="D8" s="6"/>
      <c r="E8" s="6">
        <v>80000</v>
      </c>
      <c r="F8" s="7">
        <f t="shared" ref="F8:F31" si="0">F7+D8-E8</f>
        <v>5764000</v>
      </c>
      <c r="I8" s="5">
        <v>3</v>
      </c>
      <c r="J8" s="10">
        <v>4</v>
      </c>
      <c r="K8" s="10" t="s">
        <v>172</v>
      </c>
      <c r="L8" s="6">
        <v>108000</v>
      </c>
      <c r="M8" s="4"/>
      <c r="N8" s="4"/>
      <c r="O8" s="19" t="s">
        <v>176</v>
      </c>
    </row>
    <row r="9" spans="1:15" ht="15.75">
      <c r="A9" s="5">
        <v>4</v>
      </c>
      <c r="B9" s="5">
        <v>2</v>
      </c>
      <c r="C9" s="5" t="s">
        <v>136</v>
      </c>
      <c r="D9" s="6"/>
      <c r="E9" s="6">
        <v>420000</v>
      </c>
      <c r="F9" s="7">
        <f t="shared" si="0"/>
        <v>5344000</v>
      </c>
      <c r="I9" s="5">
        <v>4</v>
      </c>
      <c r="J9" s="5">
        <v>8</v>
      </c>
      <c r="K9" s="5" t="s">
        <v>152</v>
      </c>
      <c r="L9" s="6">
        <v>216000</v>
      </c>
      <c r="M9" s="6"/>
      <c r="N9" s="7"/>
      <c r="O9" s="19" t="s">
        <v>115</v>
      </c>
    </row>
    <row r="10" spans="1:15" ht="15.75">
      <c r="A10" s="5">
        <v>5</v>
      </c>
      <c r="B10" s="5">
        <v>3</v>
      </c>
      <c r="C10" s="5" t="s">
        <v>137</v>
      </c>
      <c r="D10" s="6">
        <v>396000</v>
      </c>
      <c r="E10" s="6"/>
      <c r="F10" s="7">
        <f t="shared" si="0"/>
        <v>5740000</v>
      </c>
      <c r="I10" s="5">
        <v>5</v>
      </c>
      <c r="J10" s="5">
        <v>8</v>
      </c>
      <c r="K10" s="5" t="s">
        <v>153</v>
      </c>
      <c r="L10" s="6">
        <v>396000</v>
      </c>
      <c r="M10" s="6"/>
      <c r="N10" s="7"/>
      <c r="O10" s="19" t="s">
        <v>115</v>
      </c>
    </row>
    <row r="11" spans="1:15" ht="15.75">
      <c r="A11" s="5">
        <v>6</v>
      </c>
      <c r="B11" s="5">
        <v>3</v>
      </c>
      <c r="C11" s="5" t="s">
        <v>138</v>
      </c>
      <c r="D11" s="6"/>
      <c r="E11" s="6">
        <v>50000</v>
      </c>
      <c r="F11" s="7">
        <f t="shared" si="0"/>
        <v>5690000</v>
      </c>
      <c r="I11" s="5">
        <v>6</v>
      </c>
      <c r="J11" s="5">
        <v>12</v>
      </c>
      <c r="K11" s="5" t="s">
        <v>180</v>
      </c>
      <c r="L11" s="6">
        <v>504000</v>
      </c>
      <c r="M11" s="6">
        <v>20000</v>
      </c>
      <c r="N11" s="7"/>
      <c r="O11" s="19" t="s">
        <v>115</v>
      </c>
    </row>
    <row r="12" spans="1:15" ht="15.75">
      <c r="A12" s="5">
        <v>7</v>
      </c>
      <c r="B12" s="5">
        <v>3</v>
      </c>
      <c r="C12" s="5" t="s">
        <v>139</v>
      </c>
      <c r="D12" s="6"/>
      <c r="E12" s="6">
        <v>156000</v>
      </c>
      <c r="F12" s="7">
        <f t="shared" si="0"/>
        <v>5534000</v>
      </c>
      <c r="I12" s="5">
        <v>7</v>
      </c>
      <c r="J12" s="5">
        <v>12</v>
      </c>
      <c r="K12" s="5" t="s">
        <v>181</v>
      </c>
      <c r="L12" s="6">
        <v>252000</v>
      </c>
      <c r="M12" s="6">
        <v>5000</v>
      </c>
      <c r="N12" s="7"/>
      <c r="O12" s="19"/>
    </row>
    <row r="13" spans="1:15" ht="15.75">
      <c r="A13" s="5">
        <v>8</v>
      </c>
      <c r="B13" s="5">
        <v>4</v>
      </c>
      <c r="C13" s="5" t="s">
        <v>149</v>
      </c>
      <c r="D13" s="6"/>
      <c r="E13" s="6">
        <v>3100000</v>
      </c>
      <c r="F13" s="7">
        <f t="shared" si="0"/>
        <v>2434000</v>
      </c>
      <c r="I13" s="5">
        <v>8</v>
      </c>
      <c r="J13" s="5">
        <v>16</v>
      </c>
      <c r="K13" s="5" t="s">
        <v>194</v>
      </c>
      <c r="L13" s="6">
        <v>108000</v>
      </c>
      <c r="M13" s="6"/>
      <c r="N13" s="7"/>
      <c r="O13" s="19" t="s">
        <v>133</v>
      </c>
    </row>
    <row r="14" spans="1:15" ht="15.75">
      <c r="A14" s="5">
        <v>9</v>
      </c>
      <c r="B14" s="5">
        <v>5</v>
      </c>
      <c r="C14" s="5" t="s">
        <v>141</v>
      </c>
      <c r="D14" s="6">
        <v>144000</v>
      </c>
      <c r="E14" s="6"/>
      <c r="F14" s="7">
        <f t="shared" si="0"/>
        <v>2578000</v>
      </c>
      <c r="I14" s="5">
        <v>9</v>
      </c>
      <c r="J14" s="5">
        <v>16</v>
      </c>
      <c r="K14" s="5" t="s">
        <v>195</v>
      </c>
      <c r="L14" s="6">
        <v>324000</v>
      </c>
      <c r="M14" s="6">
        <v>285000</v>
      </c>
      <c r="N14" s="7"/>
      <c r="O14" s="19"/>
    </row>
    <row r="15" spans="1:15" ht="15.75">
      <c r="A15" s="5">
        <v>10</v>
      </c>
      <c r="B15" s="5">
        <v>5</v>
      </c>
      <c r="C15" s="5" t="s">
        <v>140</v>
      </c>
      <c r="D15" s="6">
        <v>288000</v>
      </c>
      <c r="E15" s="6"/>
      <c r="F15" s="7">
        <f t="shared" si="0"/>
        <v>2866000</v>
      </c>
      <c r="I15" s="5">
        <v>10</v>
      </c>
      <c r="J15" s="5">
        <v>16</v>
      </c>
      <c r="K15" s="5" t="s">
        <v>196</v>
      </c>
      <c r="L15" s="6">
        <v>288000</v>
      </c>
      <c r="M15" s="6"/>
      <c r="N15" s="7"/>
      <c r="O15" s="19"/>
    </row>
    <row r="16" spans="1:15" ht="31.5">
      <c r="A16" s="5">
        <v>11</v>
      </c>
      <c r="B16" s="5">
        <v>5</v>
      </c>
      <c r="C16" s="16" t="s">
        <v>142</v>
      </c>
      <c r="D16" s="6">
        <v>1000000</v>
      </c>
      <c r="E16" s="6"/>
      <c r="F16" s="7">
        <f t="shared" si="0"/>
        <v>3866000</v>
      </c>
      <c r="I16" s="5">
        <v>11</v>
      </c>
      <c r="J16" s="5"/>
      <c r="K16" s="5"/>
      <c r="L16" s="6"/>
      <c r="M16" s="6"/>
      <c r="N16" s="7"/>
      <c r="O16" s="19"/>
    </row>
    <row r="17" spans="1:15" ht="15.75">
      <c r="A17" s="5">
        <v>12</v>
      </c>
      <c r="B17" s="5">
        <v>5</v>
      </c>
      <c r="C17" s="5" t="s">
        <v>143</v>
      </c>
      <c r="D17" s="6"/>
      <c r="E17" s="6">
        <v>300000</v>
      </c>
      <c r="F17" s="7">
        <f t="shared" si="0"/>
        <v>3566000</v>
      </c>
      <c r="G17" t="s">
        <v>144</v>
      </c>
      <c r="I17" s="5">
        <v>12</v>
      </c>
      <c r="J17" s="5"/>
      <c r="K17" s="5"/>
      <c r="L17" s="6"/>
      <c r="M17" s="6"/>
      <c r="N17" s="7"/>
      <c r="O17" s="19"/>
    </row>
    <row r="18" spans="1:15" ht="15.75">
      <c r="A18" s="5">
        <v>13</v>
      </c>
      <c r="B18" s="5">
        <v>6</v>
      </c>
      <c r="C18" s="5" t="s">
        <v>107</v>
      </c>
      <c r="D18" s="6">
        <v>360000</v>
      </c>
      <c r="E18" s="6"/>
      <c r="F18" s="7">
        <f t="shared" si="0"/>
        <v>3926000</v>
      </c>
      <c r="I18" s="5">
        <v>13</v>
      </c>
      <c r="J18" s="5"/>
      <c r="K18" s="5"/>
      <c r="L18" s="6"/>
      <c r="M18" s="6"/>
      <c r="N18" s="7"/>
      <c r="O18" s="20"/>
    </row>
    <row r="19" spans="1:15" ht="15.75">
      <c r="A19" s="5">
        <v>14</v>
      </c>
      <c r="B19" s="5">
        <v>6</v>
      </c>
      <c r="C19" s="5" t="s">
        <v>145</v>
      </c>
      <c r="D19" s="6">
        <v>648000</v>
      </c>
      <c r="E19" s="6"/>
      <c r="F19" s="7">
        <f t="shared" si="0"/>
        <v>4574000</v>
      </c>
      <c r="I19" s="5"/>
      <c r="J19" s="5"/>
      <c r="K19" s="5"/>
      <c r="L19" s="6"/>
      <c r="M19" s="6"/>
      <c r="N19" s="7"/>
    </row>
    <row r="20" spans="1:15" ht="15.75">
      <c r="A20" s="5">
        <v>15</v>
      </c>
      <c r="B20" s="5">
        <v>6</v>
      </c>
      <c r="C20" s="5" t="s">
        <v>146</v>
      </c>
      <c r="D20" s="6">
        <v>576000</v>
      </c>
      <c r="E20" s="6"/>
      <c r="F20" s="7">
        <f t="shared" si="0"/>
        <v>5150000</v>
      </c>
      <c r="I20" s="5"/>
      <c r="J20" s="5"/>
      <c r="K20" s="5"/>
      <c r="L20" s="6"/>
      <c r="M20" s="6"/>
      <c r="N20" s="7"/>
    </row>
    <row r="21" spans="1:15" ht="15.75">
      <c r="A21" s="5">
        <v>16</v>
      </c>
      <c r="B21" s="5">
        <v>7</v>
      </c>
      <c r="C21" s="5" t="s">
        <v>150</v>
      </c>
      <c r="D21" s="6"/>
      <c r="E21" s="6">
        <v>3000000</v>
      </c>
      <c r="F21" s="7">
        <f t="shared" si="0"/>
        <v>2150000</v>
      </c>
      <c r="G21" t="s">
        <v>158</v>
      </c>
      <c r="I21" s="5"/>
      <c r="J21" s="5"/>
      <c r="K21" s="5"/>
      <c r="L21" s="6"/>
      <c r="M21" s="6"/>
      <c r="N21" s="7"/>
    </row>
    <row r="22" spans="1:15" ht="15.75">
      <c r="A22" s="5">
        <v>17</v>
      </c>
      <c r="B22" s="5">
        <v>8</v>
      </c>
      <c r="C22" s="5" t="s">
        <v>160</v>
      </c>
      <c r="D22" s="6">
        <v>525000</v>
      </c>
      <c r="E22" s="6"/>
      <c r="F22" s="7">
        <f t="shared" si="0"/>
        <v>2675000</v>
      </c>
      <c r="I22" s="5"/>
      <c r="J22" s="5"/>
      <c r="K22" s="5"/>
      <c r="L22" s="6"/>
      <c r="M22" s="6"/>
      <c r="N22" s="7"/>
    </row>
    <row r="23" spans="1:15" ht="15.75">
      <c r="A23" s="5">
        <v>18</v>
      </c>
      <c r="B23" s="5">
        <v>9</v>
      </c>
      <c r="C23" s="5" t="s">
        <v>154</v>
      </c>
      <c r="D23" s="6">
        <v>66000</v>
      </c>
      <c r="E23" s="6"/>
      <c r="F23" s="7">
        <f t="shared" si="0"/>
        <v>2741000</v>
      </c>
      <c r="I23" s="5"/>
      <c r="J23" s="5"/>
      <c r="K23" s="5"/>
      <c r="L23" s="6"/>
      <c r="M23" s="6"/>
      <c r="N23" s="7"/>
    </row>
    <row r="24" spans="1:15" ht="15.75">
      <c r="A24" s="5">
        <v>19</v>
      </c>
      <c r="B24" s="5">
        <v>9</v>
      </c>
      <c r="C24" s="5" t="s">
        <v>155</v>
      </c>
      <c r="D24" s="6">
        <v>1100000</v>
      </c>
      <c r="E24" s="6"/>
      <c r="F24" s="7">
        <f t="shared" si="0"/>
        <v>3841000</v>
      </c>
      <c r="I24" s="5"/>
      <c r="J24" s="5"/>
      <c r="K24" s="5"/>
      <c r="L24" s="6"/>
      <c r="M24" s="6"/>
      <c r="N24" s="7"/>
    </row>
    <row r="25" spans="1:15" ht="15.75">
      <c r="A25" s="5">
        <v>20</v>
      </c>
      <c r="B25" s="5">
        <v>9</v>
      </c>
      <c r="C25" s="5" t="s">
        <v>156</v>
      </c>
      <c r="D25" s="6">
        <v>216000</v>
      </c>
      <c r="E25" s="6"/>
      <c r="F25" s="7">
        <f t="shared" si="0"/>
        <v>4057000</v>
      </c>
      <c r="I25" s="5"/>
      <c r="J25" s="5"/>
      <c r="K25" s="5"/>
      <c r="L25" s="6"/>
      <c r="M25" s="6"/>
      <c r="N25" s="7"/>
    </row>
    <row r="26" spans="1:15" ht="15.75">
      <c r="A26" s="5">
        <v>21</v>
      </c>
      <c r="B26" s="5">
        <v>10</v>
      </c>
      <c r="C26" s="5" t="s">
        <v>157</v>
      </c>
      <c r="D26" s="6">
        <v>5118000</v>
      </c>
      <c r="E26" s="6"/>
      <c r="F26" s="7">
        <f t="shared" si="0"/>
        <v>9175000</v>
      </c>
      <c r="I26" s="5"/>
      <c r="J26" s="5"/>
      <c r="K26" s="5"/>
      <c r="L26" s="6"/>
      <c r="M26" s="6"/>
      <c r="N26" s="7"/>
    </row>
    <row r="27" spans="1:15" ht="15.75">
      <c r="A27" s="5">
        <v>22</v>
      </c>
      <c r="B27" s="5">
        <v>10</v>
      </c>
      <c r="C27" s="5" t="s">
        <v>159</v>
      </c>
      <c r="D27" s="6">
        <v>216000</v>
      </c>
      <c r="E27" s="6"/>
      <c r="F27" s="7">
        <f t="shared" si="0"/>
        <v>9391000</v>
      </c>
      <c r="I27" s="5"/>
      <c r="J27" s="5"/>
      <c r="K27" s="5"/>
      <c r="L27" s="6"/>
      <c r="M27" s="6"/>
      <c r="N27" s="7"/>
    </row>
    <row r="28" spans="1:15" ht="15.75">
      <c r="A28" s="5">
        <v>23</v>
      </c>
      <c r="B28" s="5">
        <v>10</v>
      </c>
      <c r="C28" s="5" t="s">
        <v>161</v>
      </c>
      <c r="D28" s="6"/>
      <c r="E28" s="6">
        <v>1000000</v>
      </c>
      <c r="F28" s="7">
        <f t="shared" si="0"/>
        <v>8391000</v>
      </c>
      <c r="G28" t="s">
        <v>162</v>
      </c>
      <c r="I28" s="5"/>
      <c r="J28" s="5"/>
      <c r="K28" s="16"/>
      <c r="L28" s="6"/>
      <c r="M28" s="6"/>
      <c r="N28" s="7"/>
    </row>
    <row r="29" spans="1:15" ht="15.75">
      <c r="A29" s="5">
        <v>24</v>
      </c>
      <c r="B29" s="5">
        <v>10</v>
      </c>
      <c r="C29" s="5" t="s">
        <v>163</v>
      </c>
      <c r="D29" s="6"/>
      <c r="E29" s="6">
        <v>900000</v>
      </c>
      <c r="F29" s="7">
        <f t="shared" si="0"/>
        <v>7491000</v>
      </c>
      <c r="I29" s="5"/>
      <c r="J29" s="5"/>
      <c r="K29" s="5"/>
      <c r="L29" s="6"/>
      <c r="M29" s="6"/>
      <c r="N29" s="7"/>
    </row>
    <row r="30" spans="1:15" ht="15.75">
      <c r="A30" s="5">
        <v>25</v>
      </c>
      <c r="B30" s="5">
        <v>10</v>
      </c>
      <c r="C30" s="5" t="s">
        <v>164</v>
      </c>
      <c r="D30" s="6"/>
      <c r="E30" s="6">
        <v>186000</v>
      </c>
      <c r="F30" s="7">
        <f t="shared" si="0"/>
        <v>7305000</v>
      </c>
      <c r="I30" s="5"/>
      <c r="J30" s="5"/>
      <c r="K30" s="5"/>
      <c r="L30" s="6"/>
      <c r="M30" s="6"/>
      <c r="N30" s="7"/>
    </row>
    <row r="31" spans="1:15" ht="15.75">
      <c r="A31" s="5">
        <v>26</v>
      </c>
      <c r="B31" s="5">
        <v>10</v>
      </c>
      <c r="C31" s="5" t="s">
        <v>170</v>
      </c>
      <c r="D31" s="6"/>
      <c r="E31" s="6">
        <v>730000</v>
      </c>
      <c r="F31" s="7">
        <f t="shared" si="0"/>
        <v>6575000</v>
      </c>
      <c r="I31" s="5"/>
      <c r="J31" s="5"/>
      <c r="K31" s="5"/>
      <c r="L31" s="6"/>
      <c r="M31" s="6"/>
      <c r="N31" s="7"/>
    </row>
    <row r="32" spans="1:15" ht="15.75">
      <c r="A32" s="5">
        <v>27</v>
      </c>
      <c r="B32" s="5">
        <v>10</v>
      </c>
      <c r="C32" s="5" t="s">
        <v>171</v>
      </c>
      <c r="D32" s="6"/>
      <c r="E32" s="6">
        <v>3000000</v>
      </c>
      <c r="F32" s="7">
        <f t="shared" ref="F32:F95" si="1">F31+D32-E32</f>
        <v>3575000</v>
      </c>
      <c r="J32" s="5"/>
      <c r="K32" s="5"/>
      <c r="L32" s="6"/>
      <c r="M32" s="6"/>
      <c r="N32" s="7"/>
    </row>
    <row r="33" spans="1:14" ht="15.75">
      <c r="A33" s="5">
        <v>28</v>
      </c>
      <c r="B33" s="5">
        <v>11</v>
      </c>
      <c r="C33" s="5" t="s">
        <v>165</v>
      </c>
      <c r="D33" s="6">
        <v>648000</v>
      </c>
      <c r="E33" s="6"/>
      <c r="F33" s="7">
        <f t="shared" si="1"/>
        <v>4223000</v>
      </c>
      <c r="J33" s="5"/>
      <c r="K33" s="5"/>
      <c r="L33" s="6"/>
      <c r="M33" s="6"/>
      <c r="N33" s="7"/>
    </row>
    <row r="34" spans="1:14" ht="15.75">
      <c r="A34" s="5">
        <v>29</v>
      </c>
      <c r="B34" s="5">
        <v>11</v>
      </c>
      <c r="C34" s="5" t="s">
        <v>166</v>
      </c>
      <c r="D34" s="6">
        <v>288000</v>
      </c>
      <c r="E34" s="6"/>
      <c r="F34" s="7">
        <f t="shared" si="1"/>
        <v>4511000</v>
      </c>
      <c r="J34" s="5"/>
      <c r="K34" s="5"/>
      <c r="L34" s="6"/>
      <c r="M34" s="6"/>
      <c r="N34" s="7"/>
    </row>
    <row r="35" spans="1:14" ht="15.75">
      <c r="A35" s="5">
        <v>30</v>
      </c>
      <c r="B35" s="5">
        <v>11</v>
      </c>
      <c r="C35" s="5" t="s">
        <v>167</v>
      </c>
      <c r="D35" s="6">
        <v>108000</v>
      </c>
      <c r="E35" s="6"/>
      <c r="F35" s="7">
        <f t="shared" si="1"/>
        <v>4619000</v>
      </c>
    </row>
    <row r="36" spans="1:14" ht="15.75">
      <c r="A36" s="5">
        <v>31</v>
      </c>
      <c r="B36" s="5">
        <v>11</v>
      </c>
      <c r="C36" s="5" t="s">
        <v>169</v>
      </c>
      <c r="D36" s="6">
        <v>324000</v>
      </c>
      <c r="E36" s="6"/>
      <c r="F36" s="7">
        <f t="shared" si="1"/>
        <v>4943000</v>
      </c>
    </row>
    <row r="37" spans="1:14" ht="15.75">
      <c r="A37" s="5">
        <v>32</v>
      </c>
      <c r="B37" s="5">
        <v>11</v>
      </c>
      <c r="C37" s="5" t="s">
        <v>168</v>
      </c>
      <c r="D37" s="6">
        <v>396000</v>
      </c>
      <c r="E37" s="6"/>
      <c r="F37" s="7">
        <f t="shared" si="1"/>
        <v>5339000</v>
      </c>
      <c r="G37" t="s">
        <v>177</v>
      </c>
    </row>
    <row r="38" spans="1:14" ht="15.75">
      <c r="A38" s="5">
        <v>33</v>
      </c>
      <c r="B38" s="5">
        <v>11</v>
      </c>
      <c r="C38" s="5" t="s">
        <v>182</v>
      </c>
      <c r="D38" s="6"/>
      <c r="E38" s="6">
        <v>680000</v>
      </c>
      <c r="F38" s="7">
        <f t="shared" si="1"/>
        <v>4659000</v>
      </c>
    </row>
    <row r="39" spans="1:14" ht="15.75">
      <c r="A39" s="5">
        <v>34</v>
      </c>
      <c r="B39" s="5">
        <v>12</v>
      </c>
      <c r="C39" s="5" t="s">
        <v>178</v>
      </c>
      <c r="D39" s="6">
        <v>644000</v>
      </c>
      <c r="E39" s="6"/>
      <c r="F39" s="7">
        <f t="shared" si="1"/>
        <v>5303000</v>
      </c>
    </row>
    <row r="40" spans="1:14" ht="15.75">
      <c r="A40" s="5">
        <v>35</v>
      </c>
      <c r="B40" s="5">
        <v>12</v>
      </c>
      <c r="C40" s="5" t="s">
        <v>179</v>
      </c>
      <c r="D40" s="6">
        <v>324000</v>
      </c>
      <c r="E40" s="6"/>
      <c r="F40" s="7">
        <f t="shared" si="1"/>
        <v>5627000</v>
      </c>
    </row>
    <row r="41" spans="1:14" ht="15.75">
      <c r="A41" s="5">
        <v>36</v>
      </c>
      <c r="B41" s="5">
        <v>12</v>
      </c>
      <c r="C41" s="5" t="s">
        <v>183</v>
      </c>
      <c r="D41" s="6"/>
      <c r="E41" s="6">
        <v>240000</v>
      </c>
      <c r="F41" s="7">
        <f t="shared" si="1"/>
        <v>5387000</v>
      </c>
    </row>
    <row r="42" spans="1:14" ht="15.75">
      <c r="A42" s="5">
        <v>37</v>
      </c>
      <c r="B42" s="5">
        <v>12</v>
      </c>
      <c r="C42" s="5" t="s">
        <v>184</v>
      </c>
      <c r="D42" s="6"/>
      <c r="E42" s="6">
        <v>34000</v>
      </c>
      <c r="F42" s="7">
        <f t="shared" si="1"/>
        <v>5353000</v>
      </c>
    </row>
    <row r="43" spans="1:14" ht="15.75">
      <c r="A43" s="5">
        <v>38</v>
      </c>
      <c r="B43" s="5">
        <v>14</v>
      </c>
      <c r="C43" s="5" t="s">
        <v>185</v>
      </c>
      <c r="D43" s="6">
        <v>672000</v>
      </c>
      <c r="E43" s="6"/>
      <c r="F43" s="7">
        <f t="shared" si="1"/>
        <v>6025000</v>
      </c>
    </row>
    <row r="44" spans="1:14" ht="15.75">
      <c r="A44" s="5">
        <v>39</v>
      </c>
      <c r="B44" s="5">
        <v>15</v>
      </c>
      <c r="C44" s="5" t="s">
        <v>186</v>
      </c>
      <c r="D44" s="6">
        <v>324000</v>
      </c>
      <c r="E44" s="6"/>
      <c r="F44" s="7">
        <f t="shared" si="1"/>
        <v>6349000</v>
      </c>
    </row>
    <row r="45" spans="1:14" ht="15.75">
      <c r="A45" s="5">
        <v>40</v>
      </c>
      <c r="B45" s="5">
        <v>15</v>
      </c>
      <c r="C45" s="5" t="s">
        <v>187</v>
      </c>
      <c r="D45" s="6">
        <v>560000</v>
      </c>
      <c r="E45" s="6"/>
      <c r="F45" s="7">
        <f t="shared" si="1"/>
        <v>6909000</v>
      </c>
    </row>
    <row r="46" spans="1:14" ht="15.75">
      <c r="A46" s="5">
        <v>41</v>
      </c>
      <c r="B46" s="5">
        <v>15</v>
      </c>
      <c r="C46" s="5" t="s">
        <v>187</v>
      </c>
      <c r="D46" s="6">
        <v>318000</v>
      </c>
      <c r="E46" s="6"/>
      <c r="F46" s="7">
        <f t="shared" si="1"/>
        <v>7227000</v>
      </c>
    </row>
    <row r="47" spans="1:14" ht="15.75">
      <c r="A47" s="5">
        <v>42</v>
      </c>
      <c r="B47" s="5">
        <v>15</v>
      </c>
      <c r="C47" s="5" t="s">
        <v>165</v>
      </c>
      <c r="D47" s="6">
        <v>396000</v>
      </c>
      <c r="E47" s="6"/>
      <c r="F47" s="7">
        <f t="shared" si="1"/>
        <v>7623000</v>
      </c>
    </row>
    <row r="48" spans="1:14" ht="15.75">
      <c r="A48" s="5">
        <v>43</v>
      </c>
      <c r="B48" s="5">
        <v>15</v>
      </c>
      <c r="C48" s="5" t="s">
        <v>188</v>
      </c>
      <c r="D48" s="6"/>
      <c r="E48" s="6">
        <v>34000</v>
      </c>
      <c r="F48" s="7">
        <f t="shared" si="1"/>
        <v>7589000</v>
      </c>
    </row>
    <row r="49" spans="1:7" ht="15.75">
      <c r="A49" s="5">
        <v>44</v>
      </c>
      <c r="B49" s="5">
        <v>16</v>
      </c>
      <c r="C49" s="5" t="s">
        <v>193</v>
      </c>
      <c r="D49" s="6">
        <v>72000</v>
      </c>
      <c r="E49" s="6"/>
      <c r="F49" s="7">
        <f t="shared" si="1"/>
        <v>7661000</v>
      </c>
    </row>
    <row r="50" spans="1:7" ht="15.75">
      <c r="A50" s="5">
        <v>45</v>
      </c>
      <c r="B50" s="5">
        <v>16</v>
      </c>
      <c r="C50" s="5" t="s">
        <v>189</v>
      </c>
      <c r="D50" s="6"/>
      <c r="E50" s="6">
        <v>1000000</v>
      </c>
      <c r="F50" s="7">
        <f t="shared" si="1"/>
        <v>6661000</v>
      </c>
    </row>
    <row r="51" spans="1:7" ht="15.75">
      <c r="A51" s="5">
        <v>46</v>
      </c>
      <c r="B51" s="5">
        <v>16</v>
      </c>
      <c r="C51" s="5" t="s">
        <v>203</v>
      </c>
      <c r="D51" s="6">
        <v>108000</v>
      </c>
      <c r="E51" s="6"/>
      <c r="F51" s="7">
        <f t="shared" si="1"/>
        <v>6769000</v>
      </c>
    </row>
    <row r="52" spans="1:7" ht="15.75">
      <c r="A52" s="5">
        <v>47</v>
      </c>
      <c r="B52" s="5">
        <v>16</v>
      </c>
      <c r="C52" s="5" t="s">
        <v>161</v>
      </c>
      <c r="D52" s="6"/>
      <c r="E52" s="6">
        <v>1000000</v>
      </c>
      <c r="F52" s="7">
        <f t="shared" si="1"/>
        <v>5769000</v>
      </c>
    </row>
    <row r="53" spans="1:7" ht="15.75">
      <c r="A53" s="5">
        <v>48</v>
      </c>
      <c r="B53" s="5">
        <v>17</v>
      </c>
      <c r="C53" s="5" t="s">
        <v>190</v>
      </c>
      <c r="D53" s="6"/>
      <c r="E53" s="6">
        <v>1190000</v>
      </c>
      <c r="F53" s="7">
        <f t="shared" si="1"/>
        <v>4579000</v>
      </c>
    </row>
    <row r="54" spans="1:7" ht="15.75">
      <c r="A54" s="5">
        <v>49</v>
      </c>
      <c r="B54" s="5">
        <v>17</v>
      </c>
      <c r="C54" s="5" t="s">
        <v>191</v>
      </c>
      <c r="D54" s="6">
        <v>280000</v>
      </c>
      <c r="E54" s="6"/>
      <c r="F54" s="7">
        <f t="shared" si="1"/>
        <v>4859000</v>
      </c>
    </row>
    <row r="55" spans="1:7" ht="15.75">
      <c r="A55" s="5">
        <v>50</v>
      </c>
      <c r="B55" s="5">
        <v>18</v>
      </c>
      <c r="C55" s="5" t="s">
        <v>192</v>
      </c>
      <c r="D55" s="6">
        <v>5000000</v>
      </c>
      <c r="E55" s="6"/>
      <c r="F55" s="7">
        <f t="shared" si="1"/>
        <v>9859000</v>
      </c>
    </row>
    <row r="56" spans="1:7" ht="15.75">
      <c r="A56" s="5">
        <v>51</v>
      </c>
      <c r="B56" s="5">
        <v>18</v>
      </c>
      <c r="C56" s="5" t="s">
        <v>197</v>
      </c>
      <c r="D56" s="6"/>
      <c r="E56" s="6">
        <v>600000</v>
      </c>
      <c r="F56" s="7">
        <f t="shared" si="1"/>
        <v>9259000</v>
      </c>
    </row>
    <row r="57" spans="1:7" ht="15.75">
      <c r="A57" s="5">
        <v>52</v>
      </c>
      <c r="B57" s="5">
        <v>18</v>
      </c>
      <c r="C57" s="5" t="s">
        <v>198</v>
      </c>
      <c r="D57" s="6"/>
      <c r="E57" s="6">
        <v>500000</v>
      </c>
      <c r="F57" s="7">
        <f t="shared" si="1"/>
        <v>8759000</v>
      </c>
    </row>
    <row r="58" spans="1:7" ht="15.75">
      <c r="A58" s="5">
        <v>53</v>
      </c>
      <c r="B58" s="5">
        <v>18</v>
      </c>
      <c r="C58" s="5" t="s">
        <v>199</v>
      </c>
      <c r="D58" s="6"/>
      <c r="E58" s="6">
        <v>770000</v>
      </c>
      <c r="F58" s="7">
        <f t="shared" si="1"/>
        <v>7989000</v>
      </c>
    </row>
    <row r="59" spans="1:7" ht="15.75">
      <c r="A59" s="5">
        <v>54</v>
      </c>
      <c r="B59" s="5">
        <v>18</v>
      </c>
      <c r="C59" s="5" t="s">
        <v>200</v>
      </c>
      <c r="D59" s="6"/>
      <c r="E59" s="6">
        <v>190000</v>
      </c>
      <c r="F59" s="7">
        <f t="shared" si="1"/>
        <v>7799000</v>
      </c>
    </row>
    <row r="60" spans="1:7" ht="15.75">
      <c r="A60" s="5">
        <v>55</v>
      </c>
      <c r="B60" s="5">
        <v>18</v>
      </c>
      <c r="C60" s="5" t="s">
        <v>201</v>
      </c>
      <c r="D60" s="6"/>
      <c r="E60" s="6">
        <v>400000</v>
      </c>
      <c r="F60" s="7">
        <f t="shared" si="1"/>
        <v>7399000</v>
      </c>
    </row>
    <row r="61" spans="1:7" ht="15.75">
      <c r="A61" s="5">
        <v>56</v>
      </c>
      <c r="B61" s="5">
        <v>18</v>
      </c>
      <c r="C61" s="5" t="s">
        <v>202</v>
      </c>
      <c r="D61" s="6"/>
      <c r="E61" s="6">
        <v>100000</v>
      </c>
      <c r="F61" s="7">
        <f t="shared" si="1"/>
        <v>7299000</v>
      </c>
    </row>
    <row r="62" spans="1:7" ht="15.75">
      <c r="A62" s="5">
        <v>57</v>
      </c>
      <c r="B62" s="5">
        <v>18</v>
      </c>
      <c r="C62" s="5" t="s">
        <v>204</v>
      </c>
      <c r="D62" s="6"/>
      <c r="E62" s="6">
        <v>555000</v>
      </c>
      <c r="F62" s="7">
        <f t="shared" si="1"/>
        <v>6744000</v>
      </c>
    </row>
    <row r="63" spans="1:7" ht="15.75">
      <c r="A63" s="5">
        <v>58</v>
      </c>
      <c r="B63" s="5">
        <v>18</v>
      </c>
      <c r="C63" s="5" t="s">
        <v>205</v>
      </c>
      <c r="D63" s="6"/>
      <c r="E63" s="6">
        <v>39000</v>
      </c>
      <c r="F63" s="7">
        <f t="shared" si="1"/>
        <v>6705000</v>
      </c>
    </row>
    <row r="64" spans="1:7" ht="15.75">
      <c r="A64" s="5">
        <v>59</v>
      </c>
      <c r="B64" s="5">
        <v>18</v>
      </c>
      <c r="C64" s="5" t="s">
        <v>206</v>
      </c>
      <c r="D64" s="6"/>
      <c r="E64" s="6">
        <v>50000</v>
      </c>
      <c r="F64" s="7">
        <f t="shared" si="1"/>
        <v>6655000</v>
      </c>
      <c r="G64" t="s">
        <v>207</v>
      </c>
    </row>
    <row r="65" spans="1:6" ht="15.75">
      <c r="A65" s="5">
        <v>60</v>
      </c>
      <c r="B65" s="5"/>
      <c r="C65" s="5"/>
      <c r="D65" s="6"/>
      <c r="E65" s="6"/>
      <c r="F65" s="7">
        <f t="shared" si="1"/>
        <v>6655000</v>
      </c>
    </row>
    <row r="66" spans="1:6" ht="15.75">
      <c r="A66" s="5">
        <v>61</v>
      </c>
      <c r="B66" s="5"/>
      <c r="C66" s="5"/>
      <c r="D66" s="6"/>
      <c r="E66" s="6"/>
      <c r="F66" s="7">
        <f t="shared" si="1"/>
        <v>6655000</v>
      </c>
    </row>
    <row r="67" spans="1:6" ht="15.75">
      <c r="A67" s="5">
        <v>62</v>
      </c>
      <c r="B67" s="5"/>
      <c r="C67" s="5"/>
      <c r="D67" s="6"/>
      <c r="E67" s="6"/>
      <c r="F67" s="7">
        <f t="shared" si="1"/>
        <v>6655000</v>
      </c>
    </row>
    <row r="68" spans="1:6" ht="15.75">
      <c r="A68" s="5">
        <v>63</v>
      </c>
      <c r="B68" s="5"/>
      <c r="C68" s="5"/>
      <c r="D68" s="6"/>
      <c r="E68" s="6"/>
      <c r="F68" s="7">
        <f t="shared" si="1"/>
        <v>6655000</v>
      </c>
    </row>
    <row r="69" spans="1:6" ht="15.75">
      <c r="A69" s="5">
        <v>64</v>
      </c>
      <c r="B69" s="5"/>
      <c r="C69" s="5"/>
      <c r="D69" s="6"/>
      <c r="E69" s="6"/>
      <c r="F69" s="7">
        <f t="shared" si="1"/>
        <v>6655000</v>
      </c>
    </row>
    <row r="70" spans="1:6" ht="15.75">
      <c r="A70" s="5">
        <v>65</v>
      </c>
      <c r="B70" s="5"/>
      <c r="C70" s="5"/>
      <c r="D70" s="6"/>
      <c r="E70" s="6"/>
      <c r="F70" s="7">
        <f t="shared" si="1"/>
        <v>6655000</v>
      </c>
    </row>
    <row r="71" spans="1:6" ht="15.75">
      <c r="A71" s="5">
        <v>66</v>
      </c>
      <c r="B71" s="5"/>
      <c r="C71" s="5"/>
      <c r="D71" s="6"/>
      <c r="E71" s="6"/>
      <c r="F71" s="7">
        <f t="shared" si="1"/>
        <v>6655000</v>
      </c>
    </row>
    <row r="72" spans="1:6" ht="15.75">
      <c r="A72" s="5">
        <v>67</v>
      </c>
      <c r="B72" s="5"/>
      <c r="C72" s="5"/>
      <c r="D72" s="6"/>
      <c r="E72" s="6"/>
      <c r="F72" s="7">
        <f t="shared" si="1"/>
        <v>6655000</v>
      </c>
    </row>
    <row r="73" spans="1:6" ht="15.75">
      <c r="A73" s="5">
        <v>68</v>
      </c>
      <c r="B73" s="5"/>
      <c r="C73" s="5"/>
      <c r="D73" s="6"/>
      <c r="E73" s="6"/>
      <c r="F73" s="7">
        <f t="shared" si="1"/>
        <v>6655000</v>
      </c>
    </row>
    <row r="74" spans="1:6" ht="15.75">
      <c r="A74" s="5">
        <v>69</v>
      </c>
      <c r="B74" s="5"/>
      <c r="C74" s="5"/>
      <c r="D74" s="6"/>
      <c r="E74" s="6"/>
      <c r="F74" s="7">
        <f t="shared" si="1"/>
        <v>6655000</v>
      </c>
    </row>
    <row r="75" spans="1:6" ht="15.75">
      <c r="A75" s="5">
        <v>70</v>
      </c>
      <c r="B75" s="5"/>
      <c r="C75" s="5"/>
      <c r="D75" s="6"/>
      <c r="E75" s="6"/>
      <c r="F75" s="7">
        <f t="shared" si="1"/>
        <v>6655000</v>
      </c>
    </row>
    <row r="76" spans="1:6" ht="15.75">
      <c r="A76" s="5">
        <v>71</v>
      </c>
      <c r="B76" s="5"/>
      <c r="C76" s="5"/>
      <c r="D76" s="6"/>
      <c r="E76" s="6"/>
      <c r="F76" s="7">
        <f t="shared" si="1"/>
        <v>6655000</v>
      </c>
    </row>
    <row r="77" spans="1:6" ht="15.75">
      <c r="A77" s="5">
        <v>72</v>
      </c>
      <c r="B77" s="5"/>
      <c r="C77" s="5"/>
      <c r="D77" s="6"/>
      <c r="E77" s="6"/>
      <c r="F77" s="7">
        <f t="shared" si="1"/>
        <v>6655000</v>
      </c>
    </row>
    <row r="78" spans="1:6" ht="15.75">
      <c r="A78" s="5">
        <v>73</v>
      </c>
      <c r="B78" s="5"/>
      <c r="C78" s="5"/>
      <c r="D78" s="6"/>
      <c r="E78" s="6"/>
      <c r="F78" s="7">
        <f t="shared" si="1"/>
        <v>6655000</v>
      </c>
    </row>
    <row r="79" spans="1:6" ht="15.75">
      <c r="A79" s="5">
        <v>74</v>
      </c>
      <c r="B79" s="5"/>
      <c r="C79" s="5"/>
      <c r="D79" s="6"/>
      <c r="E79" s="6"/>
      <c r="F79" s="7">
        <f t="shared" si="1"/>
        <v>6655000</v>
      </c>
    </row>
    <row r="80" spans="1:6" ht="15.75">
      <c r="A80" s="5">
        <v>75</v>
      </c>
      <c r="B80" s="5"/>
      <c r="C80" s="5"/>
      <c r="D80" s="6"/>
      <c r="E80" s="6"/>
      <c r="F80" s="7">
        <f t="shared" si="1"/>
        <v>6655000</v>
      </c>
    </row>
    <row r="81" spans="1:6" ht="15.75">
      <c r="A81" s="5">
        <v>76</v>
      </c>
      <c r="B81" s="5"/>
      <c r="C81" s="5"/>
      <c r="D81" s="6"/>
      <c r="E81" s="6"/>
      <c r="F81" s="7">
        <f t="shared" si="1"/>
        <v>6655000</v>
      </c>
    </row>
    <row r="82" spans="1:6" ht="15.75">
      <c r="A82" s="5">
        <v>77</v>
      </c>
      <c r="B82" s="5"/>
      <c r="C82" s="5"/>
      <c r="D82" s="6"/>
      <c r="E82" s="6"/>
      <c r="F82" s="7">
        <f t="shared" si="1"/>
        <v>6655000</v>
      </c>
    </row>
    <row r="83" spans="1:6" ht="15.75">
      <c r="A83" s="5">
        <v>78</v>
      </c>
      <c r="B83" s="5"/>
      <c r="C83" s="5"/>
      <c r="D83" s="6"/>
      <c r="E83" s="6"/>
      <c r="F83" s="7">
        <f t="shared" si="1"/>
        <v>6655000</v>
      </c>
    </row>
    <row r="84" spans="1:6" ht="15.75">
      <c r="A84" s="5">
        <v>79</v>
      </c>
      <c r="B84" s="5"/>
      <c r="C84" s="5"/>
      <c r="D84" s="6"/>
      <c r="E84" s="6"/>
      <c r="F84" s="7">
        <f t="shared" si="1"/>
        <v>6655000</v>
      </c>
    </row>
    <row r="85" spans="1:6" ht="15.75">
      <c r="A85" s="5">
        <v>80</v>
      </c>
      <c r="B85" s="5"/>
      <c r="C85" s="5"/>
      <c r="D85" s="6"/>
      <c r="E85" s="6"/>
      <c r="F85" s="7">
        <f t="shared" si="1"/>
        <v>6655000</v>
      </c>
    </row>
    <row r="86" spans="1:6" ht="15.75">
      <c r="A86" s="5">
        <v>81</v>
      </c>
      <c r="B86" s="5"/>
      <c r="C86" s="5"/>
      <c r="D86" s="6"/>
      <c r="E86" s="6"/>
      <c r="F86" s="7">
        <f t="shared" si="1"/>
        <v>6655000</v>
      </c>
    </row>
    <row r="87" spans="1:6" ht="15.75">
      <c r="A87" s="5">
        <v>82</v>
      </c>
      <c r="B87" s="5"/>
      <c r="C87" s="5"/>
      <c r="D87" s="6"/>
      <c r="E87" s="6"/>
      <c r="F87" s="7">
        <f t="shared" si="1"/>
        <v>6655000</v>
      </c>
    </row>
    <row r="88" spans="1:6" ht="15.75">
      <c r="A88" s="5">
        <v>83</v>
      </c>
      <c r="B88" s="5"/>
      <c r="C88" s="5"/>
      <c r="D88" s="6"/>
      <c r="E88" s="6"/>
      <c r="F88" s="7">
        <f t="shared" si="1"/>
        <v>6655000</v>
      </c>
    </row>
    <row r="89" spans="1:6" ht="15.75">
      <c r="A89" s="5">
        <v>84</v>
      </c>
      <c r="B89" s="5"/>
      <c r="C89" s="5"/>
      <c r="D89" s="6"/>
      <c r="E89" s="6"/>
      <c r="F89" s="7">
        <f t="shared" si="1"/>
        <v>6655000</v>
      </c>
    </row>
    <row r="90" spans="1:6" ht="15.75">
      <c r="A90" s="5">
        <v>85</v>
      </c>
      <c r="B90" s="5"/>
      <c r="C90" s="5"/>
      <c r="D90" s="6"/>
      <c r="E90" s="6"/>
      <c r="F90" s="7">
        <f t="shared" si="1"/>
        <v>6655000</v>
      </c>
    </row>
    <row r="91" spans="1:6" ht="15.75">
      <c r="A91" s="5">
        <v>86</v>
      </c>
      <c r="B91" s="5"/>
      <c r="C91" s="5"/>
      <c r="D91" s="6"/>
      <c r="E91" s="6"/>
      <c r="F91" s="7">
        <f t="shared" si="1"/>
        <v>6655000</v>
      </c>
    </row>
    <row r="92" spans="1:6" ht="15.75">
      <c r="A92" s="5">
        <v>87</v>
      </c>
      <c r="B92" s="5"/>
      <c r="C92" s="5"/>
      <c r="D92" s="6"/>
      <c r="E92" s="6"/>
      <c r="F92" s="7">
        <f t="shared" si="1"/>
        <v>6655000</v>
      </c>
    </row>
    <row r="93" spans="1:6" ht="15.75">
      <c r="A93" s="5">
        <v>88</v>
      </c>
      <c r="B93" s="5"/>
      <c r="C93" s="5"/>
      <c r="D93" s="6"/>
      <c r="E93" s="6"/>
      <c r="F93" s="7">
        <f t="shared" si="1"/>
        <v>6655000</v>
      </c>
    </row>
    <row r="94" spans="1:6" ht="15.75">
      <c r="A94" s="5">
        <v>89</v>
      </c>
      <c r="B94" s="5"/>
      <c r="C94" s="5"/>
      <c r="D94" s="6"/>
      <c r="E94" s="6"/>
      <c r="F94" s="7">
        <f t="shared" si="1"/>
        <v>6655000</v>
      </c>
    </row>
    <row r="95" spans="1:6" ht="15.75">
      <c r="A95" s="5">
        <v>90</v>
      </c>
      <c r="B95" s="5"/>
      <c r="C95" s="5"/>
      <c r="D95" s="6"/>
      <c r="E95" s="6"/>
      <c r="F95" s="7">
        <f t="shared" si="1"/>
        <v>6655000</v>
      </c>
    </row>
    <row r="96" spans="1:6" ht="15.75">
      <c r="A96" s="5">
        <v>91</v>
      </c>
      <c r="B96" s="5"/>
      <c r="C96" s="5"/>
      <c r="D96" s="6"/>
      <c r="E96" s="6"/>
      <c r="F96" s="7">
        <f t="shared" ref="F96:F150" si="2">F95+D96-E96</f>
        <v>6655000</v>
      </c>
    </row>
    <row r="97" spans="1:6" ht="15.75">
      <c r="A97" s="5">
        <v>92</v>
      </c>
      <c r="B97" s="5"/>
      <c r="C97" s="5"/>
      <c r="D97" s="6"/>
      <c r="E97" s="6"/>
      <c r="F97" s="7">
        <f t="shared" si="2"/>
        <v>6655000</v>
      </c>
    </row>
    <row r="98" spans="1:6" ht="15.75">
      <c r="A98" s="5">
        <v>93</v>
      </c>
      <c r="B98" s="5"/>
      <c r="C98" s="5"/>
      <c r="D98" s="6"/>
      <c r="E98" s="6"/>
      <c r="F98" s="7">
        <f t="shared" si="2"/>
        <v>6655000</v>
      </c>
    </row>
    <row r="99" spans="1:6" ht="15.75">
      <c r="A99" s="5">
        <v>94</v>
      </c>
      <c r="B99" s="5"/>
      <c r="C99" s="5"/>
      <c r="D99" s="6"/>
      <c r="E99" s="6"/>
      <c r="F99" s="7">
        <f t="shared" si="2"/>
        <v>6655000</v>
      </c>
    </row>
    <row r="100" spans="1:6" ht="15.75">
      <c r="A100" s="5">
        <v>95</v>
      </c>
      <c r="B100" s="5"/>
      <c r="C100" s="5"/>
      <c r="D100" s="6"/>
      <c r="E100" s="6"/>
      <c r="F100" s="7">
        <f t="shared" si="2"/>
        <v>6655000</v>
      </c>
    </row>
    <row r="101" spans="1:6" ht="15.75">
      <c r="A101" s="5">
        <v>96</v>
      </c>
      <c r="B101" s="5"/>
      <c r="C101" s="5"/>
      <c r="D101" s="6"/>
      <c r="E101" s="6"/>
      <c r="F101" s="7">
        <f t="shared" si="2"/>
        <v>6655000</v>
      </c>
    </row>
    <row r="102" spans="1:6" ht="15.75">
      <c r="A102" s="5">
        <v>97</v>
      </c>
      <c r="B102" s="5"/>
      <c r="C102" s="5"/>
      <c r="D102" s="6"/>
      <c r="E102" s="6"/>
      <c r="F102" s="7">
        <f t="shared" si="2"/>
        <v>6655000</v>
      </c>
    </row>
    <row r="103" spans="1:6" ht="15.75">
      <c r="A103" s="5">
        <v>98</v>
      </c>
      <c r="B103" s="5"/>
      <c r="C103" s="5"/>
      <c r="D103" s="6"/>
      <c r="E103" s="6"/>
      <c r="F103" s="7">
        <f t="shared" si="2"/>
        <v>6655000</v>
      </c>
    </row>
    <row r="104" spans="1:6" ht="15.75">
      <c r="A104" s="5">
        <v>99</v>
      </c>
      <c r="B104" s="5"/>
      <c r="C104" s="5"/>
      <c r="D104" s="6"/>
      <c r="E104" s="6"/>
      <c r="F104" s="7">
        <f t="shared" si="2"/>
        <v>6655000</v>
      </c>
    </row>
    <row r="105" spans="1:6" ht="15.75">
      <c r="A105" s="5">
        <v>100</v>
      </c>
      <c r="B105" s="5"/>
      <c r="C105" s="5"/>
      <c r="D105" s="6"/>
      <c r="E105" s="6"/>
      <c r="F105" s="7">
        <f t="shared" si="2"/>
        <v>6655000</v>
      </c>
    </row>
    <row r="106" spans="1:6" ht="15.75">
      <c r="A106" s="5">
        <v>101</v>
      </c>
      <c r="B106" s="5"/>
      <c r="C106" s="5"/>
      <c r="D106" s="6"/>
      <c r="E106" s="6"/>
      <c r="F106" s="7">
        <f t="shared" si="2"/>
        <v>6655000</v>
      </c>
    </row>
    <row r="107" spans="1:6" ht="15.75">
      <c r="A107" s="5">
        <v>102</v>
      </c>
      <c r="B107" s="5"/>
      <c r="C107" s="5"/>
      <c r="D107" s="6"/>
      <c r="E107" s="6"/>
      <c r="F107" s="7">
        <f t="shared" si="2"/>
        <v>6655000</v>
      </c>
    </row>
    <row r="108" spans="1:6" ht="15.75">
      <c r="A108" s="5">
        <v>103</v>
      </c>
      <c r="B108" s="5"/>
      <c r="C108" s="5"/>
      <c r="D108" s="6"/>
      <c r="E108" s="6"/>
      <c r="F108" s="7">
        <f t="shared" si="2"/>
        <v>6655000</v>
      </c>
    </row>
    <row r="109" spans="1:6" ht="15.75">
      <c r="A109" s="5">
        <v>104</v>
      </c>
      <c r="B109" s="5"/>
      <c r="C109" s="5"/>
      <c r="D109" s="6"/>
      <c r="E109" s="6"/>
      <c r="F109" s="7">
        <f t="shared" si="2"/>
        <v>6655000</v>
      </c>
    </row>
    <row r="110" spans="1:6" ht="15.75">
      <c r="A110" s="5">
        <v>105</v>
      </c>
      <c r="B110" s="5"/>
      <c r="C110" s="5"/>
      <c r="D110" s="6"/>
      <c r="E110" s="6"/>
      <c r="F110" s="7">
        <f t="shared" si="2"/>
        <v>6655000</v>
      </c>
    </row>
    <row r="111" spans="1:6" ht="15.75">
      <c r="A111" s="5">
        <v>106</v>
      </c>
      <c r="B111" s="5"/>
      <c r="C111" s="5"/>
      <c r="D111" s="6"/>
      <c r="E111" s="6"/>
      <c r="F111" s="7">
        <f t="shared" si="2"/>
        <v>6655000</v>
      </c>
    </row>
    <row r="112" spans="1:6" ht="15.75">
      <c r="A112" s="5">
        <v>107</v>
      </c>
      <c r="B112" s="5"/>
      <c r="C112" s="5"/>
      <c r="D112" s="6"/>
      <c r="E112" s="6"/>
      <c r="F112" s="7">
        <f t="shared" si="2"/>
        <v>6655000</v>
      </c>
    </row>
    <row r="113" spans="1:6" ht="15.75">
      <c r="A113" s="5">
        <v>108</v>
      </c>
      <c r="B113" s="5"/>
      <c r="C113" s="5"/>
      <c r="D113" s="6"/>
      <c r="E113" s="6"/>
      <c r="F113" s="7">
        <f t="shared" si="2"/>
        <v>6655000</v>
      </c>
    </row>
    <row r="114" spans="1:6" ht="15.75">
      <c r="A114" s="5">
        <v>109</v>
      </c>
      <c r="B114" s="5"/>
      <c r="C114" s="5"/>
      <c r="D114" s="6"/>
      <c r="E114" s="6"/>
      <c r="F114" s="7">
        <f t="shared" si="2"/>
        <v>6655000</v>
      </c>
    </row>
    <row r="115" spans="1:6" ht="15.75">
      <c r="A115" s="5">
        <v>110</v>
      </c>
      <c r="B115" s="5"/>
      <c r="C115" s="5"/>
      <c r="D115" s="6"/>
      <c r="E115" s="6"/>
      <c r="F115" s="7">
        <f t="shared" si="2"/>
        <v>6655000</v>
      </c>
    </row>
    <row r="116" spans="1:6" ht="15.75">
      <c r="A116" s="5">
        <v>111</v>
      </c>
      <c r="B116" s="5"/>
      <c r="C116" s="5"/>
      <c r="D116" s="6"/>
      <c r="E116" s="6"/>
      <c r="F116" s="7">
        <f t="shared" si="2"/>
        <v>6655000</v>
      </c>
    </row>
    <row r="117" spans="1:6" ht="15.75">
      <c r="A117" s="5">
        <v>112</v>
      </c>
      <c r="B117" s="5"/>
      <c r="C117" s="5"/>
      <c r="D117" s="6"/>
      <c r="E117" s="6"/>
      <c r="F117" s="7">
        <f t="shared" si="2"/>
        <v>6655000</v>
      </c>
    </row>
    <row r="118" spans="1:6" ht="15.75">
      <c r="A118" s="5">
        <v>113</v>
      </c>
      <c r="B118" s="5"/>
      <c r="C118" s="5"/>
      <c r="D118" s="6"/>
      <c r="E118" s="6"/>
      <c r="F118" s="7">
        <f t="shared" si="2"/>
        <v>6655000</v>
      </c>
    </row>
    <row r="119" spans="1:6" ht="15.75">
      <c r="A119" s="5">
        <v>114</v>
      </c>
      <c r="B119" s="5"/>
      <c r="C119" s="5"/>
      <c r="D119" s="6"/>
      <c r="E119" s="6"/>
      <c r="F119" s="7">
        <f t="shared" si="2"/>
        <v>6655000</v>
      </c>
    </row>
    <row r="120" spans="1:6" ht="15.75">
      <c r="A120" s="5">
        <v>115</v>
      </c>
      <c r="B120" s="5"/>
      <c r="C120" s="5"/>
      <c r="D120" s="6"/>
      <c r="E120" s="6"/>
      <c r="F120" s="7">
        <f t="shared" si="2"/>
        <v>6655000</v>
      </c>
    </row>
    <row r="121" spans="1:6" ht="15.75">
      <c r="A121" s="5">
        <v>116</v>
      </c>
      <c r="B121" s="5"/>
      <c r="C121" s="5"/>
      <c r="D121" s="6"/>
      <c r="E121" s="6"/>
      <c r="F121" s="7">
        <f t="shared" si="2"/>
        <v>6655000</v>
      </c>
    </row>
    <row r="122" spans="1:6" ht="15.75">
      <c r="A122" s="5">
        <v>117</v>
      </c>
      <c r="B122" s="5"/>
      <c r="C122" s="5"/>
      <c r="D122" s="6"/>
      <c r="E122" s="6"/>
      <c r="F122" s="7">
        <f t="shared" si="2"/>
        <v>6655000</v>
      </c>
    </row>
    <row r="123" spans="1:6" ht="15.75">
      <c r="A123" s="5">
        <v>118</v>
      </c>
      <c r="B123" s="5"/>
      <c r="C123" s="5"/>
      <c r="D123" s="6"/>
      <c r="E123" s="6"/>
      <c r="F123" s="7">
        <f t="shared" si="2"/>
        <v>6655000</v>
      </c>
    </row>
    <row r="124" spans="1:6" ht="15.75">
      <c r="A124" s="5">
        <v>119</v>
      </c>
      <c r="B124" s="5"/>
      <c r="C124" s="5"/>
      <c r="D124" s="6"/>
      <c r="E124" s="6"/>
      <c r="F124" s="7">
        <f t="shared" si="2"/>
        <v>6655000</v>
      </c>
    </row>
    <row r="125" spans="1:6" ht="15.75">
      <c r="A125" s="5">
        <v>120</v>
      </c>
      <c r="B125" s="5"/>
      <c r="C125" s="5"/>
      <c r="D125" s="6"/>
      <c r="E125" s="6"/>
      <c r="F125" s="7">
        <f t="shared" si="2"/>
        <v>6655000</v>
      </c>
    </row>
    <row r="126" spans="1:6" ht="15.75">
      <c r="A126" s="5">
        <v>121</v>
      </c>
      <c r="B126" s="5"/>
      <c r="C126" s="5"/>
      <c r="D126" s="6"/>
      <c r="E126" s="6"/>
      <c r="F126" s="7">
        <f t="shared" si="2"/>
        <v>6655000</v>
      </c>
    </row>
    <row r="127" spans="1:6" ht="15.75">
      <c r="A127" s="5">
        <v>122</v>
      </c>
      <c r="B127" s="5"/>
      <c r="C127" s="5"/>
      <c r="D127" s="6"/>
      <c r="E127" s="6"/>
      <c r="F127" s="7">
        <f t="shared" si="2"/>
        <v>6655000</v>
      </c>
    </row>
    <row r="128" spans="1:6" ht="15.75">
      <c r="A128" s="5">
        <v>123</v>
      </c>
      <c r="B128" s="5"/>
      <c r="C128" s="5"/>
      <c r="D128" s="6"/>
      <c r="E128" s="6"/>
      <c r="F128" s="7">
        <f t="shared" si="2"/>
        <v>6655000</v>
      </c>
    </row>
    <row r="129" spans="1:6" ht="15.75">
      <c r="A129" s="5">
        <v>124</v>
      </c>
      <c r="B129" s="5"/>
      <c r="C129" s="5"/>
      <c r="D129" s="6"/>
      <c r="E129" s="6"/>
      <c r="F129" s="7">
        <f t="shared" si="2"/>
        <v>6655000</v>
      </c>
    </row>
    <row r="130" spans="1:6" ht="15.75">
      <c r="A130" s="5">
        <v>125</v>
      </c>
      <c r="B130" s="5"/>
      <c r="C130" s="5"/>
      <c r="D130" s="6"/>
      <c r="E130" s="6"/>
      <c r="F130" s="7">
        <f t="shared" si="2"/>
        <v>6655000</v>
      </c>
    </row>
    <row r="131" spans="1:6" ht="15.75">
      <c r="A131" s="5">
        <v>126</v>
      </c>
      <c r="B131" s="5"/>
      <c r="C131" s="5"/>
      <c r="D131" s="6"/>
      <c r="E131" s="6"/>
      <c r="F131" s="7">
        <f t="shared" si="2"/>
        <v>6655000</v>
      </c>
    </row>
    <row r="132" spans="1:6" ht="15.75">
      <c r="A132" s="5">
        <v>127</v>
      </c>
      <c r="B132" s="5"/>
      <c r="C132" s="5"/>
      <c r="D132" s="6"/>
      <c r="E132" s="6"/>
      <c r="F132" s="7">
        <f t="shared" si="2"/>
        <v>6655000</v>
      </c>
    </row>
    <row r="133" spans="1:6" ht="15.75">
      <c r="A133" s="5">
        <v>128</v>
      </c>
      <c r="B133" s="5"/>
      <c r="C133" s="5"/>
      <c r="D133" s="6"/>
      <c r="E133" s="6"/>
      <c r="F133" s="7">
        <f t="shared" si="2"/>
        <v>6655000</v>
      </c>
    </row>
    <row r="134" spans="1:6" ht="15.75">
      <c r="A134" s="5">
        <v>129</v>
      </c>
      <c r="B134" s="5"/>
      <c r="C134" s="5"/>
      <c r="D134" s="6"/>
      <c r="E134" s="6"/>
      <c r="F134" s="7">
        <f t="shared" si="2"/>
        <v>6655000</v>
      </c>
    </row>
    <row r="135" spans="1:6" ht="15.75">
      <c r="A135" s="5">
        <v>130</v>
      </c>
      <c r="B135" s="5"/>
      <c r="C135" s="5"/>
      <c r="D135" s="6"/>
      <c r="E135" s="6"/>
      <c r="F135" s="7">
        <f t="shared" si="2"/>
        <v>6655000</v>
      </c>
    </row>
    <row r="136" spans="1:6" ht="15.75">
      <c r="A136" s="5">
        <v>131</v>
      </c>
      <c r="B136" s="5"/>
      <c r="C136" s="5"/>
      <c r="D136" s="6"/>
      <c r="E136" s="6"/>
      <c r="F136" s="7">
        <f t="shared" si="2"/>
        <v>6655000</v>
      </c>
    </row>
    <row r="137" spans="1:6" ht="15.75">
      <c r="A137" s="5">
        <v>132</v>
      </c>
      <c r="B137" s="5"/>
      <c r="C137" s="5"/>
      <c r="D137" s="6"/>
      <c r="E137" s="6"/>
      <c r="F137" s="7">
        <f t="shared" si="2"/>
        <v>6655000</v>
      </c>
    </row>
    <row r="138" spans="1:6" ht="15.75">
      <c r="A138" s="5">
        <v>133</v>
      </c>
      <c r="B138" s="5"/>
      <c r="C138" s="5"/>
      <c r="D138" s="6"/>
      <c r="E138" s="6"/>
      <c r="F138" s="7">
        <f t="shared" si="2"/>
        <v>6655000</v>
      </c>
    </row>
    <row r="139" spans="1:6" ht="15.75">
      <c r="A139" s="5">
        <v>134</v>
      </c>
      <c r="B139" s="5"/>
      <c r="C139" s="5"/>
      <c r="D139" s="6"/>
      <c r="E139" s="6"/>
      <c r="F139" s="7">
        <f t="shared" si="2"/>
        <v>6655000</v>
      </c>
    </row>
    <row r="140" spans="1:6" ht="15.75">
      <c r="A140" s="5">
        <v>135</v>
      </c>
      <c r="B140" s="5"/>
      <c r="C140" s="5"/>
      <c r="D140" s="6"/>
      <c r="E140" s="6"/>
      <c r="F140" s="7">
        <f t="shared" si="2"/>
        <v>6655000</v>
      </c>
    </row>
    <row r="141" spans="1:6" ht="15.75">
      <c r="A141" s="5">
        <v>136</v>
      </c>
      <c r="B141" s="5"/>
      <c r="C141" s="5"/>
      <c r="D141" s="6"/>
      <c r="E141" s="6"/>
      <c r="F141" s="7">
        <f t="shared" si="2"/>
        <v>6655000</v>
      </c>
    </row>
    <row r="142" spans="1:6" ht="15.75">
      <c r="A142" s="5">
        <v>137</v>
      </c>
      <c r="B142" s="5"/>
      <c r="C142" s="5"/>
      <c r="D142" s="6"/>
      <c r="E142" s="6"/>
      <c r="F142" s="7">
        <f t="shared" si="2"/>
        <v>6655000</v>
      </c>
    </row>
    <row r="143" spans="1:6" ht="15.75">
      <c r="A143" s="5">
        <v>138</v>
      </c>
      <c r="B143" s="5"/>
      <c r="C143" s="5"/>
      <c r="D143" s="6"/>
      <c r="E143" s="6"/>
      <c r="F143" s="7">
        <f t="shared" si="2"/>
        <v>6655000</v>
      </c>
    </row>
    <row r="144" spans="1:6" ht="15.75">
      <c r="A144" s="5">
        <v>139</v>
      </c>
      <c r="B144" s="5"/>
      <c r="C144" s="5"/>
      <c r="D144" s="6"/>
      <c r="E144" s="6"/>
      <c r="F144" s="7">
        <f t="shared" si="2"/>
        <v>6655000</v>
      </c>
    </row>
    <row r="145" spans="1:6" ht="15.75">
      <c r="A145" s="5">
        <v>140</v>
      </c>
      <c r="B145" s="5"/>
      <c r="C145" s="5"/>
      <c r="D145" s="6"/>
      <c r="E145" s="6"/>
      <c r="F145" s="7">
        <f t="shared" si="2"/>
        <v>6655000</v>
      </c>
    </row>
    <row r="146" spans="1:6" ht="15.75">
      <c r="A146" s="5">
        <v>141</v>
      </c>
      <c r="B146" s="5"/>
      <c r="C146" s="5"/>
      <c r="D146" s="6"/>
      <c r="E146" s="6"/>
      <c r="F146" s="7">
        <f t="shared" si="2"/>
        <v>6655000</v>
      </c>
    </row>
    <row r="147" spans="1:6" ht="15.75">
      <c r="B147" s="5"/>
      <c r="C147" s="5"/>
      <c r="D147" s="6"/>
      <c r="E147" s="6"/>
      <c r="F147" s="7">
        <f t="shared" si="2"/>
        <v>6655000</v>
      </c>
    </row>
    <row r="148" spans="1:6" ht="15.75">
      <c r="B148" s="5"/>
      <c r="C148" s="5"/>
      <c r="D148" s="6"/>
      <c r="E148" s="6"/>
      <c r="F148" s="7">
        <f t="shared" si="2"/>
        <v>6655000</v>
      </c>
    </row>
    <row r="149" spans="1:6" ht="15.75">
      <c r="B149" s="5"/>
      <c r="C149" s="5"/>
      <c r="D149" s="6"/>
      <c r="E149" s="6"/>
      <c r="F149" s="7">
        <f t="shared" si="2"/>
        <v>6655000</v>
      </c>
    </row>
    <row r="150" spans="1:6" ht="15.75">
      <c r="B150" s="5"/>
      <c r="C150" s="5"/>
      <c r="D150" s="6"/>
      <c r="E150" s="6"/>
      <c r="F150" s="7">
        <f t="shared" si="2"/>
        <v>6655000</v>
      </c>
    </row>
    <row r="151" spans="1:6" ht="15.75">
      <c r="B151" s="5"/>
      <c r="C151" s="5"/>
      <c r="D151" s="6"/>
      <c r="E151" s="6"/>
    </row>
    <row r="152" spans="1:6" ht="15.75">
      <c r="B152" s="5"/>
      <c r="C152" s="5"/>
      <c r="D152" s="6"/>
      <c r="E152" s="6"/>
    </row>
    <row r="153" spans="1:6" ht="15.75">
      <c r="B153" s="5"/>
      <c r="C153" s="5"/>
      <c r="D153" s="6"/>
      <c r="E153" s="6"/>
    </row>
    <row r="154" spans="1:6" ht="15.75">
      <c r="B154" s="5"/>
      <c r="C154" s="5"/>
      <c r="D154" s="6"/>
      <c r="E154" s="6"/>
    </row>
    <row r="155" spans="1:6" ht="15.75">
      <c r="B155" s="5"/>
      <c r="C155" s="5"/>
      <c r="D155" s="6"/>
      <c r="E155" s="6"/>
    </row>
  </sheetData>
  <mergeCells count="4">
    <mergeCell ref="A1:F1"/>
    <mergeCell ref="A2:F2"/>
    <mergeCell ref="A4:C4"/>
    <mergeCell ref="I4:K4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27</v>
      </c>
      <c r="B2" s="25"/>
      <c r="C2" s="25"/>
      <c r="D2" s="25"/>
      <c r="E2" s="25"/>
      <c r="F2" s="25"/>
    </row>
    <row r="3" spans="1:6" ht="15.75">
      <c r="A3" s="1"/>
      <c r="B3" s="2"/>
      <c r="C3" s="2" t="s">
        <v>28</v>
      </c>
      <c r="D3" s="9">
        <f>'Tháng 6'!F4</f>
        <v>6655000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6655000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6655000</v>
      </c>
    </row>
    <row r="7" spans="1:6" ht="15.75">
      <c r="A7" s="5">
        <v>2</v>
      </c>
      <c r="B7" s="5"/>
      <c r="C7" s="5"/>
      <c r="D7" s="6"/>
      <c r="E7" s="6"/>
      <c r="F7" s="7">
        <f>F6+D7-E7</f>
        <v>6655000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6655000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6655000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6655000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6655000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6655000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6655000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6655000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6655000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6655000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6655000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6655000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6655000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6655000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6655000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6655000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6655000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6655000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6655000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6655000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6655000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6655000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6655000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6655000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6655000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6655000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6655000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6655000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6655000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6655000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7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29</v>
      </c>
      <c r="B2" s="25"/>
      <c r="C2" s="25"/>
      <c r="D2" s="25"/>
      <c r="E2" s="25"/>
      <c r="F2" s="25"/>
    </row>
    <row r="3" spans="1:6" ht="15.75">
      <c r="A3" s="1"/>
      <c r="B3" s="2"/>
      <c r="C3" s="2" t="s">
        <v>30</v>
      </c>
      <c r="D3" s="9">
        <f>'Tháng 7'!F4</f>
        <v>6655000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6655000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6655000</v>
      </c>
    </row>
    <row r="7" spans="1:6" ht="15.75">
      <c r="A7" s="5">
        <v>2</v>
      </c>
      <c r="B7" s="5"/>
      <c r="C7" s="5"/>
      <c r="D7" s="6"/>
      <c r="E7" s="6"/>
      <c r="F7" s="7">
        <f>F6+D7-E7</f>
        <v>6655000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6655000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6655000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6655000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6655000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6655000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6655000</v>
      </c>
    </row>
    <row r="14" spans="1:6" ht="15.75">
      <c r="A14" s="5">
        <v>9</v>
      </c>
      <c r="B14" s="10"/>
      <c r="C14" s="11"/>
      <c r="D14" s="12"/>
      <c r="E14" s="13"/>
      <c r="F14" s="7">
        <f t="shared" si="0"/>
        <v>6655000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6655000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6655000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6655000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6655000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6655000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6655000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6655000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6655000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6655000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6655000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6655000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6655000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6655000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6655000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6655000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6655000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6655000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6655000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6655000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6655000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6655000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6655000</v>
      </c>
    </row>
    <row r="37" spans="1:6" ht="15.75">
      <c r="B37" s="5"/>
      <c r="C37" s="5"/>
      <c r="D37" s="6"/>
      <c r="E37" s="6"/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selection activeCell="F6" sqref="F6"/>
    </sheetView>
  </sheetViews>
  <sheetFormatPr defaultRowHeight="15"/>
  <cols>
    <col min="1" max="1" width="7.28515625" customWidth="1"/>
    <col min="3" max="3" width="37.42578125" bestFit="1" customWidth="1"/>
    <col min="4" max="4" width="16.5703125" customWidth="1"/>
    <col min="5" max="5" width="13.5703125" customWidth="1"/>
    <col min="6" max="6" width="15.5703125" customWidth="1"/>
  </cols>
  <sheetData>
    <row r="1" spans="1:6" ht="22.5">
      <c r="A1" s="24" t="str">
        <f>'Tháng 1'!A1:F1</f>
        <v>BẢNG QUẢN LÝ TÀI CHÍNH 2016</v>
      </c>
      <c r="B1" s="24"/>
      <c r="C1" s="24"/>
      <c r="D1" s="24"/>
      <c r="E1" s="24"/>
      <c r="F1" s="24"/>
    </row>
    <row r="2" spans="1:6" ht="15.75">
      <c r="A2" s="25" t="s">
        <v>14</v>
      </c>
      <c r="B2" s="25"/>
      <c r="C2" s="25"/>
      <c r="D2" s="25"/>
      <c r="E2" s="25"/>
      <c r="F2" s="25"/>
    </row>
    <row r="3" spans="1:6" ht="15.75">
      <c r="A3" s="1"/>
      <c r="B3" s="2"/>
      <c r="C3" s="2" t="s">
        <v>0</v>
      </c>
      <c r="D3" s="9">
        <f>'Tháng 8'!F4</f>
        <v>6655000</v>
      </c>
      <c r="E3" s="2"/>
      <c r="F3" s="2"/>
    </row>
    <row r="4" spans="1:6" ht="20.25">
      <c r="A4" s="26" t="s">
        <v>1</v>
      </c>
      <c r="B4" s="27"/>
      <c r="C4" s="28"/>
      <c r="D4" s="3">
        <f>SUM(D6:D1000)</f>
        <v>0</v>
      </c>
      <c r="E4" s="3">
        <f>SUM(E6:E1000)</f>
        <v>0</v>
      </c>
      <c r="F4" s="8">
        <f>D4-E4+D3</f>
        <v>6655000</v>
      </c>
    </row>
    <row r="5" spans="1:6" ht="15.7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 ht="15.75">
      <c r="A6" s="5">
        <v>1</v>
      </c>
      <c r="B6" s="5"/>
      <c r="C6" s="5"/>
      <c r="D6" s="6"/>
      <c r="E6" s="6"/>
      <c r="F6" s="7">
        <f>D6-E6+D3</f>
        <v>6655000</v>
      </c>
    </row>
    <row r="7" spans="1:6" ht="15.75">
      <c r="A7" s="5">
        <v>2</v>
      </c>
      <c r="B7" s="5"/>
      <c r="C7" s="5"/>
      <c r="D7" s="6"/>
      <c r="E7" s="6"/>
      <c r="F7" s="7">
        <f>F6+D7-E7</f>
        <v>6655000</v>
      </c>
    </row>
    <row r="8" spans="1:6" ht="15.75">
      <c r="A8" s="5">
        <v>3</v>
      </c>
      <c r="B8" s="5"/>
      <c r="C8" s="5"/>
      <c r="D8" s="6"/>
      <c r="E8" s="6"/>
      <c r="F8" s="7">
        <f t="shared" ref="F8:F36" si="0">F7+D8-E8</f>
        <v>6655000</v>
      </c>
    </row>
    <row r="9" spans="1:6" ht="15.75">
      <c r="A9" s="5">
        <v>4</v>
      </c>
      <c r="B9" s="5"/>
      <c r="C9" s="5"/>
      <c r="D9" s="6"/>
      <c r="E9" s="6"/>
      <c r="F9" s="7">
        <f t="shared" si="0"/>
        <v>6655000</v>
      </c>
    </row>
    <row r="10" spans="1:6" ht="15.75">
      <c r="A10" s="5">
        <v>5</v>
      </c>
      <c r="B10" s="5"/>
      <c r="C10" s="5"/>
      <c r="D10" s="6"/>
      <c r="E10" s="6"/>
      <c r="F10" s="7">
        <f t="shared" si="0"/>
        <v>6655000</v>
      </c>
    </row>
    <row r="11" spans="1:6" ht="15.75">
      <c r="A11" s="5">
        <v>6</v>
      </c>
      <c r="B11" s="5"/>
      <c r="C11" s="5"/>
      <c r="D11" s="6"/>
      <c r="E11" s="6"/>
      <c r="F11" s="7">
        <f t="shared" si="0"/>
        <v>6655000</v>
      </c>
    </row>
    <row r="12" spans="1:6" ht="15.75">
      <c r="A12" s="5">
        <v>7</v>
      </c>
      <c r="B12" s="5"/>
      <c r="C12" s="5"/>
      <c r="D12" s="6"/>
      <c r="E12" s="6"/>
      <c r="F12" s="7">
        <f t="shared" si="0"/>
        <v>6655000</v>
      </c>
    </row>
    <row r="13" spans="1:6" ht="15.75">
      <c r="A13" s="5">
        <v>8</v>
      </c>
      <c r="B13" s="5"/>
      <c r="C13" s="5"/>
      <c r="D13" s="6"/>
      <c r="E13" s="6"/>
      <c r="F13" s="7">
        <f t="shared" si="0"/>
        <v>6655000</v>
      </c>
    </row>
    <row r="14" spans="1:6" ht="15.75">
      <c r="A14" s="5">
        <v>9</v>
      </c>
      <c r="B14" s="5"/>
      <c r="C14" s="5"/>
      <c r="D14" s="6"/>
      <c r="E14" s="6"/>
      <c r="F14" s="7">
        <f t="shared" si="0"/>
        <v>6655000</v>
      </c>
    </row>
    <row r="15" spans="1:6" ht="15.75">
      <c r="A15" s="5">
        <v>10</v>
      </c>
      <c r="B15" s="5"/>
      <c r="C15" s="5"/>
      <c r="D15" s="6"/>
      <c r="E15" s="6"/>
      <c r="F15" s="7">
        <f t="shared" si="0"/>
        <v>6655000</v>
      </c>
    </row>
    <row r="16" spans="1:6" ht="15.75">
      <c r="A16" s="5">
        <v>11</v>
      </c>
      <c r="B16" s="5"/>
      <c r="C16" s="5"/>
      <c r="D16" s="6"/>
      <c r="E16" s="6"/>
      <c r="F16" s="7">
        <f t="shared" si="0"/>
        <v>6655000</v>
      </c>
    </row>
    <row r="17" spans="1:6" ht="15.75">
      <c r="A17" s="5">
        <v>12</v>
      </c>
      <c r="B17" s="5"/>
      <c r="C17" s="5"/>
      <c r="D17" s="6"/>
      <c r="E17" s="6"/>
      <c r="F17" s="7">
        <f t="shared" si="0"/>
        <v>6655000</v>
      </c>
    </row>
    <row r="18" spans="1:6" ht="15.75">
      <c r="A18" s="5">
        <v>13</v>
      </c>
      <c r="B18" s="5"/>
      <c r="C18" s="5"/>
      <c r="D18" s="6"/>
      <c r="E18" s="6"/>
      <c r="F18" s="7">
        <f t="shared" si="0"/>
        <v>6655000</v>
      </c>
    </row>
    <row r="19" spans="1:6" ht="15.75">
      <c r="A19" s="5">
        <v>14</v>
      </c>
      <c r="B19" s="5"/>
      <c r="C19" s="5"/>
      <c r="D19" s="6"/>
      <c r="E19" s="6"/>
      <c r="F19" s="7">
        <f t="shared" si="0"/>
        <v>6655000</v>
      </c>
    </row>
    <row r="20" spans="1:6" ht="15.75">
      <c r="A20" s="5">
        <v>15</v>
      </c>
      <c r="B20" s="5"/>
      <c r="C20" s="5"/>
      <c r="D20" s="6"/>
      <c r="E20" s="6"/>
      <c r="F20" s="7">
        <f t="shared" si="0"/>
        <v>6655000</v>
      </c>
    </row>
    <row r="21" spans="1:6" ht="15.75">
      <c r="A21" s="5">
        <v>16</v>
      </c>
      <c r="B21" s="5"/>
      <c r="C21" s="5"/>
      <c r="D21" s="6"/>
      <c r="E21" s="6"/>
      <c r="F21" s="7">
        <f t="shared" si="0"/>
        <v>6655000</v>
      </c>
    </row>
    <row r="22" spans="1:6" ht="15.75">
      <c r="A22" s="5">
        <v>17</v>
      </c>
      <c r="B22" s="5"/>
      <c r="C22" s="5"/>
      <c r="D22" s="6"/>
      <c r="E22" s="6"/>
      <c r="F22" s="7">
        <f t="shared" si="0"/>
        <v>6655000</v>
      </c>
    </row>
    <row r="23" spans="1:6" ht="15.75">
      <c r="A23" s="5">
        <v>18</v>
      </c>
      <c r="B23" s="5"/>
      <c r="C23" s="5"/>
      <c r="D23" s="6"/>
      <c r="E23" s="6"/>
      <c r="F23" s="7">
        <f t="shared" si="0"/>
        <v>6655000</v>
      </c>
    </row>
    <row r="24" spans="1:6" ht="15.75">
      <c r="A24" s="5">
        <v>19</v>
      </c>
      <c r="B24" s="5"/>
      <c r="C24" s="5"/>
      <c r="D24" s="6"/>
      <c r="E24" s="6"/>
      <c r="F24" s="7">
        <f t="shared" si="0"/>
        <v>6655000</v>
      </c>
    </row>
    <row r="25" spans="1:6" ht="15.75">
      <c r="A25" s="5">
        <v>20</v>
      </c>
      <c r="B25" s="5"/>
      <c r="C25" s="5"/>
      <c r="D25" s="6"/>
      <c r="E25" s="6"/>
      <c r="F25" s="7">
        <f t="shared" si="0"/>
        <v>6655000</v>
      </c>
    </row>
    <row r="26" spans="1:6" ht="15.75">
      <c r="A26" s="5">
        <v>21</v>
      </c>
      <c r="B26" s="5"/>
      <c r="C26" s="5"/>
      <c r="D26" s="6"/>
      <c r="E26" s="6"/>
      <c r="F26" s="7">
        <f t="shared" si="0"/>
        <v>6655000</v>
      </c>
    </row>
    <row r="27" spans="1:6" ht="15.75">
      <c r="A27" s="5">
        <v>22</v>
      </c>
      <c r="B27" s="5"/>
      <c r="C27" s="5"/>
      <c r="D27" s="6"/>
      <c r="E27" s="6"/>
      <c r="F27" s="7">
        <f t="shared" si="0"/>
        <v>6655000</v>
      </c>
    </row>
    <row r="28" spans="1:6" ht="15.75">
      <c r="A28" s="5">
        <v>23</v>
      </c>
      <c r="B28" s="5"/>
      <c r="C28" s="5"/>
      <c r="D28" s="6"/>
      <c r="E28" s="6"/>
      <c r="F28" s="7">
        <f t="shared" si="0"/>
        <v>6655000</v>
      </c>
    </row>
    <row r="29" spans="1:6" ht="15.75">
      <c r="A29" s="5">
        <v>24</v>
      </c>
      <c r="B29" s="5"/>
      <c r="C29" s="5"/>
      <c r="D29" s="6"/>
      <c r="E29" s="6"/>
      <c r="F29" s="7">
        <f t="shared" si="0"/>
        <v>6655000</v>
      </c>
    </row>
    <row r="30" spans="1:6" ht="15.75">
      <c r="A30" s="5">
        <v>25</v>
      </c>
      <c r="B30" s="5"/>
      <c r="C30" s="5"/>
      <c r="D30" s="6"/>
      <c r="E30" s="6"/>
      <c r="F30" s="7">
        <f t="shared" si="0"/>
        <v>6655000</v>
      </c>
    </row>
    <row r="31" spans="1:6" ht="15.75">
      <c r="A31" s="5">
        <v>26</v>
      </c>
      <c r="B31" s="5"/>
      <c r="C31" s="5"/>
      <c r="D31" s="6"/>
      <c r="E31" s="6"/>
      <c r="F31" s="7">
        <f t="shared" si="0"/>
        <v>6655000</v>
      </c>
    </row>
    <row r="32" spans="1:6" ht="15.75">
      <c r="A32" s="5">
        <v>27</v>
      </c>
      <c r="B32" s="5"/>
      <c r="C32" s="5"/>
      <c r="D32" s="6"/>
      <c r="E32" s="6"/>
      <c r="F32" s="7">
        <f t="shared" si="0"/>
        <v>6655000</v>
      </c>
    </row>
    <row r="33" spans="1:6" ht="15.75">
      <c r="A33" s="5">
        <v>28</v>
      </c>
      <c r="B33" s="5"/>
      <c r="C33" s="5"/>
      <c r="D33" s="6"/>
      <c r="E33" s="6"/>
      <c r="F33" s="7">
        <f t="shared" si="0"/>
        <v>6655000</v>
      </c>
    </row>
    <row r="34" spans="1:6" ht="15.75">
      <c r="A34" s="5">
        <v>29</v>
      </c>
      <c r="B34" s="5"/>
      <c r="C34" s="5"/>
      <c r="D34" s="6"/>
      <c r="E34" s="6"/>
      <c r="F34" s="7">
        <f t="shared" si="0"/>
        <v>6655000</v>
      </c>
    </row>
    <row r="35" spans="1:6" ht="15.75">
      <c r="A35" s="5">
        <v>30</v>
      </c>
      <c r="B35" s="5"/>
      <c r="C35" s="5"/>
      <c r="D35" s="6"/>
      <c r="E35" s="6"/>
      <c r="F35" s="7">
        <f t="shared" si="0"/>
        <v>6655000</v>
      </c>
    </row>
    <row r="36" spans="1:6" ht="15.75">
      <c r="A36" s="5">
        <v>31</v>
      </c>
      <c r="B36" s="5"/>
      <c r="C36" s="5"/>
      <c r="D36" s="6"/>
      <c r="E36" s="6"/>
      <c r="F36" s="7">
        <f t="shared" si="0"/>
        <v>6655000</v>
      </c>
    </row>
  </sheetData>
  <mergeCells count="3">
    <mergeCell ref="A1:F1"/>
    <mergeCell ref="A2:F2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Tháng 1</vt:lpstr>
      <vt:lpstr>Tháng 2</vt:lpstr>
      <vt:lpstr>Tháng 3</vt:lpstr>
      <vt:lpstr>Tháng 4</vt:lpstr>
      <vt:lpstr>Tháng 5</vt:lpstr>
      <vt:lpstr>Tháng 6</vt:lpstr>
      <vt:lpstr>Tháng 7</vt:lpstr>
      <vt:lpstr>Tháng 8</vt:lpstr>
      <vt:lpstr>Tháng 9</vt:lpstr>
      <vt:lpstr>Tháng 10</vt:lpstr>
      <vt:lpstr>Tháng 11</vt:lpstr>
      <vt:lpstr>Tháng 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THAICK9X</dc:creator>
  <cp:lastModifiedBy>Truong Hung Phat</cp:lastModifiedBy>
  <dcterms:created xsi:type="dcterms:W3CDTF">2015-04-15T10:11:36Z</dcterms:created>
  <dcterms:modified xsi:type="dcterms:W3CDTF">2015-06-18T09:10:52Z</dcterms:modified>
</cp:coreProperties>
</file>