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Trash\ThaiDH\VBA\Evidence\Before\"/>
    </mc:Choice>
  </mc:AlternateContent>
  <xr:revisionPtr revIDLastSave="0" documentId="13_ncr:1_{9DC5D517-7324-49D5-9F14-94D56013F5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貸借対照表" sheetId="8" r:id="rId1"/>
    <sheet name="科目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9" l="1"/>
  <c r="G26" i="9"/>
  <c r="E42" i="9" s="1"/>
  <c r="F26" i="9"/>
  <c r="E26" i="9"/>
  <c r="C26" i="9"/>
  <c r="D10" i="9" s="1"/>
  <c r="H25" i="9"/>
  <c r="D25" i="9"/>
  <c r="H24" i="9"/>
  <c r="D24" i="9"/>
  <c r="H23" i="9"/>
  <c r="D23" i="9"/>
  <c r="H22" i="9"/>
  <c r="D22" i="9"/>
  <c r="H21" i="9"/>
  <c r="D21" i="9"/>
  <c r="H20" i="9"/>
  <c r="D20" i="9"/>
  <c r="H19" i="9"/>
  <c r="D19" i="9"/>
  <c r="H18" i="9"/>
  <c r="D18" i="9"/>
  <c r="H17" i="9"/>
  <c r="D17" i="9"/>
  <c r="H16" i="9"/>
  <c r="D16" i="9"/>
  <c r="H15" i="9"/>
  <c r="D15" i="9"/>
  <c r="H14" i="9"/>
  <c r="D14" i="9"/>
  <c r="H13" i="9"/>
  <c r="D13" i="9"/>
  <c r="H12" i="9"/>
  <c r="D12" i="9"/>
  <c r="H9" i="9"/>
  <c r="E41" i="8"/>
  <c r="G26" i="8"/>
  <c r="E42" i="8" s="1"/>
  <c r="F26" i="8"/>
  <c r="E26" i="8"/>
  <c r="C26" i="8"/>
  <c r="D11" i="8" s="1"/>
  <c r="H25" i="8"/>
  <c r="D25" i="8"/>
  <c r="H24" i="8"/>
  <c r="D24" i="8"/>
  <c r="H23" i="8"/>
  <c r="D23" i="8"/>
  <c r="H22" i="8"/>
  <c r="D22" i="8"/>
  <c r="H21" i="8"/>
  <c r="D21" i="8"/>
  <c r="H20" i="8"/>
  <c r="D20" i="8"/>
  <c r="H19" i="8"/>
  <c r="D19" i="8"/>
  <c r="H18" i="8"/>
  <c r="D18" i="8"/>
  <c r="H17" i="8"/>
  <c r="D17" i="8"/>
  <c r="H16" i="8"/>
  <c r="D16" i="8"/>
  <c r="H15" i="8"/>
  <c r="D15" i="8"/>
  <c r="H14" i="8"/>
  <c r="D14" i="8"/>
  <c r="H13" i="8"/>
  <c r="D13" i="8"/>
  <c r="H12" i="8"/>
  <c r="D12" i="8"/>
  <c r="H9" i="8"/>
  <c r="D9" i="9" l="1"/>
  <c r="H10" i="9"/>
  <c r="H26" i="9" s="1"/>
  <c r="D11" i="9"/>
  <c r="H11" i="9"/>
  <c r="H10" i="8"/>
  <c r="H26" i="8" s="1"/>
  <c r="D9" i="8"/>
  <c r="D10" i="8"/>
  <c r="H11" i="8"/>
  <c r="D26" i="9" l="1"/>
  <c r="D26" i="8"/>
</calcChain>
</file>

<file path=xl/sharedStrings.xml><?xml version="1.0" encoding="utf-8"?>
<sst xmlns="http://schemas.openxmlformats.org/spreadsheetml/2006/main" count="76" uniqueCount="39">
  <si>
    <t>管理信託番号　：　400021962</t>
    <phoneticPr fontId="4"/>
  </si>
  <si>
    <t>ファンドコード　：　9B31</t>
    <phoneticPr fontId="4"/>
  </si>
  <si>
    <t>ティー・ロウ・プライス・ジャパン株式会社</t>
  </si>
  <si>
    <t>　1.貸借対照表</t>
    <phoneticPr fontId="4"/>
  </si>
  <si>
    <t>基準日　：</t>
    <rPh sb="0" eb="3">
      <t>キジュンビ</t>
    </rPh>
    <phoneticPr fontId="4"/>
  </si>
  <si>
    <t>（単位：円）</t>
    <rPh sb="1" eb="3">
      <t>タンイ</t>
    </rPh>
    <rPh sb="4" eb="5">
      <t>エン</t>
    </rPh>
    <phoneticPr fontId="7"/>
  </si>
  <si>
    <t>科目</t>
    <rPh sb="0" eb="2">
      <t>カモク</t>
    </rPh>
    <phoneticPr fontId="7"/>
  </si>
  <si>
    <t>簿価金額</t>
    <rPh sb="0" eb="2">
      <t>ボカ</t>
    </rPh>
    <rPh sb="2" eb="4">
      <t>キンガク</t>
    </rPh>
    <phoneticPr fontId="7"/>
  </si>
  <si>
    <t>簿価比率</t>
    <rPh sb="0" eb="2">
      <t>ボカ</t>
    </rPh>
    <rPh sb="2" eb="4">
      <t>ヒリツ</t>
    </rPh>
    <phoneticPr fontId="7"/>
  </si>
  <si>
    <t>評価損益</t>
    <rPh sb="0" eb="2">
      <t>ヒョウカ</t>
    </rPh>
    <rPh sb="2" eb="3">
      <t>ソン</t>
    </rPh>
    <rPh sb="3" eb="4">
      <t>エキ</t>
    </rPh>
    <phoneticPr fontId="7"/>
  </si>
  <si>
    <t>未収収益</t>
    <rPh sb="0" eb="2">
      <t>ミシュウ</t>
    </rPh>
    <rPh sb="2" eb="4">
      <t>シュウエキ</t>
    </rPh>
    <phoneticPr fontId="7"/>
  </si>
  <si>
    <t>時価総額</t>
    <rPh sb="0" eb="2">
      <t>ジカ</t>
    </rPh>
    <rPh sb="2" eb="4">
      <t>ソウガク</t>
    </rPh>
    <phoneticPr fontId="7"/>
  </si>
  <si>
    <t>時価比率</t>
    <rPh sb="0" eb="2">
      <t>ジカ</t>
    </rPh>
    <rPh sb="2" eb="4">
      <t>ヒリツ</t>
    </rPh>
    <phoneticPr fontId="7"/>
  </si>
  <si>
    <t>外国債券</t>
  </si>
  <si>
    <t>オフバランス等</t>
  </si>
  <si>
    <t>外貨預金等</t>
  </si>
  <si>
    <t>現預金等</t>
  </si>
  <si>
    <t>合計</t>
    <rPh sb="0" eb="2">
      <t>ゴウケイ</t>
    </rPh>
    <phoneticPr fontId="7"/>
  </si>
  <si>
    <t>国内債券先物</t>
    <rPh sb="0" eb="2">
      <t>コクナイ</t>
    </rPh>
    <rPh sb="2" eb="4">
      <t>サイケン</t>
    </rPh>
    <rPh sb="4" eb="6">
      <t>サキモノ</t>
    </rPh>
    <phoneticPr fontId="7"/>
  </si>
  <si>
    <t>信託元本</t>
    <rPh sb="0" eb="2">
      <t>シンタク</t>
    </rPh>
    <rPh sb="2" eb="4">
      <t>ガンポン</t>
    </rPh>
    <phoneticPr fontId="8"/>
  </si>
  <si>
    <t>国内債券オプション</t>
    <rPh sb="0" eb="2">
      <t>コクナイ</t>
    </rPh>
    <rPh sb="2" eb="4">
      <t>サイケン</t>
    </rPh>
    <phoneticPr fontId="7"/>
  </si>
  <si>
    <t>元本末残</t>
    <rPh sb="0" eb="2">
      <t>ガンポン</t>
    </rPh>
    <rPh sb="2" eb="3">
      <t>マツ</t>
    </rPh>
    <rPh sb="3" eb="4">
      <t>ザン</t>
    </rPh>
    <phoneticPr fontId="8"/>
  </si>
  <si>
    <t>国内株式先物</t>
    <rPh sb="0" eb="2">
      <t>コクナイ</t>
    </rPh>
    <rPh sb="2" eb="4">
      <t>カブシキ</t>
    </rPh>
    <rPh sb="4" eb="6">
      <t>サキモノ</t>
    </rPh>
    <phoneticPr fontId="7"/>
  </si>
  <si>
    <t>元本異動</t>
    <rPh sb="0" eb="2">
      <t>ガンポン</t>
    </rPh>
    <rPh sb="2" eb="4">
      <t>イドウ</t>
    </rPh>
    <phoneticPr fontId="8"/>
  </si>
  <si>
    <t>国内株式オプション</t>
    <rPh sb="0" eb="2">
      <t>コクナイ</t>
    </rPh>
    <rPh sb="2" eb="4">
      <t>カブシキ</t>
    </rPh>
    <phoneticPr fontId="7"/>
  </si>
  <si>
    <t>元本平残</t>
    <rPh sb="0" eb="2">
      <t>ガンポン</t>
    </rPh>
    <rPh sb="2" eb="3">
      <t>ヒラ</t>
    </rPh>
    <rPh sb="3" eb="4">
      <t>ザン</t>
    </rPh>
    <phoneticPr fontId="8"/>
  </si>
  <si>
    <t>国内株式信用</t>
    <rPh sb="0" eb="2">
      <t>コクナイ</t>
    </rPh>
    <rPh sb="2" eb="4">
      <t>カブシキ</t>
    </rPh>
    <rPh sb="4" eb="6">
      <t>シンヨウ</t>
    </rPh>
    <phoneticPr fontId="7"/>
  </si>
  <si>
    <t>海外債券先物</t>
    <rPh sb="0" eb="2">
      <t>カイガイ</t>
    </rPh>
    <rPh sb="2" eb="4">
      <t>サイケン</t>
    </rPh>
    <rPh sb="4" eb="6">
      <t>サキモノ</t>
    </rPh>
    <phoneticPr fontId="7"/>
  </si>
  <si>
    <t>海外債券オプション</t>
    <rPh sb="0" eb="2">
      <t>カイガイ</t>
    </rPh>
    <rPh sb="2" eb="4">
      <t>サイケン</t>
    </rPh>
    <phoneticPr fontId="7"/>
  </si>
  <si>
    <t>海外株式先物</t>
    <rPh sb="0" eb="2">
      <t>カイガイ</t>
    </rPh>
    <rPh sb="2" eb="4">
      <t>カブシキ</t>
    </rPh>
    <rPh sb="4" eb="6">
      <t>サキモノ</t>
    </rPh>
    <phoneticPr fontId="7"/>
  </si>
  <si>
    <t>海外株式オプション</t>
    <rPh sb="0" eb="2">
      <t>カイガイ</t>
    </rPh>
    <rPh sb="2" eb="4">
      <t>カブシキ</t>
    </rPh>
    <phoneticPr fontId="7"/>
  </si>
  <si>
    <t>その他先物</t>
    <rPh sb="2" eb="3">
      <t>タ</t>
    </rPh>
    <rPh sb="3" eb="5">
      <t>サキモノ</t>
    </rPh>
    <phoneticPr fontId="7"/>
  </si>
  <si>
    <t>その他オプション</t>
    <rPh sb="2" eb="3">
      <t>タ</t>
    </rPh>
    <phoneticPr fontId="7"/>
  </si>
  <si>
    <t>外国為替</t>
    <rPh sb="0" eb="2">
      <t>ガイコク</t>
    </rPh>
    <rPh sb="2" eb="4">
      <t>カワセ</t>
    </rPh>
    <phoneticPr fontId="7"/>
  </si>
  <si>
    <t>オフバランス合計</t>
    <rPh sb="6" eb="8">
      <t>ゴウケイ</t>
    </rPh>
    <phoneticPr fontId="7"/>
  </si>
  <si>
    <t>時価金額（オフバラ込）</t>
    <rPh sb="0" eb="2">
      <t>ジカ</t>
    </rPh>
    <rPh sb="2" eb="4">
      <t>キンガク</t>
    </rPh>
    <rPh sb="9" eb="10">
      <t>コ</t>
    </rPh>
    <phoneticPr fontId="7"/>
  </si>
  <si>
    <r>
      <t>ch</t>
    </r>
    <r>
      <rPr>
        <sz val="11"/>
        <rFont val="Calibri"/>
        <family val="1"/>
        <charset val="163"/>
      </rPr>
      <t>ả</t>
    </r>
    <r>
      <rPr>
        <sz val="11"/>
        <rFont val="ＭＳ Ｐ明朝"/>
        <family val="1"/>
        <charset val="128"/>
      </rPr>
      <t xml:space="preserve"> hi</t>
    </r>
    <r>
      <rPr>
        <sz val="11"/>
        <rFont val="Calibri"/>
        <family val="1"/>
        <charset val="163"/>
      </rPr>
      <t>ể</t>
    </r>
    <r>
      <rPr>
        <sz val="11"/>
        <rFont val="ＭＳ Ｐ明朝"/>
        <family val="1"/>
        <charset val="128"/>
      </rPr>
      <t>u l</t>
    </r>
    <r>
      <rPr>
        <sz val="11"/>
        <rFont val="Calibri"/>
        <family val="1"/>
        <charset val="163"/>
      </rPr>
      <t>ồ</t>
    </r>
    <r>
      <rPr>
        <sz val="11"/>
        <rFont val="ＭＳ Ｐ明朝"/>
        <family val="1"/>
        <charset val="128"/>
      </rPr>
      <t>n gì</t>
    </r>
    <phoneticPr fontId="1"/>
  </si>
  <si>
    <r>
      <t>ch</t>
    </r>
    <r>
      <rPr>
        <sz val="11"/>
        <rFont val="Calibri"/>
        <family val="1"/>
        <charset val="163"/>
      </rPr>
      <t>ả</t>
    </r>
    <r>
      <rPr>
        <sz val="11"/>
        <rFont val="ＭＳ Ｐ明朝"/>
        <family val="1"/>
        <charset val="128"/>
      </rPr>
      <t xml:space="preserve"> hi</t>
    </r>
    <r>
      <rPr>
        <sz val="11"/>
        <rFont val="Calibri"/>
        <family val="1"/>
        <charset val="163"/>
      </rPr>
      <t>ể</t>
    </r>
    <r>
      <rPr>
        <sz val="11"/>
        <rFont val="ＭＳ Ｐ明朝"/>
        <family val="1"/>
        <charset val="128"/>
      </rPr>
      <t>u l</t>
    </r>
    <r>
      <rPr>
        <sz val="11"/>
        <rFont val="Calibri"/>
        <family val="1"/>
        <charset val="163"/>
      </rPr>
      <t>ồ</t>
    </r>
    <r>
      <rPr>
        <sz val="11"/>
        <rFont val="ＭＳ Ｐ明朝"/>
        <family val="1"/>
        <charset val="128"/>
      </rPr>
      <t>n gì 科目</t>
    </r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</si>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</sst>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m&quot;月&quot;dd&quot;日&quot;;@"/>
    <numFmt numFmtId="177" formatCode="#,##0_ "/>
    <numFmt numFmtId="178" formatCode="yyyy/m/d;@"/>
    <numFmt numFmtId="179" formatCode="0.0%"/>
  </numFmts>
  <fonts count="1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name val="ＭＳ ゴシック"/>
      <family val="3"/>
      <charset val="128"/>
    </font>
    <font>
      <sz val="11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10"/>
      <name val="ＭＳ Ｐ明朝"/>
      <family val="1"/>
      <charset val="128"/>
    </font>
    <font>
      <b/>
      <sz val="12"/>
      <name val="ＭＳ Ｐ明朝"/>
      <family val="1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Calibri"/>
      <family val="1"/>
      <charset val="16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3" fillId="0" borderId="0" xfId="1" applyFont="1" applyAlignment="1">
      <alignment vertical="center"/>
    </xf>
    <xf numFmtId="176" fontId="3" fillId="0" borderId="0" xfId="1" quotePrefix="1" applyNumberFormat="1" applyFont="1" applyAlignment="1">
      <alignment vertical="center"/>
    </xf>
    <xf numFmtId="177" fontId="3" fillId="0" borderId="0" xfId="1" applyNumberFormat="1" applyFont="1" applyAlignment="1">
      <alignment vertical="center"/>
    </xf>
    <xf numFmtId="49" fontId="3" fillId="0" borderId="0" xfId="1" quotePrefix="1" applyNumberFormat="1" applyFont="1" applyAlignment="1">
      <alignment vertical="center"/>
    </xf>
    <xf numFmtId="0" fontId="3" fillId="0" borderId="0" xfId="1" applyFont="1" applyAlignment="1">
      <alignment horizontal="right" vertical="center"/>
    </xf>
    <xf numFmtId="0" fontId="5" fillId="0" borderId="0" xfId="1" applyFont="1" applyAlignment="1">
      <alignment vertical="center"/>
    </xf>
    <xf numFmtId="176" fontId="5" fillId="0" borderId="0" xfId="1" quotePrefix="1" applyNumberFormat="1" applyFont="1" applyAlignment="1">
      <alignment vertical="center"/>
    </xf>
    <xf numFmtId="177" fontId="5" fillId="0" borderId="0" xfId="1" applyNumberFormat="1" applyFont="1" applyAlignment="1">
      <alignment vertical="center"/>
    </xf>
    <xf numFmtId="0" fontId="6" fillId="0" borderId="0" xfId="1" applyFont="1"/>
    <xf numFmtId="0" fontId="5" fillId="0" borderId="0" xfId="1" applyFont="1"/>
    <xf numFmtId="178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righ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vertical="center"/>
    </xf>
    <xf numFmtId="177" fontId="5" fillId="0" borderId="3" xfId="1" applyNumberFormat="1" applyFont="1" applyBorder="1" applyAlignment="1">
      <alignment vertical="center"/>
    </xf>
    <xf numFmtId="179" fontId="5" fillId="0" borderId="3" xfId="1" applyNumberFormat="1" applyFont="1" applyBorder="1" applyAlignment="1">
      <alignment vertical="center"/>
    </xf>
    <xf numFmtId="177" fontId="5" fillId="0" borderId="4" xfId="1" applyNumberFormat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177" fontId="5" fillId="0" borderId="5" xfId="1" applyNumberFormat="1" applyFont="1" applyBorder="1" applyAlignment="1">
      <alignment vertical="center"/>
    </xf>
    <xf numFmtId="179" fontId="5" fillId="0" borderId="5" xfId="1" applyNumberFormat="1" applyFont="1" applyBorder="1" applyAlignment="1">
      <alignment vertical="center"/>
    </xf>
    <xf numFmtId="177" fontId="5" fillId="0" borderId="6" xfId="1" applyNumberFormat="1" applyFont="1" applyBorder="1" applyAlignment="1">
      <alignment vertical="center"/>
    </xf>
    <xf numFmtId="0" fontId="5" fillId="0" borderId="7" xfId="1" applyFont="1" applyBorder="1" applyAlignment="1">
      <alignment vertical="center"/>
    </xf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9" fontId="5" fillId="0" borderId="1" xfId="1" applyNumberFormat="1" applyFont="1" applyBorder="1" applyAlignment="1">
      <alignment vertical="center"/>
    </xf>
    <xf numFmtId="0" fontId="5" fillId="0" borderId="1" xfId="1" applyFont="1" applyBorder="1"/>
    <xf numFmtId="0" fontId="5" fillId="0" borderId="9" xfId="1" applyFont="1" applyBorder="1"/>
    <xf numFmtId="0" fontId="5" fillId="0" borderId="5" xfId="1" applyFont="1" applyBorder="1"/>
    <xf numFmtId="177" fontId="5" fillId="0" borderId="10" xfId="1" applyNumberFormat="1" applyFont="1" applyBorder="1" applyAlignment="1">
      <alignment horizontal="right" shrinkToFit="1"/>
    </xf>
    <xf numFmtId="0" fontId="5" fillId="0" borderId="7" xfId="1" applyFont="1" applyBorder="1"/>
    <xf numFmtId="177" fontId="5" fillId="0" borderId="11" xfId="1" applyNumberFormat="1" applyFont="1" applyBorder="1" applyAlignment="1">
      <alignment horizontal="right" shrinkToFit="1"/>
    </xf>
  </cellXfs>
  <cellStyles count="2">
    <cellStyle name="Normal" xfId="0" builtinId="0"/>
    <cellStyle name="標準 2 3" xfId="1" xr:uid="{4E1AA557-5872-477E-9687-B86D29B3BB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280150</xdr:colOff>
      <xdr:row>40</xdr:row>
      <xdr:rowOff>89641</xdr:rowOff>
    </xdr:from>
    <xdr:to>
      <xdr:col>2</xdr:col>
      <xdr:colOff>1360150</xdr:colOff>
      <xdr:row>40</xdr:row>
      <xdr:rowOff>89641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02ED9FE-FFE3-4AAE-A9EB-E6A34EA2F02E}"/>
            </a:ext>
          </a:extLst>
        </xdr:cNvPr>
        <xdr:cNvSpPr>
          <a:spLocks noChangeShapeType="1"/>
        </xdr:cNvSpPr>
      </xdr:nvSpPr>
      <xdr:spPr bwMode="auto">
        <a:xfrm>
          <a:off x="2394700" y="7195291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275666</xdr:colOff>
      <xdr:row>41</xdr:row>
      <xdr:rowOff>73953</xdr:rowOff>
    </xdr:from>
    <xdr:to>
      <xdr:col>2</xdr:col>
      <xdr:colOff>1355666</xdr:colOff>
      <xdr:row>41</xdr:row>
      <xdr:rowOff>73953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C43EF457-8B92-44D9-9704-8CDABAC38F53}"/>
            </a:ext>
          </a:extLst>
        </xdr:cNvPr>
        <xdr:cNvSpPr>
          <a:spLocks noChangeShapeType="1"/>
        </xdr:cNvSpPr>
      </xdr:nvSpPr>
      <xdr:spPr bwMode="auto">
        <a:xfrm>
          <a:off x="2390216" y="7351053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28</xdr:row>
      <xdr:rowOff>66675</xdr:rowOff>
    </xdr:from>
    <xdr:to>
      <xdr:col>3</xdr:col>
      <xdr:colOff>1066800</xdr:colOff>
      <xdr:row>39</xdr:row>
      <xdr:rowOff>123825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280DCE9A-F06F-4E3B-B9B3-2C260D8FDF00}"/>
            </a:ext>
          </a:extLst>
        </xdr:cNvPr>
        <xdr:cNvCxnSpPr/>
      </xdr:nvCxnSpPr>
      <xdr:spPr>
        <a:xfrm flipH="1">
          <a:off x="3943350" y="5114925"/>
          <a:ext cx="962025" cy="194310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280150</xdr:colOff>
      <xdr:row>40</xdr:row>
      <xdr:rowOff>89641</xdr:rowOff>
    </xdr:from>
    <xdr:to>
      <xdr:col>2</xdr:col>
      <xdr:colOff>1360150</xdr:colOff>
      <xdr:row>40</xdr:row>
      <xdr:rowOff>89641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4428E2A-0A5A-459C-8674-8A6DBBC93DDA}"/>
            </a:ext>
          </a:extLst>
        </xdr:cNvPr>
        <xdr:cNvSpPr>
          <a:spLocks noChangeShapeType="1"/>
        </xdr:cNvSpPr>
      </xdr:nvSpPr>
      <xdr:spPr bwMode="auto">
        <a:xfrm>
          <a:off x="2394700" y="7195291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275666</xdr:colOff>
      <xdr:row>41</xdr:row>
      <xdr:rowOff>73953</xdr:rowOff>
    </xdr:from>
    <xdr:to>
      <xdr:col>2</xdr:col>
      <xdr:colOff>1355666</xdr:colOff>
      <xdr:row>41</xdr:row>
      <xdr:rowOff>73953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C196A3CC-66B7-4B70-A59A-476190457367}"/>
            </a:ext>
          </a:extLst>
        </xdr:cNvPr>
        <xdr:cNvSpPr>
          <a:spLocks noChangeShapeType="1"/>
        </xdr:cNvSpPr>
      </xdr:nvSpPr>
      <xdr:spPr bwMode="auto">
        <a:xfrm>
          <a:off x="2390216" y="7351053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28</xdr:row>
      <xdr:rowOff>66675</xdr:rowOff>
    </xdr:from>
    <xdr:to>
      <xdr:col>3</xdr:col>
      <xdr:colOff>1066800</xdr:colOff>
      <xdr:row>39</xdr:row>
      <xdr:rowOff>123825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EE55FA2-0D82-4707-9ABF-EF7072B080BD}"/>
            </a:ext>
          </a:extLst>
        </xdr:cNvPr>
        <xdr:cNvCxnSpPr/>
      </xdr:nvCxnSpPr>
      <xdr:spPr>
        <a:xfrm flipH="1">
          <a:off x="3943350" y="5114925"/>
          <a:ext cx="962025" cy="194310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37E3-2FC1-4347-8FBA-D3AF7DB04F01}">
  <sheetPr codeName="Sheet2">
    <pageSetUpPr fitToPage="1"/>
  </sheetPr>
  <dimension ref="A1:M59"/>
  <sheetViews>
    <sheetView tabSelected="1" zoomScaleNormal="100" workbookViewId="0">
      <selection activeCell="C5" sqref="C5"/>
    </sheetView>
  </sheetViews>
  <sheetFormatPr defaultColWidth="9" defaultRowHeight="12" x14ac:dyDescent="0.15"/>
  <cols>
    <col min="1" max="1" width="6.375" style="10" customWidth="1"/>
    <col min="2" max="2" width="21.375" style="10" customWidth="1"/>
    <col min="3" max="3" width="22.625" style="10" customWidth="1"/>
    <col min="4" max="4" width="15" style="10" customWidth="1"/>
    <col min="5" max="5" width="21.25" style="10" customWidth="1"/>
    <col min="6" max="6" width="20" style="10" customWidth="1"/>
    <col min="7" max="7" width="22.5" style="10" customWidth="1"/>
    <col min="8" max="8" width="17.5" style="10" customWidth="1"/>
    <col min="9" max="16384" width="9" style="10"/>
  </cols>
  <sheetData>
    <row r="1" spans="1:13" s="1" customFormat="1" ht="15" customHeight="1" x14ac:dyDescent="0.4">
      <c r="A1" s="1" t="s">
        <v>0</v>
      </c>
      <c r="C1" s="1" t="s">
        <v>36</v>
      </c>
      <c r="I1" s="2"/>
      <c r="M1" s="3"/>
    </row>
    <row r="2" spans="1:13" s="1" customFormat="1" ht="15" customHeight="1" x14ac:dyDescent="0.4">
      <c r="A2" s="4" t="s">
        <v>1</v>
      </c>
      <c r="C2" s="1" t="s">
        <v>38</v>
      </c>
      <c r="H2" s="5" t="s">
        <v>2</v>
      </c>
      <c r="I2" s="2"/>
      <c r="M2" s="3"/>
    </row>
    <row r="3" spans="1:13" s="1" customFormat="1" ht="15" customHeight="1" x14ac:dyDescent="0.4">
      <c r="A3" s="4"/>
      <c r="I3" s="2"/>
      <c r="M3" s="3"/>
    </row>
    <row r="4" spans="1:13" s="6" customFormat="1" ht="13.5" customHeight="1" x14ac:dyDescent="0.4">
      <c r="F4" s="1"/>
      <c r="I4" s="7"/>
      <c r="M4" s="8"/>
    </row>
    <row r="5" spans="1:13" ht="14.25" x14ac:dyDescent="0.15">
      <c r="A5" s="9" t="s">
        <v>3</v>
      </c>
      <c r="B5" s="9"/>
      <c r="D5" s="5" t="s">
        <v>4</v>
      </c>
      <c r="E5" s="11">
        <v>45688</v>
      </c>
      <c r="F5" s="1"/>
    </row>
    <row r="6" spans="1:13" ht="14.25" x14ac:dyDescent="0.15">
      <c r="A6" s="9"/>
      <c r="B6" s="9"/>
      <c r="F6" s="1"/>
    </row>
    <row r="7" spans="1:13" ht="13.5" customHeight="1" x14ac:dyDescent="0.15">
      <c r="H7" s="12" t="s">
        <v>5</v>
      </c>
    </row>
    <row r="8" spans="1:13" ht="24" customHeight="1" x14ac:dyDescent="0.15">
      <c r="B8" s="13" t="s">
        <v>6</v>
      </c>
      <c r="C8" s="14" t="s">
        <v>7</v>
      </c>
      <c r="D8" s="14" t="s">
        <v>8</v>
      </c>
      <c r="E8" s="14" t="s">
        <v>9</v>
      </c>
      <c r="F8" s="15" t="s">
        <v>10</v>
      </c>
      <c r="G8" s="14" t="s">
        <v>11</v>
      </c>
      <c r="H8" s="14" t="s">
        <v>12</v>
      </c>
    </row>
    <row r="9" spans="1:13" ht="13.5" customHeight="1" x14ac:dyDescent="0.15">
      <c r="B9" s="16" t="s">
        <v>13</v>
      </c>
      <c r="C9" s="17">
        <v>17562091601</v>
      </c>
      <c r="D9" s="18">
        <f t="shared" ref="D9:D25" si="0">IF(G9&lt;&gt;"",IFERROR(C9/$C$26,""),"")</f>
        <v>0.98657425650537589</v>
      </c>
      <c r="E9" s="17">
        <v>-228978902</v>
      </c>
      <c r="F9" s="19">
        <v>131368712</v>
      </c>
      <c r="G9" s="17">
        <v>17464481411</v>
      </c>
      <c r="H9" s="18">
        <f t="shared" ref="H9:H25" si="1">IF(G9&lt;&gt;"",IFERROR(G9/$G$26,""),"")</f>
        <v>0.98451730573819152</v>
      </c>
    </row>
    <row r="10" spans="1:13" ht="13.5" customHeight="1" x14ac:dyDescent="0.15">
      <c r="B10" s="20" t="s">
        <v>14</v>
      </c>
      <c r="C10" s="21">
        <v>0</v>
      </c>
      <c r="D10" s="22">
        <f t="shared" si="0"/>
        <v>0</v>
      </c>
      <c r="E10" s="21">
        <v>37679208</v>
      </c>
      <c r="F10" s="23">
        <v>0</v>
      </c>
      <c r="G10" s="21">
        <v>37679208</v>
      </c>
      <c r="H10" s="22">
        <f t="shared" si="1"/>
        <v>2.1240729380686968E-3</v>
      </c>
    </row>
    <row r="11" spans="1:13" ht="13.5" customHeight="1" x14ac:dyDescent="0.15">
      <c r="B11" s="20" t="s">
        <v>15</v>
      </c>
      <c r="C11" s="21">
        <v>238900502</v>
      </c>
      <c r="D11" s="22">
        <f t="shared" si="0"/>
        <v>1.3420558922833002E-2</v>
      </c>
      <c r="E11" s="21">
        <v>-2022491</v>
      </c>
      <c r="F11" s="23">
        <v>0</v>
      </c>
      <c r="G11" s="21">
        <v>236878011</v>
      </c>
      <c r="H11" s="22">
        <f t="shared" si="1"/>
        <v>1.3353416897420962E-2</v>
      </c>
    </row>
    <row r="12" spans="1:13" ht="13.5" customHeight="1" x14ac:dyDescent="0.15">
      <c r="B12" s="20" t="s">
        <v>16</v>
      </c>
      <c r="C12" s="21">
        <v>92291</v>
      </c>
      <c r="D12" s="22">
        <f t="shared" si="0"/>
        <v>5.1845717910930992E-6</v>
      </c>
      <c r="E12" s="21">
        <v>0</v>
      </c>
      <c r="F12" s="23">
        <v>31</v>
      </c>
      <c r="G12" s="21">
        <v>92322</v>
      </c>
      <c r="H12" s="22">
        <f t="shared" si="1"/>
        <v>5.2044263188434911E-6</v>
      </c>
    </row>
    <row r="13" spans="1:13" ht="13.5" customHeight="1" x14ac:dyDescent="0.15">
      <c r="B13" s="20"/>
      <c r="C13" s="21"/>
      <c r="D13" s="22" t="str">
        <f t="shared" si="0"/>
        <v/>
      </c>
      <c r="E13" s="21"/>
      <c r="F13" s="23"/>
      <c r="G13" s="21"/>
      <c r="H13" s="22" t="str">
        <f t="shared" si="1"/>
        <v/>
      </c>
    </row>
    <row r="14" spans="1:13" ht="13.5" customHeight="1" x14ac:dyDescent="0.15">
      <c r="B14" s="20"/>
      <c r="C14" s="21"/>
      <c r="D14" s="22" t="str">
        <f t="shared" si="0"/>
        <v/>
      </c>
      <c r="E14" s="21"/>
      <c r="F14" s="23"/>
      <c r="G14" s="21"/>
      <c r="H14" s="22" t="str">
        <f t="shared" si="1"/>
        <v/>
      </c>
    </row>
    <row r="15" spans="1:13" ht="13.5" customHeight="1" x14ac:dyDescent="0.15">
      <c r="B15" s="20"/>
      <c r="C15" s="21"/>
      <c r="D15" s="22" t="str">
        <f t="shared" si="0"/>
        <v/>
      </c>
      <c r="E15" s="21"/>
      <c r="F15" s="23"/>
      <c r="G15" s="21"/>
      <c r="H15" s="22" t="str">
        <f t="shared" si="1"/>
        <v/>
      </c>
    </row>
    <row r="16" spans="1:13" ht="13.5" customHeight="1" x14ac:dyDescent="0.15">
      <c r="B16" s="20"/>
      <c r="C16" s="21"/>
      <c r="D16" s="22" t="str">
        <f t="shared" si="0"/>
        <v/>
      </c>
      <c r="E16" s="21"/>
      <c r="F16" s="23"/>
      <c r="G16" s="21"/>
      <c r="H16" s="22" t="str">
        <f t="shared" si="1"/>
        <v/>
      </c>
    </row>
    <row r="17" spans="2:8" ht="13.5" customHeight="1" x14ac:dyDescent="0.15">
      <c r="B17" s="20"/>
      <c r="C17" s="21"/>
      <c r="D17" s="22" t="str">
        <f t="shared" si="0"/>
        <v/>
      </c>
      <c r="E17" s="21"/>
      <c r="F17" s="23"/>
      <c r="G17" s="21"/>
      <c r="H17" s="22" t="str">
        <f t="shared" si="1"/>
        <v/>
      </c>
    </row>
    <row r="18" spans="2:8" ht="13.5" customHeight="1" x14ac:dyDescent="0.15">
      <c r="B18" s="20"/>
      <c r="C18" s="21"/>
      <c r="D18" s="22" t="str">
        <f t="shared" si="0"/>
        <v/>
      </c>
      <c r="E18" s="21"/>
      <c r="F18" s="23"/>
      <c r="G18" s="21"/>
      <c r="H18" s="22" t="str">
        <f t="shared" si="1"/>
        <v/>
      </c>
    </row>
    <row r="19" spans="2:8" ht="13.5" customHeight="1" x14ac:dyDescent="0.15">
      <c r="B19" s="20"/>
      <c r="C19" s="21"/>
      <c r="D19" s="22" t="str">
        <f t="shared" si="0"/>
        <v/>
      </c>
      <c r="E19" s="21"/>
      <c r="F19" s="23"/>
      <c r="G19" s="21"/>
      <c r="H19" s="22" t="str">
        <f t="shared" si="1"/>
        <v/>
      </c>
    </row>
    <row r="20" spans="2:8" ht="13.5" customHeight="1" x14ac:dyDescent="0.15">
      <c r="B20" s="20"/>
      <c r="C20" s="21"/>
      <c r="D20" s="22" t="str">
        <f t="shared" si="0"/>
        <v/>
      </c>
      <c r="E20" s="21"/>
      <c r="F20" s="23"/>
      <c r="G20" s="21"/>
      <c r="H20" s="22" t="str">
        <f t="shared" si="1"/>
        <v/>
      </c>
    </row>
    <row r="21" spans="2:8" ht="13.5" customHeight="1" x14ac:dyDescent="0.15">
      <c r="B21" s="20"/>
      <c r="C21" s="21"/>
      <c r="D21" s="22" t="str">
        <f t="shared" si="0"/>
        <v/>
      </c>
      <c r="E21" s="21"/>
      <c r="F21" s="23"/>
      <c r="G21" s="21"/>
      <c r="H21" s="22" t="str">
        <f t="shared" si="1"/>
        <v/>
      </c>
    </row>
    <row r="22" spans="2:8" ht="13.5" customHeight="1" x14ac:dyDescent="0.15">
      <c r="B22" s="20"/>
      <c r="C22" s="21"/>
      <c r="D22" s="22" t="str">
        <f t="shared" si="0"/>
        <v/>
      </c>
      <c r="E22" s="21"/>
      <c r="F22" s="23"/>
      <c r="G22" s="21"/>
      <c r="H22" s="22" t="str">
        <f t="shared" si="1"/>
        <v/>
      </c>
    </row>
    <row r="23" spans="2:8" ht="13.5" customHeight="1" x14ac:dyDescent="0.15">
      <c r="B23" s="20"/>
      <c r="C23" s="21"/>
      <c r="D23" s="22" t="str">
        <f t="shared" si="0"/>
        <v/>
      </c>
      <c r="E23" s="21"/>
      <c r="F23" s="23"/>
      <c r="G23" s="21"/>
      <c r="H23" s="22" t="str">
        <f t="shared" si="1"/>
        <v/>
      </c>
    </row>
    <row r="24" spans="2:8" ht="13.5" customHeight="1" x14ac:dyDescent="0.15">
      <c r="B24" s="20"/>
      <c r="C24" s="21"/>
      <c r="D24" s="22" t="str">
        <f t="shared" si="0"/>
        <v/>
      </c>
      <c r="E24" s="21"/>
      <c r="F24" s="23"/>
      <c r="G24" s="21"/>
      <c r="H24" s="22" t="str">
        <f t="shared" si="1"/>
        <v/>
      </c>
    </row>
    <row r="25" spans="2:8" ht="13.5" customHeight="1" x14ac:dyDescent="0.15">
      <c r="B25" s="24"/>
      <c r="C25" s="25"/>
      <c r="D25" s="22" t="str">
        <f t="shared" si="0"/>
        <v/>
      </c>
      <c r="E25" s="25"/>
      <c r="F25" s="26"/>
      <c r="G25" s="25"/>
      <c r="H25" s="22" t="str">
        <f t="shared" si="1"/>
        <v/>
      </c>
    </row>
    <row r="26" spans="2:8" ht="18" customHeight="1" x14ac:dyDescent="0.15">
      <c r="B26" s="13" t="s">
        <v>17</v>
      </c>
      <c r="C26" s="27">
        <f>SUM(C9:C25)</f>
        <v>17801084394</v>
      </c>
      <c r="D26" s="28">
        <f>SUM(D9:D25)</f>
        <v>1</v>
      </c>
      <c r="E26" s="27">
        <f t="shared" ref="E26:H26" si="2">SUM(E9:E25)</f>
        <v>-193322185</v>
      </c>
      <c r="F26" s="27">
        <f t="shared" si="2"/>
        <v>131368743</v>
      </c>
      <c r="G26" s="27">
        <f t="shared" si="2"/>
        <v>17739130952</v>
      </c>
      <c r="H26" s="28">
        <f t="shared" si="2"/>
        <v>1</v>
      </c>
    </row>
    <row r="28" spans="2:8" ht="13.5" customHeight="1" x14ac:dyDescent="0.15"/>
    <row r="29" spans="2:8" ht="13.5" customHeight="1" x14ac:dyDescent="0.15">
      <c r="B29" s="16" t="s">
        <v>18</v>
      </c>
      <c r="C29" s="17">
        <v>0</v>
      </c>
      <c r="D29" s="17"/>
      <c r="E29" s="17">
        <v>0</v>
      </c>
      <c r="G29" s="29" t="s">
        <v>19</v>
      </c>
      <c r="H29" s="30"/>
    </row>
    <row r="30" spans="2:8" ht="13.5" customHeight="1" x14ac:dyDescent="0.15">
      <c r="B30" s="20" t="s">
        <v>20</v>
      </c>
      <c r="C30" s="21">
        <v>0</v>
      </c>
      <c r="D30" s="21"/>
      <c r="E30" s="21">
        <v>0</v>
      </c>
      <c r="G30" s="31" t="s">
        <v>21</v>
      </c>
      <c r="H30" s="32">
        <v>16771275547</v>
      </c>
    </row>
    <row r="31" spans="2:8" ht="13.5" customHeight="1" x14ac:dyDescent="0.15">
      <c r="B31" s="20" t="s">
        <v>22</v>
      </c>
      <c r="C31" s="21">
        <v>0</v>
      </c>
      <c r="D31" s="21"/>
      <c r="E31" s="21">
        <v>0</v>
      </c>
      <c r="G31" s="31" t="s">
        <v>23</v>
      </c>
      <c r="H31" s="32">
        <v>0</v>
      </c>
    </row>
    <row r="32" spans="2:8" ht="13.5" customHeight="1" x14ac:dyDescent="0.15">
      <c r="B32" s="20" t="s">
        <v>24</v>
      </c>
      <c r="C32" s="21">
        <v>0</v>
      </c>
      <c r="D32" s="21"/>
      <c r="E32" s="21">
        <v>0</v>
      </c>
      <c r="G32" s="33" t="s">
        <v>25</v>
      </c>
      <c r="H32" s="34">
        <v>16771275547</v>
      </c>
    </row>
    <row r="33" spans="2:5" ht="13.5" customHeight="1" x14ac:dyDescent="0.15">
      <c r="B33" s="20" t="s">
        <v>26</v>
      </c>
      <c r="C33" s="21">
        <v>0</v>
      </c>
      <c r="D33" s="21"/>
      <c r="E33" s="21">
        <v>0</v>
      </c>
    </row>
    <row r="34" spans="2:5" ht="13.5" customHeight="1" x14ac:dyDescent="0.15">
      <c r="B34" s="20" t="s">
        <v>27</v>
      </c>
      <c r="C34" s="21">
        <v>0</v>
      </c>
      <c r="D34" s="21"/>
      <c r="E34" s="21">
        <v>21683624</v>
      </c>
    </row>
    <row r="35" spans="2:5" ht="13.5" customHeight="1" x14ac:dyDescent="0.15">
      <c r="B35" s="20" t="s">
        <v>28</v>
      </c>
      <c r="C35" s="21">
        <v>0</v>
      </c>
      <c r="D35" s="21"/>
      <c r="E35" s="21">
        <v>0</v>
      </c>
    </row>
    <row r="36" spans="2:5" ht="13.5" customHeight="1" x14ac:dyDescent="0.15">
      <c r="B36" s="20" t="s">
        <v>29</v>
      </c>
      <c r="C36" s="21">
        <v>0</v>
      </c>
      <c r="D36" s="21"/>
      <c r="E36" s="21">
        <v>0</v>
      </c>
    </row>
    <row r="37" spans="2:5" ht="13.5" customHeight="1" x14ac:dyDescent="0.15">
      <c r="B37" s="20" t="s">
        <v>30</v>
      </c>
      <c r="C37" s="21">
        <v>0</v>
      </c>
      <c r="D37" s="21"/>
      <c r="E37" s="21">
        <v>0</v>
      </c>
    </row>
    <row r="38" spans="2:5" ht="13.5" customHeight="1" x14ac:dyDescent="0.15">
      <c r="B38" s="20" t="s">
        <v>31</v>
      </c>
      <c r="C38" s="21">
        <v>0</v>
      </c>
      <c r="D38" s="21"/>
      <c r="E38" s="21">
        <v>0</v>
      </c>
    </row>
    <row r="39" spans="2:5" ht="13.5" customHeight="1" x14ac:dyDescent="0.15">
      <c r="B39" s="20" t="s">
        <v>32</v>
      </c>
      <c r="C39" s="21">
        <v>0</v>
      </c>
      <c r="D39" s="21"/>
      <c r="E39" s="21">
        <v>0</v>
      </c>
    </row>
    <row r="40" spans="2:5" ht="13.5" customHeight="1" x14ac:dyDescent="0.15">
      <c r="B40" s="24" t="s">
        <v>33</v>
      </c>
      <c r="C40" s="25">
        <v>0</v>
      </c>
      <c r="D40" s="25"/>
      <c r="E40" s="25">
        <v>15995584</v>
      </c>
    </row>
    <row r="41" spans="2:5" ht="13.5" customHeight="1" x14ac:dyDescent="0.15">
      <c r="B41" s="13" t="s">
        <v>34</v>
      </c>
      <c r="C41" s="27"/>
      <c r="D41" s="27"/>
      <c r="E41" s="27">
        <f>SUM(C29:E40)</f>
        <v>37679208</v>
      </c>
    </row>
    <row r="42" spans="2:5" ht="13.5" customHeight="1" x14ac:dyDescent="0.15">
      <c r="B42" s="13" t="s">
        <v>35</v>
      </c>
      <c r="C42" s="27"/>
      <c r="D42" s="27"/>
      <c r="E42" s="27">
        <f>G26</f>
        <v>17739130952</v>
      </c>
    </row>
    <row r="43" spans="2:5" ht="13.5" customHeight="1" x14ac:dyDescent="0.15"/>
    <row r="44" spans="2:5" ht="13.5" customHeight="1" x14ac:dyDescent="0.15"/>
    <row r="45" spans="2:5" ht="13.5" customHeight="1" x14ac:dyDescent="0.15"/>
    <row r="46" spans="2:5" ht="13.5" customHeight="1" x14ac:dyDescent="0.15"/>
    <row r="47" spans="2:5" ht="13.5" customHeight="1" x14ac:dyDescent="0.15"/>
    <row r="48" spans="2:5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</sheetData>
  <phoneticPr fontId="1"/>
  <pageMargins left="0.78740157480314965" right="0.78740157480314965" top="0.98425196850393704" bottom="0.19685039370078741" header="0.51181102362204722" footer="0.19685039370078741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DAF7-D537-421E-B810-06EFFA094B78}">
  <sheetPr codeName="Sheet3">
    <pageSetUpPr fitToPage="1"/>
  </sheetPr>
  <dimension ref="A1:M59"/>
  <sheetViews>
    <sheetView zoomScaleNormal="100" workbookViewId="0">
      <selection activeCell="E3" sqref="E3"/>
    </sheetView>
  </sheetViews>
  <sheetFormatPr defaultColWidth="9" defaultRowHeight="12" x14ac:dyDescent="0.15"/>
  <cols>
    <col min="1" max="1" width="6.375" style="10" customWidth="1"/>
    <col min="2" max="2" width="21.375" style="10" customWidth="1"/>
    <col min="3" max="3" width="22.625" style="10" customWidth="1"/>
    <col min="4" max="4" width="15" style="10" customWidth="1"/>
    <col min="5" max="5" width="21.25" style="10" customWidth="1"/>
    <col min="6" max="6" width="20" style="10" customWidth="1"/>
    <col min="7" max="7" width="22.5" style="10" customWidth="1"/>
    <col min="8" max="8" width="17.5" style="10" customWidth="1"/>
    <col min="9" max="16384" width="9" style="10"/>
  </cols>
  <sheetData>
    <row r="1" spans="1:13" s="1" customFormat="1" ht="15" customHeight="1" x14ac:dyDescent="0.4">
      <c r="A1" s="1" t="s">
        <v>0</v>
      </c>
      <c r="C1" s="1" t="s">
        <v>37</v>
      </c>
      <c r="I1" s="2"/>
      <c r="M1" s="3"/>
    </row>
    <row r="2" spans="1:13" s="1" customFormat="1" ht="15" customHeight="1" x14ac:dyDescent="0.4">
      <c r="A2" s="4" t="s">
        <v>1</v>
      </c>
      <c r="C2" s="1" t="s">
        <v>38</v>
      </c>
      <c r="H2" s="5" t="s">
        <v>2</v>
      </c>
      <c r="I2" s="2"/>
      <c r="M2" s="3"/>
    </row>
    <row r="3" spans="1:13" s="1" customFormat="1" ht="15" customHeight="1" x14ac:dyDescent="0.4">
      <c r="A3" s="4"/>
      <c r="I3" s="2"/>
      <c r="M3" s="3"/>
    </row>
    <row r="4" spans="1:13" s="6" customFormat="1" ht="13.5" customHeight="1" x14ac:dyDescent="0.4">
      <c r="F4" s="1"/>
      <c r="I4" s="7"/>
      <c r="M4" s="8"/>
    </row>
    <row r="5" spans="1:13" ht="14.25" x14ac:dyDescent="0.15">
      <c r="A5" s="9" t="s">
        <v>3</v>
      </c>
      <c r="B5" s="9"/>
      <c r="D5" s="5" t="s">
        <v>4</v>
      </c>
      <c r="E5" s="11">
        <v>45688</v>
      </c>
      <c r="F5" s="1"/>
    </row>
    <row r="6" spans="1:13" ht="14.25" x14ac:dyDescent="0.15">
      <c r="A6" s="9"/>
      <c r="B6" s="9"/>
      <c r="F6" s="1"/>
    </row>
    <row r="7" spans="1:13" ht="13.5" customHeight="1" x14ac:dyDescent="0.15">
      <c r="H7" s="12" t="s">
        <v>5</v>
      </c>
    </row>
    <row r="8" spans="1:13" ht="24" customHeight="1" x14ac:dyDescent="0.15">
      <c r="B8" s="13" t="s">
        <v>6</v>
      </c>
      <c r="C8" s="14" t="s">
        <v>7</v>
      </c>
      <c r="D8" s="14" t="s">
        <v>8</v>
      </c>
      <c r="E8" s="14" t="s">
        <v>9</v>
      </c>
      <c r="F8" s="15" t="s">
        <v>10</v>
      </c>
      <c r="G8" s="14" t="s">
        <v>11</v>
      </c>
      <c r="H8" s="14" t="s">
        <v>12</v>
      </c>
    </row>
    <row r="9" spans="1:13" ht="13.5" customHeight="1" x14ac:dyDescent="0.15">
      <c r="B9" s="16" t="s">
        <v>13</v>
      </c>
      <c r="C9" s="17">
        <v>17562091601</v>
      </c>
      <c r="D9" s="18">
        <f t="shared" ref="D9:D25" si="0">IF(G9&lt;&gt;"",IFERROR(C9/$C$26,""),"")</f>
        <v>0.98657425650537589</v>
      </c>
      <c r="E9" s="17">
        <v>-228978902</v>
      </c>
      <c r="F9" s="19">
        <v>131368712</v>
      </c>
      <c r="G9" s="17">
        <v>17464481411</v>
      </c>
      <c r="H9" s="18">
        <f t="shared" ref="H9:H25" si="1">IF(G9&lt;&gt;"",IFERROR(G9/$G$26,""),"")</f>
        <v>0.98451730573819152</v>
      </c>
    </row>
    <row r="10" spans="1:13" ht="13.5" customHeight="1" x14ac:dyDescent="0.15">
      <c r="B10" s="20" t="s">
        <v>14</v>
      </c>
      <c r="C10" s="21">
        <v>0</v>
      </c>
      <c r="D10" s="22">
        <f t="shared" si="0"/>
        <v>0</v>
      </c>
      <c r="E10" s="21">
        <v>37679208</v>
      </c>
      <c r="F10" s="23">
        <v>0</v>
      </c>
      <c r="G10" s="21">
        <v>37679208</v>
      </c>
      <c r="H10" s="22">
        <f t="shared" si="1"/>
        <v>2.1240729380686968E-3</v>
      </c>
    </row>
    <row r="11" spans="1:13" ht="13.5" customHeight="1" x14ac:dyDescent="0.15">
      <c r="B11" s="20" t="s">
        <v>15</v>
      </c>
      <c r="C11" s="21">
        <v>238900502</v>
      </c>
      <c r="D11" s="22">
        <f t="shared" si="0"/>
        <v>1.3420558922833002E-2</v>
      </c>
      <c r="E11" s="21">
        <v>-2022491</v>
      </c>
      <c r="F11" s="23">
        <v>0</v>
      </c>
      <c r="G11" s="21">
        <v>236878011</v>
      </c>
      <c r="H11" s="22">
        <f t="shared" si="1"/>
        <v>1.3353416897420962E-2</v>
      </c>
    </row>
    <row r="12" spans="1:13" ht="13.5" customHeight="1" x14ac:dyDescent="0.15">
      <c r="B12" s="20" t="s">
        <v>16</v>
      </c>
      <c r="C12" s="21">
        <v>92291</v>
      </c>
      <c r="D12" s="22">
        <f t="shared" si="0"/>
        <v>5.1845717910930992E-6</v>
      </c>
      <c r="E12" s="21">
        <v>0</v>
      </c>
      <c r="F12" s="23">
        <v>31</v>
      </c>
      <c r="G12" s="21">
        <v>92322</v>
      </c>
      <c r="H12" s="22">
        <f t="shared" si="1"/>
        <v>5.2044263188434911E-6</v>
      </c>
    </row>
    <row r="13" spans="1:13" ht="13.5" customHeight="1" x14ac:dyDescent="0.15">
      <c r="B13" s="20"/>
      <c r="C13" s="21"/>
      <c r="D13" s="22" t="str">
        <f t="shared" si="0"/>
        <v/>
      </c>
      <c r="E13" s="21"/>
      <c r="F13" s="23"/>
      <c r="G13" s="21"/>
      <c r="H13" s="22" t="str">
        <f t="shared" si="1"/>
        <v/>
      </c>
    </row>
    <row r="14" spans="1:13" ht="13.5" customHeight="1" x14ac:dyDescent="0.15">
      <c r="B14" s="20"/>
      <c r="C14" s="21"/>
      <c r="D14" s="22" t="str">
        <f t="shared" si="0"/>
        <v/>
      </c>
      <c r="E14" s="21"/>
      <c r="F14" s="23"/>
      <c r="G14" s="21"/>
      <c r="H14" s="22" t="str">
        <f t="shared" si="1"/>
        <v/>
      </c>
    </row>
    <row r="15" spans="1:13" ht="13.5" customHeight="1" x14ac:dyDescent="0.15">
      <c r="B15" s="20"/>
      <c r="C15" s="21"/>
      <c r="D15" s="22" t="str">
        <f t="shared" si="0"/>
        <v/>
      </c>
      <c r="E15" s="21"/>
      <c r="F15" s="23"/>
      <c r="G15" s="21"/>
      <c r="H15" s="22" t="str">
        <f t="shared" si="1"/>
        <v/>
      </c>
    </row>
    <row r="16" spans="1:13" ht="13.5" customHeight="1" x14ac:dyDescent="0.15">
      <c r="B16" s="20"/>
      <c r="C16" s="21"/>
      <c r="D16" s="22" t="str">
        <f t="shared" si="0"/>
        <v/>
      </c>
      <c r="E16" s="21"/>
      <c r="F16" s="23"/>
      <c r="G16" s="21"/>
      <c r="H16" s="22" t="str">
        <f t="shared" si="1"/>
        <v/>
      </c>
    </row>
    <row r="17" spans="2:8" ht="13.5" customHeight="1" x14ac:dyDescent="0.15">
      <c r="B17" s="20"/>
      <c r="C17" s="21"/>
      <c r="D17" s="22" t="str">
        <f t="shared" si="0"/>
        <v/>
      </c>
      <c r="E17" s="21"/>
      <c r="F17" s="23"/>
      <c r="G17" s="21"/>
      <c r="H17" s="22" t="str">
        <f t="shared" si="1"/>
        <v/>
      </c>
    </row>
    <row r="18" spans="2:8" ht="13.5" customHeight="1" x14ac:dyDescent="0.15">
      <c r="B18" s="20"/>
      <c r="C18" s="21"/>
      <c r="D18" s="22" t="str">
        <f t="shared" si="0"/>
        <v/>
      </c>
      <c r="E18" s="21"/>
      <c r="F18" s="23"/>
      <c r="G18" s="21"/>
      <c r="H18" s="22" t="str">
        <f t="shared" si="1"/>
        <v/>
      </c>
    </row>
    <row r="19" spans="2:8" ht="13.5" customHeight="1" x14ac:dyDescent="0.15">
      <c r="B19" s="20"/>
      <c r="C19" s="21"/>
      <c r="D19" s="22" t="str">
        <f t="shared" si="0"/>
        <v/>
      </c>
      <c r="E19" s="21"/>
      <c r="F19" s="23"/>
      <c r="G19" s="21"/>
      <c r="H19" s="22" t="str">
        <f t="shared" si="1"/>
        <v/>
      </c>
    </row>
    <row r="20" spans="2:8" ht="13.5" customHeight="1" x14ac:dyDescent="0.15">
      <c r="B20" s="20"/>
      <c r="C20" s="21"/>
      <c r="D20" s="22" t="str">
        <f t="shared" si="0"/>
        <v/>
      </c>
      <c r="E20" s="21"/>
      <c r="F20" s="23"/>
      <c r="G20" s="21"/>
      <c r="H20" s="22" t="str">
        <f t="shared" si="1"/>
        <v/>
      </c>
    </row>
    <row r="21" spans="2:8" ht="13.5" customHeight="1" x14ac:dyDescent="0.15">
      <c r="B21" s="20"/>
      <c r="C21" s="21"/>
      <c r="D21" s="22" t="str">
        <f t="shared" si="0"/>
        <v/>
      </c>
      <c r="E21" s="21"/>
      <c r="F21" s="23"/>
      <c r="G21" s="21"/>
      <c r="H21" s="22" t="str">
        <f t="shared" si="1"/>
        <v/>
      </c>
    </row>
    <row r="22" spans="2:8" ht="13.5" customHeight="1" x14ac:dyDescent="0.15">
      <c r="B22" s="20"/>
      <c r="C22" s="21"/>
      <c r="D22" s="22" t="str">
        <f t="shared" si="0"/>
        <v/>
      </c>
      <c r="E22" s="21"/>
      <c r="F22" s="23"/>
      <c r="G22" s="21"/>
      <c r="H22" s="22" t="str">
        <f t="shared" si="1"/>
        <v/>
      </c>
    </row>
    <row r="23" spans="2:8" ht="13.5" customHeight="1" x14ac:dyDescent="0.15">
      <c r="B23" s="20"/>
      <c r="C23" s="21"/>
      <c r="D23" s="22" t="str">
        <f t="shared" si="0"/>
        <v/>
      </c>
      <c r="E23" s="21"/>
      <c r="F23" s="23"/>
      <c r="G23" s="21"/>
      <c r="H23" s="22" t="str">
        <f t="shared" si="1"/>
        <v/>
      </c>
    </row>
    <row r="24" spans="2:8" ht="13.5" customHeight="1" x14ac:dyDescent="0.15">
      <c r="B24" s="20"/>
      <c r="C24" s="21"/>
      <c r="D24" s="22" t="str">
        <f t="shared" si="0"/>
        <v/>
      </c>
      <c r="E24" s="21"/>
      <c r="F24" s="23"/>
      <c r="G24" s="21"/>
      <c r="H24" s="22" t="str">
        <f t="shared" si="1"/>
        <v/>
      </c>
    </row>
    <row r="25" spans="2:8" ht="13.5" customHeight="1" x14ac:dyDescent="0.15">
      <c r="B25" s="24"/>
      <c r="C25" s="25"/>
      <c r="D25" s="22" t="str">
        <f t="shared" si="0"/>
        <v/>
      </c>
      <c r="E25" s="25"/>
      <c r="F25" s="26"/>
      <c r="G25" s="25"/>
      <c r="H25" s="22" t="str">
        <f t="shared" si="1"/>
        <v/>
      </c>
    </row>
    <row r="26" spans="2:8" ht="18" customHeight="1" x14ac:dyDescent="0.15">
      <c r="B26" s="13" t="s">
        <v>17</v>
      </c>
      <c r="C26" s="27">
        <f>SUM(C9:C25)</f>
        <v>17801084394</v>
      </c>
      <c r="D26" s="28">
        <f>SUM(D9:D25)</f>
        <v>1</v>
      </c>
      <c r="E26" s="27">
        <f t="shared" ref="E26:H26" si="2">SUM(E9:E25)</f>
        <v>-193322185</v>
      </c>
      <c r="F26" s="27">
        <f t="shared" si="2"/>
        <v>131368743</v>
      </c>
      <c r="G26" s="27">
        <f t="shared" si="2"/>
        <v>17739130952</v>
      </c>
      <c r="H26" s="28">
        <f t="shared" si="2"/>
        <v>1</v>
      </c>
    </row>
    <row r="28" spans="2:8" ht="13.5" customHeight="1" x14ac:dyDescent="0.15"/>
    <row r="29" spans="2:8" ht="13.5" customHeight="1" x14ac:dyDescent="0.15">
      <c r="B29" s="16" t="s">
        <v>18</v>
      </c>
      <c r="C29" s="17">
        <v>0</v>
      </c>
      <c r="D29" s="17"/>
      <c r="E29" s="17">
        <v>0</v>
      </c>
      <c r="G29" s="29" t="s">
        <v>19</v>
      </c>
      <c r="H29" s="30"/>
    </row>
    <row r="30" spans="2:8" ht="13.5" customHeight="1" x14ac:dyDescent="0.15">
      <c r="B30" s="20" t="s">
        <v>20</v>
      </c>
      <c r="C30" s="21">
        <v>0</v>
      </c>
      <c r="D30" s="21"/>
      <c r="E30" s="21">
        <v>0</v>
      </c>
      <c r="G30" s="31" t="s">
        <v>21</v>
      </c>
      <c r="H30" s="32">
        <v>16771275547</v>
      </c>
    </row>
    <row r="31" spans="2:8" ht="13.5" customHeight="1" x14ac:dyDescent="0.15">
      <c r="B31" s="20" t="s">
        <v>22</v>
      </c>
      <c r="C31" s="21">
        <v>0</v>
      </c>
      <c r="D31" s="21"/>
      <c r="E31" s="21">
        <v>0</v>
      </c>
      <c r="G31" s="31" t="s">
        <v>23</v>
      </c>
      <c r="H31" s="32">
        <v>0</v>
      </c>
    </row>
    <row r="32" spans="2:8" ht="13.5" customHeight="1" x14ac:dyDescent="0.15">
      <c r="B32" s="20" t="s">
        <v>24</v>
      </c>
      <c r="C32" s="21">
        <v>0</v>
      </c>
      <c r="D32" s="21"/>
      <c r="E32" s="21">
        <v>0</v>
      </c>
      <c r="G32" s="33" t="s">
        <v>25</v>
      </c>
      <c r="H32" s="34">
        <v>16771275547</v>
      </c>
    </row>
    <row r="33" spans="2:5" ht="13.5" customHeight="1" x14ac:dyDescent="0.15">
      <c r="B33" s="20" t="s">
        <v>26</v>
      </c>
      <c r="C33" s="21">
        <v>0</v>
      </c>
      <c r="D33" s="21"/>
      <c r="E33" s="21">
        <v>0</v>
      </c>
    </row>
    <row r="34" spans="2:5" ht="13.5" customHeight="1" x14ac:dyDescent="0.15">
      <c r="B34" s="20" t="s">
        <v>27</v>
      </c>
      <c r="C34" s="21">
        <v>0</v>
      </c>
      <c r="D34" s="21"/>
      <c r="E34" s="21">
        <v>21683624</v>
      </c>
    </row>
    <row r="35" spans="2:5" ht="13.5" customHeight="1" x14ac:dyDescent="0.15">
      <c r="B35" s="20" t="s">
        <v>28</v>
      </c>
      <c r="C35" s="21">
        <v>0</v>
      </c>
      <c r="D35" s="21"/>
      <c r="E35" s="21">
        <v>0</v>
      </c>
    </row>
    <row r="36" spans="2:5" ht="13.5" customHeight="1" x14ac:dyDescent="0.15">
      <c r="B36" s="20" t="s">
        <v>29</v>
      </c>
      <c r="C36" s="21">
        <v>0</v>
      </c>
      <c r="D36" s="21"/>
      <c r="E36" s="21">
        <v>0</v>
      </c>
    </row>
    <row r="37" spans="2:5" ht="13.5" customHeight="1" x14ac:dyDescent="0.15">
      <c r="B37" s="20" t="s">
        <v>30</v>
      </c>
      <c r="C37" s="21">
        <v>0</v>
      </c>
      <c r="D37" s="21"/>
      <c r="E37" s="21">
        <v>0</v>
      </c>
    </row>
    <row r="38" spans="2:5" ht="13.5" customHeight="1" x14ac:dyDescent="0.15">
      <c r="B38" s="20" t="s">
        <v>31</v>
      </c>
      <c r="C38" s="21">
        <v>0</v>
      </c>
      <c r="D38" s="21"/>
      <c r="E38" s="21">
        <v>0</v>
      </c>
    </row>
    <row r="39" spans="2:5" ht="13.5" customHeight="1" x14ac:dyDescent="0.15">
      <c r="B39" s="20" t="s">
        <v>32</v>
      </c>
      <c r="C39" s="21">
        <v>0</v>
      </c>
      <c r="D39" s="21"/>
      <c r="E39" s="21">
        <v>0</v>
      </c>
    </row>
    <row r="40" spans="2:5" ht="13.5" customHeight="1" x14ac:dyDescent="0.15">
      <c r="B40" s="24" t="s">
        <v>33</v>
      </c>
      <c r="C40" s="25">
        <v>0</v>
      </c>
      <c r="D40" s="25"/>
      <c r="E40" s="25">
        <v>15995584</v>
      </c>
    </row>
    <row r="41" spans="2:5" ht="13.5" customHeight="1" x14ac:dyDescent="0.15">
      <c r="B41" s="13" t="s">
        <v>34</v>
      </c>
      <c r="C41" s="27"/>
      <c r="D41" s="27"/>
      <c r="E41" s="27">
        <f>SUM(C29:E40)</f>
        <v>37679208</v>
      </c>
    </row>
    <row r="42" spans="2:5" ht="13.5" customHeight="1" x14ac:dyDescent="0.15">
      <c r="B42" s="13" t="s">
        <v>35</v>
      </c>
      <c r="C42" s="27"/>
      <c r="D42" s="27"/>
      <c r="E42" s="27">
        <f>G26</f>
        <v>17739130952</v>
      </c>
    </row>
    <row r="43" spans="2:5" ht="13.5" customHeight="1" x14ac:dyDescent="0.15"/>
    <row r="44" spans="2:5" ht="13.5" customHeight="1" x14ac:dyDescent="0.15"/>
    <row r="45" spans="2:5" ht="13.5" customHeight="1" x14ac:dyDescent="0.15"/>
    <row r="46" spans="2:5" ht="13.5" customHeight="1" x14ac:dyDescent="0.15"/>
    <row r="47" spans="2:5" ht="13.5" customHeight="1" x14ac:dyDescent="0.15"/>
    <row r="48" spans="2:5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</sheetData>
  <phoneticPr fontId="1"/>
  <pageMargins left="0.78740157480314965" right="0.78740157480314965" top="0.98425196850393704" bottom="0.19685039370078741" header="0.51181102362204722" footer="0.19685039370078741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貸借対照表</vt:lpstr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ThaiDH</dc:creator>
  <cp:lastModifiedBy>Thái Dương</cp:lastModifiedBy>
  <dcterms:created xsi:type="dcterms:W3CDTF">2015-06-05T18:17:20Z</dcterms:created>
  <dcterms:modified xsi:type="dcterms:W3CDTF">2025-04-05T13:47:20Z</dcterms:modified>
</cp:coreProperties>
</file>