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Unit test\"/>
    </mc:Choice>
  </mc:AlternateContent>
  <bookViews>
    <workbookView xWindow="0" yWindow="0" windowWidth="20490" windowHeight="9195" firstSheet="2" activeTab="7"/>
  </bookViews>
  <sheets>
    <sheet name="Test Report" sheetId="5" r:id="rId1"/>
    <sheet name="FunctionList" sheetId="1" r:id="rId2"/>
    <sheet name="Screen item definition" sheetId="2" r:id="rId3"/>
    <sheet name="Function1" sheetId="3" r:id="rId4"/>
    <sheet name="3.1.9.1.4.2" sheetId="4" r:id="rId5"/>
    <sheet name="Testcase" sheetId="6" r:id="rId6"/>
    <sheet name="Sheet1" sheetId="7" r:id="rId7"/>
    <sheet name="Sheet2" sheetId="8" r:id="rId8"/>
    <sheet name="Sheet3" sheetId="9" r:id="rId9"/>
  </sheets>
  <externalReferences>
    <externalReference r:id="rId10"/>
  </externalReferences>
  <definedNames>
    <definedName name="ACTION" localSheetId="5">#REF!</definedName>
    <definedName name="ACTION">#REF!</definedName>
    <definedName name="_xlnm.Print_Area" localSheetId="4">'3.1.9.1.4.2'!$A$1:$T$79</definedName>
    <definedName name="_xlnm.Print_Area" localSheetId="3">Function1!$A$1:$S$51</definedName>
    <definedName name="_xlnm.Print_Area" localSheetId="1">FunctionList!$A$1:$H$36</definedName>
    <definedName name="_xlnm.Print_Area" localSheetId="2">'Screen item definition'!$A$1:$CK$71</definedName>
    <definedName name="_xlnm.Print_Area" localSheetId="0">'Test Report'!$A$1:$I$41</definedName>
    <definedName name="_xlnm.Print_Area" localSheetId="5">Testcase!$A$1:$S$73</definedName>
    <definedName name="Z_2C0D9096_8D85_462A_A9B5_0B488ADB4269_.wvu.Cols" localSheetId="4" hidden="1">'3.1.9.1.4.2'!$E:$E</definedName>
    <definedName name="Z_2C0D9096_8D85_462A_A9B5_0B488ADB4269_.wvu.Cols" localSheetId="3" hidden="1">Function1!#REF!</definedName>
    <definedName name="Z_2C0D9096_8D85_462A_A9B5_0B488ADB4269_.wvu.Cols" localSheetId="5" hidden="1">Testcase!#REF!</definedName>
    <definedName name="Z_2C0D9096_8D85_462A_A9B5_0B488ADB4269_.wvu.PrintArea" localSheetId="0" hidden="1">'Test Report'!$A:$I</definedName>
    <definedName name="Z_6F1DCD5D_5DAC_4817_BF40_2B66F6F593E6_.wvu.Cols" localSheetId="4" hidden="1">'3.1.9.1.4.2'!$E:$E</definedName>
    <definedName name="Z_6F1DCD5D_5DAC_4817_BF40_2B66F6F593E6_.wvu.Cols" localSheetId="3" hidden="1">Function1!#REF!</definedName>
    <definedName name="Z_6F1DCD5D_5DAC_4817_BF40_2B66F6F593E6_.wvu.Cols" localSheetId="5" hidden="1">Testcase!#REF!</definedName>
    <definedName name="Z_6F1DCD5D_5DAC_4817_BF40_2B66F6F593E6_.wvu.PrintArea" localSheetId="0" hidden="1">'Test Report'!$A:$I</definedName>
    <definedName name="Z_BE54E0AD_3725_4423_92D7_4F1C045BE1BC_.wvu.Cols" localSheetId="4" hidden="1">'3.1.9.1.4.2'!$E:$E</definedName>
    <definedName name="Z_BE54E0AD_3725_4423_92D7_4F1C045BE1BC_.wvu.Cols" localSheetId="3" hidden="1">Function1!#REF!</definedName>
    <definedName name="Z_BE54E0AD_3725_4423_92D7_4F1C045BE1BC_.wvu.Cols" localSheetId="5" hidden="1">Testcase!#REF!</definedName>
    <definedName name="Z_BE54E0AD_3725_4423_92D7_4F1C045BE1BC_.wvu.PrintArea" localSheetId="0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M7" i="9"/>
  <c r="L7" i="9"/>
  <c r="C7" i="9"/>
  <c r="A7" i="9"/>
  <c r="O7" i="8"/>
  <c r="N7" i="8"/>
  <c r="M7" i="8"/>
  <c r="L7" i="8"/>
  <c r="C7" i="8"/>
  <c r="A7" i="8"/>
  <c r="O7" i="7"/>
  <c r="N7" i="7"/>
  <c r="M7" i="7"/>
  <c r="L7" i="7"/>
  <c r="C7" i="7"/>
  <c r="A7" i="7"/>
  <c r="F7" i="9" l="1"/>
  <c r="F7" i="8"/>
  <c r="F7" i="7"/>
  <c r="N7" i="6"/>
  <c r="K4" i="6" s="1"/>
  <c r="M7" i="6"/>
  <c r="L7" i="6"/>
  <c r="K7" i="6"/>
  <c r="C7" i="6"/>
  <c r="A7" i="6"/>
  <c r="K2" i="6"/>
  <c r="C2" i="6"/>
  <c r="E7" i="6" l="1"/>
  <c r="I12" i="5"/>
  <c r="H12" i="5"/>
  <c r="G12" i="5"/>
  <c r="F12" i="5"/>
  <c r="B5" i="5"/>
  <c r="B6" i="5" s="1"/>
  <c r="B4" i="5"/>
  <c r="A7" i="4"/>
  <c r="C13" i="5" s="1"/>
  <c r="C7" i="4"/>
  <c r="D13" i="5" s="1"/>
  <c r="L7" i="4"/>
  <c r="F13" i="5" s="1"/>
  <c r="M7" i="4"/>
  <c r="G13" i="5" s="1"/>
  <c r="G17" i="5" s="1"/>
  <c r="N7" i="4"/>
  <c r="H13" i="5" s="1"/>
  <c r="O7" i="4"/>
  <c r="N7" i="3"/>
  <c r="M7" i="3"/>
  <c r="L7" i="3"/>
  <c r="K7" i="3"/>
  <c r="C7" i="3"/>
  <c r="D12" i="5" s="1"/>
  <c r="A7" i="3"/>
  <c r="K4" i="3"/>
  <c r="K2" i="3"/>
  <c r="C2" i="3"/>
  <c r="E7" i="3" l="1"/>
  <c r="E12" i="5" s="1"/>
  <c r="F17" i="5"/>
  <c r="I13" i="5"/>
  <c r="I17" i="5" s="1"/>
  <c r="D17" i="5"/>
  <c r="H17" i="5"/>
  <c r="D23" i="5" s="1"/>
  <c r="F7" i="4"/>
  <c r="E13" i="5" s="1"/>
  <c r="C12" i="5"/>
  <c r="C17" i="5" s="1"/>
  <c r="E17" i="5" l="1"/>
  <c r="D22" i="5"/>
  <c r="D21" i="5"/>
  <c r="D20" i="5"/>
  <c r="D19" i="5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<sst xmlns="http://schemas.openxmlformats.org/spreadsheetml/2006/main" count="910" uniqueCount="299">
  <si>
    <t>UNIT TEST CASE LIST</t>
  </si>
  <si>
    <t>Project Name</t>
  </si>
  <si>
    <t>Project Code</t>
  </si>
  <si>
    <t>Test Environment Setup Description</t>
  </si>
  <si>
    <t>&lt;List environment requires in this system
1. Server
2. Database
3. Web Browser
...&gt;</t>
  </si>
  <si>
    <t xml:space="preserve">Normal number of Test cases/KLOC 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</si>
  <si>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</si>
  <si>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</si>
  <si>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</si>
  <si>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</si>
  <si>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</si>
  <si>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</si>
  <si>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</si>
  <si>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</si>
  <si>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</si>
  <si>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</si>
  <si>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</si>
  <si>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</si>
  <si>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</si>
  <si>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</si>
  <si>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Class3</t>
  </si>
  <si>
    <t>Function C</t>
  </si>
  <si>
    <t>Function3</t>
  </si>
  <si>
    <t>Item name</t>
  </si>
  <si>
    <t>Item reference</t>
  </si>
  <si>
    <t>Control Type</t>
  </si>
  <si>
    <t>Byte number</t>
  </si>
  <si>
    <t>Required</t>
  </si>
  <si>
    <t>Readonly</t>
  </si>
  <si>
    <t>Format</t>
  </si>
  <si>
    <t>Input check</t>
  </si>
  <si>
    <t>Initial value/ Authority/ List content</t>
  </si>
  <si>
    <t>Fullsize</t>
  </si>
  <si>
    <t>Halfsize</t>
  </si>
  <si>
    <t>Numeric</t>
  </si>
  <si>
    <t>Symbol</t>
  </si>
  <si>
    <t>Alphabet</t>
  </si>
  <si>
    <t>Katakana</t>
  </si>
  <si>
    <t>1</t>
  </si>
  <si>
    <t>2</t>
  </si>
  <si>
    <t>10</t>
  </si>
  <si>
    <t>3</t>
  </si>
  <si>
    <t>4</t>
  </si>
  <si>
    <t>5</t>
  </si>
  <si>
    <t>50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</si>
  <si>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</si>
  <si>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</si>
  <si>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</si>
  <si>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</si>
  <si>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</si>
  <si>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</si>
  <si>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</si>
  <si>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</si>
  <si>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</si>
  <si>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</si>
  <si>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</si>
  <si>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</si>
  <si>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</si>
  <si>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</si>
  <si>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</si>
  <si>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</si>
  <si>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</si>
  <si>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</si>
  <si>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</si>
  <si>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</si>
  <si>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</si>
  <si>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</si>
  <si>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</si>
  <si>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</si>
  <si>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</si>
  <si>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</si>
  <si>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</si>
  <si>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</si>
  <si>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</si>
  <si>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</si>
  <si>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</si>
  <si>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</si>
  <si>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</si>
  <si>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</si>
  <si>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</si>
  <si>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</si>
  <si>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</si>
  <si>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</si>
  <si>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</si>
  <si>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</si>
  <si>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</si>
  <si>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</si>
  <si>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</si>
  <si>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</si>
  <si>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</si>
  <si>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</si>
  <si>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</si>
  <si>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</si>
  <si>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</si>
  <si>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</si>
  <si>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</si>
  <si>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</si>
  <si>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</si>
  <si>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</si>
  <si>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</si>
  <si>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</si>
  <si>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</si>
  <si>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</si>
  <si>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</si>
  <si>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</si>
  <si>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</si>
  <si>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</si>
  <si>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</si>
  <si>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</si>
  <si>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</si>
  <si>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</si>
  <si>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</si>
  <si>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</si>
  <si>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</si>
  <si>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</si>
  <si>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</si>
  <si>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</si>
  <si>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</si>
  <si>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</si>
  <si>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</si>
  <si>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</si>
  <si>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</si>
  <si>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</si>
  <si>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</si>
  <si>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</si>
  <si>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</si>
  <si>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</si>
  <si>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</si>
  <si>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</si>
  <si>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</si>
  <si>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</si>
  <si>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</si>
  <si>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</si>
  <si>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</si>
  <si>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</si>
  <si>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</si>
  <si>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</si>
  <si>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</si>
  <si>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</si>
  <si>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</si>
  <si>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</si>
  <si>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</si>
  <si>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</si>
  <si>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</si>
  <si>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</si>
  <si>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</si>
  <si>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>Log message</t>
    <phoneticPr fontId="4" type="noConversion"/>
  </si>
  <si>
    <t>Exception</t>
    <phoneticPr fontId="4" type="noConversion"/>
  </si>
  <si>
    <t>Return</t>
    <phoneticPr fontId="4" type="noConversion"/>
  </si>
  <si>
    <t xml:space="preserve">Precondition </t>
    <phoneticPr fontId="4" type="noConversion"/>
  </si>
  <si>
    <t>UNIT TEST REPORT</t>
  </si>
  <si>
    <t>Creator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</si>
  <si>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</si>
  <si>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</si>
  <si>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</si>
  <si>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</si>
  <si>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</si>
  <si>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</si>
  <si>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</si>
  <si>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</si>
  <si>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</si>
  <si>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</si>
  <si>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</si>
  <si>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</si>
  <si>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</si>
  <si>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</si>
  <si>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tuoi</t>
  </si>
  <si>
    <t>ten</t>
  </si>
  <si>
    <t>nhập 0</t>
  </si>
  <si>
    <t>nhập1</t>
  </si>
  <si>
    <t>nhập 5</t>
  </si>
  <si>
    <t>nhập 99</t>
  </si>
  <si>
    <t>nhập 100</t>
  </si>
  <si>
    <t>nhập null</t>
  </si>
  <si>
    <t>nhập rỗng ""</t>
  </si>
  <si>
    <t>nhập "tuấn anh"</t>
  </si>
  <si>
    <t>nhập đủ 255 kí tự</t>
  </si>
  <si>
    <t>nhập 256</t>
  </si>
  <si>
    <t>O</t>
  </si>
  <si>
    <t>Trả về 0</t>
  </si>
  <si>
    <t>Không lưu vào DB</t>
  </si>
  <si>
    <t>Trả về 1</t>
  </si>
  <si>
    <t>Lưu thành công vào DB</t>
  </si>
  <si>
    <t>P</t>
  </si>
  <si>
    <t>F</t>
  </si>
  <si>
    <t xml:space="preserve">3.1.9.1.4.2 Thêm mới chức năng </t>
  </si>
  <si>
    <t>AnhNT</t>
  </si>
  <si>
    <t>Người dùng đã đăng nhập thành công</t>
  </si>
  <si>
    <t>Kết nối CSDL thành công</t>
  </si>
  <si>
    <t>Mã chức năng</t>
  </si>
  <si>
    <t>Mặc định hiển thị "Mã chức năng"</t>
  </si>
  <si>
    <t>Loại textbox</t>
  </si>
  <si>
    <t>Để trống không nhập gì</t>
  </si>
  <si>
    <t>Nhập dấu khoảng trắng " "</t>
  </si>
  <si>
    <t>Nhập 51 kí tự</t>
  </si>
  <si>
    <t>Nhập dấu ,.!? và khoảng trắng</t>
  </si>
  <si>
    <t>Nhập đúng 50 kí tự chữ và số</t>
  </si>
  <si>
    <t>Nhập chuổi "123"</t>
  </si>
  <si>
    <t>Tên chức năng</t>
  </si>
  <si>
    <t>Mặc định hiển thị "Tên chức năng"</t>
  </si>
  <si>
    <t>Nhập 256 kí tự</t>
  </si>
  <si>
    <t>Nhập đúng 255 kí tự chữ và số</t>
  </si>
  <si>
    <t>Nhập chuổi "Tên chức năng ABC"</t>
  </si>
  <si>
    <t>Menu</t>
  </si>
  <si>
    <t>Mặc định không lựa chọn</t>
  </si>
  <si>
    <t>Loại combobox</t>
  </si>
  <si>
    <t xml:space="preserve"> Danh sách các giá trị trong combobox được
 lấy RouteName ứng với RouteId từ danh sách
 các ứng dụng trong bảng sys_routes với IsDelete = 0.</t>
  </si>
  <si>
    <t>Chỉ load menu theo danh sách hệ thống ở phần tìm kiếm</t>
  </si>
  <si>
    <t>Danh sách menu trong combobox hiển thị theo hình cây</t>
  </si>
  <si>
    <t>Không chọn mục  nào</t>
  </si>
  <si>
    <t>Chọn 1 mục bất kì</t>
  </si>
  <si>
    <t>Mô tả</t>
  </si>
  <si>
    <t>Mặc định hiển thị "Mô tả"</t>
  </si>
  <si>
    <t>Nhập 4000 kí tự</t>
  </si>
  <si>
    <t>Nhập 4001 kí tự</t>
  </si>
  <si>
    <t>Giao diện hiển thị đúng</t>
  </si>
  <si>
    <t>Nút Đóng</t>
  </si>
  <si>
    <t>Label là "Đóng"</t>
  </si>
  <si>
    <t>Click button</t>
  </si>
  <si>
    <t>Nút Lưu</t>
  </si>
  <si>
    <t>Label là "Lưu"</t>
  </si>
  <si>
    <t>Không click được button lưu</t>
  </si>
  <si>
    <t>Hiện thị thông bá ??? o tại textbox Mã chức năng</t>
  </si>
  <si>
    <t>Mã phòng ban</t>
  </si>
  <si>
    <t>Tên phòng ban</t>
  </si>
  <si>
    <t>Phòng ban trực thuộc</t>
  </si>
  <si>
    <t>Nút lưu</t>
  </si>
  <si>
    <t>UI Control: Textbox</t>
  </si>
  <si>
    <t>Để trống</t>
  </si>
  <si>
    <t>Nhập dấu cách</t>
  </si>
  <si>
    <t>Nhập &amp;%@^$^</t>
  </si>
  <si>
    <t>Nhập "Việt Nam"</t>
  </si>
  <si>
    <t>Nhập 50 kí tự</t>
  </si>
  <si>
    <t>Nhập "abc</t>
  </si>
  <si>
    <t>Nhập 255 kí tự</t>
  </si>
  <si>
    <t>Nhập "Phòng Tổng Hợp"</t>
  </si>
  <si>
    <t xml:space="preserve">Dữ liệu hiển thị các Phòng ban bao gồm Mã phòng ban + Tên phòng ban </t>
  </si>
  <si>
    <t>UI Control: Combobox</t>
  </si>
  <si>
    <t>Dữ liệu Phòng ban có sẵn trong bảng DM_PhongBan có IsDeleted = 0</t>
  </si>
  <si>
    <t>Chọn 1 phòng ban</t>
  </si>
  <si>
    <t>Text là "Đóng"</t>
  </si>
  <si>
    <t>Ấn vào nút</t>
  </si>
  <si>
    <t>Text là "Lưu"</t>
  </si>
  <si>
    <t>Giao diện đúng theo tài liệu</t>
  </si>
  <si>
    <t>Nhãn là "Mã phòng ban *"</t>
  </si>
  <si>
    <t>Nhãn là "Tên phòng ban"</t>
  </si>
  <si>
    <t>Nhãn là "Phòng ban trực thuộc"</t>
  </si>
  <si>
    <t>Hiện thông báo "Đây là trường bắt buộc" bên cạnh ô nhập</t>
  </si>
  <si>
    <t>Không lưu thông tin vào DB</t>
  </si>
  <si>
    <t>Không nhập được quá maxlength vào hộp nhập</t>
  </si>
  <si>
    <t>Không nhập được kí tự đặc biệt vào</t>
  </si>
  <si>
    <t>Hiện thông báo "Lưu thành công"</t>
  </si>
  <si>
    <t>Lưu DB thành công với bảng DM_PhongBan trong CSDL với IsDeleted = 0,  TenantId = 1, CreatorUserId = tài khoản đang đăng nhập, CreationTim qe = thời gian hiện tại trên hệ thống, DeleterUserId = null, DeletionTime = null, LastModifiedUserId = null, LastModifiedTime = null</t>
  </si>
  <si>
    <t>Đã tồn tại phòng ban "dft"</t>
  </si>
  <si>
    <t>NHập mã phòng ban "dft"</t>
  </si>
  <si>
    <t>Hiện thị thông bao "Dữ liệu đã tồn tại" cạnh ô nhập mã phòng ban</t>
  </si>
  <si>
    <t>3.7.1. RFID.NCC.001 Thêm mới nhà cung cấp</t>
  </si>
  <si>
    <t>LanDD</t>
  </si>
  <si>
    <t>Tài khoản người dùng phải đăng nhập vào hệ thống</t>
  </si>
  <si>
    <t>Tài khoản người dùng được phân quyền đối với chức năng “ Quản lý Nhà cung cấp”</t>
  </si>
  <si>
    <t>Mã nhà cung cấp</t>
  </si>
  <si>
    <t>NHập mã nhà cung cấp "dft"</t>
  </si>
  <si>
    <t>Nhập "abc"</t>
  </si>
  <si>
    <t>Tên nhà cung cấp</t>
  </si>
  <si>
    <t>Đã tồn tại mã nhà cung cấp "dft"</t>
  </si>
  <si>
    <t>Nhãn là "Tên nhà cung cấp"</t>
  </si>
  <si>
    <t>Nhập "Nhà cung cấp dft"</t>
  </si>
  <si>
    <t>Lưu DB thành công với bảng DM_NhaCungCap trong CSDL với IsDeleted = 0,  TenantId = 1, CreatorUserId = tài khoản đang đăng nhập, CreationTim qe = thời gian hiện tại trên hệ thống, DeleterUserId = null, DeletionTime = null, LastModifiedUserId = null, LastModifiedTime = null</t>
  </si>
  <si>
    <t>Hiện thị thông bao "Dữ liệu đã tồn tại" cạnh ô nhập mã nhà cung cấp</t>
  </si>
  <si>
    <t>3.7.1. RFID.NCC.001 Tìm kiếm nhà cung cấp</t>
  </si>
  <si>
    <t>Tìm kiếm theo mã hoặc theo tên</t>
  </si>
  <si>
    <t>UTCID16</t>
  </si>
  <si>
    <t>UTCID17</t>
  </si>
  <si>
    <t>Nhãn là "Mã nhà cung cấp "</t>
  </si>
  <si>
    <t>Nhãn là "Tìm kiếm theo mã nhà cung cấp và theo tên nhà cung cấp"</t>
  </si>
  <si>
    <t>đã tồn tại mã nhà cung cấp "dft"</t>
  </si>
  <si>
    <t>Nhập mã nhà cung cấp "dft"</t>
  </si>
  <si>
    <t>Nút Tìm kiếm</t>
  </si>
  <si>
    <t>Text là "Tìm kiếm"</t>
  </si>
  <si>
    <t>Ấn vào nút hoặc Enter</t>
  </si>
  <si>
    <t xml:space="preserve">Hiện thông báo "Không có dữ liệu" </t>
  </si>
  <si>
    <t>hiển thị danh sách kết quả tìm kiếm</t>
  </si>
  <si>
    <t>nhap "d"</t>
  </si>
  <si>
    <t>3.7.1. RFID.NCC.001 Xóa nhà cung cấp</t>
  </si>
  <si>
    <t xml:space="preserve">Hiện thông báo "Xóa nhà cung cấp không thành công. Nhà cung cấp đang cung cấp tài sản" </t>
  </si>
  <si>
    <t xml:space="preserve">Hiển thị hộp thoại có nhãn “Bạn chắc chắn không?
Nhà cung cấp $tên_lnhà_cung_cấp sẽ bị xóa” 
</t>
  </si>
  <si>
    <t xml:space="preserve">Hiển thị thông báo: “Xóa thành công” </t>
  </si>
  <si>
    <t>Xóa DB thành công với bảng DM_NhaCungCap trong CSDL với cập nhật trường IsDeleted = 1 ở Nhà cung cấp tương ứng của bảng DM_NhaCungCap trong CSDL với DeleterUserId = tài khoản đang đăng nhập, DeletionTime = thời gian hiện tại trên hệ thống</t>
  </si>
  <si>
    <t>Nút Bỏ qua</t>
  </si>
  <si>
    <t>Nút Đồng ý</t>
  </si>
  <si>
    <t>Text là "Bỏ qua"</t>
  </si>
  <si>
    <t>Text là "Đồng ý"</t>
  </si>
  <si>
    <t>Chọn nhà cung cấp cần xóa</t>
  </si>
  <si>
    <t>UI Control: Button</t>
  </si>
  <si>
    <t>Nhãn là "Xóa"</t>
  </si>
  <si>
    <t>Danh sách dữ liệu</t>
  </si>
  <si>
    <t>nhà cung cấp "dft" đang cung cấp tài sản</t>
  </si>
  <si>
    <t>Nhà cung cấp "dft"</t>
  </si>
  <si>
    <t>Nhà cung cấp "abc"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</si>
</sst>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b/>
      <sz val="10"/>
      <color indexed="9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Calibri"/>
      <family val="2"/>
      <charset val="163"/>
      <scheme val="minor"/>
    </font>
    <font>
      <sz val="11"/>
      <color indexed="8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Calibri"/>
      <family val="2"/>
      <charset val="163"/>
      <scheme val="minor"/>
    </font>
    <font>
      <b/>
      <sz val="10"/>
      <color indexed="9"/>
      <name val="Calibri"/>
      <family val="2"/>
      <charset val="163"/>
      <scheme val="minor"/>
    </font>
    <font>
      <sz val="10"/>
      <color indexed="8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10"/>
      <color indexed="17"/>
      <name val="Arial"/>
      <family val="2"/>
    </font>
    <font>
      <b/>
      <sz val="14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i/>
      <sz val="10"/>
      <color indexed="17"/>
      <name val="Calibri"/>
      <family val="2"/>
      <scheme val="minor"/>
    </font>
    <font>
      <b/>
      <sz val="10"/>
      <color indexed="9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  <charset val="163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000080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32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32"/>
      </patternFill>
    </fill>
    <fill>
      <patternFill patternType="solid">
        <fgColor rgb="FF00006C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</fills>
  <borders count="2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277">
    <xf numFmtId="0" fontId="0" fillId="0" borderId="0" xfId="0"/>
    <xf numFmtId="0" fontId="3" fillId="2" borderId="0" xfId="1" applyFont="1" applyFill="1"/>
    <xf numFmtId="1" fontId="3" fillId="2" borderId="0" xfId="1" applyNumberFormat="1" applyFont="1" applyFill="1" applyProtection="1">
      <protection hidden="1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left" wrapText="1"/>
    </xf>
    <xf numFmtId="0" fontId="4" fillId="2" borderId="0" xfId="1" applyFont="1" applyFill="1" applyAlignment="1">
      <alignment horizontal="left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top" wrapText="1"/>
    </xf>
    <xf numFmtId="1" fontId="6" fillId="2" borderId="0" xfId="1" applyNumberFormat="1" applyFont="1" applyFill="1" applyBorder="1" applyAlignment="1"/>
    <xf numFmtId="0" fontId="3" fillId="2" borderId="0" xfId="1" applyFont="1" applyFill="1" applyBorder="1" applyAlignment="1"/>
    <xf numFmtId="0" fontId="3" fillId="2" borderId="0" xfId="1" applyFont="1" applyFill="1" applyBorder="1" applyAlignment="1">
      <alignment wrapText="1"/>
    </xf>
    <xf numFmtId="1" fontId="7" fillId="4" borderId="1" xfId="1" applyNumberFormat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left" vertical="center" wrapText="1"/>
    </xf>
    <xf numFmtId="0" fontId="9" fillId="2" borderId="1" xfId="2" applyNumberFormat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1" fontId="3" fillId="2" borderId="0" xfId="1" applyNumberFormat="1" applyFont="1" applyFill="1"/>
    <xf numFmtId="0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NumberFormat="1" applyFont="1" applyFill="1" applyBorder="1" applyAlignment="1">
      <alignment horizontal="center" vertical="center" wrapText="1" shrinkToFit="1"/>
    </xf>
    <xf numFmtId="0" fontId="10" fillId="5" borderId="0" xfId="4" applyFont="1" applyFill="1" applyBorder="1">
      <alignment vertical="center"/>
    </xf>
    <xf numFmtId="0" fontId="10" fillId="5" borderId="0" xfId="3" applyFont="1" applyFill="1" applyBorder="1" applyAlignment="1">
      <alignment horizontal="center" vertical="center" shrinkToFit="1"/>
    </xf>
    <xf numFmtId="14" fontId="10" fillId="5" borderId="0" xfId="3" applyNumberFormat="1" applyFont="1" applyFill="1" applyBorder="1" applyAlignment="1">
      <alignment horizontal="center" vertical="center" shrinkToFit="1"/>
    </xf>
    <xf numFmtId="0" fontId="10" fillId="5" borderId="0" xfId="3" applyFont="1" applyFill="1" applyBorder="1" applyAlignment="1">
      <alignment horizontal="center" vertical="center" wrapText="1" shrinkToFit="1"/>
    </xf>
    <xf numFmtId="49" fontId="10" fillId="5" borderId="0" xfId="5" applyNumberFormat="1" applyFont="1" applyFill="1">
      <alignment vertical="center"/>
    </xf>
    <xf numFmtId="0" fontId="10" fillId="5" borderId="0" xfId="6" applyFont="1" applyFill="1">
      <alignment vertical="center"/>
    </xf>
    <xf numFmtId="0" fontId="13" fillId="0" borderId="0" xfId="7" applyFont="1">
      <alignment vertical="center"/>
    </xf>
    <xf numFmtId="0" fontId="10" fillId="5" borderId="0" xfId="4" applyFont="1" applyFill="1">
      <alignment vertical="center"/>
    </xf>
    <xf numFmtId="49" fontId="10" fillId="5" borderId="11" xfId="5" applyNumberFormat="1" applyFont="1" applyFill="1" applyBorder="1" applyAlignment="1">
      <alignment horizontal="centerContinuous" vertical="center"/>
    </xf>
    <xf numFmtId="49" fontId="10" fillId="5" borderId="12" xfId="5" applyNumberFormat="1" applyFont="1" applyFill="1" applyBorder="1" applyAlignment="1">
      <alignment horizontal="centerContinuous" vertical="center"/>
    </xf>
    <xf numFmtId="0" fontId="15" fillId="5" borderId="11" xfId="4" applyFont="1" applyFill="1" applyBorder="1">
      <alignment vertical="center"/>
    </xf>
    <xf numFmtId="0" fontId="10" fillId="5" borderId="13" xfId="4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vertical="center"/>
    </xf>
    <xf numFmtId="49" fontId="10" fillId="5" borderId="12" xfId="5" applyNumberFormat="1" applyFont="1" applyFill="1" applyBorder="1" applyAlignment="1">
      <alignment vertical="center"/>
    </xf>
    <xf numFmtId="0" fontId="10" fillId="5" borderId="0" xfId="4" applyFont="1" applyFill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0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>
      <alignment vertical="center"/>
    </xf>
    <xf numFmtId="49" fontId="10" fillId="5" borderId="12" xfId="5" applyNumberFormat="1" applyFont="1" applyFill="1" applyBorder="1">
      <alignment vertical="center"/>
    </xf>
    <xf numFmtId="49" fontId="10" fillId="5" borderId="11" xfId="5" applyNumberFormat="1" applyFont="1" applyFill="1" applyBorder="1">
      <alignment vertical="center"/>
    </xf>
    <xf numFmtId="49" fontId="10" fillId="5" borderId="13" xfId="5" applyNumberFormat="1" applyFont="1" applyFill="1" applyBorder="1" applyAlignment="1">
      <alignment vertical="center" wrapText="1"/>
    </xf>
    <xf numFmtId="49" fontId="10" fillId="5" borderId="12" xfId="5" applyNumberFormat="1" applyFont="1" applyFill="1" applyBorder="1" applyAlignment="1">
      <alignment vertical="center" wrapText="1"/>
    </xf>
    <xf numFmtId="0" fontId="15" fillId="5" borderId="0" xfId="4" applyFont="1" applyFill="1">
      <alignment vertical="center"/>
    </xf>
    <xf numFmtId="0" fontId="10" fillId="5" borderId="11" xfId="4" applyFont="1" applyFill="1" applyBorder="1" applyAlignment="1">
      <alignment vertical="center"/>
    </xf>
    <xf numFmtId="49" fontId="16" fillId="5" borderId="13" xfId="5" applyNumberFormat="1" applyFont="1" applyFill="1" applyBorder="1" applyAlignment="1">
      <alignment vertical="center"/>
    </xf>
    <xf numFmtId="49" fontId="16" fillId="5" borderId="12" xfId="5" applyNumberFormat="1" applyFont="1" applyFill="1" applyBorder="1" applyAlignment="1">
      <alignment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4" xfId="5" applyNumberFormat="1" applyFont="1" applyFill="1" applyBorder="1" applyAlignment="1">
      <alignment vertical="center"/>
    </xf>
    <xf numFmtId="0" fontId="15" fillId="5" borderId="11" xfId="4" applyFont="1" applyFill="1" applyBorder="1" applyAlignment="1">
      <alignment horizontal="left" vertical="center"/>
    </xf>
    <xf numFmtId="0" fontId="15" fillId="5" borderId="0" xfId="4" applyFont="1" applyFill="1" applyAlignment="1">
      <alignment horizontal="left" vertical="center"/>
    </xf>
    <xf numFmtId="0" fontId="10" fillId="5" borderId="11" xfId="5" applyNumberFormat="1" applyFont="1" applyFill="1" applyBorder="1" applyAlignment="1">
      <alignment vertical="center"/>
    </xf>
    <xf numFmtId="49" fontId="10" fillId="5" borderId="13" xfId="5" applyNumberFormat="1" applyFont="1" applyFill="1" applyBorder="1" applyAlignment="1">
      <alignment horizontal="centerContinuous" vertical="center"/>
    </xf>
    <xf numFmtId="49" fontId="10" fillId="5" borderId="11" xfId="5" applyNumberFormat="1" applyFont="1" applyFill="1" applyBorder="1" applyAlignment="1">
      <alignment vertical="center" wrapText="1"/>
    </xf>
    <xf numFmtId="0" fontId="3" fillId="5" borderId="0" xfId="1" applyFont="1" applyFill="1" applyBorder="1"/>
    <xf numFmtId="0" fontId="5" fillId="5" borderId="0" xfId="1" applyFont="1" applyFill="1" applyBorder="1" applyAlignment="1">
      <alignment horizontal="left"/>
    </xf>
    <xf numFmtId="0" fontId="3" fillId="5" borderId="0" xfId="1" applyFont="1" applyFill="1"/>
    <xf numFmtId="0" fontId="3" fillId="5" borderId="0" xfId="1" applyFont="1" applyFill="1" applyAlignment="1">
      <alignment horizontal="right"/>
    </xf>
    <xf numFmtId="49" fontId="3" fillId="5" borderId="0" xfId="1" applyNumberFormat="1" applyFont="1" applyFill="1"/>
    <xf numFmtId="0" fontId="3" fillId="9" borderId="1" xfId="1" applyNumberFormat="1" applyFont="1" applyFill="1" applyBorder="1" applyAlignment="1">
      <alignment horizontal="center" vertical="center"/>
    </xf>
    <xf numFmtId="0" fontId="5" fillId="5" borderId="0" xfId="1" applyFont="1" applyFill="1" applyAlignment="1">
      <alignment horizontal="left"/>
    </xf>
    <xf numFmtId="164" fontId="7" fillId="10" borderId="18" xfId="1" applyNumberFormat="1" applyFont="1" applyFill="1" applyBorder="1" applyAlignment="1">
      <alignment horizontal="center" vertical="center"/>
    </xf>
    <xf numFmtId="0" fontId="7" fillId="11" borderId="18" xfId="1" applyFont="1" applyFill="1" applyBorder="1" applyAlignment="1">
      <alignment horizontal="left"/>
    </xf>
    <xf numFmtId="0" fontId="18" fillId="11" borderId="18" xfId="1" applyFont="1" applyFill="1" applyBorder="1"/>
    <xf numFmtId="0" fontId="18" fillId="11" borderId="18" xfId="1" applyFont="1" applyFill="1" applyBorder="1" applyAlignment="1">
      <alignment horizontal="right"/>
    </xf>
    <xf numFmtId="0" fontId="7" fillId="11" borderId="18" xfId="1" applyFont="1" applyFill="1" applyBorder="1" applyAlignment="1">
      <alignment vertical="top"/>
    </xf>
    <xf numFmtId="0" fontId="5" fillId="5" borderId="0" xfId="1" applyFont="1" applyFill="1"/>
    <xf numFmtId="49" fontId="3" fillId="5" borderId="0" xfId="1" applyNumberFormat="1" applyFont="1" applyFill="1" applyBorder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3" fillId="5" borderId="19" xfId="1" applyFont="1" applyFill="1" applyBorder="1" applyAlignment="1">
      <alignment horizontal="right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/>
    <xf numFmtId="0" fontId="3" fillId="5" borderId="18" xfId="1" applyFont="1" applyFill="1" applyBorder="1" applyAlignment="1">
      <alignment horizontal="center"/>
    </xf>
    <xf numFmtId="14" fontId="3" fillId="5" borderId="18" xfId="1" applyNumberFormat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left" vertical="top" textRotation="255"/>
    </xf>
    <xf numFmtId="0" fontId="3" fillId="5" borderId="18" xfId="1" applyFont="1" applyFill="1" applyBorder="1" applyAlignment="1">
      <alignment horizontal="left" vertical="top"/>
    </xf>
    <xf numFmtId="0" fontId="7" fillId="5" borderId="0" xfId="1" applyFont="1" applyFill="1" applyBorder="1" applyAlignment="1">
      <alignment vertical="top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textRotation="255"/>
    </xf>
    <xf numFmtId="0" fontId="3" fillId="5" borderId="18" xfId="1" applyFont="1" applyFill="1" applyBorder="1"/>
    <xf numFmtId="14" fontId="3" fillId="5" borderId="18" xfId="1" applyNumberFormat="1" applyFont="1" applyFill="1" applyBorder="1" applyAlignment="1">
      <alignment horizontal="left"/>
    </xf>
    <xf numFmtId="0" fontId="20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vertical="top"/>
    </xf>
    <xf numFmtId="0" fontId="17" fillId="5" borderId="18" xfId="1" applyFont="1" applyFill="1" applyBorder="1" applyAlignment="1">
      <alignment horizontal="right"/>
    </xf>
    <xf numFmtId="0" fontId="17" fillId="9" borderId="1" xfId="8" applyFont="1" applyFill="1" applyBorder="1" applyAlignment="1">
      <alignment horizontal="left" wrapText="1"/>
    </xf>
    <xf numFmtId="0" fontId="3" fillId="5" borderId="1" xfId="1" applyFont="1" applyFill="1" applyBorder="1"/>
    <xf numFmtId="0" fontId="3" fillId="5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9" applyFont="1" applyFill="1" applyBorder="1"/>
    <xf numFmtId="0" fontId="22" fillId="2" borderId="0" xfId="9" applyFont="1" applyFill="1" applyBorder="1"/>
    <xf numFmtId="164" fontId="22" fillId="2" borderId="0" xfId="9" applyNumberFormat="1" applyFont="1" applyFill="1" applyBorder="1"/>
    <xf numFmtId="0" fontId="23" fillId="3" borderId="1" xfId="1" applyFont="1" applyFill="1" applyBorder="1" applyAlignment="1">
      <alignment horizontal="left" vertical="center"/>
    </xf>
    <xf numFmtId="0" fontId="23" fillId="3" borderId="1" xfId="1" applyFont="1" applyFill="1" applyBorder="1" applyAlignment="1">
      <alignment vertical="center"/>
    </xf>
    <xf numFmtId="0" fontId="25" fillId="2" borderId="0" xfId="1" applyFont="1" applyFill="1"/>
    <xf numFmtId="0" fontId="26" fillId="2" borderId="0" xfId="9" applyFont="1" applyFill="1" applyBorder="1"/>
    <xf numFmtId="0" fontId="22" fillId="2" borderId="0" xfId="1" applyFont="1" applyFill="1" applyBorder="1"/>
    <xf numFmtId="0" fontId="27" fillId="12" borderId="20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/>
    </xf>
    <xf numFmtId="0" fontId="27" fillId="12" borderId="21" xfId="1" applyNumberFormat="1" applyFont="1" applyFill="1" applyBorder="1" applyAlignment="1">
      <alignment horizontal="center" wrapText="1"/>
    </xf>
    <xf numFmtId="0" fontId="27" fillId="12" borderId="22" xfId="1" applyNumberFormat="1" applyFont="1" applyFill="1" applyBorder="1" applyAlignment="1">
      <alignment horizontal="center"/>
    </xf>
    <xf numFmtId="0" fontId="27" fillId="12" borderId="23" xfId="1" applyNumberFormat="1" applyFont="1" applyFill="1" applyBorder="1" applyAlignment="1">
      <alignment horizontal="center" wrapText="1"/>
    </xf>
    <xf numFmtId="0" fontId="22" fillId="2" borderId="17" xfId="1" applyNumberFormat="1" applyFont="1" applyFill="1" applyBorder="1" applyAlignment="1">
      <alignment horizontal="center"/>
    </xf>
    <xf numFmtId="49" fontId="28" fillId="2" borderId="1" xfId="2" applyNumberFormat="1" applyFont="1" applyFill="1" applyBorder="1"/>
    <xf numFmtId="0" fontId="22" fillId="2" borderId="1" xfId="1" applyNumberFormat="1" applyFont="1" applyFill="1" applyBorder="1" applyAlignment="1">
      <alignment horizontal="center"/>
    </xf>
    <xf numFmtId="0" fontId="22" fillId="2" borderId="24" xfId="1" applyNumberFormat="1" applyFont="1" applyFill="1" applyBorder="1" applyAlignment="1">
      <alignment horizontal="center"/>
    </xf>
    <xf numFmtId="49" fontId="29" fillId="2" borderId="1" xfId="2" applyNumberFormat="1" applyFont="1" applyFill="1" applyBorder="1"/>
    <xf numFmtId="0" fontId="30" fillId="12" borderId="25" xfId="1" applyNumberFormat="1" applyFont="1" applyFill="1" applyBorder="1" applyAlignment="1">
      <alignment horizontal="center"/>
    </xf>
    <xf numFmtId="0" fontId="27" fillId="13" borderId="0" xfId="7" applyFont="1" applyFill="1">
      <alignment vertical="center"/>
    </xf>
    <xf numFmtId="0" fontId="30" fillId="12" borderId="26" xfId="1" applyFont="1" applyFill="1" applyBorder="1" applyAlignment="1">
      <alignment horizontal="center"/>
    </xf>
    <xf numFmtId="0" fontId="22" fillId="2" borderId="0" xfId="1" applyFont="1" applyFill="1" applyBorder="1" applyAlignment="1">
      <alignment horizontal="center"/>
    </xf>
    <xf numFmtId="10" fontId="22" fillId="2" borderId="0" xfId="1" applyNumberFormat="1" applyFont="1" applyFill="1" applyBorder="1" applyAlignment="1">
      <alignment horizontal="center"/>
    </xf>
    <xf numFmtId="9" fontId="22" fillId="2" borderId="0" xfId="1" applyNumberFormat="1" applyFont="1" applyFill="1" applyBorder="1" applyAlignment="1">
      <alignment horizontal="center"/>
    </xf>
    <xf numFmtId="0" fontId="23" fillId="2" borderId="0" xfId="1" applyFont="1" applyFill="1" applyBorder="1" applyAlignment="1">
      <alignment horizontal="left"/>
    </xf>
    <xf numFmtId="2" fontId="23" fillId="2" borderId="0" xfId="1" applyNumberFormat="1" applyFont="1" applyFill="1" applyBorder="1" applyAlignment="1">
      <alignment horizontal="right" wrapText="1"/>
    </xf>
    <xf numFmtId="0" fontId="31" fillId="2" borderId="0" xfId="1" applyFont="1" applyFill="1" applyBorder="1" applyAlignment="1">
      <alignment horizontal="center" wrapText="1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2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 wrapText="1"/>
    </xf>
    <xf numFmtId="0" fontId="33" fillId="5" borderId="18" xfId="1" applyFont="1" applyFill="1" applyBorder="1" applyAlignment="1"/>
    <xf numFmtId="0" fontId="3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/>
    </xf>
    <xf numFmtId="0" fontId="17" fillId="9" borderId="1" xfId="8" applyFont="1" applyFill="1" applyBorder="1" applyAlignment="1">
      <alignment horizontal="left" wrapText="1"/>
    </xf>
    <xf numFmtId="0" fontId="3" fillId="5" borderId="18" xfId="1" applyFont="1" applyFill="1" applyBorder="1" applyAlignment="1">
      <alignment horizontal="right"/>
    </xf>
    <xf numFmtId="0" fontId="3" fillId="5" borderId="19" xfId="1" applyFont="1" applyFill="1" applyBorder="1" applyAlignment="1">
      <alignment horizontal="right" vertical="top"/>
    </xf>
    <xf numFmtId="0" fontId="3" fillId="5" borderId="18" xfId="1" applyFont="1" applyFill="1" applyBorder="1" applyAlignment="1">
      <alignment wrapText="1"/>
    </xf>
    <xf numFmtId="0" fontId="3" fillId="5" borderId="0" xfId="1" applyFont="1" applyFill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/>
    <xf numFmtId="0" fontId="7" fillId="11" borderId="18" xfId="1" applyFont="1" applyFill="1" applyBorder="1" applyAlignment="1">
      <alignment vertical="top"/>
    </xf>
    <xf numFmtId="0" fontId="3" fillId="5" borderId="0" xfId="1" applyFont="1" applyFill="1"/>
    <xf numFmtId="0" fontId="7" fillId="11" borderId="18" xfId="1" applyFont="1" applyFill="1" applyBorder="1" applyAlignment="1">
      <alignment vertical="top"/>
    </xf>
    <xf numFmtId="0" fontId="5" fillId="5" borderId="18" xfId="1" applyFont="1" applyFill="1" applyBorder="1" applyAlignment="1">
      <alignment horizontal="center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/>
    <xf numFmtId="0" fontId="3" fillId="5" borderId="18" xfId="1" applyFont="1" applyFill="1" applyBorder="1" applyAlignment="1">
      <alignment horizontal="left"/>
    </xf>
    <xf numFmtId="0" fontId="3" fillId="5" borderId="0" xfId="1" applyFont="1" applyFill="1"/>
    <xf numFmtId="0" fontId="7" fillId="11" borderId="18" xfId="1" applyFont="1" applyFill="1" applyBorder="1" applyAlignment="1">
      <alignment vertical="top"/>
    </xf>
    <xf numFmtId="0" fontId="5" fillId="5" borderId="18" xfId="1" applyFont="1" applyFill="1" applyBorder="1" applyAlignment="1">
      <alignment horizontal="center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>
      <alignment horizontal="left"/>
    </xf>
    <xf numFmtId="0" fontId="3" fillId="5" borderId="0" xfId="1" applyFont="1" applyFill="1" applyBorder="1"/>
    <xf numFmtId="0" fontId="5" fillId="5" borderId="0" xfId="1" applyFont="1" applyFill="1" applyBorder="1" applyAlignment="1">
      <alignment horizontal="left"/>
    </xf>
    <xf numFmtId="0" fontId="3" fillId="5" borderId="0" xfId="1" applyFont="1" applyFill="1"/>
    <xf numFmtId="0" fontId="3" fillId="5" borderId="0" xfId="1" applyFont="1" applyFill="1" applyAlignment="1">
      <alignment horizontal="right"/>
    </xf>
    <xf numFmtId="49" fontId="3" fillId="5" borderId="0" xfId="1" applyNumberFormat="1" applyFont="1" applyFill="1"/>
    <xf numFmtId="0" fontId="3" fillId="9" borderId="1" xfId="1" applyNumberFormat="1" applyFont="1" applyFill="1" applyBorder="1" applyAlignment="1">
      <alignment horizontal="center" vertical="center"/>
    </xf>
    <xf numFmtId="0" fontId="5" fillId="5" borderId="0" xfId="1" applyFont="1" applyFill="1" applyAlignment="1">
      <alignment horizontal="left"/>
    </xf>
    <xf numFmtId="0" fontId="7" fillId="11" borderId="18" xfId="1" applyFont="1" applyFill="1" applyBorder="1" applyAlignment="1">
      <alignment horizontal="left"/>
    </xf>
    <xf numFmtId="0" fontId="18" fillId="11" borderId="18" xfId="1" applyFont="1" applyFill="1" applyBorder="1"/>
    <xf numFmtId="0" fontId="18" fillId="11" borderId="18" xfId="1" applyFont="1" applyFill="1" applyBorder="1" applyAlignment="1">
      <alignment horizontal="right"/>
    </xf>
    <xf numFmtId="0" fontId="7" fillId="11" borderId="18" xfId="1" applyFont="1" applyFill="1" applyBorder="1" applyAlignment="1">
      <alignment vertical="top"/>
    </xf>
    <xf numFmtId="0" fontId="5" fillId="5" borderId="0" xfId="1" applyFont="1" applyFill="1"/>
    <xf numFmtId="49" fontId="3" fillId="5" borderId="0" xfId="1" applyNumberFormat="1" applyFont="1" applyFill="1" applyBorder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5" fillId="5" borderId="0" xfId="1" applyFont="1" applyFill="1" applyAlignment="1">
      <alignment horizontal="center"/>
    </xf>
    <xf numFmtId="0" fontId="5" fillId="5" borderId="18" xfId="1" applyFont="1" applyFill="1" applyBorder="1" applyAlignment="1"/>
    <xf numFmtId="0" fontId="3" fillId="5" borderId="18" xfId="1" applyFont="1" applyFill="1" applyBorder="1" applyAlignment="1">
      <alignment horizontal="right"/>
    </xf>
    <xf numFmtId="0" fontId="3" fillId="5" borderId="18" xfId="1" applyFont="1" applyFill="1" applyBorder="1" applyAlignment="1"/>
    <xf numFmtId="0" fontId="3" fillId="5" borderId="18" xfId="1" applyFont="1" applyFill="1" applyBorder="1" applyAlignment="1">
      <alignment horizontal="center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textRotation="255"/>
    </xf>
    <xf numFmtId="0" fontId="3" fillId="5" borderId="18" xfId="1" applyFont="1" applyFill="1" applyBorder="1"/>
    <xf numFmtId="14" fontId="3" fillId="5" borderId="18" xfId="1" applyNumberFormat="1" applyFont="1" applyFill="1" applyBorder="1" applyAlignment="1">
      <alignment horizontal="left"/>
    </xf>
    <xf numFmtId="0" fontId="20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vertical="top"/>
    </xf>
    <xf numFmtId="0" fontId="17" fillId="5" borderId="18" xfId="1" applyFont="1" applyFill="1" applyBorder="1" applyAlignment="1">
      <alignment horizontal="right"/>
    </xf>
    <xf numFmtId="0" fontId="17" fillId="9" borderId="1" xfId="8" applyFont="1" applyFill="1" applyBorder="1" applyAlignment="1">
      <alignment horizontal="left" wrapText="1"/>
    </xf>
    <xf numFmtId="0" fontId="3" fillId="5" borderId="1" xfId="1" applyFont="1" applyFill="1" applyBorder="1"/>
    <xf numFmtId="0" fontId="3" fillId="5" borderId="0" xfId="1" applyFont="1" applyFill="1" applyAlignment="1">
      <alignment horizontal="center"/>
    </xf>
    <xf numFmtId="0" fontId="3" fillId="5" borderId="18" xfId="1" applyFont="1" applyFill="1" applyBorder="1" applyAlignment="1">
      <alignment wrapText="1"/>
    </xf>
    <xf numFmtId="0" fontId="3" fillId="5" borderId="0" xfId="1" applyFont="1" applyFill="1"/>
    <xf numFmtId="0" fontId="7" fillId="11" borderId="18" xfId="1" applyFont="1" applyFill="1" applyBorder="1" applyAlignment="1">
      <alignment vertical="center"/>
    </xf>
    <xf numFmtId="0" fontId="5" fillId="5" borderId="18" xfId="1" applyFont="1" applyFill="1" applyBorder="1" applyAlignment="1">
      <alignment horizontal="left" vertical="top"/>
    </xf>
    <xf numFmtId="0" fontId="3" fillId="5" borderId="18" xfId="1" applyFont="1" applyFill="1" applyBorder="1" applyAlignment="1">
      <alignment horizontal="center" vertical="top"/>
    </xf>
    <xf numFmtId="0" fontId="3" fillId="5" borderId="18" xfId="1" applyFont="1" applyFill="1" applyBorder="1" applyAlignment="1">
      <alignment horizontal="right" vertical="top"/>
    </xf>
    <xf numFmtId="0" fontId="5" fillId="5" borderId="18" xfId="1" applyFont="1" applyFill="1" applyBorder="1" applyAlignment="1">
      <alignment horizontal="center"/>
    </xf>
    <xf numFmtId="0" fontId="3" fillId="5" borderId="18" xfId="1" applyFont="1" applyFill="1" applyBorder="1" applyAlignment="1">
      <alignment horizontal="right"/>
    </xf>
    <xf numFmtId="0" fontId="24" fillId="2" borderId="1" xfId="1" applyFont="1" applyFill="1" applyBorder="1" applyAlignment="1">
      <alignment horizontal="left"/>
    </xf>
    <xf numFmtId="0" fontId="23" fillId="3" borderId="1" xfId="1" applyFont="1" applyFill="1" applyBorder="1" applyAlignment="1">
      <alignment horizontal="left"/>
    </xf>
    <xf numFmtId="14" fontId="24" fillId="2" borderId="1" xfId="1" applyNumberFormat="1" applyFont="1" applyFill="1" applyBorder="1" applyAlignment="1">
      <alignment horizontal="left" vertical="top"/>
    </xf>
    <xf numFmtId="0" fontId="24" fillId="2" borderId="1" xfId="9" applyFont="1" applyFill="1" applyBorder="1" applyAlignment="1">
      <alignment vertical="top"/>
    </xf>
    <xf numFmtId="0" fontId="21" fillId="2" borderId="0" xfId="9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1" fontId="5" fillId="3" borderId="1" xfId="1" applyNumberFormat="1" applyFont="1" applyFill="1" applyBorder="1" applyAlignment="1">
      <alignment vertical="top"/>
    </xf>
    <xf numFmtId="16" fontId="3" fillId="2" borderId="1" xfId="1" applyNumberFormat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1" fontId="5" fillId="3" borderId="1" xfId="1" applyNumberFormat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49" fontId="10" fillId="8" borderId="11" xfId="5" applyNumberFormat="1" applyFont="1" applyFill="1" applyBorder="1" applyAlignment="1">
      <alignment horizontal="center" vertical="center"/>
    </xf>
    <xf numFmtId="49" fontId="10" fillId="8" borderId="12" xfId="5" applyNumberFormat="1" applyFont="1" applyFill="1" applyBorder="1" applyAlignment="1">
      <alignment horizontal="center" vertical="center"/>
    </xf>
    <xf numFmtId="49" fontId="10" fillId="5" borderId="11" xfId="5" applyNumberFormat="1" applyFont="1" applyFill="1" applyBorder="1" applyAlignment="1">
      <alignment horizontal="center" vertical="center"/>
    </xf>
    <xf numFmtId="49" fontId="10" fillId="5" borderId="12" xfId="5" applyNumberFormat="1" applyFont="1" applyFill="1" applyBorder="1" applyAlignment="1">
      <alignment horizontal="center" vertical="center"/>
    </xf>
    <xf numFmtId="0" fontId="10" fillId="5" borderId="11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 wrapText="1"/>
    </xf>
    <xf numFmtId="0" fontId="10" fillId="5" borderId="12" xfId="5" applyNumberFormat="1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center"/>
    </xf>
    <xf numFmtId="0" fontId="10" fillId="5" borderId="12" xfId="5" applyNumberFormat="1" applyFont="1" applyFill="1" applyBorder="1" applyAlignment="1">
      <alignment horizontal="left" vertical="center"/>
    </xf>
    <xf numFmtId="49" fontId="10" fillId="5" borderId="11" xfId="5" applyNumberFormat="1" applyFont="1" applyFill="1" applyBorder="1" applyAlignment="1">
      <alignment horizontal="left" vertical="top" wrapText="1"/>
    </xf>
    <xf numFmtId="49" fontId="10" fillId="5" borderId="13" xfId="5" applyNumberFormat="1" applyFont="1" applyFill="1" applyBorder="1" applyAlignment="1">
      <alignment horizontal="left" vertical="top" wrapText="1"/>
    </xf>
    <xf numFmtId="49" fontId="10" fillId="5" borderId="12" xfId="5" applyNumberFormat="1" applyFont="1" applyFill="1" applyBorder="1" applyAlignment="1">
      <alignment horizontal="left" vertical="top" wrapText="1"/>
    </xf>
    <xf numFmtId="0" fontId="10" fillId="5" borderId="11" xfId="5" applyNumberFormat="1" applyFont="1" applyFill="1" applyBorder="1" applyAlignment="1">
      <alignment horizontal="left" vertical="top" wrapText="1"/>
    </xf>
    <xf numFmtId="0" fontId="10" fillId="5" borderId="13" xfId="5" applyNumberFormat="1" applyFont="1" applyFill="1" applyBorder="1" applyAlignment="1">
      <alignment horizontal="left" vertical="top" wrapText="1"/>
    </xf>
    <xf numFmtId="0" fontId="10" fillId="5" borderId="12" xfId="5" applyNumberFormat="1" applyFont="1" applyFill="1" applyBorder="1" applyAlignment="1">
      <alignment horizontal="left" vertical="top" wrapText="1"/>
    </xf>
    <xf numFmtId="0" fontId="10" fillId="5" borderId="11" xfId="4" applyFont="1" applyFill="1" applyBorder="1" applyAlignment="1">
      <alignment horizontal="left" vertical="center" wrapText="1"/>
    </xf>
    <xf numFmtId="0" fontId="10" fillId="5" borderId="13" xfId="4" applyFont="1" applyFill="1" applyBorder="1" applyAlignment="1">
      <alignment horizontal="left" vertical="center" wrapText="1"/>
    </xf>
    <xf numFmtId="0" fontId="10" fillId="5" borderId="12" xfId="4" applyFont="1" applyFill="1" applyBorder="1" applyAlignment="1">
      <alignment horizontal="left" vertical="center" wrapText="1"/>
    </xf>
    <xf numFmtId="0" fontId="10" fillId="5" borderId="13" xfId="5" applyNumberFormat="1" applyFont="1" applyFill="1" applyBorder="1" applyAlignment="1">
      <alignment horizontal="left" vertical="top"/>
    </xf>
    <xf numFmtId="0" fontId="10" fillId="5" borderId="12" xfId="5" applyNumberFormat="1" applyFont="1" applyFill="1" applyBorder="1" applyAlignment="1">
      <alignment horizontal="left" vertical="top"/>
    </xf>
    <xf numFmtId="0" fontId="10" fillId="5" borderId="13" xfId="4" applyFont="1" applyFill="1" applyBorder="1" applyAlignment="1">
      <alignment horizontal="left" vertical="center"/>
    </xf>
    <xf numFmtId="0" fontId="10" fillId="5" borderId="12" xfId="4" applyFont="1" applyFill="1" applyBorder="1" applyAlignment="1">
      <alignment horizontal="left" vertical="center"/>
    </xf>
    <xf numFmtId="164" fontId="14" fillId="6" borderId="2" xfId="1" applyNumberFormat="1" applyFont="1" applyFill="1" applyBorder="1" applyAlignment="1">
      <alignment horizontal="center" vertical="center" wrapText="1" readingOrder="1"/>
    </xf>
    <xf numFmtId="164" fontId="14" fillId="6" borderId="3" xfId="1" applyNumberFormat="1" applyFont="1" applyFill="1" applyBorder="1" applyAlignment="1">
      <alignment horizontal="center" vertical="center" wrapText="1" readingOrder="1"/>
    </xf>
    <xf numFmtId="164" fontId="14" fillId="6" borderId="8" xfId="1" applyNumberFormat="1" applyFont="1" applyFill="1" applyBorder="1" applyAlignment="1">
      <alignment horizontal="center" vertical="center" wrapText="1" readingOrder="1"/>
    </xf>
    <xf numFmtId="164" fontId="14" fillId="6" borderId="9" xfId="1" applyNumberFormat="1" applyFont="1" applyFill="1" applyBorder="1" applyAlignment="1">
      <alignment horizontal="center" vertical="center" wrapText="1" readingOrder="1"/>
    </xf>
    <xf numFmtId="0" fontId="14" fillId="7" borderId="5" xfId="1" applyFont="1" applyFill="1" applyBorder="1" applyAlignment="1">
      <alignment horizontal="center" vertical="center" readingOrder="1"/>
    </xf>
    <xf numFmtId="0" fontId="14" fillId="7" borderId="6" xfId="1" applyFont="1" applyFill="1" applyBorder="1" applyAlignment="1">
      <alignment horizontal="center" vertical="center" readingOrder="1"/>
    </xf>
    <xf numFmtId="0" fontId="14" fillId="7" borderId="7" xfId="1" applyFont="1" applyFill="1" applyBorder="1" applyAlignment="1">
      <alignment horizontal="center" vertical="center" readingOrder="1"/>
    </xf>
    <xf numFmtId="164" fontId="14" fillId="6" borderId="4" xfId="1" applyNumberFormat="1" applyFont="1" applyFill="1" applyBorder="1" applyAlignment="1">
      <alignment horizontal="center" vertical="center" wrapText="1" readingOrder="1"/>
    </xf>
    <xf numFmtId="164" fontId="14" fillId="6" borderId="10" xfId="1" applyNumberFormat="1" applyFont="1" applyFill="1" applyBorder="1" applyAlignment="1">
      <alignment horizontal="center" vertical="center" wrapText="1" readingOrder="1"/>
    </xf>
    <xf numFmtId="0" fontId="14" fillId="7" borderId="11" xfId="1" applyFont="1" applyFill="1" applyBorder="1" applyAlignment="1">
      <alignment horizontal="center" vertical="center" wrapText="1" readingOrder="1"/>
    </xf>
    <xf numFmtId="0" fontId="14" fillId="7" borderId="12" xfId="1" applyFont="1" applyFill="1" applyBorder="1" applyAlignment="1">
      <alignment horizontal="center" vertical="center" wrapText="1" readingOrder="1"/>
    </xf>
    <xf numFmtId="0" fontId="3" fillId="5" borderId="18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5" fillId="3" borderId="1" xfId="8" applyFont="1" applyFill="1" applyBorder="1" applyAlignment="1">
      <alignment horizontal="left" wrapText="1"/>
    </xf>
    <xf numFmtId="0" fontId="17" fillId="9" borderId="1" xfId="8" applyFont="1" applyFill="1" applyBorder="1" applyAlignment="1">
      <alignment horizontal="center" wrapText="1"/>
    </xf>
    <xf numFmtId="0" fontId="3" fillId="9" borderId="1" xfId="8" applyFont="1" applyFill="1" applyBorder="1" applyAlignment="1">
      <alignment horizontal="center" wrapText="1"/>
    </xf>
    <xf numFmtId="0" fontId="17" fillId="9" borderId="1" xfId="8" applyFont="1" applyFill="1" applyBorder="1" applyAlignment="1">
      <alignment horizontal="left" wrapText="1"/>
    </xf>
    <xf numFmtId="49" fontId="17" fillId="9" borderId="1" xfId="8" applyNumberFormat="1" applyFont="1" applyFill="1" applyBorder="1" applyAlignment="1">
      <alignment horizontal="left" wrapText="1"/>
    </xf>
    <xf numFmtId="49" fontId="3" fillId="9" borderId="1" xfId="8" applyNumberFormat="1" applyFont="1" applyFill="1" applyBorder="1" applyAlignment="1">
      <alignment horizontal="center" wrapText="1"/>
    </xf>
    <xf numFmtId="0" fontId="17" fillId="9" borderId="15" xfId="8" applyFont="1" applyFill="1" applyBorder="1" applyAlignment="1">
      <alignment horizontal="center" wrapText="1"/>
    </xf>
    <xf numFmtId="0" fontId="17" fillId="9" borderId="16" xfId="8" applyFont="1" applyFill="1" applyBorder="1" applyAlignment="1">
      <alignment horizontal="center" wrapText="1"/>
    </xf>
    <xf numFmtId="0" fontId="17" fillId="9" borderId="17" xfId="8" applyFont="1" applyFill="1" applyBorder="1" applyAlignment="1">
      <alignment horizontal="center" wrapText="1"/>
    </xf>
    <xf numFmtId="0" fontId="3" fillId="5" borderId="18" xfId="1" applyFont="1" applyFill="1" applyBorder="1" applyAlignment="1">
      <alignment horizontal="right"/>
    </xf>
    <xf numFmtId="0" fontId="3" fillId="5" borderId="1" xfId="7" applyFont="1" applyFill="1" applyBorder="1">
      <alignment vertical="center"/>
    </xf>
    <xf numFmtId="0" fontId="5" fillId="5" borderId="27" xfId="1" applyFont="1" applyFill="1" applyBorder="1" applyAlignment="1">
      <alignment horizontal="center" vertical="top" wrapText="1"/>
    </xf>
    <xf numFmtId="0" fontId="5" fillId="5" borderId="28" xfId="1" applyFont="1" applyFill="1" applyBorder="1" applyAlignment="1">
      <alignment horizontal="center" vertical="top" wrapText="1"/>
    </xf>
  </cellXfs>
  <cellStyles count="10">
    <cellStyle name="Hyperlink" xfId="2" builtinId="8"/>
    <cellStyle name="Normal" xfId="0" builtinId="0"/>
    <cellStyle name="Normal 2" xfId="4"/>
    <cellStyle name="Normal 3" xfId="7"/>
    <cellStyle name="Normal 8" xfId="5"/>
    <cellStyle name="Normal_Functional Test Case v1.0" xfId="9"/>
    <cellStyle name="Normal_Sheet1" xfId="8"/>
    <cellStyle name="Normal_Template_UnitTest Case_v0.9" xfId="1"/>
    <cellStyle name="標準 2" xfId="3"/>
    <cellStyle name="標準_ウィンドウ仕様書_02_WRSV01010_運賃確認.xls-revHEAD.svn000.tmp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540682415"/>
          <c:y val="3.9062657061484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624-4EFE-814A-6DAE9C4DBD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24-4EFE-814A-6DAE9C4DBDD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24-4EFE-814A-6DAE9C4DBDD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24-4EFE-814A-6DAE9C4DBDD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624-4EFE-814A-6DAE9C4DBDD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624-4EFE-814A-6DAE9C4DBDDC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624-4EFE-814A-6DAE9C4DBDD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624-4EFE-814A-6DAE9C4DBD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624-4EFE-814A-6DAE9C4DBD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624-4EFE-814A-6DAE9C4DBD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624-4EFE-814A-6DAE9C4D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51064450279"/>
          <c:y val="0.40160872843022277"/>
          <c:w val="9.2595508894721457E-2"/>
          <c:h val="0.32181898140392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9702022545"/>
          <c:y val="3.9525865718398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1C-4D1B-8609-09262AB9C2F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1C-4D1B-8609-09262AB9C2F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1C-4D1B-8609-09262AB9C2F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5D1C-4D1B-8609-09262AB9C2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5D1C-4D1B-8609-09262AB9C2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D1C-4D1B-8609-09262AB9C2F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5D1C-4D1B-8609-09262AB9C2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1C-4D1B-8609-09262AB9C2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5D1C-4D1B-8609-09262AB9C2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D1C-4D1B-8609-09262AB9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801142504243"/>
          <c:y val="0.44356405046143427"/>
          <c:w val="0.20915727445833976"/>
          <c:h val="0.3037744475488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emplate_Unit%20Test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"/>
      <sheetName val="Guidleline"/>
      <sheetName val="FunctionList"/>
      <sheetName val="Screen item definition"/>
      <sheetName val="Function1"/>
      <sheetName val="Function2 (2)"/>
      <sheetName val="Function3"/>
      <sheetName val="Test Report"/>
      <sheetName val="Example"/>
      <sheetName val="Record of Change"/>
    </sheetNames>
    <sheetDataSet>
      <sheetData sheetId="0"/>
      <sheetData sheetId="1"/>
      <sheetData sheetId="2"/>
      <sheetData sheetId="3">
        <row r="5">
          <cell r="H5">
            <v>101</v>
          </cell>
        </row>
        <row r="8">
          <cell r="D8" t="str">
            <v>Function A</v>
          </cell>
          <cell r="E8" t="str">
            <v>Function1</v>
          </cell>
        </row>
      </sheetData>
      <sheetData sheetId="4"/>
      <sheetData sheetId="5">
        <row r="7">
          <cell r="K7">
            <v>12</v>
          </cell>
          <cell r="L7">
            <v>2</v>
          </cell>
          <cell r="M7">
            <v>1</v>
          </cell>
          <cell r="N7">
            <v>15</v>
          </cell>
        </row>
      </sheetData>
      <sheetData sheetId="6"/>
      <sheetData sheetId="7"/>
      <sheetData sheetId="8">
        <row r="11">
          <cell r="C11" t="str">
            <v>Passed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37" zoomScaleNormal="100" workbookViewId="0">
      <selection activeCell="E22" sqref="E22"/>
    </sheetView>
  </sheetViews>
  <sheetFormatPr defaultColWidth="9" defaultRowHeight="12.75"/>
  <cols>
    <col min="1" max="1" width="15.42578125" style="102" customWidth="1"/>
    <col min="2" max="2" width="26.5703125" style="102" customWidth="1"/>
    <col min="3" max="3" width="12.140625" style="102" customWidth="1"/>
    <col min="4" max="4" width="9.5703125" style="102" customWidth="1"/>
    <col min="5" max="5" width="9.7109375" style="102" customWidth="1"/>
    <col min="6" max="8" width="5.28515625" style="102" customWidth="1"/>
    <col min="9" max="9" width="21" style="102" customWidth="1"/>
    <col min="10" max="10" width="33.140625" style="102" customWidth="1"/>
    <col min="11" max="16384" width="9" style="102"/>
  </cols>
  <sheetData>
    <row r="2" spans="1:9" ht="25.5" customHeight="1">
      <c r="A2" s="218" t="s">
        <v>150</v>
      </c>
      <c r="B2" s="218"/>
      <c r="C2" s="218"/>
      <c r="D2" s="218"/>
      <c r="E2" s="218"/>
      <c r="F2" s="218"/>
      <c r="G2" s="218"/>
      <c r="H2" s="218"/>
      <c r="I2" s="218"/>
    </row>
    <row r="3" spans="1:9" ht="14.25" customHeight="1">
      <c r="A3" s="103"/>
      <c r="B3" s="104"/>
      <c r="C3" s="104"/>
      <c r="D3" s="104"/>
      <c r="E3" s="104"/>
      <c r="F3" s="104"/>
      <c r="G3" s="104"/>
      <c r="H3" s="104"/>
      <c r="I3" s="105"/>
    </row>
    <row r="4" spans="1:9" ht="13.5" customHeight="1">
      <c r="A4" s="106" t="s">
        <v>1</v>
      </c>
      <c r="B4" s="214">
        <f>[1]Cover!E16</f>
        <v>0</v>
      </c>
      <c r="C4" s="214"/>
      <c r="D4" s="215" t="s">
        <v>151</v>
      </c>
      <c r="E4" s="215"/>
      <c r="F4" s="219"/>
      <c r="G4" s="219"/>
      <c r="H4" s="219"/>
      <c r="I4" s="219"/>
    </row>
    <row r="5" spans="1:9" ht="13.5" customHeight="1">
      <c r="A5" s="106" t="s">
        <v>2</v>
      </c>
      <c r="B5" s="214">
        <f>[1]Cover!E17</f>
        <v>0</v>
      </c>
      <c r="C5" s="214"/>
      <c r="D5" s="215" t="s">
        <v>152</v>
      </c>
      <c r="E5" s="215"/>
      <c r="F5" s="219"/>
      <c r="G5" s="219"/>
      <c r="H5" s="219"/>
      <c r="I5" s="219"/>
    </row>
    <row r="6" spans="1:9" ht="12.75" customHeight="1">
      <c r="A6" s="107" t="s">
        <v>153</v>
      </c>
      <c r="B6" s="214" t="str">
        <f>B5&amp;"_"&amp;"Test Report"&amp;"_"&amp;"vx.x"</f>
        <v>0_Test Report_vx.x</v>
      </c>
      <c r="C6" s="214"/>
      <c r="D6" s="215" t="s">
        <v>154</v>
      </c>
      <c r="E6" s="215"/>
      <c r="F6" s="216" t="s">
        <v>155</v>
      </c>
      <c r="G6" s="216"/>
      <c r="H6" s="216"/>
      <c r="I6" s="216"/>
    </row>
    <row r="7" spans="1:9" ht="15.75" customHeight="1">
      <c r="A7" s="107" t="s">
        <v>156</v>
      </c>
      <c r="B7" s="217" t="s">
        <v>157</v>
      </c>
      <c r="C7" s="217"/>
      <c r="D7" s="217"/>
      <c r="E7" s="217"/>
      <c r="F7" s="217"/>
      <c r="G7" s="217"/>
      <c r="H7" s="217"/>
      <c r="I7" s="217"/>
    </row>
    <row r="8" spans="1:9" ht="14.25" customHeight="1">
      <c r="A8" s="108"/>
      <c r="B8" s="109"/>
      <c r="C8" s="104"/>
      <c r="D8" s="104"/>
      <c r="E8" s="104"/>
      <c r="F8" s="104"/>
      <c r="G8" s="104"/>
      <c r="H8" s="104"/>
      <c r="I8" s="105"/>
    </row>
    <row r="9" spans="1:9">
      <c r="A9" s="108"/>
      <c r="B9" s="109"/>
      <c r="C9" s="104"/>
      <c r="D9" s="104"/>
      <c r="E9" s="104"/>
      <c r="F9" s="104"/>
      <c r="G9" s="104"/>
      <c r="H9" s="104"/>
      <c r="I9" s="105"/>
    </row>
    <row r="10" spans="1:9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ht="14.25" customHeight="1">
      <c r="A11" s="111" t="s">
        <v>6</v>
      </c>
      <c r="B11" s="112" t="s">
        <v>158</v>
      </c>
      <c r="C11" s="113" t="s">
        <v>112</v>
      </c>
      <c r="D11" s="112" t="s">
        <v>113</v>
      </c>
      <c r="E11" s="114" t="s">
        <v>114</v>
      </c>
      <c r="F11" s="114" t="s">
        <v>140</v>
      </c>
      <c r="G11" s="114" t="s">
        <v>142</v>
      </c>
      <c r="H11" s="114" t="s">
        <v>141</v>
      </c>
      <c r="I11" s="115" t="s">
        <v>116</v>
      </c>
    </row>
    <row r="12" spans="1:9">
      <c r="A12" s="116">
        <v>1</v>
      </c>
      <c r="B12" s="117" t="s">
        <v>16</v>
      </c>
      <c r="C12" s="118">
        <f>Function1!A7</f>
        <v>6</v>
      </c>
      <c r="D12" s="118">
        <f>Function1!C7</f>
        <v>4</v>
      </c>
      <c r="E12" s="118">
        <f>Function1!E7</f>
        <v>5</v>
      </c>
      <c r="F12" s="119">
        <f>[1]Function1!K7</f>
        <v>12</v>
      </c>
      <c r="G12" s="118">
        <f>[1]Function1!L7</f>
        <v>2</v>
      </c>
      <c r="H12" s="118">
        <f>[1]Function1!M7</f>
        <v>1</v>
      </c>
      <c r="I12" s="118">
        <f>[1]Function1!N7</f>
        <v>15</v>
      </c>
    </row>
    <row r="13" spans="1:9">
      <c r="A13" s="116">
        <v>2</v>
      </c>
      <c r="B13" s="117" t="s">
        <v>19</v>
      </c>
      <c r="C13" s="118">
        <f>'3.1.9.1.4.2'!A7</f>
        <v>0</v>
      </c>
      <c r="D13" s="118">
        <f>'3.1.9.1.4.2'!C7</f>
        <v>0</v>
      </c>
      <c r="E13" s="118">
        <f>'3.1.9.1.4.2'!F7</f>
        <v>15</v>
      </c>
      <c r="F13" s="119">
        <f>'3.1.9.1.4.2'!L7</f>
        <v>0</v>
      </c>
      <c r="G13" s="118">
        <f>'3.1.9.1.4.2'!M7</f>
        <v>0</v>
      </c>
      <c r="H13" s="118">
        <f>'3.1.9.1.4.2'!N7</f>
        <v>0</v>
      </c>
      <c r="I13" s="118">
        <f>'3.1.9.1.4.2'!O7</f>
        <v>15</v>
      </c>
    </row>
    <row r="14" spans="1:9">
      <c r="A14" s="116"/>
      <c r="B14" s="117"/>
      <c r="C14" s="118"/>
      <c r="D14" s="118"/>
      <c r="E14" s="118"/>
      <c r="F14" s="119"/>
      <c r="G14" s="118"/>
      <c r="H14" s="118"/>
      <c r="I14" s="118"/>
    </row>
    <row r="15" spans="1:9" ht="15">
      <c r="A15" s="116"/>
      <c r="B15" s="120"/>
      <c r="C15" s="118"/>
      <c r="D15" s="118"/>
      <c r="E15" s="118"/>
      <c r="F15" s="119"/>
      <c r="G15" s="118"/>
      <c r="H15" s="118"/>
      <c r="I15" s="118"/>
    </row>
    <row r="16" spans="1:9" ht="15">
      <c r="A16" s="116"/>
      <c r="B16" s="120"/>
      <c r="C16" s="118"/>
      <c r="D16" s="118"/>
      <c r="E16" s="118"/>
      <c r="F16" s="119"/>
      <c r="G16" s="118"/>
      <c r="H16" s="118"/>
      <c r="I16" s="118"/>
    </row>
    <row r="17" spans="1:9">
      <c r="A17" s="121"/>
      <c r="B17" s="122" t="s">
        <v>159</v>
      </c>
      <c r="C17" s="123">
        <f t="shared" ref="C17:I17" si="0">SUM(C10:C16)</f>
        <v>6</v>
      </c>
      <c r="D17" s="123">
        <f t="shared" si="0"/>
        <v>4</v>
      </c>
      <c r="E17" s="123">
        <f t="shared" si="0"/>
        <v>20</v>
      </c>
      <c r="F17" s="123">
        <f t="shared" si="0"/>
        <v>12</v>
      </c>
      <c r="G17" s="123">
        <f t="shared" si="0"/>
        <v>2</v>
      </c>
      <c r="H17" s="123">
        <f t="shared" si="0"/>
        <v>1</v>
      </c>
      <c r="I17" s="123">
        <f t="shared" si="0"/>
        <v>30</v>
      </c>
    </row>
    <row r="18" spans="1:9">
      <c r="A18" s="124"/>
      <c r="B18" s="110"/>
      <c r="C18" s="125"/>
      <c r="D18" s="126"/>
      <c r="E18" s="126"/>
      <c r="F18" s="126"/>
      <c r="G18" s="126"/>
      <c r="H18" s="126"/>
      <c r="I18" s="126"/>
    </row>
    <row r="19" spans="1:9">
      <c r="A19" s="110"/>
      <c r="B19" s="127" t="s">
        <v>160</v>
      </c>
      <c r="C19" s="110"/>
      <c r="D19" s="128">
        <f>(C17+D17)*100/(I17)</f>
        <v>33.333333333333336</v>
      </c>
      <c r="E19" s="110" t="s">
        <v>161</v>
      </c>
      <c r="F19" s="110"/>
      <c r="G19" s="110"/>
      <c r="H19" s="110"/>
      <c r="I19" s="129"/>
    </row>
    <row r="20" spans="1:9">
      <c r="A20" s="110"/>
      <c r="B20" s="127" t="s">
        <v>162</v>
      </c>
      <c r="C20" s="110"/>
      <c r="D20" s="128">
        <f>C17*100/(I17)</f>
        <v>20</v>
      </c>
      <c r="E20" s="110" t="s">
        <v>161</v>
      </c>
      <c r="F20" s="110"/>
      <c r="G20" s="110"/>
      <c r="H20" s="110"/>
      <c r="I20" s="129"/>
    </row>
    <row r="21" spans="1:9">
      <c r="B21" s="127" t="s">
        <v>163</v>
      </c>
      <c r="C21" s="110"/>
      <c r="D21" s="128">
        <f>F17*100/I17</f>
        <v>40</v>
      </c>
      <c r="E21" s="110" t="s">
        <v>161</v>
      </c>
    </row>
    <row r="22" spans="1:9">
      <c r="B22" s="127" t="s">
        <v>164</v>
      </c>
      <c r="D22" s="128">
        <f>G17*100/I17</f>
        <v>6.666666666666667</v>
      </c>
      <c r="E22" s="110" t="s">
        <v>161</v>
      </c>
    </row>
    <row r="23" spans="1:9">
      <c r="B23" s="127" t="s">
        <v>165</v>
      </c>
      <c r="D23" s="128">
        <f>H17*100/I17</f>
        <v>3.3333333333333335</v>
      </c>
      <c r="E23" s="110" t="s">
        <v>161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Function1!A1" display="Function1"/>
    <hyperlink ref="B13" location="Function2!A1" display="Function2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Normal="100" workbookViewId="0">
      <selection activeCell="C5" sqref="C5:F5"/>
    </sheetView>
  </sheetViews>
  <sheetFormatPr defaultColWidth="9" defaultRowHeight="12.75"/>
  <cols>
    <col min="1" max="1" width="7.140625" style="24" customWidth="1"/>
    <col min="2" max="2" width="14.7109375" style="24" customWidth="1"/>
    <col min="3" max="3" width="9.85546875" style="24" bestFit="1" customWidth="1"/>
    <col min="4" max="4" width="12.42578125" style="3" bestFit="1" customWidth="1"/>
    <col min="5" max="5" width="21" style="4" customWidth="1"/>
    <col min="6" max="6" width="12.42578125" style="3" customWidth="1"/>
    <col min="7" max="7" width="22.42578125" style="3" customWidth="1"/>
    <col min="8" max="8" width="33.7109375" style="3" customWidth="1"/>
    <col min="9" max="16384" width="9" style="1"/>
  </cols>
  <sheetData>
    <row r="2" spans="1:8" ht="26.25" customHeight="1">
      <c r="A2" s="220" t="s">
        <v>0</v>
      </c>
      <c r="B2" s="220"/>
      <c r="C2" s="220"/>
      <c r="D2" s="220"/>
      <c r="E2" s="220"/>
      <c r="F2" s="220"/>
      <c r="G2" s="220"/>
      <c r="H2" s="220"/>
    </row>
    <row r="3" spans="1:8" ht="13.5" customHeight="1">
      <c r="A3" s="2"/>
      <c r="B3" s="2"/>
      <c r="C3" s="2"/>
      <c r="F3" s="5"/>
      <c r="G3" s="5"/>
    </row>
    <row r="4" spans="1:8" ht="14.25" customHeight="1">
      <c r="A4" s="221" t="s">
        <v>1</v>
      </c>
      <c r="B4" s="221"/>
      <c r="C4" s="222"/>
      <c r="D4" s="223"/>
      <c r="E4" s="223"/>
      <c r="F4" s="223"/>
      <c r="G4" s="6" t="s">
        <v>2</v>
      </c>
      <c r="H4" s="7"/>
    </row>
    <row r="5" spans="1:8" ht="67.5" customHeight="1">
      <c r="A5" s="224" t="s">
        <v>3</v>
      </c>
      <c r="B5" s="224"/>
      <c r="C5" s="225" t="s">
        <v>4</v>
      </c>
      <c r="D5" s="225"/>
      <c r="E5" s="225"/>
      <c r="F5" s="225"/>
      <c r="G5" s="8" t="s">
        <v>5</v>
      </c>
      <c r="H5" s="9">
        <v>101</v>
      </c>
    </row>
    <row r="6" spans="1:8" ht="13.5" customHeight="1">
      <c r="A6" s="10"/>
      <c r="B6" s="10"/>
      <c r="C6" s="10"/>
      <c r="D6" s="11"/>
      <c r="E6" s="12"/>
      <c r="F6" s="11"/>
      <c r="G6" s="11"/>
      <c r="H6" s="11"/>
    </row>
    <row r="7" spans="1:8" s="17" customFormat="1" ht="24" customHeight="1">
      <c r="A7" s="13" t="s">
        <v>6</v>
      </c>
      <c r="B7" s="14" t="s">
        <v>7</v>
      </c>
      <c r="C7" s="13" t="s">
        <v>8</v>
      </c>
      <c r="D7" s="15" t="s">
        <v>9</v>
      </c>
      <c r="E7" s="16" t="s">
        <v>10</v>
      </c>
      <c r="F7" s="15" t="s">
        <v>11</v>
      </c>
      <c r="G7" s="15" t="s">
        <v>12</v>
      </c>
      <c r="H7" s="15" t="s">
        <v>13</v>
      </c>
    </row>
    <row r="8" spans="1:8">
      <c r="A8" s="18">
        <v>1</v>
      </c>
      <c r="B8" s="19"/>
      <c r="C8" s="19" t="s">
        <v>14</v>
      </c>
      <c r="D8" s="20" t="s">
        <v>15</v>
      </c>
      <c r="E8" s="21" t="s">
        <v>16</v>
      </c>
      <c r="F8" s="22" t="s">
        <v>16</v>
      </c>
      <c r="G8" s="22"/>
      <c r="H8" s="23"/>
    </row>
    <row r="9" spans="1:8">
      <c r="A9" s="18">
        <v>2</v>
      </c>
      <c r="B9" s="19"/>
      <c r="C9" s="19" t="s">
        <v>17</v>
      </c>
      <c r="D9" s="20" t="s">
        <v>18</v>
      </c>
      <c r="E9" s="21" t="s">
        <v>19</v>
      </c>
      <c r="F9" s="22" t="s">
        <v>19</v>
      </c>
      <c r="G9" s="22"/>
      <c r="H9" s="23"/>
    </row>
    <row r="10" spans="1:8">
      <c r="A10" s="18">
        <v>3</v>
      </c>
      <c r="B10" s="19"/>
      <c r="C10" s="19" t="s">
        <v>20</v>
      </c>
      <c r="D10" s="20" t="s">
        <v>21</v>
      </c>
      <c r="E10" s="21" t="s">
        <v>22</v>
      </c>
      <c r="F10" s="22" t="s">
        <v>22</v>
      </c>
      <c r="G10" s="22"/>
      <c r="H10" s="23"/>
    </row>
    <row r="11" spans="1:8">
      <c r="A11" s="18">
        <v>4</v>
      </c>
      <c r="B11" s="19"/>
      <c r="C11" s="19"/>
      <c r="D11" s="20"/>
      <c r="E11" s="21"/>
      <c r="F11" s="22"/>
      <c r="G11" s="22"/>
      <c r="H11" s="23"/>
    </row>
    <row r="12" spans="1:8">
      <c r="A12" s="18">
        <v>5</v>
      </c>
      <c r="B12" s="19"/>
      <c r="C12" s="19"/>
      <c r="D12" s="20"/>
      <c r="E12" s="21"/>
      <c r="F12" s="22"/>
      <c r="G12" s="22"/>
      <c r="H12" s="23"/>
    </row>
    <row r="13" spans="1:8">
      <c r="A13" s="18">
        <v>6</v>
      </c>
      <c r="B13" s="19"/>
      <c r="C13" s="19"/>
      <c r="D13" s="20"/>
      <c r="E13" s="21"/>
      <c r="F13" s="23"/>
      <c r="G13" s="23"/>
      <c r="H13" s="23"/>
    </row>
    <row r="14" spans="1:8">
      <c r="A14" s="18">
        <v>7</v>
      </c>
      <c r="B14" s="19"/>
      <c r="C14" s="19"/>
      <c r="D14" s="20"/>
      <c r="E14" s="21"/>
      <c r="F14" s="23"/>
      <c r="G14" s="23"/>
      <c r="H14" s="23"/>
    </row>
    <row r="15" spans="1:8">
      <c r="A15" s="18">
        <v>8</v>
      </c>
      <c r="B15" s="19"/>
      <c r="C15" s="19"/>
      <c r="D15" s="20"/>
      <c r="E15" s="21"/>
      <c r="F15" s="23"/>
      <c r="G15" s="23"/>
      <c r="H15" s="23"/>
    </row>
    <row r="16" spans="1:8">
      <c r="A16" s="18">
        <v>9</v>
      </c>
      <c r="B16" s="19"/>
      <c r="C16" s="19"/>
      <c r="D16" s="20"/>
      <c r="E16" s="21"/>
      <c r="F16" s="23"/>
      <c r="G16" s="23"/>
      <c r="H16" s="23"/>
    </row>
    <row r="17" spans="1:8">
      <c r="A17" s="18">
        <v>10</v>
      </c>
      <c r="B17" s="19"/>
      <c r="C17" s="19"/>
      <c r="D17" s="20"/>
      <c r="E17" s="21"/>
      <c r="F17" s="23"/>
      <c r="G17" s="23"/>
      <c r="H17" s="23"/>
    </row>
    <row r="18" spans="1:8">
      <c r="A18" s="18">
        <v>11</v>
      </c>
      <c r="B18" s="19"/>
      <c r="C18" s="19"/>
      <c r="D18" s="20"/>
      <c r="E18" s="21"/>
      <c r="F18" s="23"/>
      <c r="G18" s="23"/>
      <c r="H18" s="23"/>
    </row>
    <row r="19" spans="1:8">
      <c r="A19" s="18">
        <v>12</v>
      </c>
      <c r="B19" s="19"/>
      <c r="C19" s="19"/>
      <c r="D19" s="20"/>
      <c r="E19" s="21"/>
      <c r="F19" s="23"/>
      <c r="G19" s="23"/>
      <c r="H19" s="23"/>
    </row>
    <row r="20" spans="1:8">
      <c r="A20" s="18">
        <v>13</v>
      </c>
      <c r="B20" s="19"/>
      <c r="C20" s="19"/>
      <c r="D20" s="20"/>
      <c r="E20" s="21"/>
      <c r="F20" s="23"/>
      <c r="G20" s="23"/>
      <c r="H20" s="23"/>
    </row>
  </sheetData>
  <mergeCells count="5">
    <mergeCell ref="A2:H2"/>
    <mergeCell ref="A4:B4"/>
    <mergeCell ref="C4:F4"/>
    <mergeCell ref="A5:B5"/>
    <mergeCell ref="C5:F5"/>
  </mergeCells>
  <hyperlinks>
    <hyperlink ref="F8" location="Function1!A1" display="Function1"/>
    <hyperlink ref="F9" location="Function2!A1" display="Function2"/>
    <hyperlink ref="F10" location="Function3!A1" display="Function3"/>
  </hyperlinks>
  <pageMargins left="0.7" right="0.7" top="0.75" bottom="0.75" header="0.3" footer="0.3"/>
  <pageSetup firstPageNumber="0" orientation="landscape" r:id="rId1"/>
  <headerFooter>
    <oddHeader>&amp;L&amp;F&amp;RV2.3</oddHeader>
    <oddFooter>&amp;L129e-BM/DE/HDCV/FSOFT&amp;R&amp;N/&amp;N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71"/>
  <sheetViews>
    <sheetView showGridLines="0" zoomScale="80" zoomScaleNormal="80" zoomScaleSheetLayoutView="55" workbookViewId="0">
      <selection activeCell="CC6" sqref="CC6:CD6"/>
    </sheetView>
  </sheetViews>
  <sheetFormatPr defaultColWidth="2.42578125" defaultRowHeight="15"/>
  <cols>
    <col min="1" max="68" width="2.5703125" style="31" customWidth="1"/>
    <col min="69" max="88" width="2.7109375" style="31" customWidth="1"/>
    <col min="89" max="199" width="2.42578125" style="31"/>
    <col min="200" max="16384" width="2.42578125" style="33"/>
  </cols>
  <sheetData>
    <row r="1" spans="1:199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6"/>
      <c r="AQ1" s="26"/>
      <c r="AR1" s="26"/>
      <c r="AS1" s="26"/>
      <c r="AT1" s="26"/>
      <c r="AU1" s="27"/>
      <c r="AV1" s="27"/>
      <c r="AW1" s="27"/>
      <c r="AX1" s="27"/>
      <c r="AY1" s="27"/>
      <c r="AZ1" s="28"/>
      <c r="BA1" s="28"/>
      <c r="BB1" s="28"/>
      <c r="BC1" s="28"/>
      <c r="BD1" s="28"/>
      <c r="BE1" s="29"/>
      <c r="BF1" s="29"/>
      <c r="BG1" s="29"/>
      <c r="BH1" s="29"/>
      <c r="BI1" s="29"/>
      <c r="BJ1" s="30"/>
      <c r="BK1" s="30"/>
      <c r="BL1" s="30"/>
      <c r="BM1" s="30"/>
      <c r="BN1" s="30"/>
      <c r="BO1" s="30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</row>
    <row r="2" spans="1:199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  <c r="AQ2" s="26"/>
      <c r="AR2" s="26"/>
      <c r="AS2" s="26"/>
      <c r="AT2" s="26"/>
      <c r="AU2" s="27"/>
      <c r="AV2" s="27"/>
      <c r="AW2" s="27"/>
      <c r="AX2" s="27"/>
      <c r="AY2" s="27"/>
      <c r="AZ2" s="28"/>
      <c r="BA2" s="28"/>
      <c r="BB2" s="28"/>
      <c r="BC2" s="28"/>
      <c r="BD2" s="28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</row>
    <row r="3" spans="1:199"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</row>
    <row r="4" spans="1:199" ht="18.600000000000001" customHeight="1">
      <c r="A4" s="248" t="s">
        <v>6</v>
      </c>
      <c r="B4" s="249"/>
      <c r="C4" s="248" t="s">
        <v>23</v>
      </c>
      <c r="D4" s="255"/>
      <c r="E4" s="255"/>
      <c r="F4" s="255"/>
      <c r="G4" s="255"/>
      <c r="H4" s="255"/>
      <c r="I4" s="255"/>
      <c r="J4" s="255"/>
      <c r="K4" s="248" t="s">
        <v>24</v>
      </c>
      <c r="L4" s="255"/>
      <c r="M4" s="255"/>
      <c r="N4" s="255"/>
      <c r="O4" s="255"/>
      <c r="P4" s="255"/>
      <c r="Q4" s="255"/>
      <c r="R4" s="255"/>
      <c r="S4" s="249"/>
      <c r="T4" s="248" t="s">
        <v>25</v>
      </c>
      <c r="U4" s="255"/>
      <c r="V4" s="255"/>
      <c r="W4" s="255"/>
      <c r="X4" s="255"/>
      <c r="Y4" s="249"/>
      <c r="Z4" s="248" t="s">
        <v>26</v>
      </c>
      <c r="AA4" s="249"/>
      <c r="AB4" s="248" t="s">
        <v>27</v>
      </c>
      <c r="AC4" s="249"/>
      <c r="AD4" s="248" t="s">
        <v>28</v>
      </c>
      <c r="AE4" s="249"/>
      <c r="AF4" s="248" t="s">
        <v>29</v>
      </c>
      <c r="AG4" s="249"/>
      <c r="AH4" s="252" t="s">
        <v>30</v>
      </c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4"/>
      <c r="AT4" s="248" t="s">
        <v>31</v>
      </c>
      <c r="AU4" s="255"/>
      <c r="AV4" s="255"/>
      <c r="AW4" s="255"/>
      <c r="AX4" s="255"/>
      <c r="AY4" s="255"/>
      <c r="AZ4" s="255"/>
      <c r="BA4" s="255"/>
      <c r="BB4" s="249"/>
      <c r="BC4" s="248" t="s">
        <v>12</v>
      </c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49"/>
      <c r="BQ4" s="248" t="s">
        <v>26</v>
      </c>
      <c r="BR4" s="249"/>
      <c r="BS4" s="248" t="s">
        <v>27</v>
      </c>
      <c r="BT4" s="249"/>
      <c r="BU4" s="248" t="s">
        <v>28</v>
      </c>
      <c r="BV4" s="249"/>
      <c r="BW4" s="248" t="s">
        <v>29</v>
      </c>
      <c r="BX4" s="249"/>
      <c r="BY4" s="252" t="s">
        <v>30</v>
      </c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4"/>
    </row>
    <row r="5" spans="1:199" ht="18" customHeight="1">
      <c r="A5" s="250"/>
      <c r="B5" s="251"/>
      <c r="C5" s="250"/>
      <c r="D5" s="256"/>
      <c r="E5" s="256"/>
      <c r="F5" s="256"/>
      <c r="G5" s="256"/>
      <c r="H5" s="256"/>
      <c r="I5" s="256"/>
      <c r="J5" s="256"/>
      <c r="K5" s="250"/>
      <c r="L5" s="256"/>
      <c r="M5" s="256"/>
      <c r="N5" s="256"/>
      <c r="O5" s="256"/>
      <c r="P5" s="256"/>
      <c r="Q5" s="256"/>
      <c r="R5" s="256"/>
      <c r="S5" s="251"/>
      <c r="T5" s="250"/>
      <c r="U5" s="256"/>
      <c r="V5" s="256"/>
      <c r="W5" s="256"/>
      <c r="X5" s="256"/>
      <c r="Y5" s="251"/>
      <c r="Z5" s="250"/>
      <c r="AA5" s="251"/>
      <c r="AB5" s="250"/>
      <c r="AC5" s="251"/>
      <c r="AD5" s="250"/>
      <c r="AE5" s="251"/>
      <c r="AF5" s="250"/>
      <c r="AG5" s="251"/>
      <c r="AH5" s="257" t="s">
        <v>32</v>
      </c>
      <c r="AI5" s="258"/>
      <c r="AJ5" s="257" t="s">
        <v>33</v>
      </c>
      <c r="AK5" s="258"/>
      <c r="AL5" s="257" t="s">
        <v>34</v>
      </c>
      <c r="AM5" s="258"/>
      <c r="AN5" s="257" t="s">
        <v>35</v>
      </c>
      <c r="AO5" s="258"/>
      <c r="AP5" s="257" t="s">
        <v>36</v>
      </c>
      <c r="AQ5" s="258"/>
      <c r="AR5" s="257" t="s">
        <v>37</v>
      </c>
      <c r="AS5" s="258"/>
      <c r="AT5" s="250"/>
      <c r="AU5" s="256"/>
      <c r="AV5" s="256"/>
      <c r="AW5" s="256"/>
      <c r="AX5" s="256"/>
      <c r="AY5" s="256"/>
      <c r="AZ5" s="256"/>
      <c r="BA5" s="256"/>
      <c r="BB5" s="251"/>
      <c r="BC5" s="250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1"/>
      <c r="BQ5" s="250"/>
      <c r="BR5" s="251"/>
      <c r="BS5" s="250"/>
      <c r="BT5" s="251"/>
      <c r="BU5" s="250"/>
      <c r="BV5" s="251"/>
      <c r="BW5" s="250"/>
      <c r="BX5" s="251"/>
      <c r="BY5" s="257" t="s">
        <v>32</v>
      </c>
      <c r="BZ5" s="258"/>
      <c r="CA5" s="257" t="s">
        <v>33</v>
      </c>
      <c r="CB5" s="258"/>
      <c r="CC5" s="257" t="s">
        <v>34</v>
      </c>
      <c r="CD5" s="258"/>
      <c r="CE5" s="257" t="s">
        <v>35</v>
      </c>
      <c r="CF5" s="258"/>
      <c r="CG5" s="257" t="s">
        <v>36</v>
      </c>
      <c r="CH5" s="258"/>
      <c r="CI5" s="257" t="s">
        <v>37</v>
      </c>
      <c r="CJ5" s="258"/>
    </row>
    <row r="6" spans="1:199">
      <c r="A6" s="35" t="s">
        <v>38</v>
      </c>
      <c r="B6" s="36"/>
      <c r="C6" s="37"/>
      <c r="D6" s="38"/>
      <c r="E6" s="38"/>
      <c r="F6" s="38"/>
      <c r="G6" s="38"/>
      <c r="H6" s="38"/>
      <c r="I6" s="38"/>
      <c r="J6" s="38"/>
      <c r="K6" s="39"/>
      <c r="L6" s="40"/>
      <c r="M6" s="40"/>
      <c r="N6" s="40"/>
      <c r="O6" s="40"/>
      <c r="P6" s="40"/>
      <c r="Q6" s="40"/>
      <c r="R6" s="40"/>
      <c r="S6" s="41"/>
      <c r="T6" s="37"/>
      <c r="U6" s="40"/>
      <c r="V6" s="40"/>
      <c r="W6" s="40"/>
      <c r="X6" s="40"/>
      <c r="Y6" s="41"/>
      <c r="Z6" s="228"/>
      <c r="AA6" s="229"/>
      <c r="AB6" s="228"/>
      <c r="AC6" s="229"/>
      <c r="AD6" s="228"/>
      <c r="AE6" s="229"/>
      <c r="AF6" s="228"/>
      <c r="AG6" s="229"/>
      <c r="AH6" s="228"/>
      <c r="AI6" s="229"/>
      <c r="AJ6" s="228"/>
      <c r="AK6" s="229"/>
      <c r="AL6" s="228"/>
      <c r="AM6" s="229"/>
      <c r="AN6" s="228"/>
      <c r="AO6" s="229"/>
      <c r="AP6" s="228"/>
      <c r="AQ6" s="229"/>
      <c r="AR6" s="228"/>
      <c r="AS6" s="229"/>
      <c r="AT6" s="42"/>
      <c r="AU6" s="43"/>
      <c r="AV6" s="43"/>
      <c r="AW6" s="43"/>
      <c r="AX6" s="43"/>
      <c r="AY6" s="43"/>
      <c r="AZ6" s="43"/>
      <c r="BA6" s="43"/>
      <c r="BB6" s="44"/>
      <c r="BC6" s="45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7"/>
      <c r="BQ6" s="226"/>
      <c r="BR6" s="227"/>
      <c r="BS6" s="226"/>
      <c r="BT6" s="227"/>
      <c r="BU6" s="226"/>
      <c r="BV6" s="227"/>
      <c r="BW6" s="226"/>
      <c r="BX6" s="227"/>
      <c r="BY6" s="226"/>
      <c r="BZ6" s="227"/>
      <c r="CA6" s="226"/>
      <c r="CB6" s="227"/>
      <c r="CC6" s="226"/>
      <c r="CD6" s="227"/>
      <c r="CE6" s="226"/>
      <c r="CF6" s="227"/>
      <c r="CG6" s="226"/>
      <c r="CH6" s="227"/>
      <c r="CI6" s="226"/>
      <c r="CJ6" s="227"/>
    </row>
    <row r="7" spans="1:199">
      <c r="A7" s="35" t="s">
        <v>39</v>
      </c>
      <c r="B7" s="36"/>
      <c r="C7" s="48"/>
      <c r="D7" s="38"/>
      <c r="E7" s="38"/>
      <c r="F7" s="38"/>
      <c r="G7" s="38"/>
      <c r="H7" s="38"/>
      <c r="I7" s="38"/>
      <c r="J7" s="38"/>
      <c r="K7" s="39"/>
      <c r="L7" s="40"/>
      <c r="M7" s="40"/>
      <c r="N7" s="40"/>
      <c r="O7" s="40"/>
      <c r="P7" s="40"/>
      <c r="Q7" s="40"/>
      <c r="R7" s="40"/>
      <c r="S7" s="41"/>
      <c r="T7" s="37"/>
      <c r="U7" s="40"/>
      <c r="V7" s="40"/>
      <c r="W7" s="40"/>
      <c r="X7" s="40"/>
      <c r="Y7" s="41"/>
      <c r="Z7" s="228"/>
      <c r="AA7" s="229"/>
      <c r="AB7" s="228"/>
      <c r="AC7" s="229"/>
      <c r="AD7" s="228"/>
      <c r="AE7" s="229"/>
      <c r="AF7" s="228"/>
      <c r="AG7" s="229"/>
      <c r="AH7" s="228"/>
      <c r="AI7" s="229"/>
      <c r="AJ7" s="228"/>
      <c r="AK7" s="229"/>
      <c r="AL7" s="228"/>
      <c r="AM7" s="229"/>
      <c r="AN7" s="228"/>
      <c r="AO7" s="229"/>
      <c r="AP7" s="228"/>
      <c r="AQ7" s="229"/>
      <c r="AR7" s="228"/>
      <c r="AS7" s="229"/>
      <c r="AT7" s="235"/>
      <c r="AU7" s="236"/>
      <c r="AV7" s="236"/>
      <c r="AW7" s="236"/>
      <c r="AX7" s="236"/>
      <c r="AY7" s="236"/>
      <c r="AZ7" s="236"/>
      <c r="BA7" s="236"/>
      <c r="BB7" s="237"/>
      <c r="BC7" s="45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/>
      <c r="BQ7" s="226"/>
      <c r="BR7" s="227"/>
      <c r="BS7" s="226"/>
      <c r="BT7" s="227"/>
      <c r="BU7" s="226"/>
      <c r="BV7" s="227"/>
      <c r="BW7" s="226"/>
      <c r="BX7" s="227"/>
      <c r="BY7" s="226"/>
      <c r="BZ7" s="227"/>
      <c r="CA7" s="226"/>
      <c r="CB7" s="227"/>
      <c r="CC7" s="226"/>
      <c r="CD7" s="227"/>
      <c r="CE7" s="226"/>
      <c r="CF7" s="227"/>
      <c r="CG7" s="226"/>
      <c r="CH7" s="227"/>
      <c r="CI7" s="226"/>
      <c r="CJ7" s="227"/>
    </row>
    <row r="8" spans="1:199">
      <c r="A8" s="35" t="s">
        <v>41</v>
      </c>
      <c r="B8" s="36"/>
      <c r="D8" s="38"/>
      <c r="E8" s="38"/>
      <c r="F8" s="38"/>
      <c r="G8" s="38"/>
      <c r="H8" s="38"/>
      <c r="I8" s="38"/>
      <c r="J8" s="38"/>
      <c r="K8" s="39"/>
      <c r="L8" s="40"/>
      <c r="M8" s="40"/>
      <c r="N8" s="40"/>
      <c r="O8" s="40"/>
      <c r="P8" s="40"/>
      <c r="Q8" s="40"/>
      <c r="R8" s="40"/>
      <c r="S8" s="41"/>
      <c r="T8" s="51"/>
      <c r="U8" s="40"/>
      <c r="V8" s="40"/>
      <c r="W8" s="40"/>
      <c r="X8" s="40"/>
      <c r="Y8" s="41"/>
      <c r="Z8" s="228"/>
      <c r="AA8" s="229"/>
      <c r="AB8" s="228"/>
      <c r="AC8" s="229"/>
      <c r="AD8" s="228"/>
      <c r="AE8" s="229"/>
      <c r="AF8" s="228"/>
      <c r="AG8" s="229"/>
      <c r="AH8" s="228"/>
      <c r="AI8" s="229"/>
      <c r="AJ8" s="228"/>
      <c r="AK8" s="229"/>
      <c r="AL8" s="228"/>
      <c r="AM8" s="229"/>
      <c r="AN8" s="228"/>
      <c r="AO8" s="229"/>
      <c r="AP8" s="228"/>
      <c r="AQ8" s="229"/>
      <c r="AR8" s="228"/>
      <c r="AS8" s="229"/>
      <c r="AT8" s="235"/>
      <c r="AU8" s="236"/>
      <c r="AV8" s="236"/>
      <c r="AW8" s="236"/>
      <c r="AX8" s="236"/>
      <c r="AY8" s="236"/>
      <c r="AZ8" s="236"/>
      <c r="BA8" s="236"/>
      <c r="BB8" s="237"/>
      <c r="BC8" s="45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50"/>
      <c r="BQ8" s="226"/>
      <c r="BR8" s="227"/>
      <c r="BS8" s="226"/>
      <c r="BT8" s="227"/>
      <c r="BU8" s="226"/>
      <c r="BV8" s="227"/>
      <c r="BW8" s="226"/>
      <c r="BX8" s="227"/>
      <c r="BY8" s="226"/>
      <c r="BZ8" s="227"/>
      <c r="CA8" s="226"/>
      <c r="CB8" s="227"/>
      <c r="CC8" s="226"/>
      <c r="CD8" s="227"/>
      <c r="CE8" s="226"/>
      <c r="CF8" s="227"/>
      <c r="CG8" s="226"/>
      <c r="CH8" s="227"/>
      <c r="CI8" s="226"/>
      <c r="CJ8" s="227"/>
    </row>
    <row r="9" spans="1:199">
      <c r="A9" s="35" t="s">
        <v>42</v>
      </c>
      <c r="B9" s="36"/>
      <c r="C9" s="52"/>
      <c r="D9" s="38"/>
      <c r="E9" s="38"/>
      <c r="F9" s="38"/>
      <c r="G9" s="38"/>
      <c r="H9" s="38"/>
      <c r="I9" s="38"/>
      <c r="J9" s="38"/>
      <c r="K9" s="39"/>
      <c r="L9" s="40"/>
      <c r="M9" s="40"/>
      <c r="N9" s="40"/>
      <c r="O9" s="40"/>
      <c r="P9" s="40"/>
      <c r="Q9" s="40"/>
      <c r="R9" s="40"/>
      <c r="S9" s="41"/>
      <c r="T9" s="39"/>
      <c r="U9" s="53"/>
      <c r="V9" s="53"/>
      <c r="W9" s="53"/>
      <c r="X9" s="53"/>
      <c r="Y9" s="54"/>
      <c r="Z9" s="228"/>
      <c r="AA9" s="229"/>
      <c r="AB9" s="228"/>
      <c r="AC9" s="229"/>
      <c r="AD9" s="228"/>
      <c r="AE9" s="229"/>
      <c r="AF9" s="228"/>
      <c r="AG9" s="229"/>
      <c r="AH9" s="228"/>
      <c r="AI9" s="229"/>
      <c r="AJ9" s="228"/>
      <c r="AK9" s="229"/>
      <c r="AL9" s="228"/>
      <c r="AM9" s="229"/>
      <c r="AN9" s="228"/>
      <c r="AO9" s="229"/>
      <c r="AP9" s="228"/>
      <c r="AQ9" s="229"/>
      <c r="AR9" s="228"/>
      <c r="AS9" s="229"/>
      <c r="AT9" s="55"/>
      <c r="AU9" s="43"/>
      <c r="AV9" s="43"/>
      <c r="AW9" s="43"/>
      <c r="AX9" s="43"/>
      <c r="AY9" s="43"/>
      <c r="AZ9" s="43"/>
      <c r="BA9" s="43"/>
      <c r="BB9" s="44"/>
      <c r="BC9" s="45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7"/>
      <c r="BQ9" s="226"/>
      <c r="BR9" s="227"/>
      <c r="BS9" s="226"/>
      <c r="BT9" s="227"/>
      <c r="BU9" s="226"/>
      <c r="BV9" s="227"/>
      <c r="BW9" s="226"/>
      <c r="BX9" s="227"/>
      <c r="BY9" s="226"/>
      <c r="BZ9" s="227"/>
      <c r="CA9" s="226"/>
      <c r="CB9" s="227"/>
      <c r="CC9" s="226"/>
      <c r="CD9" s="227"/>
      <c r="CE9" s="226"/>
      <c r="CF9" s="227"/>
      <c r="CG9" s="226"/>
      <c r="CH9" s="227"/>
      <c r="CI9" s="226"/>
      <c r="CJ9" s="227"/>
    </row>
    <row r="10" spans="1:199">
      <c r="A10" s="35" t="s">
        <v>43</v>
      </c>
      <c r="B10" s="36"/>
      <c r="C10" s="52"/>
      <c r="D10" s="38"/>
      <c r="E10" s="38"/>
      <c r="F10" s="38"/>
      <c r="G10" s="38"/>
      <c r="H10" s="38"/>
      <c r="I10" s="38"/>
      <c r="J10" s="38"/>
      <c r="K10" s="39"/>
      <c r="L10" s="40"/>
      <c r="M10" s="40"/>
      <c r="N10" s="40"/>
      <c r="O10" s="40"/>
      <c r="P10" s="40"/>
      <c r="Q10" s="40"/>
      <c r="R10" s="40"/>
      <c r="S10" s="41"/>
      <c r="T10" s="39"/>
      <c r="U10" s="40"/>
      <c r="V10" s="40"/>
      <c r="W10" s="40"/>
      <c r="X10" s="40"/>
      <c r="Y10" s="41"/>
      <c r="Z10" s="228"/>
      <c r="AA10" s="229"/>
      <c r="AB10" s="228"/>
      <c r="AC10" s="229"/>
      <c r="AD10" s="228"/>
      <c r="AE10" s="229"/>
      <c r="AF10" s="228"/>
      <c r="AG10" s="229"/>
      <c r="AH10" s="228"/>
      <c r="AI10" s="229"/>
      <c r="AJ10" s="228"/>
      <c r="AK10" s="229"/>
      <c r="AL10" s="228"/>
      <c r="AM10" s="229"/>
      <c r="AN10" s="228"/>
      <c r="AO10" s="229"/>
      <c r="AP10" s="228"/>
      <c r="AQ10" s="229"/>
      <c r="AR10" s="228"/>
      <c r="AS10" s="229"/>
      <c r="AT10" s="55"/>
      <c r="AU10" s="43"/>
      <c r="AV10" s="43"/>
      <c r="AW10" s="43"/>
      <c r="AX10" s="43"/>
      <c r="AY10" s="43"/>
      <c r="AZ10" s="43"/>
      <c r="BA10" s="43"/>
      <c r="BB10" s="44"/>
      <c r="BC10" s="45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50"/>
      <c r="BQ10" s="226"/>
      <c r="BR10" s="227"/>
      <c r="BS10" s="226"/>
      <c r="BT10" s="227"/>
      <c r="BU10" s="226"/>
      <c r="BV10" s="227"/>
      <c r="BW10" s="226"/>
      <c r="BX10" s="227"/>
      <c r="BY10" s="226"/>
      <c r="BZ10" s="227"/>
      <c r="CA10" s="226"/>
      <c r="CB10" s="227"/>
      <c r="CC10" s="226"/>
      <c r="CD10" s="227"/>
      <c r="CE10" s="226"/>
      <c r="CF10" s="227"/>
      <c r="CG10" s="226"/>
      <c r="CH10" s="227"/>
      <c r="CI10" s="226"/>
      <c r="CJ10" s="227"/>
    </row>
    <row r="11" spans="1:199">
      <c r="A11" s="35" t="s">
        <v>45</v>
      </c>
      <c r="B11" s="36"/>
      <c r="C11" s="52"/>
      <c r="D11" s="38"/>
      <c r="E11" s="38"/>
      <c r="F11" s="38"/>
      <c r="G11" s="38"/>
      <c r="H11" s="38"/>
      <c r="I11" s="38"/>
      <c r="J11" s="38"/>
      <c r="K11" s="39"/>
      <c r="L11" s="40"/>
      <c r="M11" s="40"/>
      <c r="N11" s="40"/>
      <c r="O11" s="40"/>
      <c r="P11" s="40"/>
      <c r="Q11" s="40"/>
      <c r="R11" s="40"/>
      <c r="S11" s="41"/>
      <c r="T11" s="39"/>
      <c r="U11" s="40"/>
      <c r="V11" s="40"/>
      <c r="W11" s="40"/>
      <c r="X11" s="40"/>
      <c r="Y11" s="41"/>
      <c r="Z11" s="228"/>
      <c r="AA11" s="229"/>
      <c r="AB11" s="228"/>
      <c r="AC11" s="229"/>
      <c r="AD11" s="228"/>
      <c r="AE11" s="229"/>
      <c r="AF11" s="228"/>
      <c r="AG11" s="229"/>
      <c r="AH11" s="228"/>
      <c r="AI11" s="229"/>
      <c r="AJ11" s="228"/>
      <c r="AK11" s="229"/>
      <c r="AL11" s="228"/>
      <c r="AM11" s="229"/>
      <c r="AN11" s="228"/>
      <c r="AO11" s="229"/>
      <c r="AP11" s="228"/>
      <c r="AQ11" s="229"/>
      <c r="AR11" s="228"/>
      <c r="AS11" s="229"/>
      <c r="AT11" s="235"/>
      <c r="AU11" s="236"/>
      <c r="AV11" s="236"/>
      <c r="AW11" s="236"/>
      <c r="AX11" s="236"/>
      <c r="AY11" s="236"/>
      <c r="AZ11" s="236"/>
      <c r="BA11" s="236"/>
      <c r="BB11" s="237"/>
      <c r="BC11" s="45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50"/>
      <c r="BQ11" s="226"/>
      <c r="BR11" s="227"/>
      <c r="BS11" s="226"/>
      <c r="BT11" s="227"/>
      <c r="BU11" s="226"/>
      <c r="BV11" s="227"/>
      <c r="BW11" s="226"/>
      <c r="BX11" s="227"/>
      <c r="BY11" s="226"/>
      <c r="BZ11" s="227"/>
      <c r="CA11" s="226"/>
      <c r="CB11" s="227"/>
      <c r="CC11" s="226"/>
      <c r="CD11" s="227"/>
      <c r="CE11" s="226"/>
      <c r="CF11" s="227"/>
      <c r="CG11" s="226"/>
      <c r="CH11" s="227"/>
      <c r="CI11" s="226"/>
      <c r="CJ11" s="227"/>
    </row>
    <row r="12" spans="1:199">
      <c r="A12" s="35" t="s">
        <v>46</v>
      </c>
      <c r="B12" s="36"/>
      <c r="C12" s="52"/>
      <c r="D12" s="38"/>
      <c r="E12" s="38"/>
      <c r="F12" s="38"/>
      <c r="G12" s="38"/>
      <c r="H12" s="38"/>
      <c r="I12" s="38"/>
      <c r="J12" s="38"/>
      <c r="K12" s="39"/>
      <c r="L12" s="40"/>
      <c r="M12" s="40"/>
      <c r="N12" s="40"/>
      <c r="O12" s="40"/>
      <c r="P12" s="40"/>
      <c r="Q12" s="40"/>
      <c r="R12" s="40"/>
      <c r="S12" s="41"/>
      <c r="T12" s="39"/>
      <c r="U12" s="40"/>
      <c r="V12" s="40"/>
      <c r="W12" s="40"/>
      <c r="X12" s="40"/>
      <c r="Y12" s="41"/>
      <c r="Z12" s="228"/>
      <c r="AA12" s="229"/>
      <c r="AB12" s="228"/>
      <c r="AC12" s="229"/>
      <c r="AD12" s="228"/>
      <c r="AE12" s="229"/>
      <c r="AF12" s="228"/>
      <c r="AG12" s="229"/>
      <c r="AH12" s="228"/>
      <c r="AI12" s="229"/>
      <c r="AJ12" s="228"/>
      <c r="AK12" s="229"/>
      <c r="AL12" s="228"/>
      <c r="AM12" s="229"/>
      <c r="AN12" s="228"/>
      <c r="AO12" s="229"/>
      <c r="AP12" s="228"/>
      <c r="AQ12" s="229"/>
      <c r="AR12" s="228"/>
      <c r="AS12" s="229"/>
      <c r="AT12" s="235"/>
      <c r="AU12" s="236"/>
      <c r="AV12" s="236"/>
      <c r="AW12" s="236"/>
      <c r="AX12" s="236"/>
      <c r="AY12" s="236"/>
      <c r="AZ12" s="236"/>
      <c r="BA12" s="236"/>
      <c r="BB12" s="237"/>
      <c r="BC12" s="45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50"/>
      <c r="BQ12" s="226"/>
      <c r="BR12" s="227"/>
      <c r="BS12" s="226"/>
      <c r="BT12" s="227"/>
      <c r="BU12" s="226"/>
      <c r="BV12" s="227"/>
      <c r="BW12" s="226"/>
      <c r="BX12" s="227"/>
      <c r="BY12" s="226"/>
      <c r="BZ12" s="227"/>
      <c r="CA12" s="226"/>
      <c r="CB12" s="227"/>
      <c r="CC12" s="226"/>
      <c r="CD12" s="227"/>
      <c r="CE12" s="226"/>
      <c r="CF12" s="227"/>
      <c r="CG12" s="226"/>
      <c r="CH12" s="227"/>
      <c r="CI12" s="226"/>
      <c r="CJ12" s="227"/>
    </row>
    <row r="13" spans="1:199" ht="23.45" customHeight="1">
      <c r="A13" s="35" t="s">
        <v>47</v>
      </c>
      <c r="B13" s="36"/>
      <c r="C13" s="52"/>
      <c r="D13" s="38"/>
      <c r="E13" s="38"/>
      <c r="F13" s="38"/>
      <c r="G13" s="38"/>
      <c r="H13" s="38"/>
      <c r="I13" s="38"/>
      <c r="J13" s="38"/>
      <c r="K13" s="39"/>
      <c r="L13" s="40"/>
      <c r="M13" s="40"/>
      <c r="N13" s="40"/>
      <c r="O13" s="40"/>
      <c r="P13" s="40"/>
      <c r="Q13" s="40"/>
      <c r="R13" s="40"/>
      <c r="S13" s="41"/>
      <c r="T13" s="39"/>
      <c r="U13" s="56"/>
      <c r="V13" s="56"/>
      <c r="W13" s="56"/>
      <c r="X13" s="56"/>
      <c r="Y13" s="56"/>
      <c r="Z13" s="228"/>
      <c r="AA13" s="229"/>
      <c r="AB13" s="228"/>
      <c r="AC13" s="229"/>
      <c r="AD13" s="228"/>
      <c r="AE13" s="229"/>
      <c r="AF13" s="228"/>
      <c r="AG13" s="229"/>
      <c r="AH13" s="228"/>
      <c r="AI13" s="229"/>
      <c r="AJ13" s="228"/>
      <c r="AK13" s="229"/>
      <c r="AL13" s="228"/>
      <c r="AM13" s="229"/>
      <c r="AN13" s="228"/>
      <c r="AO13" s="229"/>
      <c r="AP13" s="228"/>
      <c r="AQ13" s="229"/>
      <c r="AR13" s="228"/>
      <c r="AS13" s="229"/>
      <c r="AT13" s="235"/>
      <c r="AU13" s="236"/>
      <c r="AV13" s="236"/>
      <c r="AW13" s="236"/>
      <c r="AX13" s="236"/>
      <c r="AY13" s="236"/>
      <c r="AZ13" s="236"/>
      <c r="BA13" s="236"/>
      <c r="BB13" s="237"/>
      <c r="BC13" s="45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50"/>
      <c r="BQ13" s="226"/>
      <c r="BR13" s="227"/>
      <c r="BS13" s="226"/>
      <c r="BT13" s="227"/>
      <c r="BU13" s="226"/>
      <c r="BV13" s="227"/>
      <c r="BW13" s="226"/>
      <c r="BX13" s="227"/>
      <c r="BY13" s="226"/>
      <c r="BZ13" s="227"/>
      <c r="CA13" s="226"/>
      <c r="CB13" s="227"/>
      <c r="CC13" s="226"/>
      <c r="CD13" s="227"/>
      <c r="CE13" s="226"/>
      <c r="CF13" s="227"/>
      <c r="CG13" s="226"/>
      <c r="CH13" s="227"/>
      <c r="CI13" s="226"/>
      <c r="CJ13" s="227"/>
    </row>
    <row r="14" spans="1:199" ht="23.45" customHeight="1">
      <c r="A14" s="35" t="s">
        <v>48</v>
      </c>
      <c r="B14" s="36"/>
      <c r="C14" s="52"/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0"/>
      <c r="Q14" s="40"/>
      <c r="R14" s="40"/>
      <c r="S14" s="41"/>
      <c r="T14" s="39"/>
      <c r="U14" s="56"/>
      <c r="V14" s="56"/>
      <c r="W14" s="56"/>
      <c r="X14" s="56"/>
      <c r="Y14" s="56"/>
      <c r="Z14" s="228"/>
      <c r="AA14" s="229"/>
      <c r="AB14" s="228"/>
      <c r="AC14" s="229"/>
      <c r="AD14" s="228"/>
      <c r="AE14" s="229"/>
      <c r="AF14" s="228"/>
      <c r="AG14" s="229"/>
      <c r="AH14" s="228"/>
      <c r="AI14" s="229"/>
      <c r="AJ14" s="228"/>
      <c r="AK14" s="229"/>
      <c r="AL14" s="228"/>
      <c r="AM14" s="229"/>
      <c r="AN14" s="228"/>
      <c r="AO14" s="229"/>
      <c r="AP14" s="228"/>
      <c r="AQ14" s="229"/>
      <c r="AR14" s="228"/>
      <c r="AS14" s="229"/>
      <c r="AT14" s="235"/>
      <c r="AU14" s="236"/>
      <c r="AV14" s="236"/>
      <c r="AW14" s="236"/>
      <c r="AX14" s="236"/>
      <c r="AY14" s="236"/>
      <c r="AZ14" s="236"/>
      <c r="BA14" s="236"/>
      <c r="BB14" s="237"/>
      <c r="BC14" s="230"/>
      <c r="BD14" s="231"/>
      <c r="BE14" s="231"/>
      <c r="BF14" s="231"/>
      <c r="BG14" s="231"/>
      <c r="BH14" s="231"/>
      <c r="BI14" s="231"/>
      <c r="BJ14" s="231"/>
      <c r="BK14" s="231"/>
      <c r="BL14" s="231"/>
      <c r="BM14" s="231"/>
      <c r="BN14" s="231"/>
      <c r="BO14" s="231"/>
      <c r="BP14" s="232"/>
      <c r="BQ14" s="226"/>
      <c r="BR14" s="227"/>
      <c r="BS14" s="226"/>
      <c r="BT14" s="227"/>
      <c r="BU14" s="226"/>
      <c r="BV14" s="227"/>
      <c r="BW14" s="226"/>
      <c r="BX14" s="227"/>
      <c r="BY14" s="226"/>
      <c r="BZ14" s="227"/>
      <c r="CA14" s="226"/>
      <c r="CB14" s="227"/>
      <c r="CC14" s="226"/>
      <c r="CD14" s="227"/>
      <c r="CE14" s="226"/>
      <c r="CF14" s="227"/>
      <c r="CG14" s="226"/>
      <c r="CH14" s="227"/>
      <c r="CI14" s="226"/>
      <c r="CJ14" s="227"/>
    </row>
    <row r="15" spans="1:199" ht="23.45" customHeight="1">
      <c r="A15" s="35" t="s">
        <v>40</v>
      </c>
      <c r="B15" s="36"/>
      <c r="C15" s="52"/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0"/>
      <c r="Q15" s="40"/>
      <c r="R15" s="40"/>
      <c r="S15" s="41"/>
      <c r="T15" s="39"/>
      <c r="U15" s="56"/>
      <c r="V15" s="56"/>
      <c r="W15" s="56"/>
      <c r="X15" s="56"/>
      <c r="Y15" s="56"/>
      <c r="Z15" s="228"/>
      <c r="AA15" s="229"/>
      <c r="AB15" s="228"/>
      <c r="AC15" s="229"/>
      <c r="AD15" s="228"/>
      <c r="AE15" s="229"/>
      <c r="AF15" s="228"/>
      <c r="AG15" s="229"/>
      <c r="AH15" s="228"/>
      <c r="AI15" s="229"/>
      <c r="AJ15" s="228"/>
      <c r="AK15" s="229"/>
      <c r="AL15" s="228"/>
      <c r="AM15" s="229"/>
      <c r="AN15" s="228"/>
      <c r="AO15" s="229"/>
      <c r="AP15" s="228"/>
      <c r="AQ15" s="229"/>
      <c r="AR15" s="228"/>
      <c r="AS15" s="229"/>
      <c r="AT15" s="241"/>
      <c r="AU15" s="246"/>
      <c r="AV15" s="246"/>
      <c r="AW15" s="246"/>
      <c r="AX15" s="246"/>
      <c r="AY15" s="246"/>
      <c r="AZ15" s="246"/>
      <c r="BA15" s="246"/>
      <c r="BB15" s="247"/>
      <c r="BC15" s="45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50"/>
      <c r="BQ15" s="226"/>
      <c r="BR15" s="227"/>
      <c r="BS15" s="226"/>
      <c r="BT15" s="227"/>
      <c r="BU15" s="226"/>
      <c r="BV15" s="227"/>
      <c r="BW15" s="226"/>
      <c r="BX15" s="227"/>
      <c r="BY15" s="226"/>
      <c r="BZ15" s="227"/>
      <c r="CA15" s="226"/>
      <c r="CB15" s="227"/>
      <c r="CC15" s="226"/>
      <c r="CD15" s="227"/>
      <c r="CE15" s="226"/>
      <c r="CF15" s="227"/>
      <c r="CG15" s="226"/>
      <c r="CH15" s="227"/>
      <c r="CI15" s="226"/>
      <c r="CJ15" s="227"/>
    </row>
    <row r="16" spans="1:199" ht="23.45" customHeight="1">
      <c r="A16" s="35" t="s">
        <v>49</v>
      </c>
      <c r="B16" s="36"/>
      <c r="C16" s="52"/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0"/>
      <c r="Q16" s="40"/>
      <c r="R16" s="40"/>
      <c r="S16" s="41"/>
      <c r="T16" s="40"/>
      <c r="U16" s="40"/>
      <c r="V16" s="40"/>
      <c r="W16" s="40"/>
      <c r="X16" s="40"/>
      <c r="Y16" s="40"/>
      <c r="Z16" s="228"/>
      <c r="AA16" s="229"/>
      <c r="AB16" s="228"/>
      <c r="AC16" s="229"/>
      <c r="AD16" s="228"/>
      <c r="AE16" s="229"/>
      <c r="AF16" s="228"/>
      <c r="AG16" s="229"/>
      <c r="AH16" s="228"/>
      <c r="AI16" s="229"/>
      <c r="AJ16" s="228"/>
      <c r="AK16" s="229"/>
      <c r="AL16" s="228"/>
      <c r="AM16" s="229"/>
      <c r="AN16" s="228"/>
      <c r="AO16" s="229"/>
      <c r="AP16" s="228"/>
      <c r="AQ16" s="229"/>
      <c r="AR16" s="228"/>
      <c r="AS16" s="229"/>
      <c r="AT16" s="55"/>
      <c r="AU16" s="43"/>
      <c r="AV16" s="43"/>
      <c r="AW16" s="43"/>
      <c r="AX16" s="43"/>
      <c r="AY16" s="43"/>
      <c r="AZ16" s="43"/>
      <c r="BA16" s="43"/>
      <c r="BB16" s="44"/>
      <c r="BC16" s="230"/>
      <c r="BD16" s="233"/>
      <c r="BE16" s="233"/>
      <c r="BF16" s="233"/>
      <c r="BG16" s="233"/>
      <c r="BH16" s="233"/>
      <c r="BI16" s="233"/>
      <c r="BJ16" s="233"/>
      <c r="BK16" s="233"/>
      <c r="BL16" s="233"/>
      <c r="BM16" s="233"/>
      <c r="BN16" s="233"/>
      <c r="BO16" s="233"/>
      <c r="BP16" s="234"/>
      <c r="BQ16" s="226"/>
      <c r="BR16" s="227"/>
      <c r="BS16" s="226"/>
      <c r="BT16" s="227"/>
      <c r="BU16" s="226"/>
      <c r="BV16" s="227"/>
      <c r="BW16" s="226"/>
      <c r="BX16" s="227"/>
      <c r="BY16" s="226"/>
      <c r="BZ16" s="227"/>
      <c r="CA16" s="226"/>
      <c r="CB16" s="227"/>
      <c r="CC16" s="226"/>
      <c r="CD16" s="227"/>
      <c r="CE16" s="226"/>
      <c r="CF16" s="227"/>
      <c r="CG16" s="226"/>
      <c r="CH16" s="227"/>
      <c r="CI16" s="226"/>
      <c r="CJ16" s="227"/>
    </row>
    <row r="17" spans="1:88" ht="23.45" customHeight="1">
      <c r="A17" s="35" t="s">
        <v>50</v>
      </c>
      <c r="B17" s="36"/>
      <c r="C17" s="52"/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0"/>
      <c r="Q17" s="40"/>
      <c r="R17" s="40"/>
      <c r="S17" s="41"/>
      <c r="T17" s="40"/>
      <c r="U17" s="40"/>
      <c r="V17" s="40"/>
      <c r="W17" s="40"/>
      <c r="X17" s="40"/>
      <c r="Y17" s="40"/>
      <c r="Z17" s="228"/>
      <c r="AA17" s="229"/>
      <c r="AB17" s="228"/>
      <c r="AC17" s="229"/>
      <c r="AD17" s="228"/>
      <c r="AE17" s="229"/>
      <c r="AF17" s="228"/>
      <c r="AG17" s="229"/>
      <c r="AH17" s="228"/>
      <c r="AI17" s="229"/>
      <c r="AJ17" s="228"/>
      <c r="AK17" s="229"/>
      <c r="AL17" s="228"/>
      <c r="AM17" s="229"/>
      <c r="AN17" s="228"/>
      <c r="AO17" s="229"/>
      <c r="AP17" s="228"/>
      <c r="AQ17" s="229"/>
      <c r="AR17" s="228"/>
      <c r="AS17" s="229"/>
      <c r="AT17" s="55"/>
      <c r="AU17" s="43"/>
      <c r="AV17" s="43"/>
      <c r="AW17" s="43"/>
      <c r="AX17" s="43"/>
      <c r="AY17" s="43"/>
      <c r="AZ17" s="43"/>
      <c r="BA17" s="43"/>
      <c r="BB17" s="44"/>
      <c r="BC17" s="45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50"/>
      <c r="BQ17" s="226"/>
      <c r="BR17" s="227"/>
      <c r="BS17" s="226"/>
      <c r="BT17" s="227"/>
      <c r="BU17" s="226"/>
      <c r="BV17" s="227"/>
      <c r="BW17" s="226"/>
      <c r="BX17" s="227"/>
      <c r="BY17" s="226"/>
      <c r="BZ17" s="227"/>
      <c r="CA17" s="226"/>
      <c r="CB17" s="227"/>
      <c r="CC17" s="226"/>
      <c r="CD17" s="227"/>
      <c r="CE17" s="226"/>
      <c r="CF17" s="227"/>
      <c r="CG17" s="226"/>
      <c r="CH17" s="227"/>
      <c r="CI17" s="226"/>
      <c r="CJ17" s="227"/>
    </row>
    <row r="18" spans="1:88" ht="23.45" customHeight="1">
      <c r="A18" s="35" t="s">
        <v>51</v>
      </c>
      <c r="B18" s="36"/>
      <c r="C18" s="52"/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0"/>
      <c r="Q18" s="40"/>
      <c r="R18" s="40"/>
      <c r="S18" s="41"/>
      <c r="T18" s="40"/>
      <c r="U18" s="56"/>
      <c r="V18" s="56"/>
      <c r="W18" s="56"/>
      <c r="X18" s="56"/>
      <c r="Y18" s="56"/>
      <c r="Z18" s="228"/>
      <c r="AA18" s="229"/>
      <c r="AB18" s="228"/>
      <c r="AC18" s="229"/>
      <c r="AD18" s="228"/>
      <c r="AE18" s="229"/>
      <c r="AF18" s="228"/>
      <c r="AG18" s="229"/>
      <c r="AH18" s="228"/>
      <c r="AI18" s="229"/>
      <c r="AJ18" s="228"/>
      <c r="AK18" s="229"/>
      <c r="AL18" s="228"/>
      <c r="AM18" s="229"/>
      <c r="AN18" s="228"/>
      <c r="AO18" s="229"/>
      <c r="AP18" s="228"/>
      <c r="AQ18" s="229"/>
      <c r="AR18" s="228"/>
      <c r="AS18" s="229"/>
      <c r="AT18" s="55"/>
      <c r="AU18" s="43"/>
      <c r="AV18" s="43"/>
      <c r="AW18" s="43"/>
      <c r="AX18" s="43"/>
      <c r="AY18" s="43"/>
      <c r="AZ18" s="43"/>
      <c r="BA18" s="43"/>
      <c r="BB18" s="44"/>
      <c r="BC18" s="230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4"/>
      <c r="BQ18" s="226"/>
      <c r="BR18" s="227"/>
      <c r="BS18" s="226"/>
      <c r="BT18" s="227"/>
      <c r="BU18" s="226"/>
      <c r="BV18" s="227"/>
      <c r="BW18" s="226"/>
      <c r="BX18" s="227"/>
      <c r="BY18" s="226"/>
      <c r="BZ18" s="227"/>
      <c r="CA18" s="226"/>
      <c r="CB18" s="227"/>
      <c r="CC18" s="226"/>
      <c r="CD18" s="227"/>
      <c r="CE18" s="226"/>
      <c r="CF18" s="227"/>
      <c r="CG18" s="226"/>
      <c r="CH18" s="227"/>
      <c r="CI18" s="226"/>
      <c r="CJ18" s="227"/>
    </row>
    <row r="19" spans="1:88" ht="23.45" customHeight="1">
      <c r="A19" s="35" t="s">
        <v>52</v>
      </c>
      <c r="B19" s="36"/>
      <c r="C19" s="52"/>
      <c r="D19" s="38"/>
      <c r="E19" s="38"/>
      <c r="F19" s="38"/>
      <c r="G19" s="38"/>
      <c r="H19" s="38"/>
      <c r="I19" s="38"/>
      <c r="J19" s="38"/>
      <c r="K19" s="39"/>
      <c r="L19" s="40"/>
      <c r="M19" s="40"/>
      <c r="N19" s="40"/>
      <c r="O19" s="40"/>
      <c r="P19" s="40"/>
      <c r="Q19" s="40"/>
      <c r="R19" s="40"/>
      <c r="S19" s="41"/>
      <c r="T19" s="40"/>
      <c r="U19" s="56"/>
      <c r="V19" s="56"/>
      <c r="W19" s="56"/>
      <c r="X19" s="56"/>
      <c r="Y19" s="56"/>
      <c r="Z19" s="228"/>
      <c r="AA19" s="229"/>
      <c r="AB19" s="228"/>
      <c r="AC19" s="229"/>
      <c r="AD19" s="228"/>
      <c r="AE19" s="229"/>
      <c r="AF19" s="228"/>
      <c r="AG19" s="229"/>
      <c r="AH19" s="228"/>
      <c r="AI19" s="229"/>
      <c r="AJ19" s="228"/>
      <c r="AK19" s="229"/>
      <c r="AL19" s="228"/>
      <c r="AM19" s="229"/>
      <c r="AN19" s="228"/>
      <c r="AO19" s="229"/>
      <c r="AP19" s="228"/>
      <c r="AQ19" s="229"/>
      <c r="AR19" s="228"/>
      <c r="AS19" s="229"/>
      <c r="AT19" s="55"/>
      <c r="AU19" s="43"/>
      <c r="AV19" s="43"/>
      <c r="AW19" s="43"/>
      <c r="AX19" s="43"/>
      <c r="AY19" s="43"/>
      <c r="AZ19" s="43"/>
      <c r="BA19" s="43"/>
      <c r="BB19" s="44"/>
      <c r="BC19" s="45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50"/>
      <c r="BQ19" s="226"/>
      <c r="BR19" s="227"/>
      <c r="BS19" s="226"/>
      <c r="BT19" s="227"/>
      <c r="BU19" s="226"/>
      <c r="BV19" s="227"/>
      <c r="BW19" s="226"/>
      <c r="BX19" s="227"/>
      <c r="BY19" s="226"/>
      <c r="BZ19" s="227"/>
      <c r="CA19" s="226"/>
      <c r="CB19" s="227"/>
      <c r="CC19" s="226"/>
      <c r="CD19" s="227"/>
      <c r="CE19" s="226"/>
      <c r="CF19" s="227"/>
      <c r="CG19" s="226"/>
      <c r="CH19" s="227"/>
      <c r="CI19" s="226"/>
      <c r="CJ19" s="227"/>
    </row>
    <row r="20" spans="1:88" ht="23.45" customHeight="1">
      <c r="A20" s="35" t="s">
        <v>53</v>
      </c>
      <c r="B20" s="36"/>
      <c r="C20" s="52"/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0"/>
      <c r="Q20" s="40"/>
      <c r="R20" s="40"/>
      <c r="S20" s="41"/>
      <c r="T20" s="40"/>
      <c r="U20" s="56"/>
      <c r="V20" s="56"/>
      <c r="W20" s="56"/>
      <c r="X20" s="56"/>
      <c r="Y20" s="56"/>
      <c r="Z20" s="228"/>
      <c r="AA20" s="229"/>
      <c r="AB20" s="228"/>
      <c r="AC20" s="229"/>
      <c r="AD20" s="228"/>
      <c r="AE20" s="229"/>
      <c r="AF20" s="228"/>
      <c r="AG20" s="229"/>
      <c r="AH20" s="228"/>
      <c r="AI20" s="229"/>
      <c r="AJ20" s="228"/>
      <c r="AK20" s="229"/>
      <c r="AL20" s="228"/>
      <c r="AM20" s="229"/>
      <c r="AN20" s="228"/>
      <c r="AO20" s="229"/>
      <c r="AP20" s="228"/>
      <c r="AQ20" s="229"/>
      <c r="AR20" s="228"/>
      <c r="AS20" s="229"/>
      <c r="AT20" s="55"/>
      <c r="AU20" s="43"/>
      <c r="AV20" s="43"/>
      <c r="AW20" s="43"/>
      <c r="AX20" s="43"/>
      <c r="AY20" s="43"/>
      <c r="AZ20" s="43"/>
      <c r="BA20" s="43"/>
      <c r="BB20" s="44"/>
      <c r="BC20" s="230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4"/>
      <c r="BQ20" s="226"/>
      <c r="BR20" s="227"/>
      <c r="BS20" s="226"/>
      <c r="BT20" s="227"/>
      <c r="BU20" s="226"/>
      <c r="BV20" s="227"/>
      <c r="BW20" s="226"/>
      <c r="BX20" s="227"/>
      <c r="BY20" s="226"/>
      <c r="BZ20" s="227"/>
      <c r="CA20" s="226"/>
      <c r="CB20" s="227"/>
      <c r="CC20" s="226"/>
      <c r="CD20" s="227"/>
      <c r="CE20" s="226"/>
      <c r="CF20" s="227"/>
      <c r="CG20" s="226"/>
      <c r="CH20" s="227"/>
      <c r="CI20" s="226"/>
      <c r="CJ20" s="227"/>
    </row>
    <row r="21" spans="1:88" ht="23.45" customHeight="1">
      <c r="A21" s="35" t="s">
        <v>54</v>
      </c>
      <c r="B21" s="36"/>
      <c r="C21" s="52"/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0"/>
      <c r="Q21" s="40"/>
      <c r="R21" s="40"/>
      <c r="S21" s="41"/>
      <c r="T21" s="40"/>
      <c r="U21" s="56"/>
      <c r="V21" s="56"/>
      <c r="W21" s="56"/>
      <c r="X21" s="56"/>
      <c r="Y21" s="56"/>
      <c r="Z21" s="228"/>
      <c r="AA21" s="229"/>
      <c r="AB21" s="228"/>
      <c r="AC21" s="229"/>
      <c r="AD21" s="228"/>
      <c r="AE21" s="229"/>
      <c r="AF21" s="228"/>
      <c r="AG21" s="229"/>
      <c r="AH21" s="228"/>
      <c r="AI21" s="229"/>
      <c r="AJ21" s="228"/>
      <c r="AK21" s="229"/>
      <c r="AL21" s="228"/>
      <c r="AM21" s="229"/>
      <c r="AN21" s="228"/>
      <c r="AO21" s="229"/>
      <c r="AP21" s="228"/>
      <c r="AQ21" s="229"/>
      <c r="AR21" s="228"/>
      <c r="AS21" s="229"/>
      <c r="AT21" s="55"/>
      <c r="AU21" s="43"/>
      <c r="AV21" s="43"/>
      <c r="AW21" s="43"/>
      <c r="AX21" s="43"/>
      <c r="AY21" s="43"/>
      <c r="AZ21" s="43"/>
      <c r="BA21" s="43"/>
      <c r="BB21" s="44"/>
      <c r="BC21" s="45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50"/>
      <c r="BQ21" s="226"/>
      <c r="BR21" s="227"/>
      <c r="BS21" s="226"/>
      <c r="BT21" s="227"/>
      <c r="BU21" s="226"/>
      <c r="BV21" s="227"/>
      <c r="BW21" s="226"/>
      <c r="BX21" s="227"/>
      <c r="BY21" s="226"/>
      <c r="BZ21" s="227"/>
      <c r="CA21" s="226"/>
      <c r="CB21" s="227"/>
      <c r="CC21" s="226"/>
      <c r="CD21" s="227"/>
      <c r="CE21" s="226"/>
      <c r="CF21" s="227"/>
      <c r="CG21" s="226"/>
      <c r="CH21" s="227"/>
      <c r="CI21" s="226"/>
      <c r="CJ21" s="227"/>
    </row>
    <row r="22" spans="1:88" ht="23.45" customHeight="1">
      <c r="A22" s="35" t="s">
        <v>55</v>
      </c>
      <c r="B22" s="36"/>
      <c r="C22" s="52"/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0"/>
      <c r="Q22" s="40"/>
      <c r="R22" s="40"/>
      <c r="S22" s="41"/>
      <c r="T22" s="37"/>
      <c r="U22" s="56"/>
      <c r="V22" s="56"/>
      <c r="W22" s="56"/>
      <c r="X22" s="56"/>
      <c r="Y22" s="56"/>
      <c r="Z22" s="228"/>
      <c r="AA22" s="229"/>
      <c r="AB22" s="228"/>
      <c r="AC22" s="229"/>
      <c r="AD22" s="228"/>
      <c r="AE22" s="229"/>
      <c r="AF22" s="228"/>
      <c r="AG22" s="229"/>
      <c r="AH22" s="228"/>
      <c r="AI22" s="229"/>
      <c r="AJ22" s="228"/>
      <c r="AK22" s="229"/>
      <c r="AL22" s="228"/>
      <c r="AM22" s="229"/>
      <c r="AN22" s="228"/>
      <c r="AO22" s="229"/>
      <c r="AP22" s="228"/>
      <c r="AQ22" s="229"/>
      <c r="AR22" s="228"/>
      <c r="AS22" s="229"/>
      <c r="AT22" s="55"/>
      <c r="AU22" s="43"/>
      <c r="AV22" s="43"/>
      <c r="AW22" s="43"/>
      <c r="AX22" s="43"/>
      <c r="AY22" s="43"/>
      <c r="AZ22" s="43"/>
      <c r="BA22" s="43"/>
      <c r="BB22" s="44"/>
      <c r="BC22" s="238"/>
      <c r="BD22" s="244"/>
      <c r="BE22" s="244"/>
      <c r="BF22" s="244"/>
      <c r="BG22" s="244"/>
      <c r="BH22" s="244"/>
      <c r="BI22" s="244"/>
      <c r="BJ22" s="244"/>
      <c r="BK22" s="244"/>
      <c r="BL22" s="244"/>
      <c r="BM22" s="244"/>
      <c r="BN22" s="244"/>
      <c r="BO22" s="244"/>
      <c r="BP22" s="245"/>
      <c r="BQ22" s="226"/>
      <c r="BR22" s="227"/>
      <c r="BS22" s="226"/>
      <c r="BT22" s="227"/>
      <c r="BU22" s="226"/>
      <c r="BV22" s="227"/>
      <c r="BW22" s="226"/>
      <c r="BX22" s="227"/>
      <c r="BY22" s="226"/>
      <c r="BZ22" s="227"/>
      <c r="CA22" s="226"/>
      <c r="CB22" s="227"/>
      <c r="CC22" s="226"/>
      <c r="CD22" s="227"/>
      <c r="CE22" s="226"/>
      <c r="CF22" s="227"/>
      <c r="CG22" s="226"/>
      <c r="CH22" s="227"/>
      <c r="CI22" s="226"/>
      <c r="CJ22" s="227"/>
    </row>
    <row r="23" spans="1:88" ht="23.45" customHeight="1">
      <c r="A23" s="35" t="s">
        <v>56</v>
      </c>
      <c r="B23" s="36"/>
      <c r="C23" s="52"/>
      <c r="D23" s="38"/>
      <c r="E23" s="38"/>
      <c r="F23" s="38"/>
      <c r="G23" s="38"/>
      <c r="H23" s="38"/>
      <c r="I23" s="38"/>
      <c r="J23" s="38"/>
      <c r="K23" s="39"/>
      <c r="L23" s="40"/>
      <c r="M23" s="40"/>
      <c r="N23" s="40"/>
      <c r="O23" s="40"/>
      <c r="P23" s="40"/>
      <c r="Q23" s="40"/>
      <c r="R23" s="40"/>
      <c r="S23" s="41"/>
      <c r="T23" s="51"/>
      <c r="U23" s="56"/>
      <c r="V23" s="56"/>
      <c r="W23" s="56"/>
      <c r="X23" s="56"/>
      <c r="Y23" s="56"/>
      <c r="Z23" s="228"/>
      <c r="AA23" s="229"/>
      <c r="AB23" s="228"/>
      <c r="AC23" s="229"/>
      <c r="AD23" s="228"/>
      <c r="AE23" s="229"/>
      <c r="AF23" s="228"/>
      <c r="AG23" s="229"/>
      <c r="AH23" s="228"/>
      <c r="AI23" s="229"/>
      <c r="AJ23" s="228"/>
      <c r="AK23" s="229"/>
      <c r="AL23" s="228"/>
      <c r="AM23" s="229"/>
      <c r="AN23" s="228"/>
      <c r="AO23" s="229"/>
      <c r="AP23" s="228"/>
      <c r="AQ23" s="229"/>
      <c r="AR23" s="228"/>
      <c r="AS23" s="229"/>
      <c r="AT23" s="55"/>
      <c r="AU23" s="43"/>
      <c r="AV23" s="43"/>
      <c r="AW23" s="43"/>
      <c r="AX23" s="43"/>
      <c r="AY23" s="43"/>
      <c r="AZ23" s="43"/>
      <c r="BA23" s="43"/>
      <c r="BB23" s="44"/>
      <c r="BC23" s="238"/>
      <c r="BD23" s="244"/>
      <c r="BE23" s="244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5"/>
      <c r="BQ23" s="226"/>
      <c r="BR23" s="227"/>
      <c r="BS23" s="226"/>
      <c r="BT23" s="227"/>
      <c r="BU23" s="226"/>
      <c r="BV23" s="227"/>
      <c r="BW23" s="226"/>
      <c r="BX23" s="227"/>
      <c r="BY23" s="226"/>
      <c r="BZ23" s="227"/>
      <c r="CA23" s="226"/>
      <c r="CB23" s="227"/>
      <c r="CC23" s="226"/>
      <c r="CD23" s="227"/>
      <c r="CE23" s="226"/>
      <c r="CF23" s="227"/>
      <c r="CG23" s="226"/>
      <c r="CH23" s="227"/>
      <c r="CI23" s="226"/>
      <c r="CJ23" s="227"/>
    </row>
    <row r="24" spans="1:88">
      <c r="A24" s="35" t="s">
        <v>57</v>
      </c>
      <c r="B24" s="36"/>
      <c r="C24" s="52"/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1"/>
      <c r="T24" s="56"/>
      <c r="U24" s="56"/>
      <c r="V24" s="56"/>
      <c r="W24" s="56"/>
      <c r="X24" s="56"/>
      <c r="Y24" s="56"/>
      <c r="Z24" s="228"/>
      <c r="AA24" s="229"/>
      <c r="AB24" s="228"/>
      <c r="AC24" s="229"/>
      <c r="AD24" s="228"/>
      <c r="AE24" s="229"/>
      <c r="AF24" s="228"/>
      <c r="AG24" s="229"/>
      <c r="AH24" s="228"/>
      <c r="AI24" s="229"/>
      <c r="AJ24" s="228"/>
      <c r="AK24" s="229"/>
      <c r="AL24" s="228"/>
      <c r="AM24" s="229"/>
      <c r="AN24" s="228"/>
      <c r="AO24" s="229"/>
      <c r="AP24" s="228"/>
      <c r="AQ24" s="229"/>
      <c r="AR24" s="228"/>
      <c r="AS24" s="229"/>
      <c r="AT24" s="55"/>
      <c r="AU24" s="43"/>
      <c r="AV24" s="43"/>
      <c r="AW24" s="43"/>
      <c r="AX24" s="43"/>
      <c r="AY24" s="43"/>
      <c r="AZ24" s="43"/>
      <c r="BA24" s="43"/>
      <c r="BB24" s="44"/>
      <c r="BC24" s="45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50"/>
      <c r="BQ24" s="226"/>
      <c r="BR24" s="227"/>
      <c r="BS24" s="226"/>
      <c r="BT24" s="227"/>
      <c r="BU24" s="226"/>
      <c r="BV24" s="227"/>
      <c r="BW24" s="226"/>
      <c r="BX24" s="227"/>
      <c r="BY24" s="226"/>
      <c r="BZ24" s="227"/>
      <c r="CA24" s="226"/>
      <c r="CB24" s="227"/>
      <c r="CC24" s="226"/>
      <c r="CD24" s="227"/>
      <c r="CE24" s="226"/>
      <c r="CF24" s="227"/>
      <c r="CG24" s="226"/>
      <c r="CH24" s="227"/>
      <c r="CI24" s="226"/>
      <c r="CJ24" s="227"/>
    </row>
    <row r="25" spans="1:88">
      <c r="A25" s="35" t="s">
        <v>58</v>
      </c>
      <c r="B25" s="36"/>
      <c r="C25" s="52"/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1"/>
      <c r="T25" s="56"/>
      <c r="U25" s="56"/>
      <c r="V25" s="56"/>
      <c r="W25" s="56"/>
      <c r="X25" s="56"/>
      <c r="Y25" s="56"/>
      <c r="Z25" s="228"/>
      <c r="AA25" s="229"/>
      <c r="AB25" s="228"/>
      <c r="AC25" s="229"/>
      <c r="AD25" s="228"/>
      <c r="AE25" s="229"/>
      <c r="AF25" s="228"/>
      <c r="AG25" s="229"/>
      <c r="AH25" s="228"/>
      <c r="AI25" s="229"/>
      <c r="AJ25" s="228"/>
      <c r="AK25" s="229"/>
      <c r="AL25" s="228"/>
      <c r="AM25" s="229"/>
      <c r="AN25" s="228"/>
      <c r="AO25" s="229"/>
      <c r="AP25" s="228"/>
      <c r="AQ25" s="229"/>
      <c r="AR25" s="228"/>
      <c r="AS25" s="229"/>
      <c r="AT25" s="55"/>
      <c r="AU25" s="43"/>
      <c r="AV25" s="43"/>
      <c r="AW25" s="43"/>
      <c r="AX25" s="43"/>
      <c r="AY25" s="43"/>
      <c r="AZ25" s="43"/>
      <c r="BA25" s="43"/>
      <c r="BB25" s="44"/>
      <c r="BC25" s="45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50"/>
      <c r="BQ25" s="226"/>
      <c r="BR25" s="227"/>
      <c r="BS25" s="226"/>
      <c r="BT25" s="227"/>
      <c r="BU25" s="226"/>
      <c r="BV25" s="227"/>
      <c r="BW25" s="226"/>
      <c r="BX25" s="227"/>
      <c r="BY25" s="226"/>
      <c r="BZ25" s="227"/>
      <c r="CA25" s="226"/>
      <c r="CB25" s="227"/>
      <c r="CC25" s="226"/>
      <c r="CD25" s="227"/>
      <c r="CE25" s="226"/>
      <c r="CF25" s="227"/>
      <c r="CG25" s="226"/>
      <c r="CH25" s="227"/>
      <c r="CI25" s="226"/>
      <c r="CJ25" s="227"/>
    </row>
    <row r="26" spans="1:88">
      <c r="A26" s="35" t="s">
        <v>59</v>
      </c>
      <c r="B26" s="36"/>
      <c r="C26" s="52"/>
      <c r="D26" s="38"/>
      <c r="E26" s="38"/>
      <c r="F26" s="38"/>
      <c r="G26" s="38"/>
      <c r="H26" s="38"/>
      <c r="I26" s="38"/>
      <c r="J26" s="38"/>
      <c r="K26" s="39"/>
      <c r="L26" s="40"/>
      <c r="M26" s="40"/>
      <c r="N26" s="40"/>
      <c r="O26" s="40"/>
      <c r="P26" s="40"/>
      <c r="Q26" s="40"/>
      <c r="R26" s="40"/>
      <c r="S26" s="41"/>
      <c r="T26" s="56"/>
      <c r="U26" s="56"/>
      <c r="V26" s="56"/>
      <c r="W26" s="56"/>
      <c r="X26" s="56"/>
      <c r="Y26" s="56"/>
      <c r="Z26" s="228"/>
      <c r="AA26" s="229"/>
      <c r="AB26" s="228"/>
      <c r="AC26" s="229"/>
      <c r="AD26" s="228"/>
      <c r="AE26" s="229"/>
      <c r="AF26" s="228"/>
      <c r="AG26" s="229"/>
      <c r="AH26" s="228"/>
      <c r="AI26" s="229"/>
      <c r="AJ26" s="228"/>
      <c r="AK26" s="229"/>
      <c r="AL26" s="228"/>
      <c r="AM26" s="229"/>
      <c r="AN26" s="228"/>
      <c r="AO26" s="229"/>
      <c r="AP26" s="228"/>
      <c r="AQ26" s="229"/>
      <c r="AR26" s="228"/>
      <c r="AS26" s="229"/>
      <c r="AT26" s="57"/>
      <c r="AU26" s="43"/>
      <c r="AV26" s="43"/>
      <c r="AW26" s="43"/>
      <c r="AX26" s="43"/>
      <c r="AY26" s="43"/>
      <c r="AZ26" s="43"/>
      <c r="BA26" s="43"/>
      <c r="BB26" s="44"/>
      <c r="BC26" s="45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226"/>
      <c r="BR26" s="227"/>
      <c r="BS26" s="226"/>
      <c r="BT26" s="227"/>
      <c r="BU26" s="226"/>
      <c r="BV26" s="227"/>
      <c r="BW26" s="226"/>
      <c r="BX26" s="227"/>
      <c r="BY26" s="226"/>
      <c r="BZ26" s="227"/>
      <c r="CA26" s="226"/>
      <c r="CB26" s="227"/>
      <c r="CC26" s="226"/>
      <c r="CD26" s="227"/>
      <c r="CE26" s="226"/>
      <c r="CF26" s="227"/>
      <c r="CG26" s="226"/>
      <c r="CH26" s="227"/>
      <c r="CI26" s="226"/>
      <c r="CJ26" s="227"/>
    </row>
    <row r="27" spans="1:88">
      <c r="A27" s="35" t="s">
        <v>60</v>
      </c>
      <c r="B27" s="36"/>
      <c r="C27" s="52"/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1"/>
      <c r="T27" s="56"/>
      <c r="U27" s="56"/>
      <c r="V27" s="56"/>
      <c r="W27" s="56"/>
      <c r="X27" s="56"/>
      <c r="Y27" s="56"/>
      <c r="Z27" s="228"/>
      <c r="AA27" s="229"/>
      <c r="AB27" s="228"/>
      <c r="AC27" s="229"/>
      <c r="AD27" s="228"/>
      <c r="AE27" s="229"/>
      <c r="AF27" s="228"/>
      <c r="AG27" s="229"/>
      <c r="AH27" s="228"/>
      <c r="AI27" s="229"/>
      <c r="AJ27" s="228"/>
      <c r="AK27" s="229"/>
      <c r="AL27" s="228"/>
      <c r="AM27" s="229"/>
      <c r="AN27" s="228"/>
      <c r="AO27" s="229"/>
      <c r="AP27" s="228"/>
      <c r="AQ27" s="229"/>
      <c r="AR27" s="228"/>
      <c r="AS27" s="229"/>
      <c r="AT27" s="58"/>
      <c r="AU27" s="43"/>
      <c r="AV27" s="43"/>
      <c r="AW27" s="43"/>
      <c r="AX27" s="43"/>
      <c r="AY27" s="43"/>
      <c r="AZ27" s="43"/>
      <c r="BA27" s="43"/>
      <c r="BB27" s="44"/>
      <c r="BC27" s="45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50"/>
      <c r="BQ27" s="226"/>
      <c r="BR27" s="227"/>
      <c r="BS27" s="226"/>
      <c r="BT27" s="227"/>
      <c r="BU27" s="226"/>
      <c r="BV27" s="227"/>
      <c r="BW27" s="226"/>
      <c r="BX27" s="227"/>
      <c r="BY27" s="226"/>
      <c r="BZ27" s="227"/>
      <c r="CA27" s="226"/>
      <c r="CB27" s="227"/>
      <c r="CC27" s="226"/>
      <c r="CD27" s="227"/>
      <c r="CE27" s="226"/>
      <c r="CF27" s="227"/>
      <c r="CG27" s="226"/>
      <c r="CH27" s="227"/>
      <c r="CI27" s="226"/>
      <c r="CJ27" s="227"/>
    </row>
    <row r="28" spans="1:88">
      <c r="A28" s="35" t="s">
        <v>61</v>
      </c>
      <c r="B28" s="36"/>
      <c r="C28" s="52"/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1"/>
      <c r="T28" s="56"/>
      <c r="U28" s="56"/>
      <c r="V28" s="56"/>
      <c r="W28" s="56"/>
      <c r="X28" s="56"/>
      <c r="Y28" s="56"/>
      <c r="Z28" s="228"/>
      <c r="AA28" s="229"/>
      <c r="AB28" s="228"/>
      <c r="AC28" s="229"/>
      <c r="AD28" s="228"/>
      <c r="AE28" s="229"/>
      <c r="AF28" s="228"/>
      <c r="AG28" s="229"/>
      <c r="AH28" s="228"/>
      <c r="AI28" s="229"/>
      <c r="AJ28" s="228"/>
      <c r="AK28" s="229"/>
      <c r="AL28" s="228"/>
      <c r="AM28" s="229"/>
      <c r="AN28" s="228"/>
      <c r="AO28" s="229"/>
      <c r="AP28" s="228"/>
      <c r="AQ28" s="229"/>
      <c r="AR28" s="228"/>
      <c r="AS28" s="229"/>
      <c r="AT28" s="55"/>
      <c r="AU28" s="43"/>
      <c r="AV28" s="43"/>
      <c r="AW28" s="43"/>
      <c r="AX28" s="43"/>
      <c r="AY28" s="43"/>
      <c r="AZ28" s="43"/>
      <c r="BA28" s="43"/>
      <c r="BB28" s="44"/>
      <c r="BC28" s="45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50"/>
      <c r="BQ28" s="226"/>
      <c r="BR28" s="227"/>
      <c r="BS28" s="226"/>
      <c r="BT28" s="227"/>
      <c r="BU28" s="226"/>
      <c r="BV28" s="227"/>
      <c r="BW28" s="226"/>
      <c r="BX28" s="227"/>
      <c r="BY28" s="226"/>
      <c r="BZ28" s="227"/>
      <c r="CA28" s="226"/>
      <c r="CB28" s="227"/>
      <c r="CC28" s="226"/>
      <c r="CD28" s="227"/>
      <c r="CE28" s="226"/>
      <c r="CF28" s="227"/>
      <c r="CG28" s="226"/>
      <c r="CH28" s="227"/>
      <c r="CI28" s="226"/>
      <c r="CJ28" s="227"/>
    </row>
    <row r="29" spans="1:88">
      <c r="A29" s="35" t="s">
        <v>62</v>
      </c>
      <c r="B29" s="36"/>
      <c r="C29" s="52"/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1"/>
      <c r="T29" s="56"/>
      <c r="U29" s="56"/>
      <c r="V29" s="56"/>
      <c r="W29" s="56"/>
      <c r="X29" s="56"/>
      <c r="Y29" s="56"/>
      <c r="Z29" s="228"/>
      <c r="AA29" s="229"/>
      <c r="AB29" s="228"/>
      <c r="AC29" s="229"/>
      <c r="AD29" s="228"/>
      <c r="AE29" s="229"/>
      <c r="AF29" s="228"/>
      <c r="AG29" s="229"/>
      <c r="AH29" s="228"/>
      <c r="AI29" s="229"/>
      <c r="AJ29" s="228"/>
      <c r="AK29" s="229"/>
      <c r="AL29" s="228"/>
      <c r="AM29" s="229"/>
      <c r="AN29" s="228"/>
      <c r="AO29" s="229"/>
      <c r="AP29" s="228"/>
      <c r="AQ29" s="229"/>
      <c r="AR29" s="228"/>
      <c r="AS29" s="229"/>
      <c r="AT29" s="55"/>
      <c r="AU29" s="43"/>
      <c r="AV29" s="43"/>
      <c r="AW29" s="43"/>
      <c r="AX29" s="43"/>
      <c r="AY29" s="43"/>
      <c r="AZ29" s="43"/>
      <c r="BA29" s="43"/>
      <c r="BB29" s="44"/>
      <c r="BC29" s="45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50"/>
      <c r="BQ29" s="226"/>
      <c r="BR29" s="227"/>
      <c r="BS29" s="226"/>
      <c r="BT29" s="227"/>
      <c r="BU29" s="226"/>
      <c r="BV29" s="227"/>
      <c r="BW29" s="226"/>
      <c r="BX29" s="227"/>
      <c r="BY29" s="226"/>
      <c r="BZ29" s="227"/>
      <c r="CA29" s="226"/>
      <c r="CB29" s="227"/>
      <c r="CC29" s="226"/>
      <c r="CD29" s="227"/>
      <c r="CE29" s="226"/>
      <c r="CF29" s="227"/>
      <c r="CG29" s="226"/>
      <c r="CH29" s="227"/>
      <c r="CI29" s="226"/>
      <c r="CJ29" s="227"/>
    </row>
    <row r="30" spans="1:88">
      <c r="A30" s="35" t="s">
        <v>63</v>
      </c>
      <c r="B30" s="36"/>
      <c r="C30" s="52"/>
      <c r="D30" s="38"/>
      <c r="E30" s="38"/>
      <c r="F30" s="38"/>
      <c r="G30" s="38"/>
      <c r="H30" s="38"/>
      <c r="I30" s="38"/>
      <c r="J30" s="38"/>
      <c r="K30" s="59"/>
      <c r="L30" s="40"/>
      <c r="M30" s="40"/>
      <c r="N30" s="40"/>
      <c r="O30" s="40"/>
      <c r="P30" s="40"/>
      <c r="Q30" s="40"/>
      <c r="R30" s="40"/>
      <c r="S30" s="41"/>
      <c r="T30" s="56"/>
      <c r="U30" s="40"/>
      <c r="V30" s="40"/>
      <c r="W30" s="40"/>
      <c r="X30" s="40"/>
      <c r="Y30" s="41"/>
      <c r="Z30" s="228"/>
      <c r="AA30" s="229"/>
      <c r="AB30" s="228"/>
      <c r="AC30" s="229"/>
      <c r="AD30" s="228"/>
      <c r="AE30" s="229"/>
      <c r="AF30" s="228"/>
      <c r="AG30" s="229"/>
      <c r="AH30" s="228"/>
      <c r="AI30" s="229"/>
      <c r="AJ30" s="228"/>
      <c r="AK30" s="229"/>
      <c r="AL30" s="228"/>
      <c r="AM30" s="229"/>
      <c r="AN30" s="228"/>
      <c r="AO30" s="229"/>
      <c r="AP30" s="228"/>
      <c r="AQ30" s="229"/>
      <c r="AR30" s="228"/>
      <c r="AS30" s="229"/>
      <c r="AT30" s="55"/>
      <c r="AU30" s="43"/>
      <c r="AV30" s="43"/>
      <c r="AW30" s="43"/>
      <c r="AX30" s="43"/>
      <c r="AY30" s="43"/>
      <c r="AZ30" s="43"/>
      <c r="BA30" s="43"/>
      <c r="BB30" s="44"/>
      <c r="BC30" s="45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50"/>
      <c r="BQ30" s="226"/>
      <c r="BR30" s="227"/>
      <c r="BS30" s="226"/>
      <c r="BT30" s="227"/>
      <c r="BU30" s="226"/>
      <c r="BV30" s="227"/>
      <c r="BW30" s="226"/>
      <c r="BX30" s="227"/>
      <c r="BY30" s="226"/>
      <c r="BZ30" s="227"/>
      <c r="CA30" s="226"/>
      <c r="CB30" s="227"/>
      <c r="CC30" s="226"/>
      <c r="CD30" s="227"/>
      <c r="CE30" s="226"/>
      <c r="CF30" s="227"/>
      <c r="CG30" s="226"/>
      <c r="CH30" s="227"/>
      <c r="CI30" s="226"/>
      <c r="CJ30" s="227"/>
    </row>
    <row r="31" spans="1:88">
      <c r="A31" s="35" t="s">
        <v>64</v>
      </c>
      <c r="B31" s="36"/>
      <c r="C31" s="52"/>
      <c r="D31" s="38"/>
      <c r="E31" s="38"/>
      <c r="F31" s="38"/>
      <c r="G31" s="38"/>
      <c r="H31" s="38"/>
      <c r="I31" s="38"/>
      <c r="J31" s="38"/>
      <c r="K31" s="59"/>
      <c r="L31" s="40"/>
      <c r="M31" s="40"/>
      <c r="N31" s="40"/>
      <c r="O31" s="40"/>
      <c r="P31" s="40"/>
      <c r="Q31" s="40"/>
      <c r="R31" s="40"/>
      <c r="S31" s="41"/>
      <c r="T31" s="56"/>
      <c r="U31" s="40"/>
      <c r="V31" s="40"/>
      <c r="W31" s="40"/>
      <c r="X31" s="40"/>
      <c r="Y31" s="41"/>
      <c r="Z31" s="228"/>
      <c r="AA31" s="229"/>
      <c r="AB31" s="228"/>
      <c r="AC31" s="229"/>
      <c r="AD31" s="228"/>
      <c r="AE31" s="229"/>
      <c r="AF31" s="228"/>
      <c r="AG31" s="229"/>
      <c r="AH31" s="228"/>
      <c r="AI31" s="229"/>
      <c r="AJ31" s="228"/>
      <c r="AK31" s="229"/>
      <c r="AL31" s="228"/>
      <c r="AM31" s="229"/>
      <c r="AN31" s="228"/>
      <c r="AO31" s="229"/>
      <c r="AP31" s="228"/>
      <c r="AQ31" s="229"/>
      <c r="AR31" s="228"/>
      <c r="AS31" s="229"/>
      <c r="AT31" s="55"/>
      <c r="AU31" s="43"/>
      <c r="AV31" s="43"/>
      <c r="AW31" s="43"/>
      <c r="AX31" s="43"/>
      <c r="AY31" s="43"/>
      <c r="AZ31" s="43"/>
      <c r="BA31" s="43"/>
      <c r="BB31" s="44"/>
      <c r="BC31" s="45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50"/>
      <c r="BQ31" s="226"/>
      <c r="BR31" s="227"/>
      <c r="BS31" s="226"/>
      <c r="BT31" s="227"/>
      <c r="BU31" s="226"/>
      <c r="BV31" s="227"/>
      <c r="BW31" s="226"/>
      <c r="BX31" s="227"/>
      <c r="BY31" s="226"/>
      <c r="BZ31" s="227"/>
      <c r="CA31" s="226"/>
      <c r="CB31" s="227"/>
      <c r="CC31" s="226"/>
      <c r="CD31" s="227"/>
      <c r="CE31" s="226"/>
      <c r="CF31" s="227"/>
      <c r="CG31" s="226"/>
      <c r="CH31" s="227"/>
      <c r="CI31" s="226"/>
      <c r="CJ31" s="227"/>
    </row>
    <row r="32" spans="1:88">
      <c r="A32" s="35" t="s">
        <v>65</v>
      </c>
      <c r="B32" s="36"/>
      <c r="C32" s="52"/>
      <c r="D32" s="38"/>
      <c r="E32" s="38"/>
      <c r="F32" s="38"/>
      <c r="G32" s="38"/>
      <c r="H32" s="38"/>
      <c r="I32" s="38"/>
      <c r="J32" s="38"/>
      <c r="K32" s="59"/>
      <c r="L32" s="40"/>
      <c r="M32" s="40"/>
      <c r="N32" s="40"/>
      <c r="O32" s="40"/>
      <c r="P32" s="40"/>
      <c r="Q32" s="40"/>
      <c r="R32" s="40"/>
      <c r="S32" s="41"/>
      <c r="T32" s="56"/>
      <c r="U32" s="40"/>
      <c r="V32" s="40"/>
      <c r="W32" s="40"/>
      <c r="X32" s="40"/>
      <c r="Y32" s="41"/>
      <c r="Z32" s="228"/>
      <c r="AA32" s="229"/>
      <c r="AB32" s="228"/>
      <c r="AC32" s="229"/>
      <c r="AD32" s="228"/>
      <c r="AE32" s="229"/>
      <c r="AF32" s="228"/>
      <c r="AG32" s="229"/>
      <c r="AH32" s="228"/>
      <c r="AI32" s="229"/>
      <c r="AJ32" s="228"/>
      <c r="AK32" s="229"/>
      <c r="AL32" s="228"/>
      <c r="AM32" s="229"/>
      <c r="AN32" s="228"/>
      <c r="AO32" s="229"/>
      <c r="AP32" s="228"/>
      <c r="AQ32" s="229"/>
      <c r="AR32" s="228"/>
      <c r="AS32" s="229"/>
      <c r="AT32" s="55"/>
      <c r="AU32" s="43"/>
      <c r="AV32" s="43"/>
      <c r="AW32" s="43"/>
      <c r="AX32" s="43"/>
      <c r="AY32" s="43"/>
      <c r="AZ32" s="43"/>
      <c r="BA32" s="43"/>
      <c r="BB32" s="44"/>
      <c r="BC32" s="45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50"/>
      <c r="BQ32" s="226"/>
      <c r="BR32" s="227"/>
      <c r="BS32" s="226"/>
      <c r="BT32" s="227"/>
      <c r="BU32" s="226"/>
      <c r="BV32" s="227"/>
      <c r="BW32" s="226"/>
      <c r="BX32" s="227"/>
      <c r="BY32" s="226"/>
      <c r="BZ32" s="227"/>
      <c r="CA32" s="226"/>
      <c r="CB32" s="227"/>
      <c r="CC32" s="226"/>
      <c r="CD32" s="227"/>
      <c r="CE32" s="226"/>
      <c r="CF32" s="227"/>
      <c r="CG32" s="226"/>
      <c r="CH32" s="227"/>
      <c r="CI32" s="226"/>
      <c r="CJ32" s="227"/>
    </row>
    <row r="33" spans="1:88">
      <c r="A33" s="35" t="s">
        <v>66</v>
      </c>
      <c r="B33" s="36"/>
      <c r="C33" s="52"/>
      <c r="D33" s="38"/>
      <c r="E33" s="38"/>
      <c r="F33" s="38"/>
      <c r="G33" s="38"/>
      <c r="H33" s="38"/>
      <c r="I33" s="38"/>
      <c r="J33" s="38"/>
      <c r="K33" s="59"/>
      <c r="L33" s="40"/>
      <c r="M33" s="40"/>
      <c r="N33" s="40"/>
      <c r="O33" s="40"/>
      <c r="P33" s="40"/>
      <c r="Q33" s="40"/>
      <c r="R33" s="40"/>
      <c r="S33" s="41"/>
      <c r="T33" s="56"/>
      <c r="U33" s="40"/>
      <c r="V33" s="40"/>
      <c r="W33" s="40"/>
      <c r="X33" s="40"/>
      <c r="Y33" s="41"/>
      <c r="Z33" s="228"/>
      <c r="AA33" s="229"/>
      <c r="AB33" s="228"/>
      <c r="AC33" s="229"/>
      <c r="AD33" s="228"/>
      <c r="AE33" s="229"/>
      <c r="AF33" s="228"/>
      <c r="AG33" s="229"/>
      <c r="AH33" s="228"/>
      <c r="AI33" s="229"/>
      <c r="AJ33" s="228"/>
      <c r="AK33" s="229"/>
      <c r="AL33" s="228"/>
      <c r="AM33" s="229"/>
      <c r="AN33" s="228"/>
      <c r="AO33" s="229"/>
      <c r="AP33" s="228"/>
      <c r="AQ33" s="229"/>
      <c r="AR33" s="228"/>
      <c r="AS33" s="229"/>
      <c r="AT33" s="55"/>
      <c r="AU33" s="43"/>
      <c r="AV33" s="43"/>
      <c r="AW33" s="43"/>
      <c r="AX33" s="43"/>
      <c r="AY33" s="43"/>
      <c r="AZ33" s="43"/>
      <c r="BA33" s="43"/>
      <c r="BB33" s="44"/>
      <c r="BC33" s="45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50"/>
      <c r="BQ33" s="226"/>
      <c r="BR33" s="227"/>
      <c r="BS33" s="226"/>
      <c r="BT33" s="227"/>
      <c r="BU33" s="226"/>
      <c r="BV33" s="227"/>
      <c r="BW33" s="226"/>
      <c r="BX33" s="227"/>
      <c r="BY33" s="226"/>
      <c r="BZ33" s="227"/>
      <c r="CA33" s="226"/>
      <c r="CB33" s="227"/>
      <c r="CC33" s="226"/>
      <c r="CD33" s="227"/>
      <c r="CE33" s="226"/>
      <c r="CF33" s="227"/>
      <c r="CG33" s="226"/>
      <c r="CH33" s="227"/>
      <c r="CI33" s="226"/>
      <c r="CJ33" s="227"/>
    </row>
    <row r="34" spans="1:88">
      <c r="A34" s="35" t="s">
        <v>67</v>
      </c>
      <c r="B34" s="36"/>
      <c r="C34" s="52"/>
      <c r="D34" s="38"/>
      <c r="E34" s="38"/>
      <c r="F34" s="38"/>
      <c r="G34" s="38"/>
      <c r="H34" s="38"/>
      <c r="I34" s="38"/>
      <c r="J34" s="38"/>
      <c r="K34" s="59"/>
      <c r="L34" s="40"/>
      <c r="M34" s="40"/>
      <c r="N34" s="40"/>
      <c r="O34" s="40"/>
      <c r="P34" s="40"/>
      <c r="Q34" s="40"/>
      <c r="R34" s="40"/>
      <c r="S34" s="41"/>
      <c r="T34" s="56"/>
      <c r="U34" s="40"/>
      <c r="V34" s="40"/>
      <c r="W34" s="40"/>
      <c r="X34" s="40"/>
      <c r="Y34" s="41"/>
      <c r="Z34" s="228"/>
      <c r="AA34" s="229"/>
      <c r="AB34" s="228"/>
      <c r="AC34" s="229"/>
      <c r="AD34" s="228"/>
      <c r="AE34" s="229"/>
      <c r="AF34" s="228"/>
      <c r="AG34" s="229"/>
      <c r="AH34" s="228"/>
      <c r="AI34" s="229"/>
      <c r="AJ34" s="228"/>
      <c r="AK34" s="229"/>
      <c r="AL34" s="228"/>
      <c r="AM34" s="229"/>
      <c r="AN34" s="228"/>
      <c r="AO34" s="229"/>
      <c r="AP34" s="228"/>
      <c r="AQ34" s="229"/>
      <c r="AR34" s="228"/>
      <c r="AS34" s="229"/>
      <c r="AT34" s="55"/>
      <c r="AU34" s="43"/>
      <c r="AV34" s="43"/>
      <c r="AW34" s="43"/>
      <c r="AX34" s="43"/>
      <c r="AY34" s="43"/>
      <c r="AZ34" s="43"/>
      <c r="BA34" s="43"/>
      <c r="BB34" s="44"/>
      <c r="BC34" s="45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50"/>
      <c r="BQ34" s="226"/>
      <c r="BR34" s="227"/>
      <c r="BS34" s="226"/>
      <c r="BT34" s="227"/>
      <c r="BU34" s="226"/>
      <c r="BV34" s="227"/>
      <c r="BW34" s="226"/>
      <c r="BX34" s="227"/>
      <c r="BY34" s="226"/>
      <c r="BZ34" s="227"/>
      <c r="CA34" s="226"/>
      <c r="CB34" s="227"/>
      <c r="CC34" s="226"/>
      <c r="CD34" s="227"/>
      <c r="CE34" s="226"/>
      <c r="CF34" s="227"/>
      <c r="CG34" s="226"/>
      <c r="CH34" s="227"/>
      <c r="CI34" s="226"/>
      <c r="CJ34" s="227"/>
    </row>
    <row r="35" spans="1:88">
      <c r="A35" s="35" t="s">
        <v>68</v>
      </c>
      <c r="B35" s="36"/>
      <c r="C35" s="52"/>
      <c r="D35" s="38"/>
      <c r="E35" s="38"/>
      <c r="F35" s="38"/>
      <c r="G35" s="38"/>
      <c r="H35" s="38"/>
      <c r="I35" s="38"/>
      <c r="J35" s="38"/>
      <c r="K35" s="59"/>
      <c r="L35" s="40"/>
      <c r="M35" s="40"/>
      <c r="N35" s="40"/>
      <c r="O35" s="40"/>
      <c r="P35" s="40"/>
      <c r="Q35" s="40"/>
      <c r="R35" s="40"/>
      <c r="S35" s="41"/>
      <c r="T35" s="56"/>
      <c r="U35" s="40"/>
      <c r="V35" s="40"/>
      <c r="W35" s="40"/>
      <c r="X35" s="40"/>
      <c r="Y35" s="41"/>
      <c r="Z35" s="228"/>
      <c r="AA35" s="229"/>
      <c r="AB35" s="228"/>
      <c r="AC35" s="229"/>
      <c r="AD35" s="228"/>
      <c r="AE35" s="229"/>
      <c r="AF35" s="228"/>
      <c r="AG35" s="229"/>
      <c r="AH35" s="228"/>
      <c r="AI35" s="229"/>
      <c r="AJ35" s="228"/>
      <c r="AK35" s="229"/>
      <c r="AL35" s="228"/>
      <c r="AM35" s="229"/>
      <c r="AN35" s="228"/>
      <c r="AO35" s="229"/>
      <c r="AP35" s="228"/>
      <c r="AQ35" s="229"/>
      <c r="AR35" s="228"/>
      <c r="AS35" s="229"/>
      <c r="AT35" s="55"/>
      <c r="AU35" s="43"/>
      <c r="AV35" s="43"/>
      <c r="AW35" s="43"/>
      <c r="AX35" s="43"/>
      <c r="AY35" s="43"/>
      <c r="AZ35" s="43"/>
      <c r="BA35" s="43"/>
      <c r="BB35" s="44"/>
      <c r="BC35" s="45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50"/>
      <c r="BQ35" s="226"/>
      <c r="BR35" s="227"/>
      <c r="BS35" s="226"/>
      <c r="BT35" s="227"/>
      <c r="BU35" s="226"/>
      <c r="BV35" s="227"/>
      <c r="BW35" s="226"/>
      <c r="BX35" s="227"/>
      <c r="BY35" s="226"/>
      <c r="BZ35" s="227"/>
      <c r="CA35" s="226"/>
      <c r="CB35" s="227"/>
      <c r="CC35" s="226"/>
      <c r="CD35" s="227"/>
      <c r="CE35" s="226"/>
      <c r="CF35" s="227"/>
      <c r="CG35" s="226"/>
      <c r="CH35" s="227"/>
      <c r="CI35" s="226"/>
      <c r="CJ35" s="227"/>
    </row>
    <row r="36" spans="1:88">
      <c r="A36" s="35" t="s">
        <v>69</v>
      </c>
      <c r="B36" s="36"/>
      <c r="C36" s="52"/>
      <c r="D36" s="38"/>
      <c r="E36" s="38"/>
      <c r="F36" s="38"/>
      <c r="G36" s="38"/>
      <c r="H36" s="38"/>
      <c r="I36" s="38"/>
      <c r="J36" s="38"/>
      <c r="K36" s="59"/>
      <c r="L36" s="40"/>
      <c r="M36" s="40"/>
      <c r="N36" s="40"/>
      <c r="O36" s="40"/>
      <c r="P36" s="40"/>
      <c r="Q36" s="40"/>
      <c r="R36" s="40"/>
      <c r="S36" s="41"/>
      <c r="T36" s="56"/>
      <c r="U36" s="40"/>
      <c r="V36" s="40"/>
      <c r="W36" s="40"/>
      <c r="X36" s="40"/>
      <c r="Y36" s="41"/>
      <c r="Z36" s="228"/>
      <c r="AA36" s="229"/>
      <c r="AB36" s="228"/>
      <c r="AC36" s="229"/>
      <c r="AD36" s="228"/>
      <c r="AE36" s="229"/>
      <c r="AF36" s="228"/>
      <c r="AG36" s="229"/>
      <c r="AH36" s="228"/>
      <c r="AI36" s="229"/>
      <c r="AJ36" s="228"/>
      <c r="AK36" s="229"/>
      <c r="AL36" s="228"/>
      <c r="AM36" s="229"/>
      <c r="AN36" s="228"/>
      <c r="AO36" s="229"/>
      <c r="AP36" s="228"/>
      <c r="AQ36" s="229"/>
      <c r="AR36" s="228"/>
      <c r="AS36" s="229"/>
      <c r="AT36" s="55"/>
      <c r="AU36" s="43"/>
      <c r="AV36" s="43"/>
      <c r="AW36" s="43"/>
      <c r="AX36" s="43"/>
      <c r="AY36" s="43"/>
      <c r="AZ36" s="43"/>
      <c r="BA36" s="43"/>
      <c r="BB36" s="44"/>
      <c r="BC36" s="45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50"/>
      <c r="BQ36" s="226"/>
      <c r="BR36" s="227"/>
      <c r="BS36" s="226"/>
      <c r="BT36" s="227"/>
      <c r="BU36" s="226"/>
      <c r="BV36" s="227"/>
      <c r="BW36" s="226"/>
      <c r="BX36" s="227"/>
      <c r="BY36" s="226"/>
      <c r="BZ36" s="227"/>
      <c r="CA36" s="226"/>
      <c r="CB36" s="227"/>
      <c r="CC36" s="226"/>
      <c r="CD36" s="227"/>
      <c r="CE36" s="226"/>
      <c r="CF36" s="227"/>
      <c r="CG36" s="226"/>
      <c r="CH36" s="227"/>
      <c r="CI36" s="226"/>
      <c r="CJ36" s="227"/>
    </row>
    <row r="37" spans="1:88">
      <c r="A37" s="35" t="s">
        <v>70</v>
      </c>
      <c r="B37" s="36"/>
      <c r="C37" s="52"/>
      <c r="D37" s="38"/>
      <c r="E37" s="38"/>
      <c r="F37" s="38"/>
      <c r="G37" s="38"/>
      <c r="H37" s="38"/>
      <c r="I37" s="38"/>
      <c r="J37" s="38"/>
      <c r="K37" s="59"/>
      <c r="L37" s="40"/>
      <c r="M37" s="40"/>
      <c r="N37" s="40"/>
      <c r="O37" s="40"/>
      <c r="P37" s="40"/>
      <c r="Q37" s="40"/>
      <c r="R37" s="40"/>
      <c r="S37" s="41"/>
      <c r="T37" s="56"/>
      <c r="U37" s="40"/>
      <c r="V37" s="40"/>
      <c r="W37" s="40"/>
      <c r="X37" s="40"/>
      <c r="Y37" s="41"/>
      <c r="Z37" s="228"/>
      <c r="AA37" s="229"/>
      <c r="AB37" s="228"/>
      <c r="AC37" s="229"/>
      <c r="AD37" s="228"/>
      <c r="AE37" s="229"/>
      <c r="AF37" s="228"/>
      <c r="AG37" s="229"/>
      <c r="AH37" s="228"/>
      <c r="AI37" s="229"/>
      <c r="AJ37" s="228"/>
      <c r="AK37" s="229"/>
      <c r="AL37" s="228"/>
      <c r="AM37" s="229"/>
      <c r="AN37" s="228"/>
      <c r="AO37" s="229"/>
      <c r="AP37" s="228"/>
      <c r="AQ37" s="229"/>
      <c r="AR37" s="228"/>
      <c r="AS37" s="229"/>
      <c r="AT37" s="55"/>
      <c r="AU37" s="43"/>
      <c r="AV37" s="43"/>
      <c r="AW37" s="43"/>
      <c r="AX37" s="43"/>
      <c r="AY37" s="43"/>
      <c r="AZ37" s="43"/>
      <c r="BA37" s="43"/>
      <c r="BB37" s="44"/>
      <c r="BC37" s="45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50"/>
      <c r="BQ37" s="226"/>
      <c r="BR37" s="227"/>
      <c r="BS37" s="226"/>
      <c r="BT37" s="227"/>
      <c r="BU37" s="226"/>
      <c r="BV37" s="227"/>
      <c r="BW37" s="226"/>
      <c r="BX37" s="227"/>
      <c r="BY37" s="226"/>
      <c r="BZ37" s="227"/>
      <c r="CA37" s="226"/>
      <c r="CB37" s="227"/>
      <c r="CC37" s="226"/>
      <c r="CD37" s="227"/>
      <c r="CE37" s="226"/>
      <c r="CF37" s="227"/>
      <c r="CG37" s="226"/>
      <c r="CH37" s="227"/>
      <c r="CI37" s="226"/>
      <c r="CJ37" s="227"/>
    </row>
    <row r="38" spans="1:88">
      <c r="A38" s="35" t="s">
        <v>71</v>
      </c>
      <c r="B38" s="36"/>
      <c r="C38" s="52"/>
      <c r="D38" s="38"/>
      <c r="E38" s="38"/>
      <c r="F38" s="38"/>
      <c r="G38" s="38"/>
      <c r="H38" s="38"/>
      <c r="I38" s="38"/>
      <c r="J38" s="38"/>
      <c r="K38" s="59"/>
      <c r="L38" s="40"/>
      <c r="M38" s="40"/>
      <c r="N38" s="40"/>
      <c r="O38" s="40"/>
      <c r="P38" s="40"/>
      <c r="Q38" s="40"/>
      <c r="R38" s="40"/>
      <c r="S38" s="41"/>
      <c r="T38" s="56"/>
      <c r="U38" s="40"/>
      <c r="V38" s="40"/>
      <c r="W38" s="40"/>
      <c r="X38" s="40"/>
      <c r="Y38" s="41"/>
      <c r="Z38" s="228"/>
      <c r="AA38" s="229"/>
      <c r="AB38" s="228"/>
      <c r="AC38" s="229"/>
      <c r="AD38" s="228"/>
      <c r="AE38" s="229"/>
      <c r="AF38" s="228"/>
      <c r="AG38" s="229"/>
      <c r="AH38" s="228"/>
      <c r="AI38" s="229"/>
      <c r="AJ38" s="228"/>
      <c r="AK38" s="229"/>
      <c r="AL38" s="228"/>
      <c r="AM38" s="229"/>
      <c r="AN38" s="228"/>
      <c r="AO38" s="229"/>
      <c r="AP38" s="228"/>
      <c r="AQ38" s="229"/>
      <c r="AR38" s="228"/>
      <c r="AS38" s="229"/>
      <c r="AT38" s="55"/>
      <c r="AU38" s="43"/>
      <c r="AV38" s="43"/>
      <c r="AW38" s="43"/>
      <c r="AX38" s="43"/>
      <c r="AY38" s="43"/>
      <c r="AZ38" s="43"/>
      <c r="BA38" s="43"/>
      <c r="BB38" s="44"/>
      <c r="BC38" s="45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50"/>
      <c r="BQ38" s="226"/>
      <c r="BR38" s="227"/>
      <c r="BS38" s="226"/>
      <c r="BT38" s="227"/>
      <c r="BU38" s="226"/>
      <c r="BV38" s="227"/>
      <c r="BW38" s="226"/>
      <c r="BX38" s="227"/>
      <c r="BY38" s="226"/>
      <c r="BZ38" s="227"/>
      <c r="CA38" s="226"/>
      <c r="CB38" s="227"/>
      <c r="CC38" s="226"/>
      <c r="CD38" s="227"/>
      <c r="CE38" s="226"/>
      <c r="CF38" s="227"/>
      <c r="CG38" s="226"/>
      <c r="CH38" s="227"/>
      <c r="CI38" s="226"/>
      <c r="CJ38" s="227"/>
    </row>
    <row r="39" spans="1:88">
      <c r="A39" s="35" t="s">
        <v>72</v>
      </c>
      <c r="B39" s="36"/>
      <c r="C39" s="52"/>
      <c r="D39" s="38"/>
      <c r="E39" s="38"/>
      <c r="F39" s="38"/>
      <c r="G39" s="38"/>
      <c r="H39" s="38"/>
      <c r="I39" s="38"/>
      <c r="J39" s="38"/>
      <c r="K39" s="39"/>
      <c r="L39" s="40"/>
      <c r="M39" s="40"/>
      <c r="N39" s="40"/>
      <c r="O39" s="40"/>
      <c r="P39" s="40"/>
      <c r="Q39" s="40"/>
      <c r="R39" s="40"/>
      <c r="S39" s="41"/>
      <c r="T39" s="56"/>
      <c r="U39" s="56"/>
      <c r="V39" s="56"/>
      <c r="W39" s="56"/>
      <c r="X39" s="56"/>
      <c r="Y39" s="56"/>
      <c r="Z39" s="228"/>
      <c r="AA39" s="229"/>
      <c r="AB39" s="228"/>
      <c r="AC39" s="229"/>
      <c r="AD39" s="228"/>
      <c r="AE39" s="229"/>
      <c r="AF39" s="228"/>
      <c r="AG39" s="229"/>
      <c r="AH39" s="228"/>
      <c r="AI39" s="229"/>
      <c r="AJ39" s="228"/>
      <c r="AK39" s="229"/>
      <c r="AL39" s="228"/>
      <c r="AM39" s="229"/>
      <c r="AN39" s="228"/>
      <c r="AO39" s="229"/>
      <c r="AP39" s="228"/>
      <c r="AQ39" s="229"/>
      <c r="AR39" s="228"/>
      <c r="AS39" s="229"/>
      <c r="AT39" s="51"/>
      <c r="AU39" s="43"/>
      <c r="AV39" s="43"/>
      <c r="AW39" s="43"/>
      <c r="AX39" s="43"/>
      <c r="AY39" s="43"/>
      <c r="AZ39" s="43"/>
      <c r="BA39" s="43"/>
      <c r="BB39" s="44"/>
      <c r="BC39" s="238"/>
      <c r="BD39" s="244"/>
      <c r="BE39" s="244"/>
      <c r="BF39" s="244"/>
      <c r="BG39" s="244"/>
      <c r="BH39" s="244"/>
      <c r="BI39" s="244"/>
      <c r="BJ39" s="244"/>
      <c r="BK39" s="244"/>
      <c r="BL39" s="244"/>
      <c r="BM39" s="244"/>
      <c r="BN39" s="244"/>
      <c r="BO39" s="244"/>
      <c r="BP39" s="245"/>
      <c r="BQ39" s="226"/>
      <c r="BR39" s="227"/>
      <c r="BS39" s="226"/>
      <c r="BT39" s="227"/>
      <c r="BU39" s="226"/>
      <c r="BV39" s="227"/>
      <c r="BW39" s="226"/>
      <c r="BX39" s="227"/>
      <c r="BY39" s="226"/>
      <c r="BZ39" s="227"/>
      <c r="CA39" s="226"/>
      <c r="CB39" s="227"/>
      <c r="CC39" s="226"/>
      <c r="CD39" s="227"/>
      <c r="CE39" s="226"/>
      <c r="CF39" s="227"/>
      <c r="CG39" s="226"/>
      <c r="CH39" s="227"/>
      <c r="CI39" s="226"/>
      <c r="CJ39" s="227"/>
    </row>
    <row r="40" spans="1:88">
      <c r="A40" s="35" t="s">
        <v>73</v>
      </c>
      <c r="B40" s="36"/>
      <c r="C40" s="52"/>
      <c r="D40" s="38"/>
      <c r="E40" s="38"/>
      <c r="F40" s="38"/>
      <c r="G40" s="38"/>
      <c r="H40" s="38"/>
      <c r="I40" s="38"/>
      <c r="J40" s="38"/>
      <c r="K40" s="39"/>
      <c r="L40" s="40"/>
      <c r="M40" s="40"/>
      <c r="N40" s="40"/>
      <c r="O40" s="40"/>
      <c r="P40" s="40"/>
      <c r="Q40" s="40"/>
      <c r="R40" s="40"/>
      <c r="S40" s="41"/>
      <c r="T40" s="56"/>
      <c r="U40" s="56"/>
      <c r="V40" s="56"/>
      <c r="W40" s="56"/>
      <c r="X40" s="56"/>
      <c r="Y40" s="56"/>
      <c r="Z40" s="228"/>
      <c r="AA40" s="229"/>
      <c r="AB40" s="228"/>
      <c r="AC40" s="229"/>
      <c r="AD40" s="228"/>
      <c r="AE40" s="229"/>
      <c r="AF40" s="228"/>
      <c r="AG40" s="229"/>
      <c r="AH40" s="228"/>
      <c r="AI40" s="229"/>
      <c r="AJ40" s="228"/>
      <c r="AK40" s="229"/>
      <c r="AL40" s="228"/>
      <c r="AM40" s="229"/>
      <c r="AN40" s="228"/>
      <c r="AO40" s="229"/>
      <c r="AP40" s="228"/>
      <c r="AQ40" s="229"/>
      <c r="AR40" s="228"/>
      <c r="AS40" s="229"/>
      <c r="AT40" s="55"/>
      <c r="AU40" s="43"/>
      <c r="AV40" s="43"/>
      <c r="AW40" s="43"/>
      <c r="AX40" s="43"/>
      <c r="AY40" s="43"/>
      <c r="AZ40" s="43"/>
      <c r="BA40" s="43"/>
      <c r="BB40" s="44"/>
      <c r="BC40" s="230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2"/>
      <c r="BQ40" s="226"/>
      <c r="BR40" s="227"/>
      <c r="BS40" s="226"/>
      <c r="BT40" s="227"/>
      <c r="BU40" s="226"/>
      <c r="BV40" s="227"/>
      <c r="BW40" s="226"/>
      <c r="BX40" s="227"/>
      <c r="BY40" s="226"/>
      <c r="BZ40" s="227"/>
      <c r="CA40" s="226"/>
      <c r="CB40" s="227"/>
      <c r="CC40" s="226"/>
      <c r="CD40" s="227"/>
      <c r="CE40" s="226"/>
      <c r="CF40" s="227"/>
      <c r="CG40" s="226"/>
      <c r="CH40" s="227"/>
      <c r="CI40" s="226"/>
      <c r="CJ40" s="227"/>
    </row>
    <row r="41" spans="1:88">
      <c r="A41" s="35" t="s">
        <v>74</v>
      </c>
      <c r="B41" s="36"/>
      <c r="C41" s="52"/>
      <c r="D41" s="38"/>
      <c r="E41" s="38"/>
      <c r="F41" s="38"/>
      <c r="G41" s="38"/>
      <c r="H41" s="38"/>
      <c r="I41" s="38"/>
      <c r="J41" s="38"/>
      <c r="K41" s="39"/>
      <c r="L41" s="40"/>
      <c r="M41" s="40"/>
      <c r="N41" s="40"/>
      <c r="O41" s="40"/>
      <c r="P41" s="40"/>
      <c r="Q41" s="40"/>
      <c r="R41" s="40"/>
      <c r="S41" s="41"/>
      <c r="T41" s="56"/>
      <c r="U41" s="56"/>
      <c r="V41" s="56"/>
      <c r="W41" s="56"/>
      <c r="X41" s="56"/>
      <c r="Y41" s="56"/>
      <c r="Z41" s="228"/>
      <c r="AA41" s="229"/>
      <c r="AB41" s="228"/>
      <c r="AC41" s="229"/>
      <c r="AD41" s="228"/>
      <c r="AE41" s="229"/>
      <c r="AF41" s="228"/>
      <c r="AG41" s="229"/>
      <c r="AH41" s="228"/>
      <c r="AI41" s="229"/>
      <c r="AJ41" s="228"/>
      <c r="AK41" s="229"/>
      <c r="AL41" s="228"/>
      <c r="AM41" s="229"/>
      <c r="AN41" s="228"/>
      <c r="AO41" s="229"/>
      <c r="AP41" s="228"/>
      <c r="AQ41" s="229"/>
      <c r="AR41" s="228"/>
      <c r="AS41" s="229"/>
      <c r="AT41" s="55"/>
      <c r="AU41" s="43"/>
      <c r="AV41" s="43"/>
      <c r="AW41" s="43"/>
      <c r="AX41" s="43"/>
      <c r="AY41" s="43"/>
      <c r="AZ41" s="43"/>
      <c r="BA41" s="43"/>
      <c r="BB41" s="44"/>
      <c r="BC41" s="45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50"/>
      <c r="BQ41" s="226"/>
      <c r="BR41" s="227"/>
      <c r="BS41" s="226"/>
      <c r="BT41" s="227"/>
      <c r="BU41" s="226"/>
      <c r="BV41" s="227"/>
      <c r="BW41" s="226"/>
      <c r="BX41" s="227"/>
      <c r="BY41" s="226"/>
      <c r="BZ41" s="227"/>
      <c r="CA41" s="226"/>
      <c r="CB41" s="227"/>
      <c r="CC41" s="226"/>
      <c r="CD41" s="227"/>
      <c r="CE41" s="226"/>
      <c r="CF41" s="227"/>
      <c r="CG41" s="226"/>
      <c r="CH41" s="227"/>
      <c r="CI41" s="226"/>
      <c r="CJ41" s="227"/>
    </row>
    <row r="42" spans="1:88">
      <c r="A42" s="35" t="s">
        <v>75</v>
      </c>
      <c r="B42" s="36"/>
      <c r="C42" s="52"/>
      <c r="D42" s="38"/>
      <c r="E42" s="38"/>
      <c r="F42" s="38"/>
      <c r="G42" s="38"/>
      <c r="H42" s="38"/>
      <c r="I42" s="38"/>
      <c r="J42" s="38"/>
      <c r="K42" s="39"/>
      <c r="L42" s="40"/>
      <c r="M42" s="40"/>
      <c r="N42" s="40"/>
      <c r="O42" s="40"/>
      <c r="P42" s="40"/>
      <c r="Q42" s="40"/>
      <c r="R42" s="40"/>
      <c r="S42" s="41"/>
      <c r="T42" s="56"/>
      <c r="U42" s="56"/>
      <c r="V42" s="56"/>
      <c r="W42" s="56"/>
      <c r="X42" s="56"/>
      <c r="Y42" s="56"/>
      <c r="Z42" s="228"/>
      <c r="AA42" s="229"/>
      <c r="AB42" s="228"/>
      <c r="AC42" s="229"/>
      <c r="AD42" s="228"/>
      <c r="AE42" s="229"/>
      <c r="AF42" s="228"/>
      <c r="AG42" s="229"/>
      <c r="AH42" s="228"/>
      <c r="AI42" s="229"/>
      <c r="AJ42" s="228"/>
      <c r="AK42" s="229"/>
      <c r="AL42" s="228"/>
      <c r="AM42" s="229"/>
      <c r="AN42" s="228"/>
      <c r="AO42" s="229"/>
      <c r="AP42" s="228"/>
      <c r="AQ42" s="229"/>
      <c r="AR42" s="228"/>
      <c r="AS42" s="229"/>
      <c r="AT42" s="55"/>
      <c r="AU42" s="43"/>
      <c r="AV42" s="43"/>
      <c r="AW42" s="43"/>
      <c r="AX42" s="43"/>
      <c r="AY42" s="43"/>
      <c r="AZ42" s="43"/>
      <c r="BA42" s="43"/>
      <c r="BB42" s="44"/>
      <c r="BC42" s="45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50"/>
      <c r="BQ42" s="226"/>
      <c r="BR42" s="227"/>
      <c r="BS42" s="226"/>
      <c r="BT42" s="227"/>
      <c r="BU42" s="226"/>
      <c r="BV42" s="227"/>
      <c r="BW42" s="226"/>
      <c r="BX42" s="227"/>
      <c r="BY42" s="226"/>
      <c r="BZ42" s="227"/>
      <c r="CA42" s="226"/>
      <c r="CB42" s="227"/>
      <c r="CC42" s="226"/>
      <c r="CD42" s="227"/>
      <c r="CE42" s="226"/>
      <c r="CF42" s="227"/>
      <c r="CG42" s="226"/>
      <c r="CH42" s="227"/>
      <c r="CI42" s="226"/>
      <c r="CJ42" s="227"/>
    </row>
    <row r="43" spans="1:88">
      <c r="A43" s="35" t="s">
        <v>76</v>
      </c>
      <c r="B43" s="36"/>
      <c r="C43" s="52"/>
      <c r="D43" s="38"/>
      <c r="E43" s="38"/>
      <c r="F43" s="38"/>
      <c r="G43" s="38"/>
      <c r="H43" s="38"/>
      <c r="I43" s="38"/>
      <c r="J43" s="38"/>
      <c r="K43" s="39"/>
      <c r="L43" s="40"/>
      <c r="M43" s="40"/>
      <c r="N43" s="40"/>
      <c r="O43" s="40"/>
      <c r="P43" s="40"/>
      <c r="Q43" s="40"/>
      <c r="R43" s="40"/>
      <c r="S43" s="41"/>
      <c r="T43" s="56"/>
      <c r="U43" s="56"/>
      <c r="V43" s="56"/>
      <c r="W43" s="56"/>
      <c r="X43" s="56"/>
      <c r="Y43" s="56"/>
      <c r="Z43" s="228"/>
      <c r="AA43" s="229"/>
      <c r="AB43" s="228"/>
      <c r="AC43" s="229"/>
      <c r="AD43" s="228"/>
      <c r="AE43" s="229"/>
      <c r="AF43" s="228"/>
      <c r="AG43" s="229"/>
      <c r="AH43" s="228"/>
      <c r="AI43" s="229"/>
      <c r="AJ43" s="228"/>
      <c r="AK43" s="229"/>
      <c r="AL43" s="228"/>
      <c r="AM43" s="229"/>
      <c r="AN43" s="228"/>
      <c r="AO43" s="229"/>
      <c r="AP43" s="228"/>
      <c r="AQ43" s="229"/>
      <c r="AR43" s="228"/>
      <c r="AS43" s="229"/>
      <c r="AT43" s="55"/>
      <c r="AU43" s="43"/>
      <c r="AV43" s="43"/>
      <c r="AW43" s="43"/>
      <c r="AX43" s="43"/>
      <c r="AY43" s="43"/>
      <c r="AZ43" s="43"/>
      <c r="BA43" s="43"/>
      <c r="BB43" s="44"/>
      <c r="BC43" s="45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50"/>
      <c r="BQ43" s="226"/>
      <c r="BR43" s="227"/>
      <c r="BS43" s="226"/>
      <c r="BT43" s="227"/>
      <c r="BU43" s="226"/>
      <c r="BV43" s="227"/>
      <c r="BW43" s="226"/>
      <c r="BX43" s="227"/>
      <c r="BY43" s="226"/>
      <c r="BZ43" s="227"/>
      <c r="CA43" s="226"/>
      <c r="CB43" s="227"/>
      <c r="CC43" s="226"/>
      <c r="CD43" s="227"/>
      <c r="CE43" s="226"/>
      <c r="CF43" s="227"/>
      <c r="CG43" s="226"/>
      <c r="CH43" s="227"/>
      <c r="CI43" s="226"/>
      <c r="CJ43" s="227"/>
    </row>
    <row r="44" spans="1:88">
      <c r="A44" s="35" t="s">
        <v>77</v>
      </c>
      <c r="B44" s="36"/>
      <c r="C44" s="52"/>
      <c r="D44" s="38"/>
      <c r="E44" s="38"/>
      <c r="F44" s="38"/>
      <c r="G44" s="38"/>
      <c r="H44" s="38"/>
      <c r="I44" s="38"/>
      <c r="J44" s="38"/>
      <c r="K44" s="39"/>
      <c r="L44" s="40"/>
      <c r="M44" s="40"/>
      <c r="N44" s="40"/>
      <c r="O44" s="40"/>
      <c r="P44" s="40"/>
      <c r="Q44" s="40"/>
      <c r="R44" s="40"/>
      <c r="S44" s="41"/>
      <c r="T44" s="56"/>
      <c r="U44" s="56"/>
      <c r="V44" s="56"/>
      <c r="W44" s="56"/>
      <c r="X44" s="56"/>
      <c r="Y44" s="56"/>
      <c r="Z44" s="228"/>
      <c r="AA44" s="229"/>
      <c r="AB44" s="228"/>
      <c r="AC44" s="229"/>
      <c r="AD44" s="228"/>
      <c r="AE44" s="229"/>
      <c r="AF44" s="228"/>
      <c r="AG44" s="229"/>
      <c r="AH44" s="228"/>
      <c r="AI44" s="229"/>
      <c r="AJ44" s="228"/>
      <c r="AK44" s="229"/>
      <c r="AL44" s="228"/>
      <c r="AM44" s="229"/>
      <c r="AN44" s="228"/>
      <c r="AO44" s="229"/>
      <c r="AP44" s="228"/>
      <c r="AQ44" s="229"/>
      <c r="AR44" s="228"/>
      <c r="AS44" s="229"/>
      <c r="AT44" s="55"/>
      <c r="AU44" s="43"/>
      <c r="AV44" s="43"/>
      <c r="AW44" s="43"/>
      <c r="AX44" s="43"/>
      <c r="AY44" s="43"/>
      <c r="AZ44" s="43"/>
      <c r="BA44" s="43"/>
      <c r="BB44" s="44"/>
      <c r="BC44" s="238"/>
      <c r="BD44" s="244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244"/>
      <c r="BP44" s="245"/>
      <c r="BQ44" s="226"/>
      <c r="BR44" s="227"/>
      <c r="BS44" s="226"/>
      <c r="BT44" s="227"/>
      <c r="BU44" s="226"/>
      <c r="BV44" s="227"/>
      <c r="BW44" s="226"/>
      <c r="BX44" s="227"/>
      <c r="BY44" s="226"/>
      <c r="BZ44" s="227"/>
      <c r="CA44" s="226"/>
      <c r="CB44" s="227"/>
      <c r="CC44" s="226"/>
      <c r="CD44" s="227"/>
      <c r="CE44" s="226"/>
      <c r="CF44" s="227"/>
      <c r="CG44" s="226"/>
      <c r="CH44" s="227"/>
      <c r="CI44" s="226"/>
      <c r="CJ44" s="227"/>
    </row>
    <row r="45" spans="1:88">
      <c r="A45" s="35" t="s">
        <v>78</v>
      </c>
      <c r="B45" s="60"/>
      <c r="C45" s="52"/>
      <c r="D45" s="38"/>
      <c r="E45" s="38"/>
      <c r="F45" s="38"/>
      <c r="G45" s="38"/>
      <c r="H45" s="38"/>
      <c r="I45" s="38"/>
      <c r="J45" s="38"/>
      <c r="K45" s="39"/>
      <c r="L45" s="40"/>
      <c r="M45" s="40"/>
      <c r="N45" s="40"/>
      <c r="O45" s="40"/>
      <c r="P45" s="40"/>
      <c r="Q45" s="40"/>
      <c r="R45" s="40"/>
      <c r="S45" s="41"/>
      <c r="T45" s="56"/>
      <c r="U45" s="40"/>
      <c r="V45" s="40"/>
      <c r="W45" s="40"/>
      <c r="X45" s="40"/>
      <c r="Y45" s="41"/>
      <c r="Z45" s="228"/>
      <c r="AA45" s="229"/>
      <c r="AB45" s="228"/>
      <c r="AC45" s="229"/>
      <c r="AD45" s="228"/>
      <c r="AE45" s="229"/>
      <c r="AF45" s="228"/>
      <c r="AG45" s="229"/>
      <c r="AH45" s="228"/>
      <c r="AI45" s="229"/>
      <c r="AJ45" s="228"/>
      <c r="AK45" s="229"/>
      <c r="AL45" s="228"/>
      <c r="AM45" s="229"/>
      <c r="AN45" s="228"/>
      <c r="AO45" s="229"/>
      <c r="AP45" s="228"/>
      <c r="AQ45" s="229"/>
      <c r="AR45" s="228"/>
      <c r="AS45" s="229"/>
      <c r="AT45" s="55"/>
      <c r="AU45" s="43"/>
      <c r="AV45" s="43"/>
      <c r="AW45" s="43"/>
      <c r="AX45" s="43"/>
      <c r="AY45" s="43"/>
      <c r="AZ45" s="43"/>
      <c r="BA45" s="43"/>
      <c r="BB45" s="44"/>
      <c r="BC45" s="45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50"/>
      <c r="BQ45" s="226"/>
      <c r="BR45" s="227"/>
      <c r="BS45" s="226"/>
      <c r="BT45" s="227"/>
      <c r="BU45" s="226"/>
      <c r="BV45" s="227"/>
      <c r="BW45" s="226"/>
      <c r="BX45" s="227"/>
      <c r="BY45" s="226"/>
      <c r="BZ45" s="227"/>
      <c r="CA45" s="226"/>
      <c r="CB45" s="227"/>
      <c r="CC45" s="226"/>
      <c r="CD45" s="227"/>
      <c r="CE45" s="226"/>
      <c r="CF45" s="227"/>
      <c r="CG45" s="226"/>
      <c r="CH45" s="227"/>
      <c r="CI45" s="226"/>
      <c r="CJ45" s="227"/>
    </row>
    <row r="46" spans="1:88">
      <c r="A46" s="35" t="s">
        <v>79</v>
      </c>
      <c r="B46" s="36"/>
      <c r="C46" s="52"/>
      <c r="D46" s="38"/>
      <c r="E46" s="38"/>
      <c r="F46" s="38"/>
      <c r="G46" s="38"/>
      <c r="H46" s="38"/>
      <c r="I46" s="38"/>
      <c r="J46" s="38"/>
      <c r="K46" s="39"/>
      <c r="L46" s="40"/>
      <c r="M46" s="40"/>
      <c r="N46" s="40"/>
      <c r="O46" s="40"/>
      <c r="P46" s="40"/>
      <c r="Q46" s="40"/>
      <c r="R46" s="40"/>
      <c r="S46" s="41"/>
      <c r="T46" s="56"/>
      <c r="U46" s="56"/>
      <c r="V46" s="56"/>
      <c r="W46" s="56"/>
      <c r="X46" s="56"/>
      <c r="Y46" s="56"/>
      <c r="Z46" s="228"/>
      <c r="AA46" s="229"/>
      <c r="AB46" s="228"/>
      <c r="AC46" s="229"/>
      <c r="AD46" s="228"/>
      <c r="AE46" s="229"/>
      <c r="AF46" s="228"/>
      <c r="AG46" s="229"/>
      <c r="AH46" s="228"/>
      <c r="AI46" s="229"/>
      <c r="AJ46" s="228"/>
      <c r="AK46" s="229"/>
      <c r="AL46" s="228"/>
      <c r="AM46" s="229"/>
      <c r="AN46" s="228"/>
      <c r="AO46" s="229"/>
      <c r="AP46" s="228"/>
      <c r="AQ46" s="229"/>
      <c r="AR46" s="228"/>
      <c r="AS46" s="229"/>
      <c r="AT46" s="55"/>
      <c r="AU46" s="43"/>
      <c r="AV46" s="43"/>
      <c r="AW46" s="43"/>
      <c r="AX46" s="43"/>
      <c r="AY46" s="43"/>
      <c r="AZ46" s="43"/>
      <c r="BA46" s="43"/>
      <c r="BB46" s="44"/>
      <c r="BC46" s="238"/>
      <c r="BD46" s="244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244"/>
      <c r="BP46" s="245"/>
      <c r="BQ46" s="226"/>
      <c r="BR46" s="227"/>
      <c r="BS46" s="226"/>
      <c r="BT46" s="227"/>
      <c r="BU46" s="226"/>
      <c r="BV46" s="227"/>
      <c r="BW46" s="226"/>
      <c r="BX46" s="227"/>
      <c r="BY46" s="226"/>
      <c r="BZ46" s="227"/>
      <c r="CA46" s="226"/>
      <c r="CB46" s="227"/>
      <c r="CC46" s="226"/>
      <c r="CD46" s="227"/>
      <c r="CE46" s="226"/>
      <c r="CF46" s="227"/>
      <c r="CG46" s="226"/>
      <c r="CH46" s="227"/>
      <c r="CI46" s="226"/>
      <c r="CJ46" s="227"/>
    </row>
    <row r="47" spans="1:88">
      <c r="A47" s="35" t="s">
        <v>80</v>
      </c>
      <c r="B47" s="36"/>
      <c r="C47" s="52"/>
      <c r="D47" s="38"/>
      <c r="E47" s="38"/>
      <c r="F47" s="38"/>
      <c r="G47" s="38"/>
      <c r="H47" s="38"/>
      <c r="I47" s="38"/>
      <c r="J47" s="38"/>
      <c r="K47" s="39"/>
      <c r="L47" s="40"/>
      <c r="M47" s="40"/>
      <c r="N47" s="40"/>
      <c r="O47" s="40"/>
      <c r="P47" s="40"/>
      <c r="Q47" s="40"/>
      <c r="R47" s="40"/>
      <c r="S47" s="41"/>
      <c r="T47" s="56"/>
      <c r="U47" s="56"/>
      <c r="V47" s="56"/>
      <c r="W47" s="56"/>
      <c r="X47" s="56"/>
      <c r="Y47" s="56"/>
      <c r="Z47" s="228"/>
      <c r="AA47" s="229"/>
      <c r="AB47" s="228"/>
      <c r="AC47" s="229"/>
      <c r="AD47" s="228"/>
      <c r="AE47" s="229"/>
      <c r="AF47" s="228"/>
      <c r="AG47" s="229"/>
      <c r="AH47" s="228"/>
      <c r="AI47" s="229"/>
      <c r="AJ47" s="228"/>
      <c r="AK47" s="229"/>
      <c r="AL47" s="228"/>
      <c r="AM47" s="229"/>
      <c r="AN47" s="228"/>
      <c r="AO47" s="229"/>
      <c r="AP47" s="228"/>
      <c r="AQ47" s="229"/>
      <c r="AR47" s="228"/>
      <c r="AS47" s="229"/>
      <c r="AT47" s="55"/>
      <c r="AU47" s="43"/>
      <c r="AV47" s="43"/>
      <c r="AW47" s="43"/>
      <c r="AX47" s="43"/>
      <c r="AY47" s="43"/>
      <c r="AZ47" s="43"/>
      <c r="BA47" s="43"/>
      <c r="BB47" s="44"/>
      <c r="BC47" s="230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2"/>
      <c r="BQ47" s="226"/>
      <c r="BR47" s="227"/>
      <c r="BS47" s="226"/>
      <c r="BT47" s="227"/>
      <c r="BU47" s="226"/>
      <c r="BV47" s="227"/>
      <c r="BW47" s="226"/>
      <c r="BX47" s="227"/>
      <c r="BY47" s="226"/>
      <c r="BZ47" s="227"/>
      <c r="CA47" s="226"/>
      <c r="CB47" s="227"/>
      <c r="CC47" s="226"/>
      <c r="CD47" s="227"/>
      <c r="CE47" s="226"/>
      <c r="CF47" s="227"/>
      <c r="CG47" s="226"/>
      <c r="CH47" s="227"/>
      <c r="CI47" s="226"/>
      <c r="CJ47" s="227"/>
    </row>
    <row r="48" spans="1:88">
      <c r="A48" s="35" t="s">
        <v>81</v>
      </c>
      <c r="B48" s="36"/>
      <c r="C48" s="52"/>
      <c r="D48" s="38"/>
      <c r="E48" s="38"/>
      <c r="F48" s="38"/>
      <c r="G48" s="38"/>
      <c r="H48" s="38"/>
      <c r="I48" s="38"/>
      <c r="J48" s="38"/>
      <c r="K48" s="39"/>
      <c r="L48" s="40"/>
      <c r="M48" s="40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228"/>
      <c r="AA48" s="229"/>
      <c r="AB48" s="228"/>
      <c r="AC48" s="229"/>
      <c r="AD48" s="228"/>
      <c r="AE48" s="229"/>
      <c r="AF48" s="228"/>
      <c r="AG48" s="229"/>
      <c r="AH48" s="228"/>
      <c r="AI48" s="229"/>
      <c r="AJ48" s="228"/>
      <c r="AK48" s="229"/>
      <c r="AL48" s="228"/>
      <c r="AM48" s="229"/>
      <c r="AN48" s="228"/>
      <c r="AO48" s="229"/>
      <c r="AP48" s="228"/>
      <c r="AQ48" s="229"/>
      <c r="AR48" s="228"/>
      <c r="AS48" s="229"/>
      <c r="AT48" s="55"/>
      <c r="AU48" s="43"/>
      <c r="AV48" s="43"/>
      <c r="AW48" s="43"/>
      <c r="AX48" s="43"/>
      <c r="AY48" s="43"/>
      <c r="AZ48" s="43"/>
      <c r="BA48" s="43"/>
      <c r="BB48" s="44"/>
      <c r="BC48" s="45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50"/>
      <c r="BQ48" s="226"/>
      <c r="BR48" s="227"/>
      <c r="BS48" s="226"/>
      <c r="BT48" s="227"/>
      <c r="BU48" s="226"/>
      <c r="BV48" s="227"/>
      <c r="BW48" s="226"/>
      <c r="BX48" s="227"/>
      <c r="BY48" s="226"/>
      <c r="BZ48" s="227"/>
      <c r="CA48" s="226"/>
      <c r="CB48" s="227"/>
      <c r="CC48" s="226"/>
      <c r="CD48" s="227"/>
      <c r="CE48" s="226"/>
      <c r="CF48" s="227"/>
      <c r="CG48" s="226"/>
      <c r="CH48" s="227"/>
      <c r="CI48" s="226"/>
      <c r="CJ48" s="227"/>
    </row>
    <row r="49" spans="1:88">
      <c r="A49" s="35" t="s">
        <v>82</v>
      </c>
      <c r="B49" s="36"/>
      <c r="C49" s="52"/>
      <c r="D49" s="38"/>
      <c r="E49" s="38"/>
      <c r="F49" s="38"/>
      <c r="G49" s="38"/>
      <c r="H49" s="38"/>
      <c r="I49" s="38"/>
      <c r="J49" s="38"/>
      <c r="K49" s="39"/>
      <c r="L49" s="40"/>
      <c r="M49" s="40"/>
      <c r="N49" s="40"/>
      <c r="O49" s="40"/>
      <c r="P49" s="40"/>
      <c r="Q49" s="40"/>
      <c r="R49" s="40"/>
      <c r="S49" s="41"/>
      <c r="T49" s="56"/>
      <c r="U49" s="56"/>
      <c r="V49" s="56"/>
      <c r="W49" s="56"/>
      <c r="X49" s="56"/>
      <c r="Y49" s="56"/>
      <c r="Z49" s="228"/>
      <c r="AA49" s="229"/>
      <c r="AB49" s="228"/>
      <c r="AC49" s="229"/>
      <c r="AD49" s="228"/>
      <c r="AE49" s="229"/>
      <c r="AF49" s="228"/>
      <c r="AG49" s="229"/>
      <c r="AH49" s="228"/>
      <c r="AI49" s="229"/>
      <c r="AJ49" s="228"/>
      <c r="AK49" s="229"/>
      <c r="AL49" s="228"/>
      <c r="AM49" s="229"/>
      <c r="AN49" s="228"/>
      <c r="AO49" s="229"/>
      <c r="AP49" s="228"/>
      <c r="AQ49" s="229"/>
      <c r="AR49" s="228"/>
      <c r="AS49" s="229"/>
      <c r="AT49" s="55"/>
      <c r="AU49" s="43"/>
      <c r="AV49" s="43"/>
      <c r="AW49" s="43"/>
      <c r="AX49" s="43"/>
      <c r="AY49" s="43"/>
      <c r="AZ49" s="43"/>
      <c r="BA49" s="43"/>
      <c r="BB49" s="44"/>
      <c r="BC49" s="238"/>
      <c r="BD49" s="244"/>
      <c r="BE49" s="244"/>
      <c r="BF49" s="244"/>
      <c r="BG49" s="244"/>
      <c r="BH49" s="244"/>
      <c r="BI49" s="244"/>
      <c r="BJ49" s="244"/>
      <c r="BK49" s="244"/>
      <c r="BL49" s="244"/>
      <c r="BM49" s="244"/>
      <c r="BN49" s="244"/>
      <c r="BO49" s="244"/>
      <c r="BP49" s="245"/>
      <c r="BQ49" s="226"/>
      <c r="BR49" s="227"/>
      <c r="BS49" s="226"/>
      <c r="BT49" s="227"/>
      <c r="BU49" s="226"/>
      <c r="BV49" s="227"/>
      <c r="BW49" s="226"/>
      <c r="BX49" s="227"/>
      <c r="BY49" s="226"/>
      <c r="BZ49" s="227"/>
      <c r="CA49" s="226"/>
      <c r="CB49" s="227"/>
      <c r="CC49" s="226"/>
      <c r="CD49" s="227"/>
      <c r="CE49" s="226"/>
      <c r="CF49" s="227"/>
      <c r="CG49" s="226"/>
      <c r="CH49" s="227"/>
      <c r="CI49" s="226"/>
      <c r="CJ49" s="227"/>
    </row>
    <row r="50" spans="1:88">
      <c r="A50" s="35" t="s">
        <v>83</v>
      </c>
      <c r="B50" s="36"/>
      <c r="C50" s="52"/>
      <c r="D50" s="38"/>
      <c r="E50" s="38"/>
      <c r="F50" s="38"/>
      <c r="G50" s="38"/>
      <c r="H50" s="38"/>
      <c r="I50" s="38"/>
      <c r="J50" s="38"/>
      <c r="K50" s="39"/>
      <c r="L50" s="40"/>
      <c r="M50" s="40"/>
      <c r="N50" s="40"/>
      <c r="O50" s="40"/>
      <c r="P50" s="40"/>
      <c r="Q50" s="40"/>
      <c r="R50" s="40"/>
      <c r="S50" s="41"/>
      <c r="T50" s="56"/>
      <c r="U50" s="56"/>
      <c r="V50" s="56"/>
      <c r="W50" s="56"/>
      <c r="X50" s="56"/>
      <c r="Y50" s="56"/>
      <c r="Z50" s="228"/>
      <c r="AA50" s="229"/>
      <c r="AB50" s="228"/>
      <c r="AC50" s="229"/>
      <c r="AD50" s="228"/>
      <c r="AE50" s="229"/>
      <c r="AF50" s="228"/>
      <c r="AG50" s="229"/>
      <c r="AH50" s="228"/>
      <c r="AI50" s="229"/>
      <c r="AJ50" s="228"/>
      <c r="AK50" s="229"/>
      <c r="AL50" s="228"/>
      <c r="AM50" s="229"/>
      <c r="AN50" s="228"/>
      <c r="AO50" s="229"/>
      <c r="AP50" s="228"/>
      <c r="AQ50" s="229"/>
      <c r="AR50" s="228"/>
      <c r="AS50" s="229"/>
      <c r="AT50" s="55"/>
      <c r="AU50" s="43"/>
      <c r="AV50" s="43"/>
      <c r="AW50" s="43"/>
      <c r="AX50" s="43"/>
      <c r="AY50" s="43"/>
      <c r="AZ50" s="43"/>
      <c r="BA50" s="43"/>
      <c r="BB50" s="44"/>
      <c r="BC50" s="238"/>
      <c r="BD50" s="244"/>
      <c r="BE50" s="244"/>
      <c r="BF50" s="244"/>
      <c r="BG50" s="244"/>
      <c r="BH50" s="244"/>
      <c r="BI50" s="244"/>
      <c r="BJ50" s="244"/>
      <c r="BK50" s="244"/>
      <c r="BL50" s="244"/>
      <c r="BM50" s="244"/>
      <c r="BN50" s="244"/>
      <c r="BO50" s="244"/>
      <c r="BP50" s="245"/>
      <c r="BQ50" s="226"/>
      <c r="BR50" s="227"/>
      <c r="BS50" s="226"/>
      <c r="BT50" s="227"/>
      <c r="BU50" s="226"/>
      <c r="BV50" s="227"/>
      <c r="BW50" s="226"/>
      <c r="BX50" s="227"/>
      <c r="BY50" s="226"/>
      <c r="BZ50" s="227"/>
      <c r="CA50" s="226"/>
      <c r="CB50" s="227"/>
      <c r="CC50" s="226"/>
      <c r="CD50" s="227"/>
      <c r="CE50" s="226"/>
      <c r="CF50" s="227"/>
      <c r="CG50" s="226"/>
      <c r="CH50" s="227"/>
      <c r="CI50" s="226"/>
      <c r="CJ50" s="227"/>
    </row>
    <row r="51" spans="1:88">
      <c r="A51" s="35" t="s">
        <v>84</v>
      </c>
      <c r="B51" s="36"/>
      <c r="C51" s="52"/>
      <c r="D51" s="38"/>
      <c r="E51" s="38"/>
      <c r="F51" s="38"/>
      <c r="G51" s="38"/>
      <c r="H51" s="38"/>
      <c r="I51" s="38"/>
      <c r="J51" s="38"/>
      <c r="K51" s="39"/>
      <c r="L51" s="40"/>
      <c r="M51" s="40"/>
      <c r="N51" s="40"/>
      <c r="O51" s="40"/>
      <c r="P51" s="40"/>
      <c r="Q51" s="40"/>
      <c r="R51" s="40"/>
      <c r="S51" s="41"/>
      <c r="T51" s="56"/>
      <c r="U51" s="56"/>
      <c r="V51" s="56"/>
      <c r="W51" s="56"/>
      <c r="X51" s="56"/>
      <c r="Y51" s="56"/>
      <c r="Z51" s="228"/>
      <c r="AA51" s="229"/>
      <c r="AB51" s="228"/>
      <c r="AC51" s="229"/>
      <c r="AD51" s="228"/>
      <c r="AE51" s="229"/>
      <c r="AF51" s="228"/>
      <c r="AG51" s="229"/>
      <c r="AH51" s="228"/>
      <c r="AI51" s="229"/>
      <c r="AJ51" s="228"/>
      <c r="AK51" s="229"/>
      <c r="AL51" s="228"/>
      <c r="AM51" s="229"/>
      <c r="AN51" s="228"/>
      <c r="AO51" s="229"/>
      <c r="AP51" s="228"/>
      <c r="AQ51" s="229"/>
      <c r="AR51" s="228"/>
      <c r="AS51" s="229"/>
      <c r="AT51" s="241"/>
      <c r="AU51" s="242"/>
      <c r="AV51" s="242"/>
      <c r="AW51" s="242"/>
      <c r="AX51" s="242"/>
      <c r="AY51" s="242"/>
      <c r="AZ51" s="242"/>
      <c r="BA51" s="242"/>
      <c r="BB51" s="243"/>
      <c r="BC51" s="45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50"/>
      <c r="BQ51" s="226"/>
      <c r="BR51" s="227"/>
      <c r="BS51" s="226"/>
      <c r="BT51" s="227"/>
      <c r="BU51" s="226"/>
      <c r="BV51" s="227"/>
      <c r="BW51" s="226"/>
      <c r="BX51" s="227"/>
      <c r="BY51" s="226"/>
      <c r="BZ51" s="227"/>
      <c r="CA51" s="226"/>
      <c r="CB51" s="227"/>
      <c r="CC51" s="226"/>
      <c r="CD51" s="227"/>
      <c r="CE51" s="226"/>
      <c r="CF51" s="227"/>
      <c r="CG51" s="226"/>
      <c r="CH51" s="227"/>
      <c r="CI51" s="226"/>
      <c r="CJ51" s="227"/>
    </row>
    <row r="52" spans="1:88">
      <c r="A52" s="35" t="s">
        <v>85</v>
      </c>
      <c r="B52" s="36"/>
      <c r="C52" s="52"/>
      <c r="D52" s="38"/>
      <c r="E52" s="38"/>
      <c r="F52" s="38"/>
      <c r="G52" s="38"/>
      <c r="H52" s="38"/>
      <c r="I52" s="38"/>
      <c r="J52" s="38"/>
      <c r="K52" s="39"/>
      <c r="L52" s="40"/>
      <c r="M52" s="40"/>
      <c r="N52" s="40"/>
      <c r="O52" s="40"/>
      <c r="P52" s="40"/>
      <c r="Q52" s="40"/>
      <c r="R52" s="40"/>
      <c r="S52" s="41"/>
      <c r="T52" s="56"/>
      <c r="U52" s="56"/>
      <c r="V52" s="56"/>
      <c r="W52" s="56"/>
      <c r="X52" s="56"/>
      <c r="Y52" s="56"/>
      <c r="Z52" s="228"/>
      <c r="AA52" s="229"/>
      <c r="AB52" s="228"/>
      <c r="AC52" s="229"/>
      <c r="AD52" s="228"/>
      <c r="AE52" s="229"/>
      <c r="AF52" s="228"/>
      <c r="AG52" s="229"/>
      <c r="AH52" s="228"/>
      <c r="AI52" s="229"/>
      <c r="AJ52" s="228"/>
      <c r="AK52" s="229"/>
      <c r="AL52" s="228"/>
      <c r="AM52" s="229"/>
      <c r="AN52" s="228"/>
      <c r="AO52" s="229"/>
      <c r="AP52" s="228"/>
      <c r="AQ52" s="229"/>
      <c r="AR52" s="228"/>
      <c r="AS52" s="229"/>
      <c r="AT52" s="55"/>
      <c r="AU52" s="43"/>
      <c r="AV52" s="43"/>
      <c r="AW52" s="43"/>
      <c r="AX52" s="43"/>
      <c r="AY52" s="43"/>
      <c r="AZ52" s="43"/>
      <c r="BA52" s="43"/>
      <c r="BB52" s="44"/>
      <c r="BC52" s="238"/>
      <c r="BD52" s="239"/>
      <c r="BE52" s="239"/>
      <c r="BF52" s="239"/>
      <c r="BG52" s="239"/>
      <c r="BH52" s="239"/>
      <c r="BI52" s="239"/>
      <c r="BJ52" s="239"/>
      <c r="BK52" s="239"/>
      <c r="BL52" s="239"/>
      <c r="BM52" s="239"/>
      <c r="BN52" s="239"/>
      <c r="BO52" s="239"/>
      <c r="BP52" s="240"/>
      <c r="BQ52" s="226"/>
      <c r="BR52" s="227"/>
      <c r="BS52" s="226"/>
      <c r="BT52" s="227"/>
      <c r="BU52" s="226"/>
      <c r="BV52" s="227"/>
      <c r="BW52" s="226"/>
      <c r="BX52" s="227"/>
      <c r="BY52" s="226"/>
      <c r="BZ52" s="227"/>
      <c r="CA52" s="226"/>
      <c r="CB52" s="227"/>
      <c r="CC52" s="226"/>
      <c r="CD52" s="227"/>
      <c r="CE52" s="226"/>
      <c r="CF52" s="227"/>
      <c r="CG52" s="226"/>
      <c r="CH52" s="227"/>
      <c r="CI52" s="226"/>
      <c r="CJ52" s="227"/>
    </row>
    <row r="53" spans="1:88">
      <c r="A53" s="35" t="s">
        <v>86</v>
      </c>
      <c r="B53" s="36"/>
      <c r="C53" s="52"/>
      <c r="D53" s="38"/>
      <c r="E53" s="38"/>
      <c r="F53" s="38"/>
      <c r="G53" s="38"/>
      <c r="H53" s="38"/>
      <c r="I53" s="38"/>
      <c r="J53" s="38"/>
      <c r="K53" s="39"/>
      <c r="L53" s="40"/>
      <c r="M53" s="40"/>
      <c r="N53" s="40"/>
      <c r="O53" s="40"/>
      <c r="P53" s="40"/>
      <c r="Q53" s="40"/>
      <c r="R53" s="40"/>
      <c r="S53" s="41"/>
      <c r="T53" s="56"/>
      <c r="U53" s="56"/>
      <c r="V53" s="56"/>
      <c r="W53" s="56"/>
      <c r="X53" s="56"/>
      <c r="Y53" s="56"/>
      <c r="Z53" s="228"/>
      <c r="AA53" s="229"/>
      <c r="AB53" s="228"/>
      <c r="AC53" s="229"/>
      <c r="AD53" s="228"/>
      <c r="AE53" s="229"/>
      <c r="AF53" s="228"/>
      <c r="AG53" s="229"/>
      <c r="AH53" s="228"/>
      <c r="AI53" s="229"/>
      <c r="AJ53" s="228"/>
      <c r="AK53" s="229"/>
      <c r="AL53" s="228"/>
      <c r="AM53" s="229"/>
      <c r="AN53" s="228"/>
      <c r="AO53" s="229"/>
      <c r="AP53" s="228"/>
      <c r="AQ53" s="229"/>
      <c r="AR53" s="228"/>
      <c r="AS53" s="229"/>
      <c r="AT53" s="55"/>
      <c r="AU53" s="43"/>
      <c r="AV53" s="43"/>
      <c r="AW53" s="43"/>
      <c r="AX53" s="43"/>
      <c r="AY53" s="43"/>
      <c r="AZ53" s="43"/>
      <c r="BA53" s="43"/>
      <c r="BB53" s="44"/>
      <c r="BC53" s="238"/>
      <c r="BD53" s="239"/>
      <c r="BE53" s="239"/>
      <c r="BF53" s="239"/>
      <c r="BG53" s="239"/>
      <c r="BH53" s="239"/>
      <c r="BI53" s="239"/>
      <c r="BJ53" s="239"/>
      <c r="BK53" s="239"/>
      <c r="BL53" s="239"/>
      <c r="BM53" s="239"/>
      <c r="BN53" s="239"/>
      <c r="BO53" s="239"/>
      <c r="BP53" s="240"/>
      <c r="BQ53" s="226"/>
      <c r="BR53" s="227"/>
      <c r="BS53" s="226"/>
      <c r="BT53" s="227"/>
      <c r="BU53" s="226"/>
      <c r="BV53" s="227"/>
      <c r="BW53" s="226"/>
      <c r="BX53" s="227"/>
      <c r="BY53" s="226"/>
      <c r="BZ53" s="227"/>
      <c r="CA53" s="226"/>
      <c r="CB53" s="227"/>
      <c r="CC53" s="226"/>
      <c r="CD53" s="227"/>
      <c r="CE53" s="226"/>
      <c r="CF53" s="227"/>
      <c r="CG53" s="226"/>
      <c r="CH53" s="227"/>
      <c r="CI53" s="226"/>
      <c r="CJ53" s="227"/>
    </row>
    <row r="54" spans="1:88">
      <c r="A54" s="35" t="s">
        <v>87</v>
      </c>
      <c r="B54" s="36"/>
      <c r="C54" s="52"/>
      <c r="D54" s="38"/>
      <c r="E54" s="38"/>
      <c r="F54" s="38"/>
      <c r="G54" s="38"/>
      <c r="H54" s="38"/>
      <c r="I54" s="38"/>
      <c r="J54" s="38"/>
      <c r="K54" s="39"/>
      <c r="L54" s="40"/>
      <c r="M54" s="40"/>
      <c r="N54" s="40"/>
      <c r="O54" s="40"/>
      <c r="P54" s="40"/>
      <c r="Q54" s="40"/>
      <c r="R54" s="40"/>
      <c r="S54" s="41"/>
      <c r="T54" s="56"/>
      <c r="U54" s="56"/>
      <c r="V54" s="56"/>
      <c r="W54" s="56"/>
      <c r="X54" s="56"/>
      <c r="Y54" s="56"/>
      <c r="Z54" s="228"/>
      <c r="AA54" s="229"/>
      <c r="AB54" s="228"/>
      <c r="AC54" s="229"/>
      <c r="AD54" s="228"/>
      <c r="AE54" s="229"/>
      <c r="AF54" s="228"/>
      <c r="AG54" s="229"/>
      <c r="AH54" s="228"/>
      <c r="AI54" s="229"/>
      <c r="AJ54" s="228"/>
      <c r="AK54" s="229"/>
      <c r="AL54" s="228"/>
      <c r="AM54" s="229"/>
      <c r="AN54" s="228"/>
      <c r="AO54" s="229"/>
      <c r="AP54" s="228"/>
      <c r="AQ54" s="229"/>
      <c r="AR54" s="228"/>
      <c r="AS54" s="229"/>
      <c r="AT54" s="235"/>
      <c r="AU54" s="236"/>
      <c r="AV54" s="236"/>
      <c r="AW54" s="236"/>
      <c r="AX54" s="236"/>
      <c r="AY54" s="236"/>
      <c r="AZ54" s="236"/>
      <c r="BA54" s="236"/>
      <c r="BB54" s="237"/>
      <c r="BC54" s="45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50"/>
      <c r="BQ54" s="226"/>
      <c r="BR54" s="227"/>
      <c r="BS54" s="226"/>
      <c r="BT54" s="227"/>
      <c r="BU54" s="226"/>
      <c r="BV54" s="227"/>
      <c r="BW54" s="226"/>
      <c r="BX54" s="227"/>
      <c r="BY54" s="226"/>
      <c r="BZ54" s="227"/>
      <c r="CA54" s="226"/>
      <c r="CB54" s="227"/>
      <c r="CC54" s="226"/>
      <c r="CD54" s="227"/>
      <c r="CE54" s="226"/>
      <c r="CF54" s="227"/>
      <c r="CG54" s="226"/>
      <c r="CH54" s="227"/>
      <c r="CI54" s="226"/>
      <c r="CJ54" s="227"/>
    </row>
    <row r="55" spans="1:88">
      <c r="A55" s="35" t="s">
        <v>44</v>
      </c>
      <c r="B55" s="36"/>
      <c r="C55" s="52"/>
      <c r="D55" s="38"/>
      <c r="E55" s="38"/>
      <c r="F55" s="38"/>
      <c r="G55" s="38"/>
      <c r="H55" s="38"/>
      <c r="I55" s="38"/>
      <c r="J55" s="38"/>
      <c r="K55" s="39"/>
      <c r="L55" s="40"/>
      <c r="M55" s="40"/>
      <c r="N55" s="40"/>
      <c r="O55" s="40"/>
      <c r="P55" s="40"/>
      <c r="Q55" s="40"/>
      <c r="R55" s="40"/>
      <c r="S55" s="41"/>
      <c r="T55" s="56"/>
      <c r="U55" s="56"/>
      <c r="V55" s="56"/>
      <c r="W55" s="56"/>
      <c r="X55" s="56"/>
      <c r="Y55" s="56"/>
      <c r="Z55" s="228"/>
      <c r="AA55" s="229"/>
      <c r="AB55" s="228"/>
      <c r="AC55" s="229"/>
      <c r="AD55" s="228"/>
      <c r="AE55" s="229"/>
      <c r="AF55" s="228"/>
      <c r="AG55" s="229"/>
      <c r="AH55" s="228"/>
      <c r="AI55" s="229"/>
      <c r="AJ55" s="228"/>
      <c r="AK55" s="229"/>
      <c r="AL55" s="228"/>
      <c r="AM55" s="229"/>
      <c r="AN55" s="228"/>
      <c r="AO55" s="229"/>
      <c r="AP55" s="228"/>
      <c r="AQ55" s="229"/>
      <c r="AR55" s="228"/>
      <c r="AS55" s="229"/>
      <c r="AT55" s="55"/>
      <c r="AU55" s="43"/>
      <c r="AV55" s="43"/>
      <c r="AW55" s="43"/>
      <c r="AX55" s="43"/>
      <c r="AY55" s="43"/>
      <c r="AZ55" s="43"/>
      <c r="BA55" s="43"/>
      <c r="BB55" s="44"/>
      <c r="BC55" s="45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50"/>
      <c r="BQ55" s="226"/>
      <c r="BR55" s="227"/>
      <c r="BS55" s="226"/>
      <c r="BT55" s="227"/>
      <c r="BU55" s="226"/>
      <c r="BV55" s="227"/>
      <c r="BW55" s="226"/>
      <c r="BX55" s="227"/>
      <c r="BY55" s="226"/>
      <c r="BZ55" s="227"/>
      <c r="CA55" s="226"/>
      <c r="CB55" s="227"/>
      <c r="CC55" s="226"/>
      <c r="CD55" s="227"/>
      <c r="CE55" s="226"/>
      <c r="CF55" s="227"/>
      <c r="CG55" s="226"/>
      <c r="CH55" s="227"/>
      <c r="CI55" s="226"/>
      <c r="CJ55" s="227"/>
    </row>
    <row r="56" spans="1:88">
      <c r="A56" s="35" t="s">
        <v>88</v>
      </c>
      <c r="B56" s="36"/>
      <c r="C56" s="52"/>
      <c r="D56" s="38"/>
      <c r="E56" s="38"/>
      <c r="F56" s="38"/>
      <c r="G56" s="38"/>
      <c r="H56" s="38"/>
      <c r="I56" s="38"/>
      <c r="J56" s="38"/>
      <c r="K56" s="39"/>
      <c r="L56" s="40"/>
      <c r="M56" s="40"/>
      <c r="N56" s="40"/>
      <c r="O56" s="40"/>
      <c r="P56" s="40"/>
      <c r="Q56" s="40"/>
      <c r="R56" s="40"/>
      <c r="S56" s="41"/>
      <c r="T56" s="56"/>
      <c r="U56" s="56"/>
      <c r="V56" s="56"/>
      <c r="W56" s="56"/>
      <c r="X56" s="56"/>
      <c r="Y56" s="56"/>
      <c r="Z56" s="228"/>
      <c r="AA56" s="229"/>
      <c r="AB56" s="228"/>
      <c r="AC56" s="229"/>
      <c r="AD56" s="228"/>
      <c r="AE56" s="229"/>
      <c r="AF56" s="228"/>
      <c r="AG56" s="229"/>
      <c r="AH56" s="228"/>
      <c r="AI56" s="229"/>
      <c r="AJ56" s="228"/>
      <c r="AK56" s="229"/>
      <c r="AL56" s="228"/>
      <c r="AM56" s="229"/>
      <c r="AN56" s="228"/>
      <c r="AO56" s="229"/>
      <c r="AP56" s="228"/>
      <c r="AQ56" s="229"/>
      <c r="AR56" s="228"/>
      <c r="AS56" s="229"/>
      <c r="AT56" s="55"/>
      <c r="AU56" s="43"/>
      <c r="AV56" s="43"/>
      <c r="AW56" s="43"/>
      <c r="AX56" s="43"/>
      <c r="AY56" s="43"/>
      <c r="AZ56" s="43"/>
      <c r="BA56" s="43"/>
      <c r="BB56" s="44"/>
      <c r="BC56" s="45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50"/>
      <c r="BQ56" s="226"/>
      <c r="BR56" s="227"/>
      <c r="BS56" s="226"/>
      <c r="BT56" s="227"/>
      <c r="BU56" s="226"/>
      <c r="BV56" s="227"/>
      <c r="BW56" s="226"/>
      <c r="BX56" s="227"/>
      <c r="BY56" s="226"/>
      <c r="BZ56" s="227"/>
      <c r="CA56" s="226"/>
      <c r="CB56" s="227"/>
      <c r="CC56" s="226"/>
      <c r="CD56" s="227"/>
      <c r="CE56" s="226"/>
      <c r="CF56" s="227"/>
      <c r="CG56" s="226"/>
      <c r="CH56" s="227"/>
      <c r="CI56" s="226"/>
      <c r="CJ56" s="227"/>
    </row>
    <row r="57" spans="1:88">
      <c r="A57" s="35" t="s">
        <v>89</v>
      </c>
      <c r="B57" s="36"/>
      <c r="C57" s="52"/>
      <c r="D57" s="38"/>
      <c r="E57" s="38"/>
      <c r="F57" s="38"/>
      <c r="G57" s="38"/>
      <c r="H57" s="38"/>
      <c r="I57" s="38"/>
      <c r="J57" s="38"/>
      <c r="K57" s="39"/>
      <c r="L57" s="40"/>
      <c r="M57" s="40"/>
      <c r="N57" s="40"/>
      <c r="O57" s="40"/>
      <c r="P57" s="40"/>
      <c r="Q57" s="40"/>
      <c r="R57" s="40"/>
      <c r="S57" s="41"/>
      <c r="T57" s="56"/>
      <c r="U57" s="56"/>
      <c r="V57" s="56"/>
      <c r="W57" s="56"/>
      <c r="X57" s="56"/>
      <c r="Y57" s="56"/>
      <c r="Z57" s="228"/>
      <c r="AA57" s="229"/>
      <c r="AB57" s="228"/>
      <c r="AC57" s="229"/>
      <c r="AD57" s="228"/>
      <c r="AE57" s="229"/>
      <c r="AF57" s="228"/>
      <c r="AG57" s="229"/>
      <c r="AH57" s="228"/>
      <c r="AI57" s="229"/>
      <c r="AJ57" s="228"/>
      <c r="AK57" s="229"/>
      <c r="AL57" s="228"/>
      <c r="AM57" s="229"/>
      <c r="AN57" s="228"/>
      <c r="AO57" s="229"/>
      <c r="AP57" s="228"/>
      <c r="AQ57" s="229"/>
      <c r="AR57" s="228"/>
      <c r="AS57" s="229"/>
      <c r="AT57" s="55"/>
      <c r="AU57" s="43"/>
      <c r="AV57" s="43"/>
      <c r="AW57" s="43"/>
      <c r="AX57" s="43"/>
      <c r="AY57" s="43"/>
      <c r="AZ57" s="43"/>
      <c r="BA57" s="43"/>
      <c r="BB57" s="44"/>
      <c r="BC57" s="45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50"/>
      <c r="BQ57" s="226"/>
      <c r="BR57" s="227"/>
      <c r="BS57" s="226"/>
      <c r="BT57" s="227"/>
      <c r="BU57" s="226"/>
      <c r="BV57" s="227"/>
      <c r="BW57" s="226"/>
      <c r="BX57" s="227"/>
      <c r="BY57" s="226"/>
      <c r="BZ57" s="227"/>
      <c r="CA57" s="226"/>
      <c r="CB57" s="227"/>
      <c r="CC57" s="226"/>
      <c r="CD57" s="227"/>
      <c r="CE57" s="226"/>
      <c r="CF57" s="227"/>
      <c r="CG57" s="226"/>
      <c r="CH57" s="227"/>
      <c r="CI57" s="226"/>
      <c r="CJ57" s="227"/>
    </row>
    <row r="58" spans="1:88">
      <c r="A58" s="35" t="s">
        <v>90</v>
      </c>
      <c r="B58" s="36"/>
      <c r="C58" s="52"/>
      <c r="D58" s="38"/>
      <c r="E58" s="38"/>
      <c r="F58" s="38"/>
      <c r="G58" s="38"/>
      <c r="H58" s="38"/>
      <c r="I58" s="38"/>
      <c r="J58" s="38"/>
      <c r="K58" s="39"/>
      <c r="L58" s="40"/>
      <c r="M58" s="40"/>
      <c r="N58" s="40"/>
      <c r="O58" s="40"/>
      <c r="P58" s="40"/>
      <c r="Q58" s="40"/>
      <c r="R58" s="40"/>
      <c r="S58" s="41"/>
      <c r="T58" s="56"/>
      <c r="U58" s="56"/>
      <c r="V58" s="56"/>
      <c r="W58" s="56"/>
      <c r="X58" s="56"/>
      <c r="Y58" s="56"/>
      <c r="Z58" s="228"/>
      <c r="AA58" s="229"/>
      <c r="AB58" s="228"/>
      <c r="AC58" s="229"/>
      <c r="AD58" s="228"/>
      <c r="AE58" s="229"/>
      <c r="AF58" s="228"/>
      <c r="AG58" s="229"/>
      <c r="AH58" s="228"/>
      <c r="AI58" s="229"/>
      <c r="AJ58" s="228"/>
      <c r="AK58" s="229"/>
      <c r="AL58" s="228"/>
      <c r="AM58" s="229"/>
      <c r="AN58" s="228"/>
      <c r="AO58" s="229"/>
      <c r="AP58" s="228"/>
      <c r="AQ58" s="229"/>
      <c r="AR58" s="228"/>
      <c r="AS58" s="229"/>
      <c r="AT58" s="55"/>
      <c r="AU58" s="43"/>
      <c r="AV58" s="43"/>
      <c r="AW58" s="43"/>
      <c r="AX58" s="43"/>
      <c r="AY58" s="43"/>
      <c r="AZ58" s="43"/>
      <c r="BA58" s="43"/>
      <c r="BB58" s="44"/>
      <c r="BC58" s="45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50"/>
      <c r="BQ58" s="226"/>
      <c r="BR58" s="227"/>
      <c r="BS58" s="226"/>
      <c r="BT58" s="227"/>
      <c r="BU58" s="226"/>
      <c r="BV58" s="227"/>
      <c r="BW58" s="226"/>
      <c r="BX58" s="227"/>
      <c r="BY58" s="226"/>
      <c r="BZ58" s="227"/>
      <c r="CA58" s="226"/>
      <c r="CB58" s="227"/>
      <c r="CC58" s="226"/>
      <c r="CD58" s="227"/>
      <c r="CE58" s="226"/>
      <c r="CF58" s="227"/>
      <c r="CG58" s="226"/>
      <c r="CH58" s="227"/>
      <c r="CI58" s="226"/>
      <c r="CJ58" s="227"/>
    </row>
    <row r="59" spans="1:88">
      <c r="A59" s="35" t="s">
        <v>91</v>
      </c>
      <c r="B59" s="36"/>
      <c r="C59" s="52"/>
      <c r="D59" s="38"/>
      <c r="E59" s="38"/>
      <c r="F59" s="38"/>
      <c r="G59" s="38"/>
      <c r="H59" s="38"/>
      <c r="I59" s="38"/>
      <c r="J59" s="38"/>
      <c r="K59" s="39"/>
      <c r="L59" s="40"/>
      <c r="M59" s="40"/>
      <c r="N59" s="40"/>
      <c r="O59" s="40"/>
      <c r="P59" s="40"/>
      <c r="Q59" s="40"/>
      <c r="R59" s="40"/>
      <c r="S59" s="41"/>
      <c r="T59" s="56"/>
      <c r="U59" s="56"/>
      <c r="V59" s="56"/>
      <c r="W59" s="56"/>
      <c r="X59" s="56"/>
      <c r="Y59" s="56"/>
      <c r="Z59" s="228"/>
      <c r="AA59" s="229"/>
      <c r="AB59" s="228"/>
      <c r="AC59" s="229"/>
      <c r="AD59" s="228"/>
      <c r="AE59" s="229"/>
      <c r="AF59" s="228"/>
      <c r="AG59" s="229"/>
      <c r="AH59" s="228"/>
      <c r="AI59" s="229"/>
      <c r="AJ59" s="228"/>
      <c r="AK59" s="229"/>
      <c r="AL59" s="228"/>
      <c r="AM59" s="229"/>
      <c r="AN59" s="228"/>
      <c r="AO59" s="229"/>
      <c r="AP59" s="228"/>
      <c r="AQ59" s="229"/>
      <c r="AR59" s="228"/>
      <c r="AS59" s="229"/>
      <c r="AT59" s="55"/>
      <c r="AU59" s="43"/>
      <c r="AV59" s="43"/>
      <c r="AW59" s="43"/>
      <c r="AX59" s="43"/>
      <c r="AY59" s="43"/>
      <c r="AZ59" s="43"/>
      <c r="BA59" s="43"/>
      <c r="BB59" s="44"/>
      <c r="BC59" s="45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50"/>
      <c r="BQ59" s="226"/>
      <c r="BR59" s="227"/>
      <c r="BS59" s="226"/>
      <c r="BT59" s="227"/>
      <c r="BU59" s="226"/>
      <c r="BV59" s="227"/>
      <c r="BW59" s="226"/>
      <c r="BX59" s="227"/>
      <c r="BY59" s="226"/>
      <c r="BZ59" s="227"/>
      <c r="CA59" s="226"/>
      <c r="CB59" s="227"/>
      <c r="CC59" s="226"/>
      <c r="CD59" s="227"/>
      <c r="CE59" s="226"/>
      <c r="CF59" s="227"/>
      <c r="CG59" s="226"/>
      <c r="CH59" s="227"/>
      <c r="CI59" s="226"/>
      <c r="CJ59" s="227"/>
    </row>
    <row r="60" spans="1:88">
      <c r="A60" s="35" t="s">
        <v>92</v>
      </c>
      <c r="B60" s="36"/>
      <c r="C60" s="52"/>
      <c r="D60" s="38"/>
      <c r="E60" s="38"/>
      <c r="F60" s="38"/>
      <c r="G60" s="38"/>
      <c r="H60" s="38"/>
      <c r="I60" s="38"/>
      <c r="J60" s="38"/>
      <c r="K60" s="39"/>
      <c r="L60" s="40"/>
      <c r="M60" s="40"/>
      <c r="N60" s="40"/>
      <c r="O60" s="40"/>
      <c r="P60" s="40"/>
      <c r="Q60" s="40"/>
      <c r="R60" s="40"/>
      <c r="S60" s="41"/>
      <c r="T60" s="56"/>
      <c r="U60" s="56"/>
      <c r="V60" s="56"/>
      <c r="W60" s="56"/>
      <c r="X60" s="56"/>
      <c r="Y60" s="56"/>
      <c r="Z60" s="228"/>
      <c r="AA60" s="229"/>
      <c r="AB60" s="228"/>
      <c r="AC60" s="229"/>
      <c r="AD60" s="228"/>
      <c r="AE60" s="229"/>
      <c r="AF60" s="228"/>
      <c r="AG60" s="229"/>
      <c r="AH60" s="228"/>
      <c r="AI60" s="229"/>
      <c r="AJ60" s="228"/>
      <c r="AK60" s="229"/>
      <c r="AL60" s="228"/>
      <c r="AM60" s="229"/>
      <c r="AN60" s="228"/>
      <c r="AO60" s="229"/>
      <c r="AP60" s="228"/>
      <c r="AQ60" s="229"/>
      <c r="AR60" s="228"/>
      <c r="AS60" s="229"/>
      <c r="AT60" s="55"/>
      <c r="AU60" s="43"/>
      <c r="AV60" s="43"/>
      <c r="AW60" s="43"/>
      <c r="AX60" s="43"/>
      <c r="AY60" s="43"/>
      <c r="AZ60" s="43"/>
      <c r="BA60" s="43"/>
      <c r="BB60" s="44"/>
      <c r="BC60" s="45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50"/>
      <c r="BQ60" s="226"/>
      <c r="BR60" s="227"/>
      <c r="BS60" s="226"/>
      <c r="BT60" s="227"/>
      <c r="BU60" s="226"/>
      <c r="BV60" s="227"/>
      <c r="BW60" s="226"/>
      <c r="BX60" s="227"/>
      <c r="BY60" s="226"/>
      <c r="BZ60" s="227"/>
      <c r="CA60" s="226"/>
      <c r="CB60" s="227"/>
      <c r="CC60" s="226"/>
      <c r="CD60" s="227"/>
      <c r="CE60" s="226"/>
      <c r="CF60" s="227"/>
      <c r="CG60" s="226"/>
      <c r="CH60" s="227"/>
      <c r="CI60" s="226"/>
      <c r="CJ60" s="227"/>
    </row>
    <row r="61" spans="1:88">
      <c r="A61" s="35" t="s">
        <v>93</v>
      </c>
      <c r="B61" s="36"/>
      <c r="C61" s="52"/>
      <c r="D61" s="38"/>
      <c r="E61" s="38"/>
      <c r="F61" s="38"/>
      <c r="G61" s="38"/>
      <c r="H61" s="38"/>
      <c r="I61" s="38"/>
      <c r="J61" s="38"/>
      <c r="K61" s="39"/>
      <c r="L61" s="40"/>
      <c r="M61" s="40"/>
      <c r="N61" s="40"/>
      <c r="O61" s="40"/>
      <c r="P61" s="40"/>
      <c r="Q61" s="40"/>
      <c r="R61" s="40"/>
      <c r="S61" s="41"/>
      <c r="T61" s="56"/>
      <c r="U61" s="40"/>
      <c r="V61" s="40"/>
      <c r="W61" s="40"/>
      <c r="X61" s="40"/>
      <c r="Y61" s="41"/>
      <c r="Z61" s="228"/>
      <c r="AA61" s="229"/>
      <c r="AB61" s="228"/>
      <c r="AC61" s="229"/>
      <c r="AD61" s="228"/>
      <c r="AE61" s="229"/>
      <c r="AF61" s="228"/>
      <c r="AG61" s="229"/>
      <c r="AH61" s="228"/>
      <c r="AI61" s="229"/>
      <c r="AJ61" s="228"/>
      <c r="AK61" s="229"/>
      <c r="AL61" s="228"/>
      <c r="AM61" s="229"/>
      <c r="AN61" s="228"/>
      <c r="AO61" s="229"/>
      <c r="AP61" s="228"/>
      <c r="AQ61" s="229"/>
      <c r="AR61" s="228"/>
      <c r="AS61" s="229"/>
      <c r="AT61" s="55"/>
      <c r="AU61" s="43"/>
      <c r="AV61" s="43"/>
      <c r="AW61" s="43"/>
      <c r="AX61" s="43"/>
      <c r="AY61" s="43"/>
      <c r="AZ61" s="43"/>
      <c r="BA61" s="43"/>
      <c r="BB61" s="44"/>
      <c r="BC61" s="45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50"/>
      <c r="BQ61" s="226"/>
      <c r="BR61" s="227"/>
      <c r="BS61" s="226"/>
      <c r="BT61" s="227"/>
      <c r="BU61" s="226"/>
      <c r="BV61" s="227"/>
      <c r="BW61" s="226"/>
      <c r="BX61" s="227"/>
      <c r="BY61" s="226"/>
      <c r="BZ61" s="227"/>
      <c r="CA61" s="226"/>
      <c r="CB61" s="227"/>
      <c r="CC61" s="226"/>
      <c r="CD61" s="227"/>
      <c r="CE61" s="226"/>
      <c r="CF61" s="227"/>
      <c r="CG61" s="226"/>
      <c r="CH61" s="227"/>
      <c r="CI61" s="226"/>
      <c r="CJ61" s="227"/>
    </row>
    <row r="62" spans="1:88">
      <c r="A62" s="35" t="s">
        <v>94</v>
      </c>
      <c r="B62" s="36"/>
      <c r="C62" s="52"/>
      <c r="D62" s="38"/>
      <c r="E62" s="38"/>
      <c r="F62" s="38"/>
      <c r="G62" s="38"/>
      <c r="H62" s="38"/>
      <c r="I62" s="38"/>
      <c r="J62" s="38"/>
      <c r="K62" s="39"/>
      <c r="L62" s="40"/>
      <c r="M62" s="40"/>
      <c r="N62" s="40"/>
      <c r="O62" s="40"/>
      <c r="P62" s="40"/>
      <c r="Q62" s="40"/>
      <c r="R62" s="40"/>
      <c r="S62" s="41"/>
      <c r="T62" s="56"/>
      <c r="U62" s="56"/>
      <c r="V62" s="56"/>
      <c r="W62" s="56"/>
      <c r="X62" s="56"/>
      <c r="Y62" s="56"/>
      <c r="Z62" s="228"/>
      <c r="AA62" s="229"/>
      <c r="AB62" s="228"/>
      <c r="AC62" s="229"/>
      <c r="AD62" s="228"/>
      <c r="AE62" s="229"/>
      <c r="AF62" s="228"/>
      <c r="AG62" s="229"/>
      <c r="AH62" s="228"/>
      <c r="AI62" s="229"/>
      <c r="AJ62" s="228"/>
      <c r="AK62" s="229"/>
      <c r="AL62" s="228"/>
      <c r="AM62" s="229"/>
      <c r="AN62" s="228"/>
      <c r="AO62" s="229"/>
      <c r="AP62" s="228"/>
      <c r="AQ62" s="229"/>
      <c r="AR62" s="228"/>
      <c r="AS62" s="229"/>
      <c r="AT62" s="55"/>
      <c r="AU62" s="43"/>
      <c r="AV62" s="43"/>
      <c r="AW62" s="43"/>
      <c r="AX62" s="43"/>
      <c r="AY62" s="43"/>
      <c r="AZ62" s="43"/>
      <c r="BA62" s="43"/>
      <c r="BB62" s="44"/>
      <c r="BC62" s="45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50"/>
      <c r="BQ62" s="226"/>
      <c r="BR62" s="227"/>
      <c r="BS62" s="226"/>
      <c r="BT62" s="227"/>
      <c r="BU62" s="226"/>
      <c r="BV62" s="227"/>
      <c r="BW62" s="226"/>
      <c r="BX62" s="227"/>
      <c r="BY62" s="226"/>
      <c r="BZ62" s="227"/>
      <c r="CA62" s="226"/>
      <c r="CB62" s="227"/>
      <c r="CC62" s="226"/>
      <c r="CD62" s="227"/>
      <c r="CE62" s="226"/>
      <c r="CF62" s="227"/>
      <c r="CG62" s="226"/>
      <c r="CH62" s="227"/>
      <c r="CI62" s="226"/>
      <c r="CJ62" s="227"/>
    </row>
    <row r="63" spans="1:88">
      <c r="A63" s="35" t="s">
        <v>95</v>
      </c>
      <c r="B63" s="36"/>
      <c r="C63" s="52"/>
      <c r="D63" s="38"/>
      <c r="E63" s="38"/>
      <c r="F63" s="38"/>
      <c r="G63" s="38"/>
      <c r="H63" s="38"/>
      <c r="I63" s="38"/>
      <c r="J63" s="38"/>
      <c r="K63" s="39"/>
      <c r="L63" s="40"/>
      <c r="M63" s="40"/>
      <c r="N63" s="40"/>
      <c r="O63" s="40"/>
      <c r="P63" s="40"/>
      <c r="Q63" s="40"/>
      <c r="R63" s="40"/>
      <c r="S63" s="41"/>
      <c r="T63" s="56"/>
      <c r="U63" s="56"/>
      <c r="V63" s="56"/>
      <c r="W63" s="56"/>
      <c r="X63" s="56"/>
      <c r="Y63" s="56"/>
      <c r="Z63" s="228"/>
      <c r="AA63" s="229"/>
      <c r="AB63" s="228"/>
      <c r="AC63" s="229"/>
      <c r="AD63" s="228"/>
      <c r="AE63" s="229"/>
      <c r="AF63" s="228"/>
      <c r="AG63" s="229"/>
      <c r="AH63" s="228"/>
      <c r="AI63" s="229"/>
      <c r="AJ63" s="228"/>
      <c r="AK63" s="229"/>
      <c r="AL63" s="228"/>
      <c r="AM63" s="229"/>
      <c r="AN63" s="228"/>
      <c r="AO63" s="229"/>
      <c r="AP63" s="228"/>
      <c r="AQ63" s="229"/>
      <c r="AR63" s="228"/>
      <c r="AS63" s="229"/>
      <c r="AT63" s="55"/>
      <c r="AU63" s="43"/>
      <c r="AV63" s="43"/>
      <c r="AW63" s="43"/>
      <c r="AX63" s="43"/>
      <c r="AY63" s="43"/>
      <c r="AZ63" s="43"/>
      <c r="BA63" s="43"/>
      <c r="BB63" s="44"/>
      <c r="BC63" s="45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50"/>
      <c r="BQ63" s="226"/>
      <c r="BR63" s="227"/>
      <c r="BS63" s="226"/>
      <c r="BT63" s="227"/>
      <c r="BU63" s="226"/>
      <c r="BV63" s="227"/>
      <c r="BW63" s="226"/>
      <c r="BX63" s="227"/>
      <c r="BY63" s="226"/>
      <c r="BZ63" s="227"/>
      <c r="CA63" s="226"/>
      <c r="CB63" s="227"/>
      <c r="CC63" s="226"/>
      <c r="CD63" s="227"/>
      <c r="CE63" s="226"/>
      <c r="CF63" s="227"/>
      <c r="CG63" s="226"/>
      <c r="CH63" s="227"/>
      <c r="CI63" s="226"/>
      <c r="CJ63" s="227"/>
    </row>
    <row r="64" spans="1:88">
      <c r="A64" s="35" t="s">
        <v>96</v>
      </c>
      <c r="B64" s="36"/>
      <c r="C64" s="52"/>
      <c r="D64" s="38"/>
      <c r="E64" s="38"/>
      <c r="F64" s="38"/>
      <c r="G64" s="38"/>
      <c r="H64" s="38"/>
      <c r="I64" s="38"/>
      <c r="J64" s="38"/>
      <c r="K64" s="39"/>
      <c r="L64" s="40"/>
      <c r="M64" s="40"/>
      <c r="N64" s="40"/>
      <c r="O64" s="40"/>
      <c r="P64" s="40"/>
      <c r="Q64" s="40"/>
      <c r="R64" s="40"/>
      <c r="S64" s="41"/>
      <c r="T64" s="56"/>
      <c r="U64" s="56"/>
      <c r="V64" s="56"/>
      <c r="W64" s="56"/>
      <c r="X64" s="56"/>
      <c r="Y64" s="56"/>
      <c r="Z64" s="228"/>
      <c r="AA64" s="229"/>
      <c r="AB64" s="228"/>
      <c r="AC64" s="229"/>
      <c r="AD64" s="228"/>
      <c r="AE64" s="229"/>
      <c r="AF64" s="228"/>
      <c r="AG64" s="229"/>
      <c r="AH64" s="228"/>
      <c r="AI64" s="229"/>
      <c r="AJ64" s="228"/>
      <c r="AK64" s="229"/>
      <c r="AL64" s="228"/>
      <c r="AM64" s="229"/>
      <c r="AN64" s="228"/>
      <c r="AO64" s="229"/>
      <c r="AP64" s="228"/>
      <c r="AQ64" s="229"/>
      <c r="AR64" s="228"/>
      <c r="AS64" s="229"/>
      <c r="AT64" s="55"/>
      <c r="AU64" s="43"/>
      <c r="AV64" s="43"/>
      <c r="AW64" s="43"/>
      <c r="AX64" s="43"/>
      <c r="AY64" s="43"/>
      <c r="AZ64" s="43"/>
      <c r="BA64" s="43"/>
      <c r="BB64" s="44"/>
      <c r="BC64" s="230"/>
      <c r="BD64" s="233"/>
      <c r="BE64" s="233"/>
      <c r="BF64" s="233"/>
      <c r="BG64" s="233"/>
      <c r="BH64" s="233"/>
      <c r="BI64" s="233"/>
      <c r="BJ64" s="233"/>
      <c r="BK64" s="233"/>
      <c r="BL64" s="233"/>
      <c r="BM64" s="233"/>
      <c r="BN64" s="233"/>
      <c r="BO64" s="233"/>
      <c r="BP64" s="234"/>
      <c r="BQ64" s="226"/>
      <c r="BR64" s="227"/>
      <c r="BS64" s="226"/>
      <c r="BT64" s="227"/>
      <c r="BU64" s="226"/>
      <c r="BV64" s="227"/>
      <c r="BW64" s="226"/>
      <c r="BX64" s="227"/>
      <c r="BY64" s="226"/>
      <c r="BZ64" s="227"/>
      <c r="CA64" s="226"/>
      <c r="CB64" s="227"/>
      <c r="CC64" s="226"/>
      <c r="CD64" s="227"/>
      <c r="CE64" s="226"/>
      <c r="CF64" s="227"/>
      <c r="CG64" s="226"/>
      <c r="CH64" s="227"/>
      <c r="CI64" s="226"/>
      <c r="CJ64" s="227"/>
    </row>
    <row r="65" spans="1:88">
      <c r="A65" s="35" t="s">
        <v>97</v>
      </c>
      <c r="B65" s="36"/>
      <c r="C65" s="52"/>
      <c r="D65" s="38"/>
      <c r="E65" s="38"/>
      <c r="F65" s="38"/>
      <c r="G65" s="38"/>
      <c r="H65" s="38"/>
      <c r="I65" s="38"/>
      <c r="J65" s="38"/>
      <c r="K65" s="39"/>
      <c r="L65" s="40"/>
      <c r="M65" s="40"/>
      <c r="N65" s="40"/>
      <c r="O65" s="40"/>
      <c r="P65" s="40"/>
      <c r="Q65" s="40"/>
      <c r="R65" s="40"/>
      <c r="S65" s="41"/>
      <c r="T65" s="56"/>
      <c r="U65" s="56"/>
      <c r="V65" s="56"/>
      <c r="W65" s="56"/>
      <c r="X65" s="56"/>
      <c r="Y65" s="56"/>
      <c r="Z65" s="228"/>
      <c r="AA65" s="229"/>
      <c r="AB65" s="228"/>
      <c r="AC65" s="229"/>
      <c r="AD65" s="228"/>
      <c r="AE65" s="229"/>
      <c r="AF65" s="228"/>
      <c r="AG65" s="229"/>
      <c r="AH65" s="228"/>
      <c r="AI65" s="229"/>
      <c r="AJ65" s="228"/>
      <c r="AK65" s="229"/>
      <c r="AL65" s="228"/>
      <c r="AM65" s="229"/>
      <c r="AN65" s="228"/>
      <c r="AO65" s="229"/>
      <c r="AP65" s="228"/>
      <c r="AQ65" s="229"/>
      <c r="AR65" s="228"/>
      <c r="AS65" s="229"/>
      <c r="AT65" s="55"/>
      <c r="AU65" s="43"/>
      <c r="AV65" s="43"/>
      <c r="AW65" s="43"/>
      <c r="AX65" s="43"/>
      <c r="AY65" s="43"/>
      <c r="AZ65" s="43"/>
      <c r="BA65" s="43"/>
      <c r="BB65" s="44"/>
      <c r="BC65" s="230"/>
      <c r="BD65" s="231"/>
      <c r="BE65" s="231"/>
      <c r="BF65" s="231"/>
      <c r="BG65" s="231"/>
      <c r="BH65" s="231"/>
      <c r="BI65" s="231"/>
      <c r="BJ65" s="231"/>
      <c r="BK65" s="231"/>
      <c r="BL65" s="231"/>
      <c r="BM65" s="231"/>
      <c r="BN65" s="231"/>
      <c r="BO65" s="231"/>
      <c r="BP65" s="232"/>
      <c r="BQ65" s="226"/>
      <c r="BR65" s="227"/>
      <c r="BS65" s="226"/>
      <c r="BT65" s="227"/>
      <c r="BU65" s="226"/>
      <c r="BV65" s="227"/>
      <c r="BW65" s="226"/>
      <c r="BX65" s="227"/>
      <c r="BY65" s="226"/>
      <c r="BZ65" s="227"/>
      <c r="CA65" s="226"/>
      <c r="CB65" s="227"/>
      <c r="CC65" s="226"/>
      <c r="CD65" s="227"/>
      <c r="CE65" s="226"/>
      <c r="CF65" s="227"/>
      <c r="CG65" s="226"/>
      <c r="CH65" s="227"/>
      <c r="CI65" s="226"/>
      <c r="CJ65" s="227"/>
    </row>
    <row r="66" spans="1:88">
      <c r="A66" s="35" t="s">
        <v>98</v>
      </c>
      <c r="B66" s="36"/>
      <c r="C66" s="52"/>
      <c r="D66" s="38"/>
      <c r="E66" s="38"/>
      <c r="F66" s="38"/>
      <c r="G66" s="38"/>
      <c r="H66" s="38"/>
      <c r="I66" s="38"/>
      <c r="J66" s="38"/>
      <c r="K66" s="39"/>
      <c r="L66" s="40"/>
      <c r="M66" s="40"/>
      <c r="N66" s="40"/>
      <c r="O66" s="40"/>
      <c r="P66" s="40"/>
      <c r="Q66" s="40"/>
      <c r="R66" s="40"/>
      <c r="S66" s="41"/>
      <c r="T66" s="56"/>
      <c r="U66" s="56"/>
      <c r="V66" s="56"/>
      <c r="W66" s="56"/>
      <c r="X66" s="56"/>
      <c r="Y66" s="56"/>
      <c r="Z66" s="228"/>
      <c r="AA66" s="229"/>
      <c r="AB66" s="228"/>
      <c r="AC66" s="229"/>
      <c r="AD66" s="228"/>
      <c r="AE66" s="229"/>
      <c r="AF66" s="228"/>
      <c r="AG66" s="229"/>
      <c r="AH66" s="228"/>
      <c r="AI66" s="229"/>
      <c r="AJ66" s="228"/>
      <c r="AK66" s="229"/>
      <c r="AL66" s="228"/>
      <c r="AM66" s="229"/>
      <c r="AN66" s="228"/>
      <c r="AO66" s="229"/>
      <c r="AP66" s="228"/>
      <c r="AQ66" s="229"/>
      <c r="AR66" s="228"/>
      <c r="AS66" s="229"/>
      <c r="AT66" s="55"/>
      <c r="AU66" s="43"/>
      <c r="AV66" s="43"/>
      <c r="AW66" s="43"/>
      <c r="AX66" s="43"/>
      <c r="AY66" s="43"/>
      <c r="AZ66" s="43"/>
      <c r="BA66" s="43"/>
      <c r="BB66" s="44"/>
      <c r="BC66" s="230"/>
      <c r="BD66" s="231"/>
      <c r="BE66" s="231"/>
      <c r="BF66" s="231"/>
      <c r="BG66" s="231"/>
      <c r="BH66" s="231"/>
      <c r="BI66" s="231"/>
      <c r="BJ66" s="231"/>
      <c r="BK66" s="231"/>
      <c r="BL66" s="231"/>
      <c r="BM66" s="231"/>
      <c r="BN66" s="231"/>
      <c r="BO66" s="231"/>
      <c r="BP66" s="232"/>
      <c r="BQ66" s="226"/>
      <c r="BR66" s="227"/>
      <c r="BS66" s="226"/>
      <c r="BT66" s="227"/>
      <c r="BU66" s="226"/>
      <c r="BV66" s="227"/>
      <c r="BW66" s="226"/>
      <c r="BX66" s="227"/>
      <c r="BY66" s="226"/>
      <c r="BZ66" s="227"/>
      <c r="CA66" s="226"/>
      <c r="CB66" s="227"/>
      <c r="CC66" s="226"/>
      <c r="CD66" s="227"/>
      <c r="CE66" s="226"/>
      <c r="CF66" s="227"/>
      <c r="CG66" s="226"/>
      <c r="CH66" s="227"/>
      <c r="CI66" s="226"/>
      <c r="CJ66" s="227"/>
    </row>
    <row r="67" spans="1:88">
      <c r="A67" s="35" t="s">
        <v>99</v>
      </c>
      <c r="B67" s="36"/>
      <c r="C67" s="52"/>
      <c r="D67" s="38"/>
      <c r="E67" s="38"/>
      <c r="F67" s="38"/>
      <c r="G67" s="38"/>
      <c r="H67" s="38"/>
      <c r="I67" s="38"/>
      <c r="J67" s="38"/>
      <c r="K67" s="39"/>
      <c r="L67" s="40"/>
      <c r="M67" s="40"/>
      <c r="N67" s="40"/>
      <c r="O67" s="40"/>
      <c r="P67" s="40"/>
      <c r="Q67" s="40"/>
      <c r="R67" s="40"/>
      <c r="S67" s="41"/>
      <c r="T67" s="56"/>
      <c r="U67" s="56"/>
      <c r="V67" s="56"/>
      <c r="W67" s="56"/>
      <c r="X67" s="56"/>
      <c r="Y67" s="56"/>
      <c r="Z67" s="228"/>
      <c r="AA67" s="229"/>
      <c r="AB67" s="228"/>
      <c r="AC67" s="229"/>
      <c r="AD67" s="228"/>
      <c r="AE67" s="229"/>
      <c r="AF67" s="228"/>
      <c r="AG67" s="229"/>
      <c r="AH67" s="228"/>
      <c r="AI67" s="229"/>
      <c r="AJ67" s="228"/>
      <c r="AK67" s="229"/>
      <c r="AL67" s="228"/>
      <c r="AM67" s="229"/>
      <c r="AN67" s="228"/>
      <c r="AO67" s="229"/>
      <c r="AP67" s="228"/>
      <c r="AQ67" s="229"/>
      <c r="AR67" s="228"/>
      <c r="AS67" s="229"/>
      <c r="AT67" s="55"/>
      <c r="AU67" s="43"/>
      <c r="AV67" s="43"/>
      <c r="AW67" s="43"/>
      <c r="AX67" s="43"/>
      <c r="AY67" s="43"/>
      <c r="AZ67" s="43"/>
      <c r="BA67" s="43"/>
      <c r="BB67" s="44"/>
      <c r="BC67" s="230"/>
      <c r="BD67" s="231"/>
      <c r="BE67" s="231"/>
      <c r="BF67" s="231"/>
      <c r="BG67" s="231"/>
      <c r="BH67" s="231"/>
      <c r="BI67" s="231"/>
      <c r="BJ67" s="231"/>
      <c r="BK67" s="231"/>
      <c r="BL67" s="231"/>
      <c r="BM67" s="231"/>
      <c r="BN67" s="231"/>
      <c r="BO67" s="231"/>
      <c r="BP67" s="232"/>
      <c r="BQ67" s="226"/>
      <c r="BR67" s="227"/>
      <c r="BS67" s="226"/>
      <c r="BT67" s="227"/>
      <c r="BU67" s="226"/>
      <c r="BV67" s="227"/>
      <c r="BW67" s="226"/>
      <c r="BX67" s="227"/>
      <c r="BY67" s="226"/>
      <c r="BZ67" s="227"/>
      <c r="CA67" s="226"/>
      <c r="CB67" s="227"/>
      <c r="CC67" s="226"/>
      <c r="CD67" s="227"/>
      <c r="CE67" s="226"/>
      <c r="CF67" s="227"/>
      <c r="CG67" s="226"/>
      <c r="CH67" s="227"/>
      <c r="CI67" s="226"/>
      <c r="CJ67" s="227"/>
    </row>
    <row r="68" spans="1:88">
      <c r="A68" s="35" t="s">
        <v>100</v>
      </c>
      <c r="B68" s="36"/>
      <c r="C68" s="52"/>
      <c r="D68" s="38"/>
      <c r="E68" s="38"/>
      <c r="F68" s="38"/>
      <c r="G68" s="38"/>
      <c r="H68" s="38"/>
      <c r="I68" s="38"/>
      <c r="J68" s="38"/>
      <c r="K68" s="39"/>
      <c r="L68" s="40"/>
      <c r="M68" s="40"/>
      <c r="N68" s="40"/>
      <c r="O68" s="40"/>
      <c r="P68" s="40"/>
      <c r="Q68" s="40"/>
      <c r="R68" s="40"/>
      <c r="S68" s="41"/>
      <c r="T68" s="56"/>
      <c r="U68" s="56"/>
      <c r="V68" s="56"/>
      <c r="W68" s="56"/>
      <c r="X68" s="56"/>
      <c r="Y68" s="56"/>
      <c r="Z68" s="228"/>
      <c r="AA68" s="229"/>
      <c r="AB68" s="228"/>
      <c r="AC68" s="229"/>
      <c r="AD68" s="228"/>
      <c r="AE68" s="229"/>
      <c r="AF68" s="228"/>
      <c r="AG68" s="229"/>
      <c r="AH68" s="228"/>
      <c r="AI68" s="229"/>
      <c r="AJ68" s="228"/>
      <c r="AK68" s="229"/>
      <c r="AL68" s="228"/>
      <c r="AM68" s="229"/>
      <c r="AN68" s="228"/>
      <c r="AO68" s="229"/>
      <c r="AP68" s="228"/>
      <c r="AQ68" s="229"/>
      <c r="AR68" s="228"/>
      <c r="AS68" s="229"/>
      <c r="AT68" s="55"/>
      <c r="AU68" s="43"/>
      <c r="AV68" s="43"/>
      <c r="AW68" s="43"/>
      <c r="AX68" s="43"/>
      <c r="AY68" s="43"/>
      <c r="AZ68" s="43"/>
      <c r="BA68" s="43"/>
      <c r="BB68" s="44"/>
      <c r="BC68" s="230"/>
      <c r="BD68" s="231"/>
      <c r="BE68" s="231"/>
      <c r="BF68" s="231"/>
      <c r="BG68" s="231"/>
      <c r="BH68" s="231"/>
      <c r="BI68" s="231"/>
      <c r="BJ68" s="231"/>
      <c r="BK68" s="231"/>
      <c r="BL68" s="231"/>
      <c r="BM68" s="231"/>
      <c r="BN68" s="231"/>
      <c r="BO68" s="231"/>
      <c r="BP68" s="232"/>
      <c r="BQ68" s="226"/>
      <c r="BR68" s="227"/>
      <c r="BS68" s="226"/>
      <c r="BT68" s="227"/>
      <c r="BU68" s="226"/>
      <c r="BV68" s="227"/>
      <c r="BW68" s="226"/>
      <c r="BX68" s="227"/>
      <c r="BY68" s="226"/>
      <c r="BZ68" s="227"/>
      <c r="CA68" s="226"/>
      <c r="CB68" s="227"/>
      <c r="CC68" s="226"/>
      <c r="CD68" s="227"/>
      <c r="CE68" s="226"/>
      <c r="CF68" s="227"/>
      <c r="CG68" s="226"/>
      <c r="CH68" s="227"/>
      <c r="CI68" s="226"/>
      <c r="CJ68" s="227"/>
    </row>
    <row r="69" spans="1:88">
      <c r="A69" s="35" t="s">
        <v>101</v>
      </c>
      <c r="B69" s="60"/>
      <c r="C69" s="52"/>
      <c r="D69" s="38"/>
      <c r="E69" s="38"/>
      <c r="F69" s="38"/>
      <c r="G69" s="38"/>
      <c r="H69" s="38"/>
      <c r="I69" s="38"/>
      <c r="J69" s="38"/>
      <c r="K69" s="39"/>
      <c r="L69" s="40"/>
      <c r="M69" s="40"/>
      <c r="N69" s="40"/>
      <c r="O69" s="40"/>
      <c r="P69" s="40"/>
      <c r="Q69" s="40"/>
      <c r="R69" s="40"/>
      <c r="S69" s="41"/>
      <c r="T69" s="56"/>
      <c r="U69" s="40"/>
      <c r="V69" s="40"/>
      <c r="W69" s="40"/>
      <c r="X69" s="40"/>
      <c r="Y69" s="41"/>
      <c r="Z69" s="228"/>
      <c r="AA69" s="229"/>
      <c r="AB69" s="228"/>
      <c r="AC69" s="229"/>
      <c r="AD69" s="228"/>
      <c r="AE69" s="229"/>
      <c r="AF69" s="228"/>
      <c r="AG69" s="229"/>
      <c r="AH69" s="228"/>
      <c r="AI69" s="229"/>
      <c r="AJ69" s="228"/>
      <c r="AK69" s="229"/>
      <c r="AL69" s="228"/>
      <c r="AM69" s="229"/>
      <c r="AN69" s="228"/>
      <c r="AO69" s="229"/>
      <c r="AP69" s="228"/>
      <c r="AQ69" s="229"/>
      <c r="AR69" s="228"/>
      <c r="AS69" s="229"/>
      <c r="AT69" s="55"/>
      <c r="AU69" s="43"/>
      <c r="AV69" s="43"/>
      <c r="AW69" s="43"/>
      <c r="AX69" s="43"/>
      <c r="AY69" s="43"/>
      <c r="AZ69" s="43"/>
      <c r="BA69" s="43"/>
      <c r="BB69" s="44"/>
      <c r="BC69" s="230"/>
      <c r="BD69" s="231"/>
      <c r="BE69" s="231"/>
      <c r="BF69" s="231"/>
      <c r="BG69" s="231"/>
      <c r="BH69" s="231"/>
      <c r="BI69" s="231"/>
      <c r="BJ69" s="231"/>
      <c r="BK69" s="231"/>
      <c r="BL69" s="231"/>
      <c r="BM69" s="231"/>
      <c r="BN69" s="231"/>
      <c r="BO69" s="231"/>
      <c r="BP69" s="232"/>
      <c r="BQ69" s="226"/>
      <c r="BR69" s="227"/>
      <c r="BS69" s="226"/>
      <c r="BT69" s="227"/>
      <c r="BU69" s="226"/>
      <c r="BV69" s="227"/>
      <c r="BW69" s="226"/>
      <c r="BX69" s="227"/>
      <c r="BY69" s="226"/>
      <c r="BZ69" s="227"/>
      <c r="CA69" s="226"/>
      <c r="CB69" s="227"/>
      <c r="CC69" s="226"/>
      <c r="CD69" s="227"/>
      <c r="CE69" s="226"/>
      <c r="CF69" s="227"/>
      <c r="CG69" s="226"/>
      <c r="CH69" s="227"/>
      <c r="CI69" s="226"/>
      <c r="CJ69" s="227"/>
    </row>
    <row r="70" spans="1:88">
      <c r="A70" s="35" t="s">
        <v>102</v>
      </c>
      <c r="B70" s="36"/>
      <c r="C70" s="52"/>
      <c r="D70" s="38"/>
      <c r="E70" s="38"/>
      <c r="F70" s="38"/>
      <c r="G70" s="38"/>
      <c r="H70" s="38"/>
      <c r="I70" s="38"/>
      <c r="J70" s="38"/>
      <c r="K70" s="39"/>
      <c r="L70" s="40"/>
      <c r="M70" s="40"/>
      <c r="N70" s="40"/>
      <c r="O70" s="40"/>
      <c r="P70" s="40"/>
      <c r="Q70" s="40"/>
      <c r="R70" s="40"/>
      <c r="S70" s="41"/>
      <c r="T70" s="56"/>
      <c r="U70" s="56"/>
      <c r="V70" s="56"/>
      <c r="W70" s="56"/>
      <c r="X70" s="56"/>
      <c r="Y70" s="56"/>
      <c r="Z70" s="228"/>
      <c r="AA70" s="229"/>
      <c r="AB70" s="228"/>
      <c r="AC70" s="229"/>
      <c r="AD70" s="228"/>
      <c r="AE70" s="229"/>
      <c r="AF70" s="228"/>
      <c r="AG70" s="229"/>
      <c r="AH70" s="228"/>
      <c r="AI70" s="229"/>
      <c r="AJ70" s="228"/>
      <c r="AK70" s="229"/>
      <c r="AL70" s="228"/>
      <c r="AM70" s="229"/>
      <c r="AN70" s="228"/>
      <c r="AO70" s="229"/>
      <c r="AP70" s="228"/>
      <c r="AQ70" s="229"/>
      <c r="AR70" s="228"/>
      <c r="AS70" s="229"/>
      <c r="AT70" s="61"/>
      <c r="AU70" s="49"/>
      <c r="AV70" s="49"/>
      <c r="AW70" s="49"/>
      <c r="AX70" s="49"/>
      <c r="AY70" s="49"/>
      <c r="AZ70" s="49"/>
      <c r="BA70" s="49"/>
      <c r="BB70" s="50"/>
      <c r="BC70" s="230"/>
      <c r="BD70" s="231"/>
      <c r="BE70" s="231"/>
      <c r="BF70" s="231"/>
      <c r="BG70" s="231"/>
      <c r="BH70" s="231"/>
      <c r="BI70" s="231"/>
      <c r="BJ70" s="231"/>
      <c r="BK70" s="231"/>
      <c r="BL70" s="231"/>
      <c r="BM70" s="231"/>
      <c r="BN70" s="231"/>
      <c r="BO70" s="231"/>
      <c r="BP70" s="232"/>
      <c r="BQ70" s="226"/>
      <c r="BR70" s="227"/>
      <c r="BS70" s="226"/>
      <c r="BT70" s="227"/>
      <c r="BU70" s="226"/>
      <c r="BV70" s="227"/>
      <c r="BW70" s="226"/>
      <c r="BX70" s="227"/>
      <c r="BY70" s="226"/>
      <c r="BZ70" s="227"/>
      <c r="CA70" s="226"/>
      <c r="CB70" s="227"/>
      <c r="CC70" s="226"/>
      <c r="CD70" s="227"/>
      <c r="CE70" s="226"/>
      <c r="CF70" s="227"/>
      <c r="CG70" s="226"/>
      <c r="CH70" s="227"/>
      <c r="CI70" s="226"/>
      <c r="CJ70" s="227"/>
    </row>
    <row r="71" spans="1:88">
      <c r="A71" s="35" t="s">
        <v>103</v>
      </c>
      <c r="B71" s="36"/>
      <c r="C71" s="52"/>
      <c r="D71" s="38"/>
      <c r="E71" s="38"/>
      <c r="F71" s="38"/>
      <c r="G71" s="38"/>
      <c r="H71" s="38"/>
      <c r="I71" s="38"/>
      <c r="J71" s="38"/>
      <c r="K71" s="39"/>
      <c r="L71" s="40"/>
      <c r="M71" s="40"/>
      <c r="N71" s="40"/>
      <c r="O71" s="40"/>
      <c r="P71" s="40"/>
      <c r="Q71" s="40"/>
      <c r="R71" s="40"/>
      <c r="S71" s="41"/>
      <c r="T71" s="39"/>
      <c r="U71" s="40"/>
      <c r="V71" s="40"/>
      <c r="W71" s="40"/>
      <c r="X71" s="40"/>
      <c r="Y71" s="41"/>
      <c r="Z71" s="228"/>
      <c r="AA71" s="229"/>
      <c r="AB71" s="228"/>
      <c r="AC71" s="229"/>
      <c r="AD71" s="228"/>
      <c r="AE71" s="229"/>
      <c r="AF71" s="228"/>
      <c r="AG71" s="229"/>
      <c r="AH71" s="228"/>
      <c r="AI71" s="229"/>
      <c r="AJ71" s="228"/>
      <c r="AK71" s="229"/>
      <c r="AL71" s="228"/>
      <c r="AM71" s="229"/>
      <c r="AN71" s="228"/>
      <c r="AO71" s="229"/>
      <c r="AP71" s="228"/>
      <c r="AQ71" s="229"/>
      <c r="AR71" s="228"/>
      <c r="AS71" s="229"/>
      <c r="AT71" s="61"/>
      <c r="AU71" s="49"/>
      <c r="AV71" s="49"/>
      <c r="AW71" s="49"/>
      <c r="AX71" s="49"/>
      <c r="AY71" s="49"/>
      <c r="AZ71" s="49"/>
      <c r="BA71" s="49"/>
      <c r="BB71" s="50"/>
      <c r="BC71" s="230"/>
      <c r="BD71" s="231"/>
      <c r="BE71" s="231"/>
      <c r="BF71" s="231"/>
      <c r="BG71" s="231"/>
      <c r="BH71" s="231"/>
      <c r="BI71" s="231"/>
      <c r="BJ71" s="231"/>
      <c r="BK71" s="231"/>
      <c r="BL71" s="231"/>
      <c r="BM71" s="231"/>
      <c r="BN71" s="231"/>
      <c r="BO71" s="231"/>
      <c r="BP71" s="232"/>
      <c r="BQ71" s="226"/>
      <c r="BR71" s="227"/>
      <c r="BS71" s="226"/>
      <c r="BT71" s="227"/>
      <c r="BU71" s="226"/>
      <c r="BV71" s="227"/>
      <c r="BW71" s="226"/>
      <c r="BX71" s="227"/>
      <c r="BY71" s="226"/>
      <c r="BZ71" s="227"/>
      <c r="CA71" s="226"/>
      <c r="CB71" s="227"/>
      <c r="CC71" s="226"/>
      <c r="CD71" s="227"/>
      <c r="CE71" s="226"/>
      <c r="CF71" s="227"/>
      <c r="CG71" s="226"/>
      <c r="CH71" s="227"/>
      <c r="CI71" s="226"/>
      <c r="CJ71" s="227"/>
    </row>
  </sheetData>
  <mergeCells count="1380">
    <mergeCell ref="CI5:CJ5"/>
    <mergeCell ref="BS4:BT5"/>
    <mergeCell ref="BU4:BV5"/>
    <mergeCell ref="BW4:BX5"/>
    <mergeCell ref="BY4:CJ4"/>
    <mergeCell ref="AH5:AI5"/>
    <mergeCell ref="AJ5:AK5"/>
    <mergeCell ref="AL5:AM5"/>
    <mergeCell ref="AN5:AO5"/>
    <mergeCell ref="AP5:AQ5"/>
    <mergeCell ref="AR5:AS5"/>
    <mergeCell ref="AD4:AE5"/>
    <mergeCell ref="AP7:AQ7"/>
    <mergeCell ref="AR7:AS7"/>
    <mergeCell ref="AT7:BB7"/>
    <mergeCell ref="BQ7:BR7"/>
    <mergeCell ref="BS7:BT7"/>
    <mergeCell ref="BU7:BV7"/>
    <mergeCell ref="CG6:CH6"/>
    <mergeCell ref="AF4:AG5"/>
    <mergeCell ref="AH4:AS4"/>
    <mergeCell ref="AT4:BB5"/>
    <mergeCell ref="BC4:BP5"/>
    <mergeCell ref="BQ4:BR5"/>
    <mergeCell ref="BQ6:BR6"/>
    <mergeCell ref="BS6:BT6"/>
    <mergeCell ref="A4:B5"/>
    <mergeCell ref="C4:J5"/>
    <mergeCell ref="K4:S5"/>
    <mergeCell ref="T4:Y5"/>
    <mergeCell ref="Z4:AA5"/>
    <mergeCell ref="AB4:AC5"/>
    <mergeCell ref="BY5:BZ5"/>
    <mergeCell ref="CA5:CB5"/>
    <mergeCell ref="CC5:CD5"/>
    <mergeCell ref="CE5:CF5"/>
    <mergeCell ref="CG5:CH5"/>
    <mergeCell ref="AD6:AE6"/>
    <mergeCell ref="AF6:AG6"/>
    <mergeCell ref="AH6:AI6"/>
    <mergeCell ref="AJ6:AK6"/>
    <mergeCell ref="CI6:CJ6"/>
    <mergeCell ref="Z7:AA7"/>
    <mergeCell ref="AB7:AC7"/>
    <mergeCell ref="AD7:AE7"/>
    <mergeCell ref="AF7:AG7"/>
    <mergeCell ref="AH7:AI7"/>
    <mergeCell ref="AJ7:AK7"/>
    <mergeCell ref="AL7:AM7"/>
    <mergeCell ref="AN7:AO7"/>
    <mergeCell ref="BU6:BV6"/>
    <mergeCell ref="BW6:BX6"/>
    <mergeCell ref="BY6:BZ6"/>
    <mergeCell ref="CA6:CB6"/>
    <mergeCell ref="CC6:CD6"/>
    <mergeCell ref="CE6:CF6"/>
    <mergeCell ref="AL6:AM6"/>
    <mergeCell ref="AN6:AO6"/>
    <mergeCell ref="AP6:AQ6"/>
    <mergeCell ref="AR6:AS6"/>
    <mergeCell ref="Z6:AA6"/>
    <mergeCell ref="AB6:AC6"/>
    <mergeCell ref="CI7:CJ7"/>
    <mergeCell ref="BW7:BX7"/>
    <mergeCell ref="BY7:BZ7"/>
    <mergeCell ref="CA7:CB7"/>
    <mergeCell ref="CC7:CD7"/>
    <mergeCell ref="CE7:CF7"/>
    <mergeCell ref="CG7:CH7"/>
    <mergeCell ref="BY8:BZ8"/>
    <mergeCell ref="CA8:CB8"/>
    <mergeCell ref="CC8:CD8"/>
    <mergeCell ref="CE8:CF8"/>
    <mergeCell ref="CG8:CH8"/>
    <mergeCell ref="CI8:CJ8"/>
    <mergeCell ref="AR8:AS8"/>
    <mergeCell ref="AT8:BB8"/>
    <mergeCell ref="BQ8:BR8"/>
    <mergeCell ref="BS8:BT8"/>
    <mergeCell ref="BU8:BV8"/>
    <mergeCell ref="BW8:BX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CG9:CH9"/>
    <mergeCell ref="CI9:CJ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BU9:BV9"/>
    <mergeCell ref="BW9:BX9"/>
    <mergeCell ref="BY9:BZ9"/>
    <mergeCell ref="CA9:CB9"/>
    <mergeCell ref="CC9:CD9"/>
    <mergeCell ref="CE9:CF9"/>
    <mergeCell ref="AL9:AM9"/>
    <mergeCell ref="AN9:AO9"/>
    <mergeCell ref="AP9:AQ9"/>
    <mergeCell ref="AR9:AS9"/>
    <mergeCell ref="BQ9:BR9"/>
    <mergeCell ref="BS9:BT9"/>
    <mergeCell ref="Z9:AA9"/>
    <mergeCell ref="AB9:AC9"/>
    <mergeCell ref="AD9:AE9"/>
    <mergeCell ref="AF9:AG9"/>
    <mergeCell ref="AH9:AI9"/>
    <mergeCell ref="AJ9:AK9"/>
    <mergeCell ref="BY10:BZ10"/>
    <mergeCell ref="CA10:CB10"/>
    <mergeCell ref="CC10:CD10"/>
    <mergeCell ref="CE10:CF10"/>
    <mergeCell ref="CG10:CH10"/>
    <mergeCell ref="CI10:CJ10"/>
    <mergeCell ref="AP10:AQ10"/>
    <mergeCell ref="AR10:AS10"/>
    <mergeCell ref="BQ10:BR10"/>
    <mergeCell ref="BS10:BT10"/>
    <mergeCell ref="BU10:BV10"/>
    <mergeCell ref="BW10:BX10"/>
    <mergeCell ref="BU12:BV12"/>
    <mergeCell ref="BW12:BX12"/>
    <mergeCell ref="BY12:BZ12"/>
    <mergeCell ref="CA12:CB12"/>
    <mergeCell ref="CC12:CD12"/>
    <mergeCell ref="CE12:CF12"/>
    <mergeCell ref="BQ12:BR12"/>
    <mergeCell ref="BS12:BT12"/>
    <mergeCell ref="CE11:CF11"/>
    <mergeCell ref="CG11:CH11"/>
    <mergeCell ref="CI11:CJ11"/>
    <mergeCell ref="CG12:CH12"/>
    <mergeCell ref="CI12:CJ12"/>
    <mergeCell ref="AP12:AQ12"/>
    <mergeCell ref="AR12:AS12"/>
    <mergeCell ref="AT12:BB12"/>
    <mergeCell ref="Z12:AA12"/>
    <mergeCell ref="AB12:AC12"/>
    <mergeCell ref="AD12:AE12"/>
    <mergeCell ref="AF12:AG12"/>
    <mergeCell ref="AH12:AI12"/>
    <mergeCell ref="AJ12:AK12"/>
    <mergeCell ref="AL12:AM12"/>
    <mergeCell ref="BS11:BT11"/>
    <mergeCell ref="BU11:BV11"/>
    <mergeCell ref="BW11:BX11"/>
    <mergeCell ref="BY11:BZ11"/>
    <mergeCell ref="CA11:CB11"/>
    <mergeCell ref="CC11:CD11"/>
    <mergeCell ref="AL11:AM11"/>
    <mergeCell ref="AN11:AO11"/>
    <mergeCell ref="AP11:AQ11"/>
    <mergeCell ref="AR11:AS11"/>
    <mergeCell ref="AT11:BB11"/>
    <mergeCell ref="BQ11:BR11"/>
    <mergeCell ref="Z11:AA11"/>
    <mergeCell ref="AB11:AC11"/>
    <mergeCell ref="AD11:AE11"/>
    <mergeCell ref="AF11:AG11"/>
    <mergeCell ref="AH11:AI11"/>
    <mergeCell ref="AJ11:AK11"/>
    <mergeCell ref="AN12:AO12"/>
    <mergeCell ref="BS14:BT14"/>
    <mergeCell ref="BU14:BV14"/>
    <mergeCell ref="CI13:CJ13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BW13:BX13"/>
    <mergeCell ref="BY13:BZ13"/>
    <mergeCell ref="CA13:CB13"/>
    <mergeCell ref="CC13:CD13"/>
    <mergeCell ref="CE13:CF13"/>
    <mergeCell ref="CG13:CH13"/>
    <mergeCell ref="AP13:AQ13"/>
    <mergeCell ref="AR13:AS13"/>
    <mergeCell ref="AT13:BB13"/>
    <mergeCell ref="BQ13:BR13"/>
    <mergeCell ref="BS13:BT13"/>
    <mergeCell ref="BU13:BV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BY15:BZ15"/>
    <mergeCell ref="CA15:CB15"/>
    <mergeCell ref="CC15:CD15"/>
    <mergeCell ref="CE15:CF15"/>
    <mergeCell ref="CG15:CH15"/>
    <mergeCell ref="CI15:CJ15"/>
    <mergeCell ref="AR15:AS15"/>
    <mergeCell ref="AT15:BB15"/>
    <mergeCell ref="BQ15:BR15"/>
    <mergeCell ref="BS15:BT15"/>
    <mergeCell ref="BU15:BV15"/>
    <mergeCell ref="BW15:BX15"/>
    <mergeCell ref="CI14:CJ14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BW14:BX14"/>
    <mergeCell ref="BY14:BZ14"/>
    <mergeCell ref="CA14:CB14"/>
    <mergeCell ref="CC14:CD14"/>
    <mergeCell ref="CE14:CF14"/>
    <mergeCell ref="CG14:CH14"/>
    <mergeCell ref="AR14:AS14"/>
    <mergeCell ref="AT14:BB14"/>
    <mergeCell ref="BC14:BP14"/>
    <mergeCell ref="BQ14:BR14"/>
    <mergeCell ref="AR17:AS17"/>
    <mergeCell ref="BQ17:BR17"/>
    <mergeCell ref="BS17:BT17"/>
    <mergeCell ref="BU17:BV17"/>
    <mergeCell ref="CE16:CF16"/>
    <mergeCell ref="CG16:CH16"/>
    <mergeCell ref="CI16:CJ16"/>
    <mergeCell ref="Z17:AA17"/>
    <mergeCell ref="AB17:AC17"/>
    <mergeCell ref="AD17:AE17"/>
    <mergeCell ref="AF17:AG17"/>
    <mergeCell ref="AH17:AI17"/>
    <mergeCell ref="AJ17:AK17"/>
    <mergeCell ref="AL17:AM17"/>
    <mergeCell ref="BS16:BT16"/>
    <mergeCell ref="BU16:BV16"/>
    <mergeCell ref="BW16:BX16"/>
    <mergeCell ref="BY16:BZ16"/>
    <mergeCell ref="CA16:CB16"/>
    <mergeCell ref="CC16:CD16"/>
    <mergeCell ref="AL16:AM16"/>
    <mergeCell ref="AN16:AO16"/>
    <mergeCell ref="AP16:AQ16"/>
    <mergeCell ref="AR16:AS16"/>
    <mergeCell ref="BC16:BP16"/>
    <mergeCell ref="BQ16:BR16"/>
    <mergeCell ref="Z16:AA16"/>
    <mergeCell ref="AB16:AC16"/>
    <mergeCell ref="AD16:AE16"/>
    <mergeCell ref="AF16:AG16"/>
    <mergeCell ref="AH16:AI16"/>
    <mergeCell ref="AJ16:AK16"/>
    <mergeCell ref="AH19:AI19"/>
    <mergeCell ref="AJ19:AK19"/>
    <mergeCell ref="BY18:BZ18"/>
    <mergeCell ref="CA18:CB18"/>
    <mergeCell ref="CC18:CD18"/>
    <mergeCell ref="CE18:CF18"/>
    <mergeCell ref="CG18:CH18"/>
    <mergeCell ref="CI18:CJ18"/>
    <mergeCell ref="AR18:AS18"/>
    <mergeCell ref="BC18:BP18"/>
    <mergeCell ref="BQ18:BR18"/>
    <mergeCell ref="BS18:BT18"/>
    <mergeCell ref="BU18:BV18"/>
    <mergeCell ref="BW18:BX18"/>
    <mergeCell ref="CI17:CJ17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BW17:BX17"/>
    <mergeCell ref="BY17:BZ17"/>
    <mergeCell ref="CA17:CB17"/>
    <mergeCell ref="CC17:CD17"/>
    <mergeCell ref="CE17:CF17"/>
    <mergeCell ref="CG17:CH17"/>
    <mergeCell ref="AN17:AO17"/>
    <mergeCell ref="AP17:AQ17"/>
    <mergeCell ref="AP20:AQ20"/>
    <mergeCell ref="AR20:AS20"/>
    <mergeCell ref="BC20:BP20"/>
    <mergeCell ref="BQ20:BR20"/>
    <mergeCell ref="BS20:BT20"/>
    <mergeCell ref="BU20:BV20"/>
    <mergeCell ref="CG19:CH19"/>
    <mergeCell ref="CI19:CJ19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BU19:BV19"/>
    <mergeCell ref="BW19:BX19"/>
    <mergeCell ref="BY19:BZ19"/>
    <mergeCell ref="CA19:CB19"/>
    <mergeCell ref="CC19:CD19"/>
    <mergeCell ref="CE19:CF19"/>
    <mergeCell ref="AL19:AM19"/>
    <mergeCell ref="AN19:AO19"/>
    <mergeCell ref="AP19:AQ19"/>
    <mergeCell ref="AR19:AS19"/>
    <mergeCell ref="BQ19:BR19"/>
    <mergeCell ref="BS19:BT19"/>
    <mergeCell ref="Z19:AA19"/>
    <mergeCell ref="AB19:AC19"/>
    <mergeCell ref="AD19:AE19"/>
    <mergeCell ref="AF19:AG19"/>
    <mergeCell ref="CA21:CB21"/>
    <mergeCell ref="CC21:CD21"/>
    <mergeCell ref="CE21:CF21"/>
    <mergeCell ref="CG21:CH21"/>
    <mergeCell ref="CI21:CJ21"/>
    <mergeCell ref="Z22:AA22"/>
    <mergeCell ref="AB22:AC22"/>
    <mergeCell ref="AD22:AE22"/>
    <mergeCell ref="AF22:AG22"/>
    <mergeCell ref="AH22:AI22"/>
    <mergeCell ref="AR21:AS21"/>
    <mergeCell ref="BQ21:BR21"/>
    <mergeCell ref="BS21:BT21"/>
    <mergeCell ref="BU21:BV21"/>
    <mergeCell ref="BW21:BX21"/>
    <mergeCell ref="BY21:BZ21"/>
    <mergeCell ref="CI20:CJ20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BW20:BX20"/>
    <mergeCell ref="BY20:BZ20"/>
    <mergeCell ref="CA20:CB20"/>
    <mergeCell ref="CC20:CD20"/>
    <mergeCell ref="CE20:CF20"/>
    <mergeCell ref="CG20:CH20"/>
    <mergeCell ref="CC22:CD22"/>
    <mergeCell ref="CE22:CF22"/>
    <mergeCell ref="CG22:CH22"/>
    <mergeCell ref="CI22:CJ22"/>
    <mergeCell ref="Z23:AA23"/>
    <mergeCell ref="AB23:AC23"/>
    <mergeCell ref="AD23:AE23"/>
    <mergeCell ref="AF23:AG23"/>
    <mergeCell ref="AH23:AI23"/>
    <mergeCell ref="AJ23:AK23"/>
    <mergeCell ref="BQ22:BR22"/>
    <mergeCell ref="BS22:BT22"/>
    <mergeCell ref="BU22:BV22"/>
    <mergeCell ref="BW22:BX22"/>
    <mergeCell ref="BY22:BZ22"/>
    <mergeCell ref="CA22:CB22"/>
    <mergeCell ref="AJ22:AK22"/>
    <mergeCell ref="AL22:AM22"/>
    <mergeCell ref="AN22:AO22"/>
    <mergeCell ref="AP22:AQ22"/>
    <mergeCell ref="AR22:AS22"/>
    <mergeCell ref="BC22:BP22"/>
    <mergeCell ref="AN24:AO24"/>
    <mergeCell ref="AP24:AQ24"/>
    <mergeCell ref="AR24:AS24"/>
    <mergeCell ref="BQ24:BR24"/>
    <mergeCell ref="BS24:BT24"/>
    <mergeCell ref="BU24:BV24"/>
    <mergeCell ref="CE23:CF23"/>
    <mergeCell ref="CG23:CH23"/>
    <mergeCell ref="CI23:CJ23"/>
    <mergeCell ref="Z24:AA24"/>
    <mergeCell ref="AB24:AC24"/>
    <mergeCell ref="AD24:AE24"/>
    <mergeCell ref="AF24:AG24"/>
    <mergeCell ref="AH24:AI24"/>
    <mergeCell ref="AJ24:AK24"/>
    <mergeCell ref="AL24:AM24"/>
    <mergeCell ref="BS23:BT23"/>
    <mergeCell ref="BU23:BV23"/>
    <mergeCell ref="BW23:BX23"/>
    <mergeCell ref="BY23:BZ23"/>
    <mergeCell ref="CA23:CB23"/>
    <mergeCell ref="CC23:CD23"/>
    <mergeCell ref="AL23:AM23"/>
    <mergeCell ref="AN23:AO23"/>
    <mergeCell ref="AP23:AQ23"/>
    <mergeCell ref="AR23:AS23"/>
    <mergeCell ref="BC23:BP23"/>
    <mergeCell ref="BQ23:BR23"/>
    <mergeCell ref="CA25:CB25"/>
    <mergeCell ref="CC25:CD25"/>
    <mergeCell ref="CE25:CF25"/>
    <mergeCell ref="CG25:CH25"/>
    <mergeCell ref="CI25:CJ25"/>
    <mergeCell ref="Z26:AA26"/>
    <mergeCell ref="AB26:AC26"/>
    <mergeCell ref="AD26:AE26"/>
    <mergeCell ref="AF26:AG26"/>
    <mergeCell ref="AH26:AI26"/>
    <mergeCell ref="AR25:AS25"/>
    <mergeCell ref="BQ25:BR25"/>
    <mergeCell ref="BS25:BT25"/>
    <mergeCell ref="BU25:BV25"/>
    <mergeCell ref="BW25:BX25"/>
    <mergeCell ref="BY25:BZ25"/>
    <mergeCell ref="CI24:CJ24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BW24:BX24"/>
    <mergeCell ref="BY24:BZ24"/>
    <mergeCell ref="CA24:CB24"/>
    <mergeCell ref="CC24:CD24"/>
    <mergeCell ref="CE24:CF24"/>
    <mergeCell ref="CG24:CH24"/>
    <mergeCell ref="AN27:AO27"/>
    <mergeCell ref="AP27:AQ27"/>
    <mergeCell ref="AR27:AS27"/>
    <mergeCell ref="BQ27:BR27"/>
    <mergeCell ref="BS27:BT27"/>
    <mergeCell ref="BU27:BV27"/>
    <mergeCell ref="CE26:CF26"/>
    <mergeCell ref="CG26:CH26"/>
    <mergeCell ref="CI26:CJ26"/>
    <mergeCell ref="Z27:AA27"/>
    <mergeCell ref="AB27:AC27"/>
    <mergeCell ref="AD27:AE27"/>
    <mergeCell ref="AF27:AG27"/>
    <mergeCell ref="AH27:AI27"/>
    <mergeCell ref="AJ27:AK27"/>
    <mergeCell ref="AL27:AM27"/>
    <mergeCell ref="BS26:BT26"/>
    <mergeCell ref="BU26:BV26"/>
    <mergeCell ref="BW26:BX26"/>
    <mergeCell ref="BY26:BZ26"/>
    <mergeCell ref="CA26:CB26"/>
    <mergeCell ref="CC26:CD26"/>
    <mergeCell ref="AJ26:AK26"/>
    <mergeCell ref="AL26:AM26"/>
    <mergeCell ref="AN26:AO26"/>
    <mergeCell ref="AP26:AQ26"/>
    <mergeCell ref="AR26:AS26"/>
    <mergeCell ref="BQ26:BR26"/>
    <mergeCell ref="CA28:CB28"/>
    <mergeCell ref="CC28:CD28"/>
    <mergeCell ref="CE28:CF28"/>
    <mergeCell ref="CG28:CH28"/>
    <mergeCell ref="CI28:CJ28"/>
    <mergeCell ref="Z29:AA29"/>
    <mergeCell ref="AB29:AC29"/>
    <mergeCell ref="AD29:AE29"/>
    <mergeCell ref="AF29:AG29"/>
    <mergeCell ref="AH29:AI29"/>
    <mergeCell ref="AR28:AS28"/>
    <mergeCell ref="BQ28:BR28"/>
    <mergeCell ref="BS28:BT28"/>
    <mergeCell ref="BU28:BV28"/>
    <mergeCell ref="BW28:BX28"/>
    <mergeCell ref="BY28:BZ28"/>
    <mergeCell ref="CI27:CJ27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BW27:BX27"/>
    <mergeCell ref="BY27:BZ27"/>
    <mergeCell ref="CA27:CB27"/>
    <mergeCell ref="CC27:CD27"/>
    <mergeCell ref="CE27:CF27"/>
    <mergeCell ref="CG27:CH27"/>
    <mergeCell ref="AN30:AO30"/>
    <mergeCell ref="AP30:AQ30"/>
    <mergeCell ref="AR30:AS30"/>
    <mergeCell ref="BQ30:BR30"/>
    <mergeCell ref="BS30:BT30"/>
    <mergeCell ref="BU30:BV30"/>
    <mergeCell ref="CE29:CF29"/>
    <mergeCell ref="CG29:CH29"/>
    <mergeCell ref="CI29:CJ29"/>
    <mergeCell ref="Z30:AA30"/>
    <mergeCell ref="AB30:AC30"/>
    <mergeCell ref="AD30:AE30"/>
    <mergeCell ref="AF30:AG30"/>
    <mergeCell ref="AH30:AI30"/>
    <mergeCell ref="AJ30:AK30"/>
    <mergeCell ref="AL30:AM30"/>
    <mergeCell ref="BS29:BT29"/>
    <mergeCell ref="BU29:BV29"/>
    <mergeCell ref="BW29:BX29"/>
    <mergeCell ref="BY29:BZ29"/>
    <mergeCell ref="CA29:CB29"/>
    <mergeCell ref="CC29:CD29"/>
    <mergeCell ref="AJ29:AK29"/>
    <mergeCell ref="AL29:AM29"/>
    <mergeCell ref="AN29:AO29"/>
    <mergeCell ref="AP29:AQ29"/>
    <mergeCell ref="AR29:AS29"/>
    <mergeCell ref="BQ29:BR29"/>
    <mergeCell ref="CA31:CB31"/>
    <mergeCell ref="CC31:CD31"/>
    <mergeCell ref="CE31:CF31"/>
    <mergeCell ref="CG31:CH31"/>
    <mergeCell ref="CI31:CJ31"/>
    <mergeCell ref="Z32:AA32"/>
    <mergeCell ref="AB32:AC32"/>
    <mergeCell ref="AD32:AE32"/>
    <mergeCell ref="AF32:AG32"/>
    <mergeCell ref="AH32:AI32"/>
    <mergeCell ref="AR31:AS31"/>
    <mergeCell ref="BQ31:BR31"/>
    <mergeCell ref="BS31:BT31"/>
    <mergeCell ref="BU31:BV31"/>
    <mergeCell ref="BW31:BX31"/>
    <mergeCell ref="BY31:BZ31"/>
    <mergeCell ref="CI30:CJ30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BW30:BX30"/>
    <mergeCell ref="BY30:BZ30"/>
    <mergeCell ref="CA30:CB30"/>
    <mergeCell ref="CC30:CD30"/>
    <mergeCell ref="CE30:CF30"/>
    <mergeCell ref="CG30:CH30"/>
    <mergeCell ref="AN33:AO33"/>
    <mergeCell ref="AP33:AQ33"/>
    <mergeCell ref="AR33:AS33"/>
    <mergeCell ref="BQ33:BR33"/>
    <mergeCell ref="BS33:BT33"/>
    <mergeCell ref="BU33:BV33"/>
    <mergeCell ref="CE32:CF32"/>
    <mergeCell ref="CG32:CH32"/>
    <mergeCell ref="CI32:CJ32"/>
    <mergeCell ref="Z33:AA33"/>
    <mergeCell ref="AB33:AC33"/>
    <mergeCell ref="AD33:AE33"/>
    <mergeCell ref="AF33:AG33"/>
    <mergeCell ref="AH33:AI33"/>
    <mergeCell ref="AJ33:AK33"/>
    <mergeCell ref="AL33:AM33"/>
    <mergeCell ref="BS32:BT32"/>
    <mergeCell ref="BU32:BV32"/>
    <mergeCell ref="BW32:BX32"/>
    <mergeCell ref="BY32:BZ32"/>
    <mergeCell ref="CA32:CB32"/>
    <mergeCell ref="CC32:CD32"/>
    <mergeCell ref="AJ32:AK32"/>
    <mergeCell ref="AL32:AM32"/>
    <mergeCell ref="AN32:AO32"/>
    <mergeCell ref="AP32:AQ32"/>
    <mergeCell ref="AR32:AS32"/>
    <mergeCell ref="BQ32:BR32"/>
    <mergeCell ref="CA34:CB34"/>
    <mergeCell ref="CC34:CD34"/>
    <mergeCell ref="CE34:CF34"/>
    <mergeCell ref="CG34:CH34"/>
    <mergeCell ref="CI34:CJ34"/>
    <mergeCell ref="Z35:AA35"/>
    <mergeCell ref="AB35:AC35"/>
    <mergeCell ref="AD35:AE35"/>
    <mergeCell ref="AF35:AG35"/>
    <mergeCell ref="AH35:AI35"/>
    <mergeCell ref="AR34:AS34"/>
    <mergeCell ref="BQ34:BR34"/>
    <mergeCell ref="BS34:BT34"/>
    <mergeCell ref="BU34:BV34"/>
    <mergeCell ref="BW34:BX34"/>
    <mergeCell ref="BY34:BZ34"/>
    <mergeCell ref="CI33:CJ33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BW33:BX33"/>
    <mergeCell ref="BY33:BZ33"/>
    <mergeCell ref="CA33:CB33"/>
    <mergeCell ref="CC33:CD33"/>
    <mergeCell ref="CE33:CF33"/>
    <mergeCell ref="CG33:CH33"/>
    <mergeCell ref="AN36:AO36"/>
    <mergeCell ref="AP36:AQ36"/>
    <mergeCell ref="AR36:AS36"/>
    <mergeCell ref="BQ36:BR36"/>
    <mergeCell ref="BS36:BT36"/>
    <mergeCell ref="BU36:BV36"/>
    <mergeCell ref="CE35:CF35"/>
    <mergeCell ref="CG35:CH35"/>
    <mergeCell ref="CI35:CJ35"/>
    <mergeCell ref="Z36:AA36"/>
    <mergeCell ref="AB36:AC36"/>
    <mergeCell ref="AD36:AE36"/>
    <mergeCell ref="AF36:AG36"/>
    <mergeCell ref="AH36:AI36"/>
    <mergeCell ref="AJ36:AK36"/>
    <mergeCell ref="AL36:AM36"/>
    <mergeCell ref="BS35:BT35"/>
    <mergeCell ref="BU35:BV35"/>
    <mergeCell ref="BW35:BX35"/>
    <mergeCell ref="BY35:BZ35"/>
    <mergeCell ref="CA35:CB35"/>
    <mergeCell ref="CC35:CD35"/>
    <mergeCell ref="AJ35:AK35"/>
    <mergeCell ref="AL35:AM35"/>
    <mergeCell ref="AN35:AO35"/>
    <mergeCell ref="AP35:AQ35"/>
    <mergeCell ref="AR35:AS35"/>
    <mergeCell ref="BQ35:BR35"/>
    <mergeCell ref="CA37:CB37"/>
    <mergeCell ref="CC37:CD37"/>
    <mergeCell ref="CE37:CF37"/>
    <mergeCell ref="CG37:CH37"/>
    <mergeCell ref="CI37:CJ37"/>
    <mergeCell ref="Z38:AA38"/>
    <mergeCell ref="AB38:AC38"/>
    <mergeCell ref="AD38:AE38"/>
    <mergeCell ref="AF38:AG38"/>
    <mergeCell ref="AH38:AI38"/>
    <mergeCell ref="AR37:AS37"/>
    <mergeCell ref="BQ37:BR37"/>
    <mergeCell ref="BS37:BT37"/>
    <mergeCell ref="BU37:BV37"/>
    <mergeCell ref="BW37:BX37"/>
    <mergeCell ref="BY37:BZ37"/>
    <mergeCell ref="CI36:CJ36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BW36:BX36"/>
    <mergeCell ref="BY36:BZ36"/>
    <mergeCell ref="CA36:CB36"/>
    <mergeCell ref="CC36:CD36"/>
    <mergeCell ref="CE36:CF36"/>
    <mergeCell ref="CG36:CH36"/>
    <mergeCell ref="CE38:CF38"/>
    <mergeCell ref="CG38:CH38"/>
    <mergeCell ref="CI38:CJ38"/>
    <mergeCell ref="Z39:AA39"/>
    <mergeCell ref="AB39:AC39"/>
    <mergeCell ref="AD39:AE39"/>
    <mergeCell ref="AF39:AG39"/>
    <mergeCell ref="AH39:AI39"/>
    <mergeCell ref="AJ39:AK39"/>
    <mergeCell ref="AL39:AM39"/>
    <mergeCell ref="BS38:BT38"/>
    <mergeCell ref="BU38:BV38"/>
    <mergeCell ref="BW38:BX38"/>
    <mergeCell ref="BY38:BZ38"/>
    <mergeCell ref="CA38:CB38"/>
    <mergeCell ref="CC38:CD38"/>
    <mergeCell ref="AJ38:AK38"/>
    <mergeCell ref="AL38:AM38"/>
    <mergeCell ref="AN38:AO38"/>
    <mergeCell ref="AP38:AQ38"/>
    <mergeCell ref="AR38:AS38"/>
    <mergeCell ref="BQ38:BR38"/>
    <mergeCell ref="AP40:AQ40"/>
    <mergeCell ref="AR40:AS40"/>
    <mergeCell ref="BC40:BP40"/>
    <mergeCell ref="BQ40:BR40"/>
    <mergeCell ref="BS40:BT40"/>
    <mergeCell ref="BU40:BV40"/>
    <mergeCell ref="CG39:CH39"/>
    <mergeCell ref="CI39:CJ39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BU39:BV39"/>
    <mergeCell ref="BW39:BX39"/>
    <mergeCell ref="BY39:BZ39"/>
    <mergeCell ref="CA39:CB39"/>
    <mergeCell ref="CC39:CD39"/>
    <mergeCell ref="CE39:CF39"/>
    <mergeCell ref="AN39:AO39"/>
    <mergeCell ref="AP39:AQ39"/>
    <mergeCell ref="AR39:AS39"/>
    <mergeCell ref="BC39:BP39"/>
    <mergeCell ref="BQ39:BR39"/>
    <mergeCell ref="BS39:BT39"/>
    <mergeCell ref="CA41:CB41"/>
    <mergeCell ref="CC41:CD41"/>
    <mergeCell ref="CE41:CF41"/>
    <mergeCell ref="CG41:CH41"/>
    <mergeCell ref="CI41:CJ41"/>
    <mergeCell ref="Z42:AA42"/>
    <mergeCell ref="AB42:AC42"/>
    <mergeCell ref="AD42:AE42"/>
    <mergeCell ref="AF42:AG42"/>
    <mergeCell ref="AH42:AI42"/>
    <mergeCell ref="AR41:AS41"/>
    <mergeCell ref="BQ41:BR41"/>
    <mergeCell ref="BS41:BT41"/>
    <mergeCell ref="BU41:BV41"/>
    <mergeCell ref="BW41:BX41"/>
    <mergeCell ref="BY41:BZ41"/>
    <mergeCell ref="CI40:CJ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BW40:BX40"/>
    <mergeCell ref="BY40:BZ40"/>
    <mergeCell ref="CA40:CB40"/>
    <mergeCell ref="CC40:CD40"/>
    <mergeCell ref="CE40:CF40"/>
    <mergeCell ref="CG40:CH40"/>
    <mergeCell ref="BS43:BT43"/>
    <mergeCell ref="BU43:BV43"/>
    <mergeCell ref="CE42:CF42"/>
    <mergeCell ref="CG42:CH42"/>
    <mergeCell ref="CI42:CJ42"/>
    <mergeCell ref="Z43:AA43"/>
    <mergeCell ref="AB43:AC43"/>
    <mergeCell ref="AD43:AE43"/>
    <mergeCell ref="AF43:AG43"/>
    <mergeCell ref="AH43:AI43"/>
    <mergeCell ref="AJ43:AK43"/>
    <mergeCell ref="AL43:AM43"/>
    <mergeCell ref="BS42:BT42"/>
    <mergeCell ref="BU42:BV42"/>
    <mergeCell ref="BW42:BX42"/>
    <mergeCell ref="BY42:BZ42"/>
    <mergeCell ref="CA42:CB42"/>
    <mergeCell ref="CC42:CD42"/>
    <mergeCell ref="AJ42:AK42"/>
    <mergeCell ref="AL42:AM42"/>
    <mergeCell ref="AN42:AO42"/>
    <mergeCell ref="AP42:AQ42"/>
    <mergeCell ref="AR42:AS42"/>
    <mergeCell ref="BQ42:BR42"/>
    <mergeCell ref="BY44:BZ44"/>
    <mergeCell ref="CA44:CB44"/>
    <mergeCell ref="CC44:CD44"/>
    <mergeCell ref="CE44:CF44"/>
    <mergeCell ref="CG44:CH44"/>
    <mergeCell ref="CI44:CJ44"/>
    <mergeCell ref="AR44:AS44"/>
    <mergeCell ref="BC44:BP44"/>
    <mergeCell ref="BQ44:BR44"/>
    <mergeCell ref="BS44:BT44"/>
    <mergeCell ref="BU44:BV44"/>
    <mergeCell ref="BW44:BX44"/>
    <mergeCell ref="CI43:CJ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BW43:BX43"/>
    <mergeCell ref="BY43:BZ43"/>
    <mergeCell ref="CA43:CB43"/>
    <mergeCell ref="CC43:CD43"/>
    <mergeCell ref="CE43:CF43"/>
    <mergeCell ref="CG43:CH43"/>
    <mergeCell ref="AN43:AO43"/>
    <mergeCell ref="AP43:AQ43"/>
    <mergeCell ref="AR43:AS43"/>
    <mergeCell ref="BQ43:BR43"/>
    <mergeCell ref="BS46:BT46"/>
    <mergeCell ref="BU46:BV46"/>
    <mergeCell ref="CG45:CH45"/>
    <mergeCell ref="CI45:CJ45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BU45:BV45"/>
    <mergeCell ref="BW45:BX45"/>
    <mergeCell ref="BY45:BZ45"/>
    <mergeCell ref="CA45:CB45"/>
    <mergeCell ref="CC45:CD45"/>
    <mergeCell ref="CE45:CF45"/>
    <mergeCell ref="AL45:AM45"/>
    <mergeCell ref="AN45:AO45"/>
    <mergeCell ref="AP45:AQ45"/>
    <mergeCell ref="AR45:AS45"/>
    <mergeCell ref="BQ45:BR45"/>
    <mergeCell ref="BS45:BT45"/>
    <mergeCell ref="Z45:AA45"/>
    <mergeCell ref="AB45:AC45"/>
    <mergeCell ref="AD45:AE45"/>
    <mergeCell ref="AF45:AG45"/>
    <mergeCell ref="AH45:AI45"/>
    <mergeCell ref="AJ45:AK45"/>
    <mergeCell ref="BY47:BZ47"/>
    <mergeCell ref="CA47:CB47"/>
    <mergeCell ref="CC47:CD47"/>
    <mergeCell ref="CE47:CF47"/>
    <mergeCell ref="CG47:CH47"/>
    <mergeCell ref="CI47:CJ47"/>
    <mergeCell ref="AR47:AS47"/>
    <mergeCell ref="BC47:BP47"/>
    <mergeCell ref="BQ47:BR47"/>
    <mergeCell ref="BS47:BT47"/>
    <mergeCell ref="BU47:BV47"/>
    <mergeCell ref="BW47:BX47"/>
    <mergeCell ref="CI46:CJ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BW46:BX46"/>
    <mergeCell ref="BY46:BZ46"/>
    <mergeCell ref="CA46:CB46"/>
    <mergeCell ref="CC46:CD46"/>
    <mergeCell ref="CE46:CF46"/>
    <mergeCell ref="CG46:CH46"/>
    <mergeCell ref="AP46:AQ46"/>
    <mergeCell ref="AR46:AS46"/>
    <mergeCell ref="BC46:BP46"/>
    <mergeCell ref="BQ46:BR46"/>
    <mergeCell ref="BS49:BT49"/>
    <mergeCell ref="BU49:BV49"/>
    <mergeCell ref="CG48:CH48"/>
    <mergeCell ref="CI48:CJ48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BU48:BV48"/>
    <mergeCell ref="BW48:BX48"/>
    <mergeCell ref="BY48:BZ48"/>
    <mergeCell ref="CA48:CB48"/>
    <mergeCell ref="CC48:CD48"/>
    <mergeCell ref="CE48:CF48"/>
    <mergeCell ref="AL48:AM48"/>
    <mergeCell ref="AN48:AO48"/>
    <mergeCell ref="AP48:AQ48"/>
    <mergeCell ref="AR48:AS48"/>
    <mergeCell ref="BQ48:BR48"/>
    <mergeCell ref="BS48:BT48"/>
    <mergeCell ref="Z48:AA48"/>
    <mergeCell ref="AB48:AC48"/>
    <mergeCell ref="AD48:AE48"/>
    <mergeCell ref="AF48:AG48"/>
    <mergeCell ref="AH48:AI48"/>
    <mergeCell ref="AJ48:AK48"/>
    <mergeCell ref="BY50:BZ50"/>
    <mergeCell ref="CA50:CB50"/>
    <mergeCell ref="CC50:CD50"/>
    <mergeCell ref="CE50:CF50"/>
    <mergeCell ref="CG50:CH50"/>
    <mergeCell ref="CI50:CJ50"/>
    <mergeCell ref="AR50:AS50"/>
    <mergeCell ref="BC50:BP50"/>
    <mergeCell ref="BQ50:BR50"/>
    <mergeCell ref="BS50:BT50"/>
    <mergeCell ref="BU50:BV50"/>
    <mergeCell ref="BW50:BX50"/>
    <mergeCell ref="CI49:CJ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BW49:BX49"/>
    <mergeCell ref="BY49:BZ49"/>
    <mergeCell ref="CA49:CB49"/>
    <mergeCell ref="CC49:CD49"/>
    <mergeCell ref="CE49:CF49"/>
    <mergeCell ref="CG49:CH49"/>
    <mergeCell ref="AP49:AQ49"/>
    <mergeCell ref="AR49:AS49"/>
    <mergeCell ref="BC49:BP49"/>
    <mergeCell ref="BQ49:BR49"/>
    <mergeCell ref="CE51:CF51"/>
    <mergeCell ref="CG51:CH51"/>
    <mergeCell ref="CI51:CJ51"/>
    <mergeCell ref="Z52:AA52"/>
    <mergeCell ref="AB52:AC52"/>
    <mergeCell ref="AD52:AE52"/>
    <mergeCell ref="AF52:AG52"/>
    <mergeCell ref="AH52:AI52"/>
    <mergeCell ref="AJ52:AK52"/>
    <mergeCell ref="AL52:AM52"/>
    <mergeCell ref="BS51:BT51"/>
    <mergeCell ref="BU51:BV51"/>
    <mergeCell ref="BW51:BX51"/>
    <mergeCell ref="BY51:BZ51"/>
    <mergeCell ref="CA51:CB51"/>
    <mergeCell ref="CC51:CD51"/>
    <mergeCell ref="AL51:AM51"/>
    <mergeCell ref="AN51:AO51"/>
    <mergeCell ref="AP51:AQ51"/>
    <mergeCell ref="AR51:AS51"/>
    <mergeCell ref="AT51:BB51"/>
    <mergeCell ref="BQ51:BR51"/>
    <mergeCell ref="Z51:AA51"/>
    <mergeCell ref="AB51:AC51"/>
    <mergeCell ref="AD51:AE51"/>
    <mergeCell ref="AF51:AG51"/>
    <mergeCell ref="AH51:AI51"/>
    <mergeCell ref="AJ51:AK51"/>
    <mergeCell ref="BS53:BT53"/>
    <mergeCell ref="BU53:BV53"/>
    <mergeCell ref="CG52:CH52"/>
    <mergeCell ref="CI52:CJ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BU52:BV52"/>
    <mergeCell ref="BW52:BX52"/>
    <mergeCell ref="BY52:BZ52"/>
    <mergeCell ref="CA52:CB52"/>
    <mergeCell ref="CC52:CD52"/>
    <mergeCell ref="CE52:CF52"/>
    <mergeCell ref="AN52:AO52"/>
    <mergeCell ref="AP52:AQ52"/>
    <mergeCell ref="AR52:AS52"/>
    <mergeCell ref="BC52:BP52"/>
    <mergeCell ref="BQ52:BR52"/>
    <mergeCell ref="BS52:BT52"/>
    <mergeCell ref="BY54:BZ54"/>
    <mergeCell ref="CA54:CB54"/>
    <mergeCell ref="CC54:CD54"/>
    <mergeCell ref="CE54:CF54"/>
    <mergeCell ref="CG54:CH54"/>
    <mergeCell ref="CI54:CJ54"/>
    <mergeCell ref="AR54:AS54"/>
    <mergeCell ref="AT54:BB54"/>
    <mergeCell ref="BQ54:BR54"/>
    <mergeCell ref="BS54:BT54"/>
    <mergeCell ref="BU54:BV54"/>
    <mergeCell ref="BW54:BX54"/>
    <mergeCell ref="CI53:CJ53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BW53:BX53"/>
    <mergeCell ref="BY53:BZ53"/>
    <mergeCell ref="CA53:CB53"/>
    <mergeCell ref="CC53:CD53"/>
    <mergeCell ref="CE53:CF53"/>
    <mergeCell ref="CG53:CH53"/>
    <mergeCell ref="AP53:AQ53"/>
    <mergeCell ref="AR53:AS53"/>
    <mergeCell ref="BC53:BP53"/>
    <mergeCell ref="BQ53:BR53"/>
    <mergeCell ref="CG55:CH55"/>
    <mergeCell ref="CI55:CJ55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BU55:BV55"/>
    <mergeCell ref="BW55:BX55"/>
    <mergeCell ref="BY55:BZ55"/>
    <mergeCell ref="CA55:CB55"/>
    <mergeCell ref="CC55:CD55"/>
    <mergeCell ref="CE55:CF55"/>
    <mergeCell ref="AL55:AM55"/>
    <mergeCell ref="AN55:AO55"/>
    <mergeCell ref="AP55:AQ55"/>
    <mergeCell ref="AR55:AS55"/>
    <mergeCell ref="BQ55:BR55"/>
    <mergeCell ref="BS55:BT55"/>
    <mergeCell ref="Z55:AA55"/>
    <mergeCell ref="AB55:AC55"/>
    <mergeCell ref="AD55:AE55"/>
    <mergeCell ref="AF55:AG55"/>
    <mergeCell ref="AH55:AI55"/>
    <mergeCell ref="AJ55:AK55"/>
    <mergeCell ref="BQ57:BR57"/>
    <mergeCell ref="BS57:BT57"/>
    <mergeCell ref="Z57:AA57"/>
    <mergeCell ref="AB57:AC57"/>
    <mergeCell ref="AD57:AE57"/>
    <mergeCell ref="AF57:AG57"/>
    <mergeCell ref="AH57:AI57"/>
    <mergeCell ref="AJ57:AK57"/>
    <mergeCell ref="BY56:BZ56"/>
    <mergeCell ref="CA56:CB56"/>
    <mergeCell ref="CC56:CD56"/>
    <mergeCell ref="CE56:CF56"/>
    <mergeCell ref="CG56:CH56"/>
    <mergeCell ref="CI56:CJ56"/>
    <mergeCell ref="AP56:AQ56"/>
    <mergeCell ref="AR56:AS56"/>
    <mergeCell ref="BQ56:BR56"/>
    <mergeCell ref="BS56:BT56"/>
    <mergeCell ref="BU56:BV56"/>
    <mergeCell ref="BW56:BX56"/>
    <mergeCell ref="BY58:BZ58"/>
    <mergeCell ref="CA58:CB58"/>
    <mergeCell ref="CC58:CD58"/>
    <mergeCell ref="CE58:CF58"/>
    <mergeCell ref="CG58:CH58"/>
    <mergeCell ref="CI58:CJ58"/>
    <mergeCell ref="AP58:AQ58"/>
    <mergeCell ref="AR58:AS58"/>
    <mergeCell ref="BQ58:BR58"/>
    <mergeCell ref="BS58:BT58"/>
    <mergeCell ref="BU58:BV58"/>
    <mergeCell ref="BW58:BX58"/>
    <mergeCell ref="CG57:CH57"/>
    <mergeCell ref="CI57:CJ57"/>
    <mergeCell ref="Z58:AA58"/>
    <mergeCell ref="AB58:AC58"/>
    <mergeCell ref="AD58:AE58"/>
    <mergeCell ref="AF58:AG58"/>
    <mergeCell ref="AH58:AI58"/>
    <mergeCell ref="AJ58:AK58"/>
    <mergeCell ref="AL58:AM58"/>
    <mergeCell ref="AN58:AO58"/>
    <mergeCell ref="BU57:BV57"/>
    <mergeCell ref="BW57:BX57"/>
    <mergeCell ref="BY57:BZ57"/>
    <mergeCell ref="CA57:CB57"/>
    <mergeCell ref="CC57:CD57"/>
    <mergeCell ref="CE57:CF57"/>
    <mergeCell ref="AL57:AM57"/>
    <mergeCell ref="AN57:AO57"/>
    <mergeCell ref="AP57:AQ57"/>
    <mergeCell ref="AR57:AS57"/>
    <mergeCell ref="CG59:CH59"/>
    <mergeCell ref="CI59:CJ59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BU59:BV59"/>
    <mergeCell ref="BW59:BX59"/>
    <mergeCell ref="BY59:BZ59"/>
    <mergeCell ref="CA59:CB59"/>
    <mergeCell ref="CC59:CD59"/>
    <mergeCell ref="CE59:CF59"/>
    <mergeCell ref="AL59:AM59"/>
    <mergeCell ref="AN59:AO59"/>
    <mergeCell ref="AP59:AQ59"/>
    <mergeCell ref="AR59:AS59"/>
    <mergeCell ref="BQ59:BR59"/>
    <mergeCell ref="BS59:BT59"/>
    <mergeCell ref="Z59:AA59"/>
    <mergeCell ref="AB59:AC59"/>
    <mergeCell ref="AD59:AE59"/>
    <mergeCell ref="AF59:AG59"/>
    <mergeCell ref="AH59:AI59"/>
    <mergeCell ref="AJ59:AK59"/>
    <mergeCell ref="BQ61:BR61"/>
    <mergeCell ref="BS61:BT61"/>
    <mergeCell ref="Z61:AA61"/>
    <mergeCell ref="AB61:AC61"/>
    <mergeCell ref="AD61:AE61"/>
    <mergeCell ref="AF61:AG61"/>
    <mergeCell ref="AH61:AI61"/>
    <mergeCell ref="AJ61:AK61"/>
    <mergeCell ref="BY60:BZ60"/>
    <mergeCell ref="CA60:CB60"/>
    <mergeCell ref="CC60:CD60"/>
    <mergeCell ref="CE60:CF60"/>
    <mergeCell ref="CG60:CH60"/>
    <mergeCell ref="CI60:CJ60"/>
    <mergeCell ref="AP60:AQ60"/>
    <mergeCell ref="AR60:AS60"/>
    <mergeCell ref="BQ60:BR60"/>
    <mergeCell ref="BS60:BT60"/>
    <mergeCell ref="BU60:BV60"/>
    <mergeCell ref="BW60:BX60"/>
    <mergeCell ref="BY62:BZ62"/>
    <mergeCell ref="CA62:CB62"/>
    <mergeCell ref="CC62:CD62"/>
    <mergeCell ref="CE62:CF62"/>
    <mergeCell ref="CG62:CH62"/>
    <mergeCell ref="CI62:CJ62"/>
    <mergeCell ref="AP62:AQ62"/>
    <mergeCell ref="AR62:AS62"/>
    <mergeCell ref="BQ62:BR62"/>
    <mergeCell ref="BS62:BT62"/>
    <mergeCell ref="BU62:BV62"/>
    <mergeCell ref="BW62:BX62"/>
    <mergeCell ref="CG61:CH61"/>
    <mergeCell ref="CI61:CJ61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BU61:BV61"/>
    <mergeCell ref="BW61:BX61"/>
    <mergeCell ref="BY61:BZ61"/>
    <mergeCell ref="CA61:CB61"/>
    <mergeCell ref="CC61:CD61"/>
    <mergeCell ref="CE61:CF61"/>
    <mergeCell ref="AL61:AM61"/>
    <mergeCell ref="AN61:AO61"/>
    <mergeCell ref="AP61:AQ61"/>
    <mergeCell ref="AR61:AS61"/>
    <mergeCell ref="BS64:BT64"/>
    <mergeCell ref="BU64:BV64"/>
    <mergeCell ref="CG63:CH63"/>
    <mergeCell ref="CI63:CJ63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BU63:BV63"/>
    <mergeCell ref="BW63:BX63"/>
    <mergeCell ref="BY63:BZ63"/>
    <mergeCell ref="CA63:CB63"/>
    <mergeCell ref="CC63:CD63"/>
    <mergeCell ref="CE63:CF63"/>
    <mergeCell ref="AL63:AM63"/>
    <mergeCell ref="AN63:AO63"/>
    <mergeCell ref="AP63:AQ63"/>
    <mergeCell ref="AR63:AS63"/>
    <mergeCell ref="BQ63:BR63"/>
    <mergeCell ref="BS63:BT63"/>
    <mergeCell ref="Z63:AA63"/>
    <mergeCell ref="AB63:AC63"/>
    <mergeCell ref="AD63:AE63"/>
    <mergeCell ref="AF63:AG63"/>
    <mergeCell ref="AH63:AI63"/>
    <mergeCell ref="AJ63:AK63"/>
    <mergeCell ref="BY65:BZ65"/>
    <mergeCell ref="CA65:CB65"/>
    <mergeCell ref="CC65:CD65"/>
    <mergeCell ref="CE65:CF65"/>
    <mergeCell ref="CG65:CH65"/>
    <mergeCell ref="CI65:CJ65"/>
    <mergeCell ref="AR65:AS65"/>
    <mergeCell ref="BC65:BP65"/>
    <mergeCell ref="BQ65:BR65"/>
    <mergeCell ref="BS65:BT65"/>
    <mergeCell ref="BU65:BV65"/>
    <mergeCell ref="BW65:BX65"/>
    <mergeCell ref="CI64:CJ64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BW64:BX64"/>
    <mergeCell ref="BY64:BZ64"/>
    <mergeCell ref="CA64:CB64"/>
    <mergeCell ref="CC64:CD64"/>
    <mergeCell ref="CE64:CF64"/>
    <mergeCell ref="CG64:CH64"/>
    <mergeCell ref="AP64:AQ64"/>
    <mergeCell ref="AR64:AS64"/>
    <mergeCell ref="BC64:BP64"/>
    <mergeCell ref="BQ64:BR64"/>
    <mergeCell ref="CE66:CF66"/>
    <mergeCell ref="CG66:CH66"/>
    <mergeCell ref="CI66:CJ66"/>
    <mergeCell ref="Z67:AA67"/>
    <mergeCell ref="AB67:AC67"/>
    <mergeCell ref="AD67:AE67"/>
    <mergeCell ref="AF67:AG67"/>
    <mergeCell ref="AH67:AI67"/>
    <mergeCell ref="AJ67:AK67"/>
    <mergeCell ref="AL67:AM67"/>
    <mergeCell ref="BS66:BT66"/>
    <mergeCell ref="BU66:BV66"/>
    <mergeCell ref="BW66:BX66"/>
    <mergeCell ref="BY66:BZ66"/>
    <mergeCell ref="CA66:CB66"/>
    <mergeCell ref="CC66:CD66"/>
    <mergeCell ref="AL66:AM66"/>
    <mergeCell ref="AN66:AO66"/>
    <mergeCell ref="AP66:AQ66"/>
    <mergeCell ref="AR66:AS66"/>
    <mergeCell ref="BC66:BP66"/>
    <mergeCell ref="BQ66:BR66"/>
    <mergeCell ref="Z66:AA66"/>
    <mergeCell ref="AB66:AC66"/>
    <mergeCell ref="AD66:AE66"/>
    <mergeCell ref="AF66:AG66"/>
    <mergeCell ref="AH66:AI66"/>
    <mergeCell ref="AJ66:AK66"/>
    <mergeCell ref="BS68:BT68"/>
    <mergeCell ref="BU68:BV68"/>
    <mergeCell ref="CG67:CH67"/>
    <mergeCell ref="CI67:CJ67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BU67:BV67"/>
    <mergeCell ref="BW67:BX67"/>
    <mergeCell ref="BY67:BZ67"/>
    <mergeCell ref="CA67:CB67"/>
    <mergeCell ref="CC67:CD67"/>
    <mergeCell ref="CE67:CF67"/>
    <mergeCell ref="AN67:AO67"/>
    <mergeCell ref="AP67:AQ67"/>
    <mergeCell ref="AR67:AS67"/>
    <mergeCell ref="BC67:BP67"/>
    <mergeCell ref="BQ67:BR67"/>
    <mergeCell ref="BS67:BT67"/>
    <mergeCell ref="BY69:BZ69"/>
    <mergeCell ref="CA69:CB69"/>
    <mergeCell ref="CC69:CD69"/>
    <mergeCell ref="CE69:CF69"/>
    <mergeCell ref="CG69:CH69"/>
    <mergeCell ref="CI69:CJ69"/>
    <mergeCell ref="AR69:AS69"/>
    <mergeCell ref="BC69:BP69"/>
    <mergeCell ref="BQ69:BR69"/>
    <mergeCell ref="BS69:BT69"/>
    <mergeCell ref="BU69:BV69"/>
    <mergeCell ref="BW69:BX69"/>
    <mergeCell ref="CI68:CJ68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BW68:BX68"/>
    <mergeCell ref="BY68:BZ68"/>
    <mergeCell ref="CA68:CB68"/>
    <mergeCell ref="CC68:CD68"/>
    <mergeCell ref="CE68:CF68"/>
    <mergeCell ref="CG68:CH68"/>
    <mergeCell ref="AP68:AQ68"/>
    <mergeCell ref="AR68:AS68"/>
    <mergeCell ref="BC68:BP68"/>
    <mergeCell ref="BQ68:BR68"/>
    <mergeCell ref="Z71:AA71"/>
    <mergeCell ref="AB71:AC71"/>
    <mergeCell ref="AD71:AE71"/>
    <mergeCell ref="AF71:AG71"/>
    <mergeCell ref="AH71:AI71"/>
    <mergeCell ref="AJ71:AK71"/>
    <mergeCell ref="AL71:AM71"/>
    <mergeCell ref="BS70:BT70"/>
    <mergeCell ref="BU70:BV70"/>
    <mergeCell ref="BW70:BX70"/>
    <mergeCell ref="BY70:BZ70"/>
    <mergeCell ref="CA70:CB70"/>
    <mergeCell ref="CC70:CD70"/>
    <mergeCell ref="AL70:AM70"/>
    <mergeCell ref="AN70:AO70"/>
    <mergeCell ref="AP70:AQ70"/>
    <mergeCell ref="AR70:AS70"/>
    <mergeCell ref="BC70:BP70"/>
    <mergeCell ref="BQ70:BR70"/>
    <mergeCell ref="Z70:AA70"/>
    <mergeCell ref="AB70:AC70"/>
    <mergeCell ref="AD70:AE70"/>
    <mergeCell ref="AF70:AG70"/>
    <mergeCell ref="AH70:AI70"/>
    <mergeCell ref="AJ70:AK70"/>
    <mergeCell ref="CG71:CH71"/>
    <mergeCell ref="CI71:CJ71"/>
    <mergeCell ref="BU71:BV71"/>
    <mergeCell ref="BW71:BX71"/>
    <mergeCell ref="BY71:BZ71"/>
    <mergeCell ref="CA71:CB71"/>
    <mergeCell ref="CC71:CD71"/>
    <mergeCell ref="CE71:CF71"/>
    <mergeCell ref="AN71:AO71"/>
    <mergeCell ref="AP71:AQ71"/>
    <mergeCell ref="AR71:AS71"/>
    <mergeCell ref="BC71:BP71"/>
    <mergeCell ref="BQ71:BR71"/>
    <mergeCell ref="BS71:BT71"/>
    <mergeCell ref="CE70:CF70"/>
    <mergeCell ref="CG70:CH70"/>
    <mergeCell ref="CI70:CJ70"/>
  </mergeCells>
  <pageMargins left="0.7" right="0.7" top="0.75" bottom="0.75" header="0.3" footer="0.3"/>
  <pageSetup fitToHeight="0" orientation="landscape" r:id="rId1"/>
  <headerFooter>
    <oddHeader>&amp;L&amp;F&amp;RV2.3</oddHeader>
    <oddFooter>&amp;L129e-BM/DE/HDCV/FSOFT&amp;R&amp;N/&amp;N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Normal="100" workbookViewId="0">
      <selection activeCell="N44" sqref="N44"/>
    </sheetView>
  </sheetViews>
  <sheetFormatPr defaultColWidth="9" defaultRowHeight="13.5" customHeight="1"/>
  <cols>
    <col min="1" max="1" width="8.140625" style="64" customWidth="1"/>
    <col min="2" max="2" width="13.42578125" style="68" customWidth="1"/>
    <col min="3" max="3" width="40.85546875" style="64" customWidth="1"/>
    <col min="4" max="4" width="11.42578125" style="65" customWidth="1"/>
    <col min="5" max="19" width="9" style="64" customWidth="1"/>
    <col min="20" max="20" width="2.85546875" style="64" customWidth="1"/>
    <col min="21" max="16384" width="9" style="64"/>
  </cols>
  <sheetData>
    <row r="1" spans="1:22" ht="13.5" customHeight="1">
      <c r="A1" s="62"/>
      <c r="B1" s="63"/>
    </row>
    <row r="2" spans="1:22" ht="13.5" customHeight="1">
      <c r="A2" s="264" t="s">
        <v>104</v>
      </c>
      <c r="B2" s="264"/>
      <c r="C2" s="268" t="str">
        <f>[1]FunctionList!E8</f>
        <v>Function1</v>
      </c>
      <c r="D2" s="267"/>
      <c r="E2" s="264" t="s">
        <v>9</v>
      </c>
      <c r="F2" s="264"/>
      <c r="G2" s="264"/>
      <c r="H2" s="264"/>
      <c r="I2" s="264"/>
      <c r="J2" s="264"/>
      <c r="K2" s="269" t="str">
        <f>[1]FunctionList!D8</f>
        <v>Function A</v>
      </c>
      <c r="L2" s="266"/>
      <c r="M2" s="266"/>
      <c r="N2" s="266"/>
      <c r="O2" s="266"/>
      <c r="P2" s="266"/>
      <c r="Q2" s="266"/>
      <c r="R2" s="266"/>
      <c r="S2" s="266"/>
      <c r="U2" s="66"/>
    </row>
    <row r="3" spans="1:22" ht="13.5" customHeight="1">
      <c r="A3" s="264" t="s">
        <v>105</v>
      </c>
      <c r="B3" s="264"/>
      <c r="C3" s="267" t="s">
        <v>106</v>
      </c>
      <c r="D3" s="267"/>
      <c r="E3" s="264" t="s">
        <v>107</v>
      </c>
      <c r="F3" s="264"/>
      <c r="G3" s="264"/>
      <c r="H3" s="264"/>
      <c r="I3" s="264"/>
      <c r="J3" s="264"/>
      <c r="K3" s="270"/>
      <c r="L3" s="271"/>
      <c r="M3" s="271"/>
      <c r="N3" s="271"/>
      <c r="O3" s="271"/>
      <c r="P3" s="271"/>
      <c r="Q3" s="271"/>
      <c r="R3" s="271"/>
      <c r="S3" s="272"/>
    </row>
    <row r="4" spans="1:22" ht="13.5" customHeight="1">
      <c r="A4" s="264" t="s">
        <v>108</v>
      </c>
      <c r="B4" s="264"/>
      <c r="C4" s="265">
        <v>200</v>
      </c>
      <c r="D4" s="265"/>
      <c r="E4" s="264" t="s">
        <v>109</v>
      </c>
      <c r="F4" s="264"/>
      <c r="G4" s="264"/>
      <c r="H4" s="264"/>
      <c r="I4" s="264"/>
      <c r="J4" s="264"/>
      <c r="K4" s="266">
        <f xml:space="preserve"> IF([1]FunctionList!H5&lt;&gt;"N/A",SUM(C4*[1]FunctionList!H5/1000,- N7),"N/A")</f>
        <v>5.1999999999999993</v>
      </c>
      <c r="L4" s="266"/>
      <c r="M4" s="266"/>
      <c r="N4" s="266"/>
      <c r="O4" s="266"/>
      <c r="P4" s="266"/>
      <c r="Q4" s="266"/>
      <c r="R4" s="266"/>
      <c r="S4" s="266"/>
      <c r="U4" s="66"/>
    </row>
    <row r="5" spans="1:22" ht="13.5" customHeight="1">
      <c r="A5" s="264" t="s">
        <v>110</v>
      </c>
      <c r="B5" s="264"/>
      <c r="C5" s="267" t="s">
        <v>111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</row>
    <row r="6" spans="1:22" ht="13.5" customHeight="1">
      <c r="A6" s="261" t="s">
        <v>112</v>
      </c>
      <c r="B6" s="261"/>
      <c r="C6" s="262" t="s">
        <v>113</v>
      </c>
      <c r="D6" s="262"/>
      <c r="E6" s="262" t="s">
        <v>114</v>
      </c>
      <c r="F6" s="262"/>
      <c r="G6" s="262"/>
      <c r="H6" s="262"/>
      <c r="I6" s="262"/>
      <c r="J6" s="262"/>
      <c r="K6" s="262" t="s">
        <v>115</v>
      </c>
      <c r="L6" s="262"/>
      <c r="M6" s="262"/>
      <c r="N6" s="262" t="s">
        <v>116</v>
      </c>
      <c r="O6" s="262"/>
      <c r="P6" s="262"/>
      <c r="Q6" s="262"/>
      <c r="R6" s="262"/>
      <c r="S6" s="262"/>
      <c r="U6" s="66"/>
    </row>
    <row r="7" spans="1:22" ht="13.5" customHeight="1">
      <c r="A7" s="263">
        <f>COUNTIF(E44:HP44,"P")</f>
        <v>6</v>
      </c>
      <c r="B7" s="263"/>
      <c r="C7" s="263">
        <f>COUNTIF(E44:HP44,"F")</f>
        <v>4</v>
      </c>
      <c r="D7" s="263"/>
      <c r="E7" s="263">
        <f>SUM(N7,- A7,- C7)</f>
        <v>5</v>
      </c>
      <c r="F7" s="263"/>
      <c r="G7" s="263"/>
      <c r="H7" s="263"/>
      <c r="I7" s="263"/>
      <c r="J7" s="263"/>
      <c r="K7" s="67">
        <f>COUNTIF(E43:HP43,"N")</f>
        <v>2</v>
      </c>
      <c r="L7" s="67">
        <f>COUNTIF(E43:HP43,"A")</f>
        <v>5</v>
      </c>
      <c r="M7" s="67">
        <f>COUNTIF(E43:HP43,"B")</f>
        <v>3</v>
      </c>
      <c r="N7" s="263">
        <f>COUNTA(E9:HS9)</f>
        <v>15</v>
      </c>
      <c r="O7" s="263"/>
      <c r="P7" s="263"/>
      <c r="Q7" s="263"/>
      <c r="R7" s="263"/>
      <c r="S7" s="263"/>
      <c r="T7" s="62"/>
    </row>
    <row r="8" spans="1:22" ht="12.75"/>
    <row r="9" spans="1:22" ht="28.5" customHeight="1">
      <c r="A9" s="69"/>
      <c r="B9" s="70"/>
      <c r="C9" s="71"/>
      <c r="D9" s="72"/>
      <c r="E9" s="73" t="s">
        <v>117</v>
      </c>
      <c r="F9" s="73" t="s">
        <v>118</v>
      </c>
      <c r="G9" s="73" t="s">
        <v>119</v>
      </c>
      <c r="H9" s="73" t="s">
        <v>120</v>
      </c>
      <c r="I9" s="73" t="s">
        <v>121</v>
      </c>
      <c r="J9" s="73" t="s">
        <v>122</v>
      </c>
      <c r="K9" s="73" t="s">
        <v>123</v>
      </c>
      <c r="L9" s="73" t="s">
        <v>124</v>
      </c>
      <c r="M9" s="73" t="s">
        <v>125</v>
      </c>
      <c r="N9" s="73" t="s">
        <v>126</v>
      </c>
      <c r="O9" s="73" t="s">
        <v>127</v>
      </c>
      <c r="P9" s="73" t="s">
        <v>128</v>
      </c>
      <c r="Q9" s="73" t="s">
        <v>129</v>
      </c>
      <c r="R9" s="73" t="s">
        <v>130</v>
      </c>
      <c r="S9" s="73" t="s">
        <v>131</v>
      </c>
      <c r="T9" s="74"/>
      <c r="U9" s="75"/>
      <c r="V9" s="62"/>
    </row>
    <row r="10" spans="1:22" ht="13.5" customHeight="1">
      <c r="A10" s="76" t="s">
        <v>132</v>
      </c>
      <c r="B10" s="77" t="s">
        <v>133</v>
      </c>
      <c r="C10" s="78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22" ht="13.5" customHeight="1">
      <c r="A11" s="76"/>
      <c r="B11" s="77"/>
      <c r="C11" s="78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s="66"/>
    </row>
    <row r="12" spans="1:22" ht="13.5" customHeight="1">
      <c r="A12" s="76"/>
      <c r="B12" s="77"/>
      <c r="C12" s="78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22" ht="13.5" customHeight="1">
      <c r="A13" s="76"/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22" ht="13.5" customHeight="1">
      <c r="A14" s="76"/>
      <c r="B14" s="77" t="s">
        <v>166</v>
      </c>
      <c r="C14" s="78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1:22" ht="13.5" customHeight="1">
      <c r="A15" s="76"/>
      <c r="B15" s="77"/>
      <c r="C15" s="78" t="s">
        <v>168</v>
      </c>
      <c r="D15" s="79"/>
      <c r="E15" s="80" t="s">
        <v>178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1:22" ht="13.5" customHeight="1">
      <c r="A16" s="76"/>
      <c r="B16" s="77"/>
      <c r="C16" s="78" t="s">
        <v>169</v>
      </c>
      <c r="D16" s="79"/>
      <c r="E16" s="80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1:20" ht="13.5" customHeight="1">
      <c r="A17" s="76"/>
      <c r="B17" s="77"/>
      <c r="C17" s="78" t="s">
        <v>170</v>
      </c>
      <c r="D17" s="79"/>
      <c r="E17" s="80"/>
      <c r="F17" s="80"/>
      <c r="G17" s="80" t="s">
        <v>178</v>
      </c>
      <c r="H17" s="80"/>
      <c r="I17" s="80"/>
      <c r="J17" s="80" t="s">
        <v>178</v>
      </c>
      <c r="K17" s="80" t="s">
        <v>178</v>
      </c>
      <c r="L17" s="80" t="s">
        <v>178</v>
      </c>
      <c r="M17" s="80" t="s">
        <v>178</v>
      </c>
      <c r="N17" s="80" t="s">
        <v>178</v>
      </c>
      <c r="O17" s="80"/>
      <c r="P17" s="80"/>
      <c r="Q17" s="80"/>
      <c r="R17" s="80"/>
      <c r="S17" s="80"/>
      <c r="T17" s="81"/>
    </row>
    <row r="18" spans="1:20" ht="13.5" customHeight="1">
      <c r="A18" s="76"/>
      <c r="B18" s="77"/>
      <c r="C18" s="78" t="s">
        <v>171</v>
      </c>
      <c r="D18" s="79"/>
      <c r="E18" s="80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1"/>
    </row>
    <row r="19" spans="1:20" ht="13.5" customHeight="1">
      <c r="A19" s="76"/>
      <c r="B19" s="77"/>
      <c r="C19" s="78" t="s">
        <v>172</v>
      </c>
      <c r="D19" s="79"/>
      <c r="E19" s="80"/>
      <c r="F19" s="80"/>
      <c r="G19" s="80"/>
      <c r="H19" s="80"/>
      <c r="I19" s="80" t="s">
        <v>178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1"/>
    </row>
    <row r="20" spans="1:20" ht="13.5" customHeight="1">
      <c r="A20" s="76"/>
      <c r="B20" s="77" t="s">
        <v>167</v>
      </c>
      <c r="C20" s="78"/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1:20" ht="13.5" customHeight="1">
      <c r="A21" s="76"/>
      <c r="B21" s="77"/>
      <c r="C21" s="78" t="s">
        <v>173</v>
      </c>
      <c r="D21" s="82"/>
      <c r="E21" s="80"/>
      <c r="F21" s="80"/>
      <c r="G21" s="80"/>
      <c r="H21" s="80"/>
      <c r="I21" s="80"/>
      <c r="J21" s="80" t="s">
        <v>178</v>
      </c>
      <c r="K21" s="80"/>
      <c r="L21" s="80"/>
      <c r="M21" s="80"/>
      <c r="N21" s="80"/>
      <c r="O21" s="80"/>
      <c r="P21" s="80"/>
      <c r="Q21" s="80"/>
      <c r="R21" s="80"/>
      <c r="S21" s="80"/>
    </row>
    <row r="22" spans="1:20" ht="13.5" customHeight="1">
      <c r="A22" s="76"/>
      <c r="B22" s="77"/>
      <c r="C22" s="78" t="s">
        <v>174</v>
      </c>
      <c r="D22" s="79"/>
      <c r="E22" s="80"/>
      <c r="F22" s="80"/>
      <c r="G22" s="80"/>
      <c r="H22" s="80"/>
      <c r="I22" s="80"/>
      <c r="J22" s="80"/>
      <c r="K22" s="80" t="s">
        <v>178</v>
      </c>
      <c r="L22" s="80"/>
      <c r="M22" s="80"/>
      <c r="N22" s="80"/>
      <c r="O22" s="80"/>
      <c r="P22" s="80"/>
      <c r="Q22" s="80"/>
      <c r="R22" s="80"/>
      <c r="S22" s="80"/>
    </row>
    <row r="23" spans="1:20" ht="13.5" customHeight="1">
      <c r="A23" s="76"/>
      <c r="B23" s="77"/>
      <c r="C23" s="78" t="s">
        <v>175</v>
      </c>
      <c r="D23" s="79"/>
      <c r="E23" s="80" t="s">
        <v>178</v>
      </c>
      <c r="F23" s="80" t="s">
        <v>178</v>
      </c>
      <c r="G23" s="80" t="s">
        <v>178</v>
      </c>
      <c r="H23" s="80" t="s">
        <v>178</v>
      </c>
      <c r="I23" s="80" t="s">
        <v>178</v>
      </c>
      <c r="J23" s="80"/>
      <c r="K23" s="80"/>
      <c r="L23" s="80" t="s">
        <v>178</v>
      </c>
      <c r="M23" s="80"/>
      <c r="N23" s="80"/>
      <c r="O23" s="80"/>
      <c r="P23" s="80"/>
      <c r="Q23" s="80"/>
      <c r="R23" s="80"/>
      <c r="S23" s="80"/>
    </row>
    <row r="24" spans="1:20" ht="13.5" customHeight="1">
      <c r="A24" s="76"/>
      <c r="B24" s="77"/>
      <c r="C24" s="78" t="s">
        <v>176</v>
      </c>
      <c r="D24" s="79"/>
      <c r="E24" s="80"/>
      <c r="F24" s="80"/>
      <c r="G24" s="80"/>
      <c r="H24" s="80"/>
      <c r="I24" s="80"/>
      <c r="J24" s="80"/>
      <c r="K24" s="80"/>
      <c r="L24" s="80"/>
      <c r="M24" s="80" t="s">
        <v>178</v>
      </c>
      <c r="N24" s="80"/>
      <c r="O24" s="80"/>
      <c r="P24" s="80"/>
      <c r="Q24" s="80"/>
      <c r="R24" s="80"/>
      <c r="S24" s="80"/>
    </row>
    <row r="25" spans="1:20" ht="13.5" customHeight="1">
      <c r="A25" s="76"/>
      <c r="B25" s="77"/>
      <c r="C25" s="78" t="s">
        <v>177</v>
      </c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 t="s">
        <v>178</v>
      </c>
      <c r="O25" s="80"/>
      <c r="P25" s="80"/>
      <c r="Q25" s="80"/>
      <c r="R25" s="80"/>
      <c r="S25" s="80"/>
    </row>
    <row r="26" spans="1:20" ht="13.5" customHeight="1">
      <c r="A26" s="76"/>
      <c r="B26" s="77"/>
      <c r="C26" s="78"/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20" ht="13.5" customHeight="1">
      <c r="A27" s="76"/>
      <c r="B27" s="77"/>
      <c r="C27" s="78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20" ht="13.5" customHeight="1">
      <c r="A28" s="76"/>
      <c r="B28" s="77"/>
      <c r="C28" s="78"/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1:20" ht="13.5" customHeight="1">
      <c r="A29" s="76"/>
      <c r="B29" s="77"/>
      <c r="C29" s="78"/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1:20" ht="13.5" customHeight="1">
      <c r="A30" s="76"/>
      <c r="B30" s="77"/>
      <c r="C30" s="78"/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1:20" ht="13.5" customHeight="1">
      <c r="A31" s="76"/>
      <c r="B31" s="77"/>
      <c r="C31" s="78"/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1:20" ht="13.5" customHeight="1">
      <c r="A32" s="76"/>
      <c r="B32" s="77"/>
      <c r="C32" s="78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1:19" ht="13.5" customHeight="1">
      <c r="A33" s="73" t="s">
        <v>134</v>
      </c>
      <c r="B33" s="83" t="s">
        <v>135</v>
      </c>
      <c r="C33" s="83"/>
      <c r="D33" s="84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1:19" ht="13.5" customHeight="1">
      <c r="A34" s="73"/>
      <c r="B34" s="83"/>
      <c r="C34" s="85" t="s">
        <v>179</v>
      </c>
      <c r="D34" s="84"/>
      <c r="E34" s="80" t="s">
        <v>178</v>
      </c>
      <c r="F34" s="80"/>
      <c r="G34" s="80"/>
      <c r="H34" s="80"/>
      <c r="I34" s="80" t="s">
        <v>178</v>
      </c>
      <c r="J34" s="80" t="s">
        <v>178</v>
      </c>
      <c r="K34" s="80" t="s">
        <v>178</v>
      </c>
      <c r="L34" s="80"/>
      <c r="M34" s="80"/>
      <c r="N34" s="80" t="s">
        <v>178</v>
      </c>
      <c r="O34" s="80"/>
      <c r="P34" s="80"/>
      <c r="Q34" s="80"/>
      <c r="R34" s="80"/>
      <c r="S34" s="80"/>
    </row>
    <row r="35" spans="1:19" ht="13.5" customHeight="1">
      <c r="A35" s="73"/>
      <c r="B35" s="83"/>
      <c r="C35" s="85" t="s">
        <v>180</v>
      </c>
      <c r="D35" s="84"/>
      <c r="E35" s="80" t="s">
        <v>178</v>
      </c>
      <c r="F35" s="80"/>
      <c r="G35" s="80"/>
      <c r="H35" s="80"/>
      <c r="I35" s="80" t="s">
        <v>178</v>
      </c>
      <c r="J35" s="80" t="s">
        <v>178</v>
      </c>
      <c r="K35" s="80" t="s">
        <v>178</v>
      </c>
      <c r="L35" s="80"/>
      <c r="M35" s="80"/>
      <c r="N35" s="80" t="s">
        <v>178</v>
      </c>
      <c r="O35" s="80"/>
      <c r="P35" s="80"/>
      <c r="Q35" s="80"/>
      <c r="R35" s="80"/>
      <c r="S35" s="80"/>
    </row>
    <row r="36" spans="1:19" ht="13.5" customHeight="1">
      <c r="A36" s="73"/>
      <c r="B36" s="83"/>
      <c r="C36" s="85" t="s">
        <v>181</v>
      </c>
      <c r="D36" s="96"/>
      <c r="E36" s="80"/>
      <c r="F36" s="80" t="s">
        <v>178</v>
      </c>
      <c r="G36" s="80" t="s">
        <v>178</v>
      </c>
      <c r="H36" s="80" t="s">
        <v>178</v>
      </c>
      <c r="I36" s="80"/>
      <c r="J36" s="80"/>
      <c r="K36" s="80"/>
      <c r="L36" s="80" t="s">
        <v>178</v>
      </c>
      <c r="M36" s="80" t="s">
        <v>178</v>
      </c>
      <c r="N36" s="80"/>
      <c r="O36" s="80"/>
      <c r="P36" s="80"/>
      <c r="Q36" s="80"/>
      <c r="R36" s="80"/>
      <c r="S36" s="80"/>
    </row>
    <row r="37" spans="1:19" ht="13.5" customHeight="1">
      <c r="A37" s="73"/>
      <c r="B37" s="83"/>
      <c r="C37" s="85" t="s">
        <v>182</v>
      </c>
      <c r="D37" s="96"/>
      <c r="E37" s="80"/>
      <c r="F37" s="80" t="s">
        <v>178</v>
      </c>
      <c r="G37" s="80" t="s">
        <v>178</v>
      </c>
      <c r="H37" s="80" t="s">
        <v>178</v>
      </c>
      <c r="I37" s="80"/>
      <c r="J37" s="80"/>
      <c r="K37" s="80"/>
      <c r="L37" s="80" t="s">
        <v>178</v>
      </c>
      <c r="M37" s="80" t="s">
        <v>178</v>
      </c>
      <c r="N37" s="80"/>
      <c r="O37" s="80"/>
      <c r="P37" s="80"/>
      <c r="Q37" s="80"/>
      <c r="R37" s="80"/>
      <c r="S37" s="80"/>
    </row>
    <row r="38" spans="1:19" ht="13.5" customHeight="1">
      <c r="A38" s="73"/>
      <c r="B38" s="83" t="s">
        <v>136</v>
      </c>
      <c r="C38" s="85"/>
      <c r="D38" s="84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1:19" ht="13.5" customHeight="1">
      <c r="A39" s="73"/>
      <c r="B39" s="83"/>
      <c r="C39" s="85"/>
      <c r="D39" s="84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1:19" ht="13.5" customHeight="1">
      <c r="A40" s="73"/>
      <c r="B40" s="83" t="s">
        <v>137</v>
      </c>
      <c r="C40" s="85"/>
      <c r="D40" s="84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1:19" ht="13.5" customHeight="1">
      <c r="A41" s="73"/>
      <c r="B41" s="83"/>
      <c r="C41" s="85"/>
      <c r="D41" s="84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19" ht="13.5" customHeight="1">
      <c r="A42" s="73"/>
      <c r="B42" s="83"/>
      <c r="C42" s="85"/>
      <c r="D42" s="84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13.5" customHeight="1">
      <c r="A43" s="73" t="s">
        <v>138</v>
      </c>
      <c r="B43" s="259" t="s">
        <v>139</v>
      </c>
      <c r="C43" s="259"/>
      <c r="D43" s="259"/>
      <c r="E43" s="86" t="s">
        <v>142</v>
      </c>
      <c r="F43" s="86" t="s">
        <v>141</v>
      </c>
      <c r="G43" s="86" t="s">
        <v>140</v>
      </c>
      <c r="H43" s="86" t="s">
        <v>141</v>
      </c>
      <c r="I43" s="86" t="s">
        <v>142</v>
      </c>
      <c r="J43" s="86" t="s">
        <v>142</v>
      </c>
      <c r="K43" s="86" t="s">
        <v>142</v>
      </c>
      <c r="L43" s="86" t="s">
        <v>140</v>
      </c>
      <c r="M43" s="86" t="s">
        <v>141</v>
      </c>
      <c r="N43" s="86" t="s">
        <v>142</v>
      </c>
      <c r="O43" s="86"/>
      <c r="P43" s="86"/>
      <c r="Q43" s="86"/>
      <c r="R43" s="86"/>
      <c r="S43" s="86"/>
    </row>
    <row r="44" spans="1:19" ht="13.5" customHeight="1">
      <c r="A44" s="73"/>
      <c r="B44" s="259" t="s">
        <v>143</v>
      </c>
      <c r="C44" s="259"/>
      <c r="D44" s="259"/>
      <c r="E44" s="86" t="s">
        <v>183</v>
      </c>
      <c r="F44" s="86" t="s">
        <v>183</v>
      </c>
      <c r="G44" s="86" t="s">
        <v>184</v>
      </c>
      <c r="H44" s="86" t="s">
        <v>183</v>
      </c>
      <c r="I44" s="86" t="s">
        <v>184</v>
      </c>
      <c r="J44" s="86" t="s">
        <v>183</v>
      </c>
      <c r="K44" s="86" t="s">
        <v>184</v>
      </c>
      <c r="L44" s="86" t="s">
        <v>183</v>
      </c>
      <c r="M44" s="86" t="s">
        <v>184</v>
      </c>
      <c r="N44" s="86" t="s">
        <v>183</v>
      </c>
      <c r="O44" s="86"/>
      <c r="P44" s="86"/>
      <c r="Q44" s="86"/>
      <c r="R44" s="86"/>
      <c r="S44" s="86"/>
    </row>
    <row r="45" spans="1:19" ht="24.75" customHeight="1">
      <c r="A45" s="73"/>
      <c r="B45" s="260" t="s">
        <v>144</v>
      </c>
      <c r="C45" s="260"/>
      <c r="D45" s="260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1:19" ht="17.25" customHeight="1">
      <c r="A46" s="73"/>
      <c r="B46" s="260" t="s">
        <v>145</v>
      </c>
      <c r="C46" s="260"/>
      <c r="D46" s="260"/>
      <c r="E46" s="88"/>
      <c r="F46" s="88"/>
      <c r="G46" s="88"/>
      <c r="H46" s="88"/>
      <c r="I46" s="88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1:19" ht="12.75">
      <c r="A47" s="90"/>
    </row>
  </sheetData>
  <mergeCells count="27">
    <mergeCell ref="A2:B2"/>
    <mergeCell ref="C2:D2"/>
    <mergeCell ref="E2:J2"/>
    <mergeCell ref="K2:S2"/>
    <mergeCell ref="A3:B3"/>
    <mergeCell ref="C3:D3"/>
    <mergeCell ref="E3:J3"/>
    <mergeCell ref="K3:S3"/>
    <mergeCell ref="A4:B4"/>
    <mergeCell ref="C4:D4"/>
    <mergeCell ref="E4:J4"/>
    <mergeCell ref="K4:S4"/>
    <mergeCell ref="A5:B5"/>
    <mergeCell ref="C5:S5"/>
    <mergeCell ref="E6:J6"/>
    <mergeCell ref="K6:M6"/>
    <mergeCell ref="N6:S6"/>
    <mergeCell ref="A7:B7"/>
    <mergeCell ref="C7:D7"/>
    <mergeCell ref="E7:J7"/>
    <mergeCell ref="N7:S7"/>
    <mergeCell ref="B43:D43"/>
    <mergeCell ref="B44:D44"/>
    <mergeCell ref="B45:D45"/>
    <mergeCell ref="B46:D46"/>
    <mergeCell ref="A6:B6"/>
    <mergeCell ref="C6:D6"/>
  </mergeCells>
  <dataValidations count="3">
    <dataValidation type="list" allowBlank="1" showInputMessage="1" showErrorMessage="1" sqref="E10:S42">
      <formula1>"O, "</formula1>
    </dataValidation>
    <dataValidation type="list" allowBlank="1" showInputMessage="1" showErrorMessage="1" sqref="E44:S44">
      <formula1>"P,F, "</formula1>
    </dataValidation>
    <dataValidation type="list" allowBlank="1" showInputMessage="1" showErrorMessage="1" sqref="E43:S43">
      <formula1>"N,A,B,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"/>
  <sheetViews>
    <sheetView zoomScale="85" zoomScaleNormal="85" workbookViewId="0">
      <pane xSplit="5" ySplit="9" topLeftCell="F52" activePane="bottomRight" state="frozen"/>
      <selection pane="topRight" activeCell="F1" sqref="F1"/>
      <selection pane="bottomLeft" activeCell="A10" sqref="A10"/>
      <selection pane="bottomRight" activeCell="D73" sqref="D73"/>
    </sheetView>
  </sheetViews>
  <sheetFormatPr defaultColWidth="9" defaultRowHeight="13.5" customHeight="1"/>
  <cols>
    <col min="1" max="1" width="8.28515625" style="64" customWidth="1"/>
    <col min="2" max="2" width="19.7109375" style="68" customWidth="1"/>
    <col min="3" max="3" width="76.7109375" style="64" customWidth="1"/>
    <col min="4" max="4" width="11.42578125" style="65" customWidth="1"/>
    <col min="5" max="5" width="1.7109375" style="64" hidden="1" customWidth="1"/>
    <col min="6" max="20" width="8" style="64" customWidth="1"/>
    <col min="21" max="21" width="2.85546875" style="64" customWidth="1"/>
    <col min="22" max="16384" width="9" style="64"/>
  </cols>
  <sheetData>
    <row r="1" spans="1:23" ht="22.5" customHeight="1">
      <c r="A1" s="62"/>
      <c r="B1" s="63"/>
      <c r="D1" s="101"/>
    </row>
    <row r="2" spans="1:23" ht="15" customHeight="1">
      <c r="A2" s="264" t="s">
        <v>104</v>
      </c>
      <c r="B2" s="264"/>
      <c r="C2" s="268" t="s">
        <v>185</v>
      </c>
      <c r="D2" s="274"/>
      <c r="E2" s="100"/>
      <c r="F2" s="264" t="s">
        <v>9</v>
      </c>
      <c r="G2" s="264"/>
      <c r="H2" s="264"/>
      <c r="I2" s="264"/>
      <c r="J2" s="264"/>
      <c r="K2" s="264"/>
      <c r="L2" s="268" t="s">
        <v>185</v>
      </c>
      <c r="M2" s="268"/>
      <c r="N2" s="268"/>
      <c r="O2" s="268"/>
      <c r="P2" s="268"/>
      <c r="Q2" s="268"/>
      <c r="R2" s="268"/>
      <c r="S2" s="268"/>
      <c r="T2" s="268"/>
    </row>
    <row r="3" spans="1:23" ht="13.5" customHeight="1">
      <c r="A3" s="264" t="s">
        <v>105</v>
      </c>
      <c r="B3" s="264"/>
      <c r="C3" s="267" t="s">
        <v>186</v>
      </c>
      <c r="D3" s="267"/>
      <c r="E3" s="267"/>
      <c r="F3" s="264" t="s">
        <v>107</v>
      </c>
      <c r="G3" s="264"/>
      <c r="H3" s="264"/>
      <c r="I3" s="264"/>
      <c r="J3" s="264"/>
      <c r="K3" s="264"/>
      <c r="L3" s="270" t="s">
        <v>186</v>
      </c>
      <c r="M3" s="271"/>
      <c r="N3" s="271"/>
      <c r="O3" s="271"/>
      <c r="P3" s="271"/>
      <c r="Q3" s="271"/>
      <c r="R3" s="271"/>
      <c r="S3" s="271"/>
      <c r="T3" s="272"/>
    </row>
    <row r="4" spans="1:23" ht="13.5" customHeight="1">
      <c r="A4" s="264" t="s">
        <v>108</v>
      </c>
      <c r="B4" s="264"/>
      <c r="C4" s="265"/>
      <c r="D4" s="265"/>
      <c r="E4" s="99"/>
      <c r="F4" s="264" t="s">
        <v>109</v>
      </c>
      <c r="G4" s="264"/>
      <c r="H4" s="264"/>
      <c r="I4" s="264"/>
      <c r="J4" s="264"/>
      <c r="K4" s="264"/>
      <c r="L4" s="266"/>
      <c r="M4" s="266"/>
      <c r="N4" s="266"/>
      <c r="O4" s="266"/>
      <c r="P4" s="266"/>
      <c r="Q4" s="266"/>
      <c r="R4" s="266"/>
      <c r="S4" s="266"/>
      <c r="T4" s="266"/>
      <c r="V4" s="66"/>
    </row>
    <row r="5" spans="1:23" ht="13.5" customHeight="1">
      <c r="A5" s="264" t="s">
        <v>110</v>
      </c>
      <c r="B5" s="264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</row>
    <row r="6" spans="1:23" ht="13.5" customHeight="1">
      <c r="A6" s="261" t="s">
        <v>112</v>
      </c>
      <c r="B6" s="261"/>
      <c r="C6" s="262" t="s">
        <v>113</v>
      </c>
      <c r="D6" s="262"/>
      <c r="E6" s="262"/>
      <c r="F6" s="262" t="s">
        <v>114</v>
      </c>
      <c r="G6" s="262"/>
      <c r="H6" s="262"/>
      <c r="I6" s="262"/>
      <c r="J6" s="262"/>
      <c r="K6" s="262"/>
      <c r="L6" s="262" t="s">
        <v>115</v>
      </c>
      <c r="M6" s="262"/>
      <c r="N6" s="262"/>
      <c r="O6" s="262" t="s">
        <v>116</v>
      </c>
      <c r="P6" s="262"/>
      <c r="Q6" s="262"/>
      <c r="R6" s="262"/>
      <c r="S6" s="262"/>
      <c r="T6" s="262"/>
      <c r="V6" s="66"/>
    </row>
    <row r="7" spans="1:23" ht="13.5" customHeight="1">
      <c r="A7" s="263">
        <f>COUNTIF(F67:HQ67,"P")</f>
        <v>0</v>
      </c>
      <c r="B7" s="263"/>
      <c r="C7" s="263">
        <f>COUNTIF(F67:HQ67,"F")</f>
        <v>0</v>
      </c>
      <c r="D7" s="263"/>
      <c r="E7" s="263"/>
      <c r="F7" s="263">
        <f>SUM(O7,- A7,- C7)</f>
        <v>15</v>
      </c>
      <c r="G7" s="263"/>
      <c r="H7" s="263"/>
      <c r="I7" s="263"/>
      <c r="J7" s="263"/>
      <c r="K7" s="263"/>
      <c r="L7" s="67">
        <f>COUNTIF(E66:HQ66,"N")</f>
        <v>0</v>
      </c>
      <c r="M7" s="67">
        <f>COUNTIF(E66:HQ66,"A")</f>
        <v>0</v>
      </c>
      <c r="N7" s="67">
        <f>COUNTIF(E66:HQ66,"B")</f>
        <v>0</v>
      </c>
      <c r="O7" s="263">
        <f>COUNTA(E9:HT9)</f>
        <v>15</v>
      </c>
      <c r="P7" s="263"/>
      <c r="Q7" s="263"/>
      <c r="R7" s="263"/>
      <c r="S7" s="263"/>
      <c r="T7" s="263"/>
      <c r="U7" s="62"/>
    </row>
    <row r="8" spans="1:23" ht="12.75"/>
    <row r="9" spans="1:23" ht="12.75">
      <c r="A9" s="71"/>
      <c r="B9" s="70"/>
      <c r="C9" s="71"/>
      <c r="D9" s="72"/>
      <c r="E9" s="71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74"/>
      <c r="V9" s="75"/>
      <c r="W9" s="62"/>
    </row>
    <row r="10" spans="1:23" ht="13.5" customHeight="1">
      <c r="A10" s="76" t="s">
        <v>132</v>
      </c>
      <c r="B10" s="77" t="s">
        <v>149</v>
      </c>
      <c r="C10" s="78"/>
      <c r="D10" s="79"/>
      <c r="E10" s="98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3" ht="13.5" customHeight="1">
      <c r="A11" s="76"/>
      <c r="B11" s="77"/>
      <c r="C11" s="78" t="s">
        <v>187</v>
      </c>
      <c r="D11" s="79"/>
      <c r="E11" s="9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V11" s="66"/>
    </row>
    <row r="12" spans="1:23" ht="13.5" customHeight="1">
      <c r="A12" s="76"/>
      <c r="B12" s="77"/>
      <c r="C12" s="78" t="s">
        <v>188</v>
      </c>
      <c r="D12" s="79"/>
      <c r="E12" s="9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spans="1:23" ht="13.5" customHeight="1">
      <c r="A13" s="76"/>
      <c r="B13" s="77"/>
      <c r="C13" s="78"/>
      <c r="D13" s="79"/>
      <c r="E13" s="9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V13" s="66"/>
    </row>
    <row r="14" spans="1:23" ht="13.5" customHeight="1">
      <c r="A14" s="76"/>
      <c r="B14" s="77" t="s">
        <v>189</v>
      </c>
      <c r="C14" s="78"/>
      <c r="D14" s="79"/>
      <c r="E14" s="84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1:23" ht="13.5" customHeight="1">
      <c r="A15" s="76"/>
      <c r="B15" s="77"/>
      <c r="C15" s="136" t="s">
        <v>190</v>
      </c>
      <c r="D15" s="79"/>
      <c r="E15" s="131"/>
      <c r="F15" s="80" t="s">
        <v>178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1:23" ht="13.5" customHeight="1">
      <c r="A16" s="76"/>
      <c r="B16" s="77"/>
      <c r="C16" s="136" t="s">
        <v>191</v>
      </c>
      <c r="D16" s="79"/>
      <c r="E16" s="131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1" ht="13.5" customHeight="1">
      <c r="A17" s="76"/>
      <c r="B17" s="77"/>
      <c r="C17" s="78" t="s">
        <v>192</v>
      </c>
      <c r="D17" s="79"/>
      <c r="E17" s="131"/>
      <c r="F17" s="80"/>
      <c r="G17" s="80" t="s">
        <v>178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1" ht="13.5" customHeight="1">
      <c r="A18" s="76"/>
      <c r="B18" s="77"/>
      <c r="C18" s="78" t="s">
        <v>193</v>
      </c>
      <c r="D18" s="79"/>
      <c r="E18" s="131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1" ht="13.5" customHeight="1">
      <c r="A19" s="76"/>
      <c r="B19" s="77"/>
      <c r="C19" s="78" t="s">
        <v>194</v>
      </c>
      <c r="D19" s="79"/>
      <c r="E19" s="13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1" ht="13.5" customHeight="1">
      <c r="A20" s="76"/>
      <c r="B20" s="77"/>
      <c r="C20" s="78" t="s">
        <v>195</v>
      </c>
      <c r="D20" s="79"/>
      <c r="E20" s="13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1" ht="13.5" customHeight="1">
      <c r="A21" s="76"/>
      <c r="B21" s="77"/>
      <c r="C21" s="78" t="s">
        <v>196</v>
      </c>
      <c r="D21" s="79"/>
      <c r="E21" s="133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1" ht="13.5" customHeight="1">
      <c r="A22" s="76"/>
      <c r="B22" s="77"/>
      <c r="C22" s="78" t="s">
        <v>197</v>
      </c>
      <c r="D22" s="79"/>
      <c r="E22" s="84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1"/>
    </row>
    <row r="23" spans="1:21" ht="13.5" customHeight="1">
      <c r="A23" s="76"/>
      <c r="B23" s="77" t="s">
        <v>198</v>
      </c>
      <c r="C23" s="78"/>
      <c r="D23" s="273"/>
      <c r="E23" s="273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1" ht="13.5" customHeight="1">
      <c r="A24" s="76"/>
      <c r="B24" s="77"/>
      <c r="C24" s="78" t="s">
        <v>199</v>
      </c>
      <c r="D24" s="79"/>
      <c r="E24" s="84"/>
      <c r="F24" s="80" t="s">
        <v>178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1" ht="13.5" customHeight="1">
      <c r="A25" s="76"/>
      <c r="B25" s="77"/>
      <c r="C25" s="136" t="s">
        <v>191</v>
      </c>
      <c r="D25" s="79"/>
      <c r="E25" s="133"/>
      <c r="F25" s="80" t="s">
        <v>178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1" ht="13.5" customHeight="1">
      <c r="A26" s="76"/>
      <c r="B26" s="77"/>
      <c r="C26" s="78" t="s">
        <v>192</v>
      </c>
      <c r="D26" s="79"/>
      <c r="E26" s="84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1" ht="13.5" customHeight="1">
      <c r="A27" s="76"/>
      <c r="B27" s="77"/>
      <c r="C27" s="78" t="s">
        <v>193</v>
      </c>
      <c r="D27" s="79"/>
      <c r="E27" s="84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1" ht="13.5" customHeight="1">
      <c r="A28" s="76"/>
      <c r="B28" s="77"/>
      <c r="C28" s="78" t="s">
        <v>200</v>
      </c>
      <c r="D28" s="79"/>
      <c r="E28" s="84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1" ht="13.5" customHeight="1">
      <c r="A29" s="76"/>
      <c r="B29" s="77"/>
      <c r="C29" s="78" t="s">
        <v>201</v>
      </c>
      <c r="D29" s="79"/>
      <c r="E29" s="8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1" ht="13.5" customHeight="1">
      <c r="A30" s="76"/>
      <c r="B30" s="77"/>
      <c r="C30" s="78" t="s">
        <v>202</v>
      </c>
      <c r="D30" s="79"/>
      <c r="E30" s="84"/>
      <c r="F30" s="80"/>
      <c r="G30" s="80" t="s">
        <v>178</v>
      </c>
      <c r="H30" s="80" t="s">
        <v>178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1" ht="13.5" customHeight="1">
      <c r="A31" s="76"/>
      <c r="B31" s="77" t="s">
        <v>203</v>
      </c>
      <c r="C31" s="78"/>
      <c r="D31" s="79"/>
      <c r="E31" s="84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1" ht="13.5" customHeight="1">
      <c r="A32" s="76"/>
      <c r="B32" s="77"/>
      <c r="C32" s="78" t="s">
        <v>204</v>
      </c>
      <c r="D32" s="79"/>
      <c r="E32" s="133"/>
      <c r="F32" s="80" t="s">
        <v>178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3.5" customHeight="1">
      <c r="A33" s="76"/>
      <c r="B33" s="77"/>
      <c r="C33" s="78" t="s">
        <v>205</v>
      </c>
      <c r="D33" s="79"/>
      <c r="E33" s="133"/>
      <c r="F33" s="80" t="s">
        <v>178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 ht="40.5" customHeight="1">
      <c r="A34" s="76"/>
      <c r="B34" s="77"/>
      <c r="C34" s="137" t="s">
        <v>206</v>
      </c>
      <c r="D34" s="79"/>
      <c r="E34" s="133"/>
      <c r="F34" s="80" t="s">
        <v>178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3.5" customHeight="1">
      <c r="A35" s="76"/>
      <c r="B35" s="77"/>
      <c r="C35" s="78" t="s">
        <v>207</v>
      </c>
      <c r="D35" s="79"/>
      <c r="E35" s="133"/>
      <c r="F35" s="80" t="s">
        <v>178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3.5" customHeight="1">
      <c r="A36" s="76"/>
      <c r="B36" s="77"/>
      <c r="C36" s="78" t="s">
        <v>208</v>
      </c>
      <c r="D36" s="79"/>
      <c r="E36" s="133"/>
      <c r="F36" s="80" t="s">
        <v>178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 ht="13.5" customHeight="1">
      <c r="A37" s="76"/>
      <c r="B37" s="77"/>
      <c r="C37" s="78" t="s">
        <v>209</v>
      </c>
      <c r="D37" s="79"/>
      <c r="E37" s="133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1:20" ht="13.5" customHeight="1">
      <c r="A38" s="76"/>
      <c r="B38" s="77"/>
      <c r="C38" s="78" t="s">
        <v>210</v>
      </c>
      <c r="D38" s="79"/>
      <c r="E38" s="133"/>
      <c r="F38" s="80"/>
      <c r="G38" s="80" t="s">
        <v>178</v>
      </c>
      <c r="H38" s="80" t="s">
        <v>178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1:20" ht="13.5" customHeight="1">
      <c r="A39" s="76"/>
      <c r="B39" s="77" t="s">
        <v>211</v>
      </c>
      <c r="C39" s="78"/>
      <c r="D39" s="79"/>
      <c r="E39" s="133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ht="13.5" customHeight="1">
      <c r="A40" s="76"/>
      <c r="B40" s="77"/>
      <c r="C40" s="78" t="s">
        <v>212</v>
      </c>
      <c r="D40" s="79"/>
      <c r="E40" s="133"/>
      <c r="F40" s="80" t="s">
        <v>178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1:20" ht="13.5" customHeight="1">
      <c r="A41" s="76"/>
      <c r="B41" s="77"/>
      <c r="C41" s="136" t="s">
        <v>191</v>
      </c>
      <c r="D41" s="79"/>
      <c r="E41" s="133"/>
      <c r="F41" s="80" t="s">
        <v>178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1:20" ht="13.5" customHeight="1">
      <c r="A42" s="76"/>
      <c r="B42" s="77"/>
      <c r="C42" s="78" t="s">
        <v>192</v>
      </c>
      <c r="D42" s="79"/>
      <c r="E42" s="133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3.5" customHeight="1">
      <c r="A43" s="76"/>
      <c r="B43" s="77"/>
      <c r="C43" s="78" t="s">
        <v>193</v>
      </c>
      <c r="D43" s="79"/>
      <c r="E43" s="133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3.5" customHeight="1">
      <c r="A44" s="76"/>
      <c r="B44" s="77"/>
      <c r="C44" s="78" t="s">
        <v>200</v>
      </c>
      <c r="D44" s="79"/>
      <c r="E44" s="133"/>
      <c r="F44" s="80"/>
      <c r="G44" s="80" t="s">
        <v>178</v>
      </c>
      <c r="H44" s="80" t="s">
        <v>178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3.5" customHeight="1">
      <c r="A45" s="76"/>
      <c r="B45" s="77"/>
      <c r="C45" s="78" t="s">
        <v>213</v>
      </c>
      <c r="D45" s="79"/>
      <c r="E45" s="133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3.5" customHeight="1">
      <c r="A46" s="76"/>
      <c r="B46" s="77"/>
      <c r="C46" s="78" t="s">
        <v>214</v>
      </c>
      <c r="D46" s="79"/>
      <c r="E46" s="8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3.5" customHeight="1">
      <c r="A47" s="76"/>
      <c r="B47" s="77" t="s">
        <v>216</v>
      </c>
      <c r="C47" s="78"/>
      <c r="D47" s="79"/>
      <c r="E47" s="133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3.5" customHeight="1">
      <c r="A48" s="76"/>
      <c r="B48" s="77"/>
      <c r="C48" s="78" t="s">
        <v>217</v>
      </c>
      <c r="D48" s="79"/>
      <c r="E48" s="133"/>
      <c r="F48" s="80" t="s">
        <v>178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3.5" customHeight="1">
      <c r="A49" s="76"/>
      <c r="B49" s="77"/>
      <c r="C49" s="78" t="s">
        <v>218</v>
      </c>
      <c r="D49" s="79"/>
      <c r="E49" s="133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3.5" customHeight="1">
      <c r="A50" s="76"/>
      <c r="B50" s="77" t="s">
        <v>219</v>
      </c>
      <c r="C50" s="78"/>
      <c r="D50" s="79"/>
      <c r="E50" s="133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3.5" customHeight="1">
      <c r="A51" s="76"/>
      <c r="B51" s="77"/>
      <c r="C51" s="78" t="s">
        <v>220</v>
      </c>
      <c r="D51" s="79"/>
      <c r="E51" s="133"/>
      <c r="F51" s="80" t="s">
        <v>178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3.5" customHeight="1">
      <c r="A52" s="76"/>
      <c r="B52" s="77"/>
      <c r="C52" s="78" t="s">
        <v>218</v>
      </c>
      <c r="D52" s="79"/>
      <c r="E52" s="133"/>
      <c r="F52" s="80"/>
      <c r="G52" s="80" t="s">
        <v>178</v>
      </c>
      <c r="H52" s="80" t="s">
        <v>178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ht="13.5" customHeight="1">
      <c r="A53" s="76"/>
      <c r="B53" s="77"/>
      <c r="C53" s="78"/>
      <c r="D53" s="79"/>
      <c r="E53" s="84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1:20" ht="13.5" customHeight="1">
      <c r="A54" s="76"/>
      <c r="B54" s="77"/>
      <c r="C54" s="78"/>
      <c r="D54" s="79"/>
      <c r="E54" s="84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3.5" customHeight="1">
      <c r="A55" s="73" t="s">
        <v>134</v>
      </c>
      <c r="B55" s="83" t="s">
        <v>148</v>
      </c>
      <c r="C55" s="83"/>
      <c r="D55" s="84"/>
      <c r="E55" s="9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3.5" customHeight="1">
      <c r="A56" s="73"/>
      <c r="B56" s="83"/>
      <c r="C56" s="83" t="s">
        <v>215</v>
      </c>
      <c r="D56" s="133"/>
      <c r="E56" s="132"/>
      <c r="F56" s="80" t="s">
        <v>178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3.5" customHeight="1">
      <c r="A57" s="73"/>
      <c r="B57" s="83"/>
      <c r="C57" s="83" t="s">
        <v>221</v>
      </c>
      <c r="D57" s="133"/>
      <c r="E57" s="132"/>
      <c r="F57" s="80"/>
      <c r="G57" s="80" t="s">
        <v>178</v>
      </c>
      <c r="H57" s="80" t="s">
        <v>178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3.5" customHeight="1">
      <c r="A58" s="73"/>
      <c r="B58" s="83"/>
      <c r="C58" s="138" t="s">
        <v>222</v>
      </c>
      <c r="D58" s="84"/>
      <c r="E58" s="91"/>
      <c r="F58" s="80"/>
      <c r="G58" s="80" t="s">
        <v>178</v>
      </c>
      <c r="H58" s="80" t="s">
        <v>178</v>
      </c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1:20" ht="13.5" customHeight="1">
      <c r="A59" s="73"/>
      <c r="B59" s="83"/>
      <c r="C59" s="85"/>
      <c r="D59" s="131"/>
      <c r="E59" s="13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3.5" customHeight="1">
      <c r="A60" s="73"/>
      <c r="B60" s="83"/>
      <c r="C60" s="85"/>
      <c r="D60" s="84"/>
      <c r="E60" s="93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3.5" customHeight="1">
      <c r="A61" s="73"/>
      <c r="B61" s="83" t="s">
        <v>147</v>
      </c>
      <c r="C61" s="85"/>
      <c r="D61" s="84"/>
      <c r="E61" s="93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3.5" customHeight="1">
      <c r="A62" s="73"/>
      <c r="B62" s="83"/>
      <c r="C62" s="85"/>
      <c r="D62" s="84"/>
      <c r="E62" s="93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3.5" customHeight="1">
      <c r="A63" s="73"/>
      <c r="B63" s="83" t="s">
        <v>146</v>
      </c>
      <c r="C63" s="85"/>
      <c r="D63" s="84"/>
      <c r="E63" s="93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3.5" customHeight="1">
      <c r="A64" s="73"/>
      <c r="B64" s="83"/>
      <c r="C64" s="85"/>
      <c r="D64" s="84"/>
      <c r="E64" s="93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3.5" customHeight="1">
      <c r="A65" s="73"/>
      <c r="B65" s="83"/>
      <c r="C65" s="85"/>
      <c r="D65" s="84"/>
      <c r="E65" s="91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3.5" customHeight="1">
      <c r="A66" s="73" t="s">
        <v>138</v>
      </c>
      <c r="B66" s="259" t="s">
        <v>139</v>
      </c>
      <c r="C66" s="259"/>
      <c r="D66" s="259"/>
      <c r="E66" s="91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 ht="13.5" customHeight="1">
      <c r="A67" s="73"/>
      <c r="B67" s="259" t="s">
        <v>143</v>
      </c>
      <c r="C67" s="259"/>
      <c r="D67" s="259"/>
      <c r="E67" s="95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 ht="13.5" customHeight="1">
      <c r="A68" s="73"/>
      <c r="B68" s="260" t="s">
        <v>144</v>
      </c>
      <c r="C68" s="260"/>
      <c r="D68" s="260"/>
      <c r="E68" s="93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</row>
    <row r="69" spans="1:20" ht="12.75">
      <c r="A69" s="73"/>
      <c r="B69" s="260" t="s">
        <v>145</v>
      </c>
      <c r="C69" s="260"/>
      <c r="D69" s="260"/>
      <c r="E69" s="93"/>
      <c r="F69" s="92"/>
      <c r="G69" s="92"/>
      <c r="H69" s="92"/>
      <c r="I69" s="92"/>
      <c r="J69" s="92"/>
      <c r="K69" s="91"/>
      <c r="L69" s="91"/>
      <c r="M69" s="91"/>
      <c r="N69" s="91"/>
      <c r="O69" s="91"/>
      <c r="P69" s="91"/>
      <c r="Q69" s="91"/>
      <c r="R69" s="91"/>
      <c r="S69" s="91"/>
      <c r="T69" s="91"/>
    </row>
    <row r="70" spans="1:20" ht="12.75">
      <c r="A70" s="68"/>
      <c r="B70" s="64"/>
      <c r="C70" s="65"/>
      <c r="D70" s="64"/>
    </row>
  </sheetData>
  <mergeCells count="28">
    <mergeCell ref="F2:K2"/>
    <mergeCell ref="L2:T2"/>
    <mergeCell ref="C2:D2"/>
    <mergeCell ref="O6:T6"/>
    <mergeCell ref="C6:E6"/>
    <mergeCell ref="F3:K3"/>
    <mergeCell ref="L4:T4"/>
    <mergeCell ref="F6:K6"/>
    <mergeCell ref="L6:N6"/>
    <mergeCell ref="A6:B6"/>
    <mergeCell ref="A5:B5"/>
    <mergeCell ref="C5:T5"/>
    <mergeCell ref="A7:B7"/>
    <mergeCell ref="L3:T3"/>
    <mergeCell ref="F4:K4"/>
    <mergeCell ref="F7:K7"/>
    <mergeCell ref="C7:E7"/>
    <mergeCell ref="O7:T7"/>
    <mergeCell ref="A2:B2"/>
    <mergeCell ref="C3:E3"/>
    <mergeCell ref="A3:B3"/>
    <mergeCell ref="A4:B4"/>
    <mergeCell ref="C4:D4"/>
    <mergeCell ref="B69:D69"/>
    <mergeCell ref="B66:D66"/>
    <mergeCell ref="B67:D67"/>
    <mergeCell ref="B68:D68"/>
    <mergeCell ref="D23:E23"/>
  </mergeCells>
  <dataValidations count="3">
    <dataValidation type="list" allowBlank="1" showInputMessage="1" showErrorMessage="1" sqref="F67:T67">
      <formula1>"P,F, "</formula1>
    </dataValidation>
    <dataValidation type="list" allowBlank="1" showInputMessage="1" showErrorMessage="1" sqref="F66:T66">
      <formula1>"N,A,B, "</formula1>
    </dataValidation>
    <dataValidation type="list" allowBlank="1" showInputMessage="1" showErrorMessage="1" sqref="F10:T65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"/>
  <sheetViews>
    <sheetView topLeftCell="A39" zoomScale="85" zoomScaleNormal="85" workbookViewId="0">
      <selection activeCell="B65" sqref="B65:D65"/>
    </sheetView>
  </sheetViews>
  <sheetFormatPr defaultColWidth="9" defaultRowHeight="13.5" customHeight="1"/>
  <cols>
    <col min="1" max="1" width="8.140625" style="64" customWidth="1"/>
    <col min="2" max="2" width="20.85546875" style="68" bestFit="1" customWidth="1"/>
    <col min="3" max="3" width="82" style="64" customWidth="1"/>
    <col min="4" max="4" width="7.85546875" style="65" customWidth="1"/>
    <col min="5" max="31" width="9" style="64" customWidth="1"/>
    <col min="32" max="16384" width="9" style="64"/>
  </cols>
  <sheetData>
    <row r="1" spans="1:31" ht="13.5" customHeight="1">
      <c r="A1" s="62"/>
      <c r="B1" s="63"/>
    </row>
    <row r="2" spans="1:31" ht="13.5" customHeight="1">
      <c r="A2" s="264" t="s">
        <v>104</v>
      </c>
      <c r="B2" s="264"/>
      <c r="C2" s="268" t="str">
        <f>[1]FunctionList!E8</f>
        <v>Function1</v>
      </c>
      <c r="D2" s="267"/>
      <c r="E2" s="264" t="s">
        <v>9</v>
      </c>
      <c r="F2" s="264"/>
      <c r="G2" s="264"/>
      <c r="H2" s="264"/>
      <c r="I2" s="264"/>
      <c r="J2" s="264"/>
      <c r="K2" s="269" t="str">
        <f>[1]FunctionList!D8</f>
        <v>Function A</v>
      </c>
      <c r="L2" s="266"/>
      <c r="M2" s="266"/>
      <c r="N2" s="266"/>
      <c r="O2" s="266"/>
      <c r="P2" s="266"/>
      <c r="Q2" s="266"/>
      <c r="R2" s="266"/>
      <c r="S2" s="266"/>
      <c r="U2" s="66"/>
      <c r="AB2" s="66"/>
    </row>
    <row r="3" spans="1:31" ht="13.5" customHeight="1">
      <c r="A3" s="264" t="s">
        <v>105</v>
      </c>
      <c r="B3" s="264"/>
      <c r="C3" s="267" t="s">
        <v>106</v>
      </c>
      <c r="D3" s="267"/>
      <c r="E3" s="264" t="s">
        <v>107</v>
      </c>
      <c r="F3" s="264"/>
      <c r="G3" s="264"/>
      <c r="H3" s="264"/>
      <c r="I3" s="264"/>
      <c r="J3" s="264"/>
      <c r="K3" s="270"/>
      <c r="L3" s="271"/>
      <c r="M3" s="271"/>
      <c r="N3" s="271"/>
      <c r="O3" s="271"/>
      <c r="P3" s="271"/>
      <c r="Q3" s="271"/>
      <c r="R3" s="271"/>
      <c r="S3" s="272"/>
    </row>
    <row r="4" spans="1:31" ht="13.5" customHeight="1">
      <c r="A4" s="264" t="s">
        <v>108</v>
      </c>
      <c r="B4" s="264"/>
      <c r="C4" s="265">
        <v>200</v>
      </c>
      <c r="D4" s="265"/>
      <c r="E4" s="264" t="s">
        <v>109</v>
      </c>
      <c r="F4" s="264"/>
      <c r="G4" s="264"/>
      <c r="H4" s="264"/>
      <c r="I4" s="264"/>
      <c r="J4" s="264"/>
      <c r="K4" s="266">
        <f xml:space="preserve"> IF([1]FunctionList!H5&lt;&gt;"N/A",SUM(C4*[1]FunctionList!H5/1000,- N7),"N/A")</f>
        <v>-6.8000000000000007</v>
      </c>
      <c r="L4" s="266"/>
      <c r="M4" s="266"/>
      <c r="N4" s="266"/>
      <c r="O4" s="266"/>
      <c r="P4" s="266"/>
      <c r="Q4" s="266"/>
      <c r="R4" s="266"/>
      <c r="S4" s="266"/>
      <c r="U4" s="66"/>
      <c r="AB4" s="66"/>
    </row>
    <row r="5" spans="1:31" ht="13.5" customHeight="1">
      <c r="A5" s="264" t="s">
        <v>110</v>
      </c>
      <c r="B5" s="264"/>
      <c r="C5" s="267" t="s">
        <v>111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</row>
    <row r="6" spans="1:31" ht="13.5" customHeight="1">
      <c r="A6" s="261" t="s">
        <v>112</v>
      </c>
      <c r="B6" s="261"/>
      <c r="C6" s="262" t="s">
        <v>113</v>
      </c>
      <c r="D6" s="262"/>
      <c r="E6" s="262" t="s">
        <v>114</v>
      </c>
      <c r="F6" s="262"/>
      <c r="G6" s="262"/>
      <c r="H6" s="262"/>
      <c r="I6" s="262"/>
      <c r="J6" s="262"/>
      <c r="K6" s="262" t="s">
        <v>115</v>
      </c>
      <c r="L6" s="262"/>
      <c r="M6" s="262"/>
      <c r="N6" s="262" t="s">
        <v>116</v>
      </c>
      <c r="O6" s="262"/>
      <c r="P6" s="262"/>
      <c r="Q6" s="262"/>
      <c r="R6" s="262"/>
      <c r="S6" s="262"/>
      <c r="U6" s="66"/>
      <c r="AB6" s="66"/>
    </row>
    <row r="7" spans="1:31" ht="13.5" customHeight="1">
      <c r="A7" s="263">
        <f>COUNTIF(E66:HP66,"P")</f>
        <v>0</v>
      </c>
      <c r="B7" s="263"/>
      <c r="C7" s="263">
        <f>COUNTIF(E66:HP66,"F")</f>
        <v>0</v>
      </c>
      <c r="D7" s="263"/>
      <c r="E7" s="263">
        <f>SUM(N7,- A7,- C7)</f>
        <v>27</v>
      </c>
      <c r="F7" s="263"/>
      <c r="G7" s="263"/>
      <c r="H7" s="263"/>
      <c r="I7" s="263"/>
      <c r="J7" s="263"/>
      <c r="K7" s="67">
        <f>COUNTIF(E65:HP65,"N")</f>
        <v>0</v>
      </c>
      <c r="L7" s="67">
        <f>COUNTIF(E65:HP65,"A")</f>
        <v>0</v>
      </c>
      <c r="M7" s="67">
        <f>COUNTIF(E65:HP65,"B")</f>
        <v>0</v>
      </c>
      <c r="N7" s="263">
        <f>COUNTA(E9:HS9)</f>
        <v>27</v>
      </c>
      <c r="O7" s="263"/>
      <c r="P7" s="263"/>
      <c r="Q7" s="263"/>
      <c r="R7" s="263"/>
      <c r="S7" s="263"/>
      <c r="T7" s="62"/>
      <c r="AA7" s="62"/>
    </row>
    <row r="8" spans="1:31" ht="12.75"/>
    <row r="9" spans="1:31" ht="28.5" customHeight="1">
      <c r="A9" s="69"/>
      <c r="B9" s="70"/>
      <c r="C9" s="71"/>
      <c r="D9" s="72"/>
      <c r="E9" s="73" t="s">
        <v>117</v>
      </c>
      <c r="F9" s="73" t="s">
        <v>118</v>
      </c>
      <c r="G9" s="73" t="s">
        <v>119</v>
      </c>
      <c r="H9" s="73" t="s">
        <v>120</v>
      </c>
      <c r="I9" s="73" t="s">
        <v>121</v>
      </c>
      <c r="J9" s="73" t="s">
        <v>122</v>
      </c>
      <c r="K9" s="73" t="s">
        <v>123</v>
      </c>
      <c r="L9" s="73" t="s">
        <v>124</v>
      </c>
      <c r="M9" s="73" t="s">
        <v>125</v>
      </c>
      <c r="N9" s="73" t="s">
        <v>126</v>
      </c>
      <c r="O9" s="73" t="s">
        <v>127</v>
      </c>
      <c r="P9" s="73" t="s">
        <v>128</v>
      </c>
      <c r="Q9" s="73" t="s">
        <v>129</v>
      </c>
      <c r="R9" s="73" t="s">
        <v>130</v>
      </c>
      <c r="S9" s="73" t="s">
        <v>131</v>
      </c>
      <c r="T9" s="73" t="s">
        <v>130</v>
      </c>
      <c r="U9" s="73" t="s">
        <v>130</v>
      </c>
      <c r="V9" s="73" t="s">
        <v>131</v>
      </c>
      <c r="W9" s="73" t="s">
        <v>130</v>
      </c>
      <c r="X9" s="73" t="s">
        <v>131</v>
      </c>
      <c r="Y9" s="73" t="s">
        <v>130</v>
      </c>
      <c r="Z9" s="73" t="s">
        <v>131</v>
      </c>
      <c r="AA9" s="73" t="s">
        <v>130</v>
      </c>
      <c r="AB9" s="73" t="s">
        <v>130</v>
      </c>
      <c r="AC9" s="73" t="s">
        <v>131</v>
      </c>
      <c r="AD9" s="73" t="s">
        <v>130</v>
      </c>
      <c r="AE9" s="73" t="s">
        <v>131</v>
      </c>
    </row>
    <row r="10" spans="1:31" ht="13.5" customHeight="1">
      <c r="A10" s="76" t="s">
        <v>132</v>
      </c>
      <c r="B10" s="77" t="s">
        <v>133</v>
      </c>
      <c r="C10" s="78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</row>
    <row r="11" spans="1:31" ht="13.5" customHeight="1">
      <c r="A11" s="76"/>
      <c r="B11" s="77"/>
      <c r="C11" s="78" t="s">
        <v>253</v>
      </c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 t="s">
        <v>178</v>
      </c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</row>
    <row r="12" spans="1:31" ht="13.5" customHeight="1">
      <c r="A12" s="76"/>
      <c r="B12" s="77"/>
      <c r="C12" s="78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</row>
    <row r="13" spans="1:31" ht="13.5" customHeight="1">
      <c r="A13" s="76"/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</row>
    <row r="14" spans="1:31" ht="13.5" customHeight="1">
      <c r="A14" s="76"/>
      <c r="B14" s="77" t="s">
        <v>223</v>
      </c>
      <c r="C14" s="78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</row>
    <row r="15" spans="1:31" ht="13.5" customHeight="1">
      <c r="A15" s="76"/>
      <c r="B15" s="77"/>
      <c r="C15" s="78" t="s">
        <v>227</v>
      </c>
      <c r="D15" s="79"/>
      <c r="E15" s="80" t="s">
        <v>178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</row>
    <row r="16" spans="1:31" ht="13.5" customHeight="1">
      <c r="A16" s="76"/>
      <c r="B16" s="77"/>
      <c r="C16" s="78" t="s">
        <v>244</v>
      </c>
      <c r="D16" s="79"/>
      <c r="E16" s="80" t="s">
        <v>178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</row>
    <row r="17" spans="1:31" ht="13.5" customHeight="1">
      <c r="A17" s="76"/>
      <c r="B17" s="77"/>
      <c r="C17" s="78" t="s">
        <v>228</v>
      </c>
      <c r="D17" s="79"/>
      <c r="E17" s="80"/>
      <c r="F17" s="80" t="s">
        <v>178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</row>
    <row r="18" spans="1:31" ht="13.5" customHeight="1">
      <c r="A18" s="76"/>
      <c r="B18" s="77"/>
      <c r="C18" s="78" t="s">
        <v>229</v>
      </c>
      <c r="D18" s="79"/>
      <c r="E18" s="80"/>
      <c r="F18" s="80"/>
      <c r="G18" s="80" t="s">
        <v>178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spans="1:31" ht="13.5" customHeight="1">
      <c r="A19" s="76"/>
      <c r="B19" s="77"/>
      <c r="C19" s="78" t="s">
        <v>194</v>
      </c>
      <c r="D19" s="79"/>
      <c r="E19" s="80"/>
      <c r="F19" s="80"/>
      <c r="G19" s="80"/>
      <c r="H19" s="80" t="s">
        <v>178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spans="1:31" ht="13.5" customHeight="1">
      <c r="A20" s="76"/>
      <c r="B20" s="77"/>
      <c r="C20" s="78" t="s">
        <v>230</v>
      </c>
      <c r="D20" s="79"/>
      <c r="E20" s="80"/>
      <c r="F20" s="80"/>
      <c r="G20" s="80"/>
      <c r="H20" s="80"/>
      <c r="I20" s="80" t="s">
        <v>178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</row>
    <row r="21" spans="1:31" ht="13.5" customHeight="1">
      <c r="A21" s="76"/>
      <c r="B21" s="77"/>
      <c r="C21" s="78" t="s">
        <v>231</v>
      </c>
      <c r="D21" s="79"/>
      <c r="E21" s="80"/>
      <c r="F21" s="80"/>
      <c r="G21" s="80"/>
      <c r="H21" s="80"/>
      <c r="I21" s="80"/>
      <c r="J21" s="80" t="s">
        <v>178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</row>
    <row r="22" spans="1:31" ht="13.5" customHeight="1">
      <c r="A22" s="76"/>
      <c r="B22" s="77"/>
      <c r="C22" s="78" t="s">
        <v>232</v>
      </c>
      <c r="D22" s="79"/>
      <c r="E22" s="80"/>
      <c r="F22" s="80"/>
      <c r="G22" s="80"/>
      <c r="H22" s="80"/>
      <c r="I22" s="80"/>
      <c r="J22" s="80"/>
      <c r="K22" s="80" t="s">
        <v>178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ht="13.5" customHeight="1">
      <c r="A23" s="76"/>
      <c r="B23" s="77"/>
      <c r="C23" s="78" t="s">
        <v>233</v>
      </c>
      <c r="D23" s="79"/>
      <c r="E23" s="80"/>
      <c r="F23" s="80"/>
      <c r="G23" s="80"/>
      <c r="H23" s="80"/>
      <c r="I23" s="80"/>
      <c r="J23" s="80"/>
      <c r="K23" s="80"/>
      <c r="L23" s="80" t="s">
        <v>178</v>
      </c>
      <c r="M23" s="80" t="s">
        <v>178</v>
      </c>
      <c r="N23" s="80" t="s">
        <v>178</v>
      </c>
      <c r="O23" s="80" t="s">
        <v>178</v>
      </c>
      <c r="P23" s="80" t="s">
        <v>178</v>
      </c>
      <c r="Q23" s="80" t="s">
        <v>178</v>
      </c>
      <c r="R23" s="80" t="s">
        <v>178</v>
      </c>
      <c r="S23" s="80" t="s">
        <v>178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ht="13.5" customHeight="1">
      <c r="A24" s="76"/>
      <c r="B24" s="77"/>
      <c r="C24" s="78" t="s">
        <v>254</v>
      </c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 t="s">
        <v>178</v>
      </c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ht="13.5" customHeight="1">
      <c r="A25" s="76"/>
      <c r="B25" s="77" t="s">
        <v>224</v>
      </c>
      <c r="C25" s="78"/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ht="13.5" customHeight="1">
      <c r="A26" s="76"/>
      <c r="B26" s="77"/>
      <c r="C26" s="78" t="s">
        <v>227</v>
      </c>
      <c r="D26" s="79"/>
      <c r="E26" s="80" t="s">
        <v>178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</row>
    <row r="27" spans="1:31" ht="13.5" customHeight="1">
      <c r="A27" s="76"/>
      <c r="B27" s="77"/>
      <c r="C27" s="78" t="s">
        <v>245</v>
      </c>
      <c r="D27" s="144"/>
      <c r="E27" s="80" t="s">
        <v>178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</row>
    <row r="28" spans="1:31" ht="13.5" customHeight="1">
      <c r="A28" s="76"/>
      <c r="B28" s="77"/>
      <c r="C28" s="78" t="s">
        <v>228</v>
      </c>
      <c r="D28" s="82"/>
      <c r="E28" s="80"/>
      <c r="F28" s="80"/>
      <c r="G28" s="80"/>
      <c r="H28" s="80"/>
      <c r="I28" s="80"/>
      <c r="J28" s="80"/>
      <c r="K28" s="80"/>
      <c r="L28" s="80"/>
      <c r="M28" s="80" t="s">
        <v>178</v>
      </c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</row>
    <row r="29" spans="1:31" ht="13.5" customHeight="1">
      <c r="A29" s="76"/>
      <c r="B29" s="77"/>
      <c r="C29" s="78" t="s">
        <v>229</v>
      </c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 t="s">
        <v>178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</row>
    <row r="30" spans="1:31" ht="13.5" customHeight="1">
      <c r="A30" s="76"/>
      <c r="B30" s="77"/>
      <c r="C30" s="78" t="s">
        <v>200</v>
      </c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 t="s">
        <v>178</v>
      </c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</row>
    <row r="31" spans="1:31" ht="13.5" customHeight="1">
      <c r="A31" s="76"/>
      <c r="B31" s="77"/>
      <c r="C31" s="78" t="s">
        <v>234</v>
      </c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 t="s">
        <v>178</v>
      </c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</row>
    <row r="32" spans="1:31" ht="13.5" customHeight="1">
      <c r="A32" s="76"/>
      <c r="B32" s="77"/>
      <c r="C32" s="78" t="s">
        <v>235</v>
      </c>
      <c r="D32" s="79"/>
      <c r="E32" s="80"/>
      <c r="F32" s="80" t="s">
        <v>178</v>
      </c>
      <c r="G32" s="80" t="s">
        <v>178</v>
      </c>
      <c r="H32" s="80" t="s">
        <v>178</v>
      </c>
      <c r="I32" s="80" t="s">
        <v>178</v>
      </c>
      <c r="J32" s="80" t="s">
        <v>178</v>
      </c>
      <c r="K32" s="80" t="s">
        <v>178</v>
      </c>
      <c r="L32" s="80" t="s">
        <v>178</v>
      </c>
      <c r="M32" s="80"/>
      <c r="N32" s="80"/>
      <c r="O32" s="80"/>
      <c r="P32" s="80"/>
      <c r="Q32" s="80" t="s">
        <v>178</v>
      </c>
      <c r="R32" s="80" t="s">
        <v>178</v>
      </c>
      <c r="S32" s="80" t="s">
        <v>178</v>
      </c>
      <c r="T32" s="80" t="s">
        <v>178</v>
      </c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</row>
    <row r="33" spans="1:31" ht="13.5" customHeight="1">
      <c r="A33" s="76"/>
      <c r="B33" s="77" t="s">
        <v>225</v>
      </c>
      <c r="C33" s="78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</row>
    <row r="34" spans="1:31" ht="13.5" customHeight="1">
      <c r="A34" s="76"/>
      <c r="B34" s="77"/>
      <c r="C34" s="78" t="s">
        <v>237</v>
      </c>
      <c r="D34" s="79"/>
      <c r="E34" s="80" t="s">
        <v>178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</row>
    <row r="35" spans="1:31" ht="13.5" customHeight="1">
      <c r="A35" s="76"/>
      <c r="B35" s="77"/>
      <c r="C35" s="78" t="s">
        <v>246</v>
      </c>
      <c r="D35" s="79"/>
      <c r="E35" s="80" t="s">
        <v>178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</row>
    <row r="36" spans="1:31" ht="13.5" customHeight="1">
      <c r="A36" s="76"/>
      <c r="B36" s="77"/>
      <c r="C36" s="78" t="s">
        <v>236</v>
      </c>
      <c r="D36" s="79"/>
      <c r="E36" s="80" t="s">
        <v>178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ht="13.5" customHeight="1">
      <c r="A37" s="76"/>
      <c r="B37" s="77"/>
      <c r="C37" s="78" t="s">
        <v>238</v>
      </c>
      <c r="D37" s="79"/>
      <c r="E37" s="80" t="s">
        <v>178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ht="13.5" customHeight="1">
      <c r="A38" s="76"/>
      <c r="B38" s="77"/>
      <c r="C38" s="78" t="s">
        <v>228</v>
      </c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 t="s">
        <v>178</v>
      </c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</row>
    <row r="39" spans="1:31" ht="13.5" customHeight="1">
      <c r="A39" s="76"/>
      <c r="B39" s="77"/>
      <c r="C39" s="78" t="s">
        <v>239</v>
      </c>
      <c r="D39" s="79"/>
      <c r="E39" s="80"/>
      <c r="F39" s="80" t="s">
        <v>178</v>
      </c>
      <c r="G39" s="80" t="s">
        <v>178</v>
      </c>
      <c r="H39" s="80" t="s">
        <v>178</v>
      </c>
      <c r="I39" s="80" t="s">
        <v>178</v>
      </c>
      <c r="J39" s="80" t="s">
        <v>178</v>
      </c>
      <c r="K39" s="80" t="s">
        <v>178</v>
      </c>
      <c r="L39" s="80" t="s">
        <v>178</v>
      </c>
      <c r="M39" s="80" t="s">
        <v>178</v>
      </c>
      <c r="N39" s="80" t="s">
        <v>178</v>
      </c>
      <c r="O39" s="80" t="s">
        <v>178</v>
      </c>
      <c r="P39" s="80" t="s">
        <v>178</v>
      </c>
      <c r="Q39" s="80" t="s">
        <v>178</v>
      </c>
      <c r="R39" s="80"/>
      <c r="S39" s="80" t="s">
        <v>178</v>
      </c>
      <c r="T39" s="80" t="s">
        <v>178</v>
      </c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</row>
    <row r="40" spans="1:31" ht="13.5" customHeight="1">
      <c r="A40" s="76"/>
      <c r="B40" s="77"/>
      <c r="C40" s="78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</row>
    <row r="41" spans="1:31" ht="13.5" customHeight="1">
      <c r="A41" s="76"/>
      <c r="B41" s="77" t="s">
        <v>216</v>
      </c>
      <c r="C41" s="78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</row>
    <row r="42" spans="1:31" ht="13.5" customHeight="1">
      <c r="A42" s="76"/>
      <c r="B42" s="77"/>
      <c r="C42" s="78" t="s">
        <v>240</v>
      </c>
      <c r="D42" s="79"/>
      <c r="E42" s="80" t="s">
        <v>178</v>
      </c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</row>
    <row r="43" spans="1:31" ht="13.5" customHeight="1">
      <c r="A43" s="76"/>
      <c r="B43" s="77"/>
      <c r="C43" s="78" t="s">
        <v>241</v>
      </c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</row>
    <row r="44" spans="1:31" ht="13.5" customHeight="1">
      <c r="A44" s="76"/>
      <c r="B44" s="77" t="s">
        <v>226</v>
      </c>
      <c r="C44" s="78"/>
      <c r="D44" s="79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spans="1:31" ht="13.5" customHeight="1">
      <c r="A45" s="76"/>
      <c r="B45" s="77"/>
      <c r="C45" s="78" t="s">
        <v>242</v>
      </c>
      <c r="D45" s="79"/>
      <c r="E45" s="80" t="s">
        <v>178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spans="1:31" ht="13.5" customHeight="1">
      <c r="A46" s="76"/>
      <c r="B46" s="77"/>
      <c r="C46" s="78" t="s">
        <v>241</v>
      </c>
      <c r="D46" s="79"/>
      <c r="E46" s="80"/>
      <c r="F46" s="80" t="s">
        <v>178</v>
      </c>
      <c r="G46" s="80" t="s">
        <v>178</v>
      </c>
      <c r="H46" s="80" t="s">
        <v>178</v>
      </c>
      <c r="I46" s="80" t="s">
        <v>178</v>
      </c>
      <c r="J46" s="80" t="s">
        <v>178</v>
      </c>
      <c r="K46" s="80" t="s">
        <v>178</v>
      </c>
      <c r="L46" s="80" t="s">
        <v>178</v>
      </c>
      <c r="M46" s="80" t="s">
        <v>178</v>
      </c>
      <c r="N46" s="80" t="s">
        <v>178</v>
      </c>
      <c r="O46" s="80" t="s">
        <v>178</v>
      </c>
      <c r="P46" s="80" t="s">
        <v>178</v>
      </c>
      <c r="Q46" s="80" t="s">
        <v>178</v>
      </c>
      <c r="R46" s="80" t="s">
        <v>178</v>
      </c>
      <c r="S46" s="80" t="s">
        <v>178</v>
      </c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</row>
    <row r="47" spans="1:31" ht="13.5" customHeight="1">
      <c r="A47" s="73" t="s">
        <v>134</v>
      </c>
      <c r="B47" s="83" t="s">
        <v>135</v>
      </c>
      <c r="C47" s="83"/>
      <c r="D47" s="135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</row>
    <row r="48" spans="1:31" ht="13.5" customHeight="1">
      <c r="A48" s="73"/>
      <c r="B48" s="83"/>
      <c r="C48" s="85" t="s">
        <v>243</v>
      </c>
      <c r="D48" s="135"/>
      <c r="E48" s="80" t="s">
        <v>178</v>
      </c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1:31" ht="13.5" customHeight="1">
      <c r="A49" s="73"/>
      <c r="B49" s="83"/>
      <c r="C49" s="85" t="s">
        <v>247</v>
      </c>
      <c r="D49" s="135"/>
      <c r="E49" s="80"/>
      <c r="F49" s="80" t="s">
        <v>178</v>
      </c>
      <c r="G49" s="80" t="s">
        <v>178</v>
      </c>
      <c r="H49" s="80"/>
      <c r="I49" s="80"/>
      <c r="J49" s="80"/>
      <c r="K49" s="80"/>
      <c r="L49" s="80"/>
      <c r="M49" s="80" t="s">
        <v>178</v>
      </c>
      <c r="N49" s="80" t="s">
        <v>178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1:31" ht="13.5" customHeight="1">
      <c r="A50" s="73"/>
      <c r="B50" s="83"/>
      <c r="C50" s="85" t="s">
        <v>248</v>
      </c>
      <c r="D50" s="135"/>
      <c r="E50" s="80"/>
      <c r="F50" s="80" t="s">
        <v>178</v>
      </c>
      <c r="G50" s="80" t="s">
        <v>178</v>
      </c>
      <c r="H50" s="80"/>
      <c r="I50" s="80"/>
      <c r="J50" s="80"/>
      <c r="K50" s="80"/>
      <c r="L50" s="80"/>
      <c r="M50" s="80" t="s">
        <v>178</v>
      </c>
      <c r="N50" s="80" t="s">
        <v>178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1:31" ht="13.5" customHeight="1">
      <c r="A51" s="73"/>
      <c r="B51" s="83"/>
      <c r="C51" s="85" t="s">
        <v>249</v>
      </c>
      <c r="D51" s="135"/>
      <c r="E51" s="80"/>
      <c r="F51" s="80"/>
      <c r="G51" s="80"/>
      <c r="H51" s="80" t="s">
        <v>178</v>
      </c>
      <c r="I51" s="80"/>
      <c r="J51" s="80"/>
      <c r="K51" s="80"/>
      <c r="L51" s="80"/>
      <c r="M51" s="80"/>
      <c r="N51" s="80"/>
      <c r="O51" s="80" t="s">
        <v>178</v>
      </c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</row>
    <row r="52" spans="1:31" ht="13.5" customHeight="1">
      <c r="A52" s="73"/>
      <c r="B52" s="83"/>
      <c r="C52" s="85" t="s">
        <v>250</v>
      </c>
      <c r="D52" s="140"/>
      <c r="E52" s="80"/>
      <c r="F52" s="80"/>
      <c r="G52" s="80"/>
      <c r="H52" s="80"/>
      <c r="I52" s="80" t="s">
        <v>178</v>
      </c>
      <c r="J52" s="80" t="s">
        <v>178</v>
      </c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</row>
    <row r="53" spans="1:31" ht="48" customHeight="1">
      <c r="A53" s="73"/>
      <c r="B53" s="83"/>
      <c r="C53" s="145" t="s">
        <v>252</v>
      </c>
      <c r="D53" s="140"/>
      <c r="E53" s="80"/>
      <c r="F53" s="80"/>
      <c r="G53" s="80"/>
      <c r="H53" s="80"/>
      <c r="I53" s="80"/>
      <c r="J53" s="80"/>
      <c r="K53" s="80" t="s">
        <v>178</v>
      </c>
      <c r="L53" s="80" t="s">
        <v>178</v>
      </c>
      <c r="M53" s="80"/>
      <c r="N53" s="80"/>
      <c r="O53" s="80"/>
      <c r="P53" s="80" t="s">
        <v>178</v>
      </c>
      <c r="Q53" s="80" t="s">
        <v>178</v>
      </c>
      <c r="R53" s="80" t="s">
        <v>178</v>
      </c>
      <c r="S53" s="80" t="s">
        <v>178</v>
      </c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</row>
    <row r="54" spans="1:31" ht="13.5" customHeight="1">
      <c r="A54" s="73"/>
      <c r="B54" s="83"/>
      <c r="C54" s="85" t="s">
        <v>251</v>
      </c>
      <c r="D54" s="140"/>
      <c r="E54" s="80"/>
      <c r="F54" s="80"/>
      <c r="G54" s="80"/>
      <c r="H54" s="80"/>
      <c r="I54" s="80"/>
      <c r="J54" s="80"/>
      <c r="K54" s="80" t="s">
        <v>178</v>
      </c>
      <c r="L54" s="80" t="s">
        <v>178</v>
      </c>
      <c r="M54" s="80"/>
      <c r="N54" s="80"/>
      <c r="O54" s="80"/>
      <c r="P54" s="80" t="s">
        <v>178</v>
      </c>
      <c r="Q54" s="80" t="s">
        <v>178</v>
      </c>
      <c r="R54" s="80" t="s">
        <v>178</v>
      </c>
      <c r="S54" s="80" t="s">
        <v>178</v>
      </c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</row>
    <row r="55" spans="1:31" ht="13.5" customHeight="1">
      <c r="A55" s="73"/>
      <c r="B55" s="83"/>
      <c r="C55" s="85" t="s">
        <v>255</v>
      </c>
      <c r="D55" s="14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 t="s">
        <v>178</v>
      </c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</row>
    <row r="56" spans="1:31" ht="13.5" customHeight="1">
      <c r="A56" s="73"/>
      <c r="B56" s="83"/>
      <c r="C56" s="85"/>
      <c r="D56" s="14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</row>
    <row r="57" spans="1:31" ht="13.5" customHeight="1">
      <c r="A57" s="73"/>
      <c r="B57" s="83"/>
      <c r="C57" s="85"/>
      <c r="D57" s="14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</row>
    <row r="58" spans="1:31" ht="13.5" customHeight="1">
      <c r="A58" s="73"/>
      <c r="B58" s="83"/>
      <c r="C58" s="85"/>
      <c r="D58" s="14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</row>
    <row r="59" spans="1:31" ht="13.5" customHeight="1">
      <c r="A59" s="73"/>
      <c r="B59" s="83"/>
      <c r="C59" s="85"/>
      <c r="D59" s="14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</row>
    <row r="60" spans="1:31" ht="13.5" customHeight="1">
      <c r="A60" s="73"/>
      <c r="B60" s="83" t="s">
        <v>136</v>
      </c>
      <c r="C60" s="85"/>
      <c r="D60" s="135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</row>
    <row r="61" spans="1:31" ht="13.5" customHeight="1">
      <c r="A61" s="73"/>
      <c r="B61" s="83"/>
      <c r="C61" s="85"/>
      <c r="D61" s="135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</row>
    <row r="62" spans="1:31" ht="13.5" customHeight="1">
      <c r="A62" s="73"/>
      <c r="B62" s="83" t="s">
        <v>137</v>
      </c>
      <c r="C62" s="85"/>
      <c r="D62" s="135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</row>
    <row r="63" spans="1:31" ht="13.5" customHeight="1">
      <c r="A63" s="73"/>
      <c r="B63" s="83"/>
      <c r="C63" s="85"/>
      <c r="D63" s="135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</row>
    <row r="64" spans="1:31" ht="13.5" customHeight="1">
      <c r="A64" s="73"/>
      <c r="B64" s="83"/>
      <c r="C64" s="85"/>
      <c r="D64" s="135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</row>
    <row r="65" spans="1:31" ht="13.5" customHeight="1">
      <c r="A65" s="73" t="s">
        <v>138</v>
      </c>
      <c r="B65" s="259" t="s">
        <v>139</v>
      </c>
      <c r="C65" s="259"/>
      <c r="D65" s="259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spans="1:31" ht="13.5" customHeight="1">
      <c r="A66" s="73"/>
      <c r="B66" s="259" t="s">
        <v>143</v>
      </c>
      <c r="C66" s="259"/>
      <c r="D66" s="259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spans="1:31" ht="24.75" customHeight="1">
      <c r="A67" s="73"/>
      <c r="B67" s="260" t="s">
        <v>144</v>
      </c>
      <c r="C67" s="260"/>
      <c r="D67" s="260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</row>
    <row r="68" spans="1:31" ht="17.25" customHeight="1">
      <c r="A68" s="73"/>
      <c r="B68" s="260" t="s">
        <v>145</v>
      </c>
      <c r="C68" s="260"/>
      <c r="D68" s="260"/>
      <c r="E68" s="88"/>
      <c r="F68" s="88"/>
      <c r="G68" s="88"/>
      <c r="H68" s="88"/>
      <c r="I68" s="88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</row>
    <row r="69" spans="1:31" ht="12.75">
      <c r="A69" s="90"/>
    </row>
  </sheetData>
  <mergeCells count="27">
    <mergeCell ref="A2:B2"/>
    <mergeCell ref="C2:D2"/>
    <mergeCell ref="E2:J2"/>
    <mergeCell ref="K2:S2"/>
    <mergeCell ref="A3:B3"/>
    <mergeCell ref="C3:D3"/>
    <mergeCell ref="E3:J3"/>
    <mergeCell ref="K3:S3"/>
    <mergeCell ref="A4:B4"/>
    <mergeCell ref="C4:D4"/>
    <mergeCell ref="E4:J4"/>
    <mergeCell ref="K4:S4"/>
    <mergeCell ref="A5:B5"/>
    <mergeCell ref="C5:S5"/>
    <mergeCell ref="E6:J6"/>
    <mergeCell ref="K6:M6"/>
    <mergeCell ref="N6:S6"/>
    <mergeCell ref="A7:B7"/>
    <mergeCell ref="C7:D7"/>
    <mergeCell ref="E7:J7"/>
    <mergeCell ref="N7:S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:AE65">
      <formula1>"N,A,B, "</formula1>
    </dataValidation>
    <dataValidation type="list" allowBlank="1" showInputMessage="1" showErrorMessage="1" sqref="E66:AE66">
      <formula1>"P,F, "</formula1>
    </dataValidation>
    <dataValidation type="list" allowBlank="1" showInputMessage="1" showErrorMessage="1" sqref="E10:AE64">
      <formula1>"O, "</formula1>
    </dataValidation>
  </dataValidations>
  <pageMargins left="0.7" right="0.7" top="0.75" bottom="0.75" header="0.3" footer="0.3"/>
  <pageSetup orientation="landscape" r:id="rId1"/>
  <headerFooter>
    <oddHeader>&amp;L&amp;F&amp;RV2.3</oddHeader>
    <oddFooter>&amp;L129e-BM/DE/HDCV/FSOFT&amp;R&amp;N/&amp;N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"/>
  <sheetViews>
    <sheetView topLeftCell="A22" zoomScale="85" zoomScaleNormal="85" workbookViewId="0">
      <selection activeCell="C47" sqref="C47"/>
    </sheetView>
  </sheetViews>
  <sheetFormatPr defaultColWidth="9" defaultRowHeight="12.75"/>
  <cols>
    <col min="1" max="1" width="8.28515625" style="64" customWidth="1"/>
    <col min="2" max="2" width="19.7109375" style="68" customWidth="1"/>
    <col min="3" max="3" width="76.7109375" style="64" customWidth="1"/>
    <col min="4" max="4" width="11.42578125" style="65" customWidth="1"/>
    <col min="5" max="5" width="1.7109375" style="64" hidden="1" customWidth="1"/>
    <col min="6" max="19" width="8" style="64" customWidth="1"/>
    <col min="20" max="23" width="8" style="175" customWidth="1"/>
    <col min="24" max="24" width="8" style="64" customWidth="1"/>
    <col min="25" max="25" width="2.85546875" style="64" customWidth="1"/>
    <col min="26" max="16384" width="9" style="64"/>
  </cols>
  <sheetData>
    <row r="1" spans="1:27" ht="22.5" customHeight="1">
      <c r="A1" s="62"/>
      <c r="B1" s="63"/>
      <c r="D1" s="101"/>
    </row>
    <row r="2" spans="1:27" ht="15" customHeight="1">
      <c r="A2" s="264" t="s">
        <v>104</v>
      </c>
      <c r="B2" s="264"/>
      <c r="C2" s="268" t="s">
        <v>256</v>
      </c>
      <c r="D2" s="274"/>
      <c r="E2" s="100"/>
      <c r="F2" s="264" t="s">
        <v>9</v>
      </c>
      <c r="G2" s="264"/>
      <c r="H2" s="264"/>
      <c r="I2" s="264"/>
      <c r="J2" s="264"/>
      <c r="K2" s="264"/>
      <c r="L2" s="268" t="s">
        <v>256</v>
      </c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</row>
    <row r="3" spans="1:27" ht="13.5" customHeight="1">
      <c r="A3" s="264" t="s">
        <v>105</v>
      </c>
      <c r="B3" s="264"/>
      <c r="C3" s="267" t="s">
        <v>257</v>
      </c>
      <c r="D3" s="267"/>
      <c r="E3" s="267"/>
      <c r="F3" s="264" t="s">
        <v>107</v>
      </c>
      <c r="G3" s="264"/>
      <c r="H3" s="264"/>
      <c r="I3" s="264"/>
      <c r="J3" s="264"/>
      <c r="K3" s="264"/>
      <c r="L3" s="270" t="s">
        <v>257</v>
      </c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2"/>
    </row>
    <row r="4" spans="1:27" ht="13.5" customHeight="1">
      <c r="A4" s="264" t="s">
        <v>108</v>
      </c>
      <c r="B4" s="264"/>
      <c r="C4" s="265"/>
      <c r="D4" s="265"/>
      <c r="E4" s="142"/>
      <c r="F4" s="264" t="s">
        <v>109</v>
      </c>
      <c r="G4" s="264"/>
      <c r="H4" s="264"/>
      <c r="I4" s="264"/>
      <c r="J4" s="264"/>
      <c r="K4" s="264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Z4" s="66"/>
    </row>
    <row r="5" spans="1:27" ht="13.5" customHeight="1">
      <c r="A5" s="264" t="s">
        <v>110</v>
      </c>
      <c r="B5" s="264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</row>
    <row r="6" spans="1:27" ht="13.5" customHeight="1">
      <c r="A6" s="261" t="s">
        <v>112</v>
      </c>
      <c r="B6" s="261"/>
      <c r="C6" s="262" t="s">
        <v>113</v>
      </c>
      <c r="D6" s="262"/>
      <c r="E6" s="262"/>
      <c r="F6" s="262" t="s">
        <v>114</v>
      </c>
      <c r="G6" s="262"/>
      <c r="H6" s="262"/>
      <c r="I6" s="262"/>
      <c r="J6" s="262"/>
      <c r="K6" s="262"/>
      <c r="L6" s="262" t="s">
        <v>115</v>
      </c>
      <c r="M6" s="262"/>
      <c r="N6" s="262"/>
      <c r="O6" s="262" t="s">
        <v>116</v>
      </c>
      <c r="P6" s="262"/>
      <c r="Q6" s="262"/>
      <c r="R6" s="262"/>
      <c r="S6" s="262"/>
      <c r="T6" s="262"/>
      <c r="U6" s="262"/>
      <c r="V6" s="262"/>
      <c r="W6" s="262"/>
      <c r="X6" s="262"/>
      <c r="Z6" s="66"/>
    </row>
    <row r="7" spans="1:27" ht="13.5" customHeight="1">
      <c r="A7" s="263">
        <f>COUNTIF(F57:HU57,"P")</f>
        <v>0</v>
      </c>
      <c r="B7" s="263"/>
      <c r="C7" s="263">
        <f>COUNTIF(F57:HU57,"F")</f>
        <v>0</v>
      </c>
      <c r="D7" s="263"/>
      <c r="E7" s="263"/>
      <c r="F7" s="263">
        <f>SUM(O7,- A7,- C7)</f>
        <v>17</v>
      </c>
      <c r="G7" s="263"/>
      <c r="H7" s="263"/>
      <c r="I7" s="263"/>
      <c r="J7" s="263"/>
      <c r="K7" s="263"/>
      <c r="L7" s="67">
        <f>COUNTIF(E56:HU56,"N")</f>
        <v>0</v>
      </c>
      <c r="M7" s="67">
        <f>COUNTIF(E56:HU56,"A")</f>
        <v>0</v>
      </c>
      <c r="N7" s="67">
        <f>COUNTIF(E56:HU56,"B")</f>
        <v>0</v>
      </c>
      <c r="O7" s="263">
        <f>COUNTA(E9:HX9)</f>
        <v>17</v>
      </c>
      <c r="P7" s="263"/>
      <c r="Q7" s="263"/>
      <c r="R7" s="263"/>
      <c r="S7" s="263"/>
      <c r="T7" s="263"/>
      <c r="U7" s="263"/>
      <c r="V7" s="263"/>
      <c r="W7" s="263"/>
      <c r="X7" s="263"/>
      <c r="Y7" s="62"/>
    </row>
    <row r="9" spans="1:27">
      <c r="A9" s="71"/>
      <c r="B9" s="70"/>
      <c r="C9" s="71"/>
      <c r="D9" s="72"/>
      <c r="E9" s="71"/>
      <c r="F9" s="73" t="s">
        <v>117</v>
      </c>
      <c r="G9" s="73" t="s">
        <v>118</v>
      </c>
      <c r="H9" s="73" t="s">
        <v>119</v>
      </c>
      <c r="I9" s="73" t="s">
        <v>120</v>
      </c>
      <c r="J9" s="73" t="s">
        <v>121</v>
      </c>
      <c r="K9" s="73" t="s">
        <v>122</v>
      </c>
      <c r="L9" s="73" t="s">
        <v>123</v>
      </c>
      <c r="M9" s="73" t="s">
        <v>124</v>
      </c>
      <c r="N9" s="73" t="s">
        <v>125</v>
      </c>
      <c r="O9" s="73" t="s">
        <v>126</v>
      </c>
      <c r="P9" s="73" t="s">
        <v>127</v>
      </c>
      <c r="Q9" s="73" t="s">
        <v>128</v>
      </c>
      <c r="R9" s="73" t="s">
        <v>129</v>
      </c>
      <c r="S9" s="73" t="s">
        <v>130</v>
      </c>
      <c r="T9" s="73" t="s">
        <v>131</v>
      </c>
      <c r="U9" s="183" t="s">
        <v>271</v>
      </c>
      <c r="V9" s="183" t="s">
        <v>272</v>
      </c>
      <c r="W9" s="183"/>
      <c r="Y9" s="74"/>
      <c r="Z9" s="75"/>
      <c r="AA9" s="62"/>
    </row>
    <row r="10" spans="1:27" ht="13.5" customHeight="1">
      <c r="A10" s="76" t="s">
        <v>132</v>
      </c>
      <c r="B10" s="77" t="s">
        <v>133</v>
      </c>
      <c r="C10" s="78"/>
      <c r="D10" s="79"/>
      <c r="E10" s="98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90"/>
      <c r="U10" s="190"/>
      <c r="V10" s="190"/>
      <c r="W10" s="190"/>
      <c r="X10" s="80"/>
    </row>
    <row r="11" spans="1:27" ht="13.5" customHeight="1">
      <c r="A11" s="76"/>
      <c r="B11" s="77"/>
      <c r="C11" s="78" t="s">
        <v>258</v>
      </c>
      <c r="D11" s="79"/>
      <c r="E11" s="9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90"/>
      <c r="U11" s="190"/>
      <c r="V11" s="190"/>
      <c r="W11" s="190"/>
      <c r="X11" s="80"/>
      <c r="Z11" s="66"/>
    </row>
    <row r="12" spans="1:27" ht="13.5" customHeight="1">
      <c r="A12" s="76"/>
      <c r="B12" s="77"/>
      <c r="C12" s="78" t="s">
        <v>259</v>
      </c>
      <c r="D12" s="79"/>
      <c r="E12" s="9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90"/>
      <c r="U12" s="190"/>
      <c r="V12" s="190"/>
      <c r="W12" s="190"/>
      <c r="X12" s="80"/>
    </row>
    <row r="13" spans="1:27" ht="13.5" customHeight="1">
      <c r="A13" s="76"/>
      <c r="B13" s="77"/>
      <c r="C13" s="78" t="s">
        <v>264</v>
      </c>
      <c r="D13" s="79"/>
      <c r="E13" s="97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90"/>
      <c r="U13" s="190"/>
      <c r="V13" s="190"/>
      <c r="W13" s="190"/>
      <c r="X13" s="80"/>
      <c r="Z13" s="66"/>
    </row>
    <row r="14" spans="1:27" ht="13.5" customHeight="1">
      <c r="A14" s="76"/>
      <c r="B14" s="77" t="s">
        <v>260</v>
      </c>
      <c r="C14" s="78"/>
      <c r="D14" s="79"/>
      <c r="E14" s="143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90"/>
      <c r="U14" s="190"/>
      <c r="V14" s="190"/>
      <c r="W14" s="190"/>
      <c r="X14" s="80"/>
    </row>
    <row r="15" spans="1:27" ht="13.5" customHeight="1">
      <c r="A15" s="76"/>
      <c r="B15" s="77"/>
      <c r="C15" s="154" t="s">
        <v>227</v>
      </c>
      <c r="D15" s="79"/>
      <c r="E15" s="143"/>
      <c r="F15" s="80" t="s">
        <v>178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90"/>
      <c r="U15" s="190"/>
      <c r="V15" s="190"/>
      <c r="W15" s="190"/>
      <c r="X15" s="80"/>
    </row>
    <row r="16" spans="1:27" ht="13.5" customHeight="1">
      <c r="A16" s="76"/>
      <c r="B16" s="77"/>
      <c r="C16" s="154" t="s">
        <v>273</v>
      </c>
      <c r="D16" s="79"/>
      <c r="E16" s="143"/>
      <c r="F16" s="80" t="s">
        <v>178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90"/>
      <c r="U16" s="190"/>
      <c r="V16" s="190"/>
      <c r="W16" s="190"/>
      <c r="X16" s="80"/>
    </row>
    <row r="17" spans="1:25">
      <c r="A17" s="76"/>
      <c r="B17" s="77"/>
      <c r="C17" s="154" t="s">
        <v>228</v>
      </c>
      <c r="D17" s="79"/>
      <c r="E17" s="143"/>
      <c r="F17" s="80"/>
      <c r="G17" s="80" t="s">
        <v>178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90"/>
      <c r="U17" s="190"/>
      <c r="V17" s="190"/>
      <c r="W17" s="190"/>
      <c r="X17" s="80"/>
    </row>
    <row r="18" spans="1:25">
      <c r="A18" s="76"/>
      <c r="B18" s="77"/>
      <c r="C18" s="154" t="s">
        <v>229</v>
      </c>
      <c r="D18" s="79"/>
      <c r="E18" s="143"/>
      <c r="F18" s="80"/>
      <c r="G18" s="80"/>
      <c r="H18" s="80" t="s">
        <v>178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90"/>
      <c r="U18" s="190"/>
      <c r="V18" s="190"/>
      <c r="W18" s="190"/>
      <c r="X18" s="80"/>
    </row>
    <row r="19" spans="1:25">
      <c r="A19" s="76"/>
      <c r="B19" s="77"/>
      <c r="C19" s="154" t="s">
        <v>194</v>
      </c>
      <c r="D19" s="79"/>
      <c r="E19" s="143"/>
      <c r="F19" s="80"/>
      <c r="G19" s="80"/>
      <c r="H19" s="80"/>
      <c r="I19" s="80" t="s">
        <v>178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90"/>
      <c r="U19" s="190"/>
      <c r="V19" s="190"/>
      <c r="W19" s="190"/>
      <c r="X19" s="80"/>
    </row>
    <row r="20" spans="1:25">
      <c r="A20" s="76"/>
      <c r="B20" s="77"/>
      <c r="C20" s="154" t="s">
        <v>230</v>
      </c>
      <c r="D20" s="79"/>
      <c r="E20" s="143"/>
      <c r="F20" s="80"/>
      <c r="G20" s="80"/>
      <c r="H20" s="80"/>
      <c r="I20" s="80"/>
      <c r="J20" s="80" t="s">
        <v>178</v>
      </c>
      <c r="K20" s="80"/>
      <c r="L20" s="80"/>
      <c r="M20" s="80"/>
      <c r="N20" s="80"/>
      <c r="O20" s="80"/>
      <c r="P20" s="80"/>
      <c r="Q20" s="80"/>
      <c r="R20" s="80"/>
      <c r="S20" s="80"/>
      <c r="T20" s="190"/>
      <c r="U20" s="190"/>
      <c r="V20" s="190"/>
      <c r="W20" s="190"/>
      <c r="X20" s="80"/>
    </row>
    <row r="21" spans="1:25">
      <c r="A21" s="76"/>
      <c r="B21" s="77"/>
      <c r="C21" s="154" t="s">
        <v>231</v>
      </c>
      <c r="D21" s="79"/>
      <c r="E21" s="143"/>
      <c r="F21" s="80"/>
      <c r="G21" s="80"/>
      <c r="H21" s="80"/>
      <c r="I21" s="80"/>
      <c r="J21" s="80"/>
      <c r="K21" s="80" t="s">
        <v>178</v>
      </c>
      <c r="L21" s="80"/>
      <c r="M21" s="80"/>
      <c r="N21" s="80"/>
      <c r="O21" s="80"/>
      <c r="P21" s="80"/>
      <c r="Q21" s="80"/>
      <c r="R21" s="80"/>
      <c r="S21" s="80"/>
      <c r="T21" s="190"/>
      <c r="U21" s="190"/>
      <c r="V21" s="190"/>
      <c r="W21" s="190"/>
      <c r="X21" s="80"/>
    </row>
    <row r="22" spans="1:25">
      <c r="A22" s="76"/>
      <c r="B22" s="77"/>
      <c r="C22" s="154" t="s">
        <v>232</v>
      </c>
      <c r="D22" s="79"/>
      <c r="E22" s="143"/>
      <c r="F22" s="80"/>
      <c r="G22" s="80"/>
      <c r="H22" s="80"/>
      <c r="I22" s="80"/>
      <c r="J22" s="80"/>
      <c r="K22" s="80"/>
      <c r="L22" s="80" t="s">
        <v>178</v>
      </c>
      <c r="M22" s="80"/>
      <c r="N22" s="80"/>
      <c r="O22" s="80"/>
      <c r="P22" s="80"/>
      <c r="Q22" s="80"/>
      <c r="R22" s="80"/>
      <c r="S22" s="80"/>
      <c r="T22" s="190"/>
      <c r="U22" s="190"/>
      <c r="V22" s="190"/>
      <c r="W22" s="190"/>
      <c r="X22" s="80"/>
      <c r="Y22" s="81"/>
    </row>
    <row r="23" spans="1:25" s="146" customFormat="1">
      <c r="A23" s="147"/>
      <c r="B23" s="148"/>
      <c r="C23" s="154" t="s">
        <v>262</v>
      </c>
      <c r="D23" s="150"/>
      <c r="E23" s="153"/>
      <c r="F23" s="151"/>
      <c r="G23" s="151"/>
      <c r="H23" s="151"/>
      <c r="I23" s="151"/>
      <c r="J23" s="151"/>
      <c r="K23" s="151"/>
      <c r="L23" s="151"/>
      <c r="M23" s="151" t="s">
        <v>178</v>
      </c>
      <c r="N23" s="151" t="s">
        <v>178</v>
      </c>
      <c r="O23" s="151" t="s">
        <v>178</v>
      </c>
      <c r="P23" s="151" t="s">
        <v>178</v>
      </c>
      <c r="Q23" s="151" t="s">
        <v>178</v>
      </c>
      <c r="R23" s="151"/>
      <c r="S23" s="151"/>
      <c r="T23" s="190"/>
      <c r="U23" s="190"/>
      <c r="V23" s="190"/>
      <c r="W23" s="190"/>
      <c r="X23" s="151"/>
      <c r="Y23" s="152"/>
    </row>
    <row r="24" spans="1:25" s="146" customFormat="1">
      <c r="A24" s="147"/>
      <c r="B24" s="148"/>
      <c r="C24" s="154" t="s">
        <v>261</v>
      </c>
      <c r="D24" s="150"/>
      <c r="E24" s="153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 t="s">
        <v>178</v>
      </c>
      <c r="S24" s="151" t="s">
        <v>178</v>
      </c>
      <c r="T24" s="190" t="s">
        <v>178</v>
      </c>
      <c r="U24" s="190" t="s">
        <v>178</v>
      </c>
      <c r="V24" s="190" t="s">
        <v>178</v>
      </c>
      <c r="W24" s="190"/>
      <c r="X24" s="151"/>
      <c r="Y24" s="152"/>
    </row>
    <row r="25" spans="1:25" s="146" customFormat="1">
      <c r="A25" s="147"/>
      <c r="B25" s="148"/>
      <c r="C25" s="149"/>
      <c r="D25" s="150"/>
      <c r="E25" s="153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90"/>
      <c r="U25" s="190"/>
      <c r="V25" s="190"/>
      <c r="W25" s="190"/>
      <c r="X25" s="151"/>
      <c r="Y25" s="152"/>
    </row>
    <row r="26" spans="1:25">
      <c r="A26" s="76"/>
      <c r="B26" s="77" t="s">
        <v>263</v>
      </c>
      <c r="C26" s="78"/>
      <c r="D26" s="273"/>
      <c r="E26" s="273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90"/>
      <c r="U26" s="190"/>
      <c r="V26" s="190"/>
      <c r="W26" s="190"/>
      <c r="X26" s="80"/>
    </row>
    <row r="27" spans="1:25">
      <c r="A27" s="76"/>
      <c r="B27" s="77"/>
      <c r="C27" s="156" t="s">
        <v>227</v>
      </c>
      <c r="D27" s="79"/>
      <c r="E27" s="143"/>
      <c r="F27" s="80" t="s">
        <v>178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90"/>
      <c r="U27" s="190"/>
      <c r="V27" s="190"/>
      <c r="W27" s="190"/>
      <c r="X27" s="80"/>
    </row>
    <row r="28" spans="1:25">
      <c r="A28" s="76"/>
      <c r="B28" s="77"/>
      <c r="C28" s="156" t="s">
        <v>265</v>
      </c>
      <c r="D28" s="79"/>
      <c r="E28" s="143"/>
      <c r="F28" s="80" t="s">
        <v>178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90"/>
      <c r="U28" s="190"/>
      <c r="V28" s="190"/>
      <c r="W28" s="190"/>
      <c r="X28" s="80"/>
    </row>
    <row r="29" spans="1:25">
      <c r="A29" s="76"/>
      <c r="B29" s="77"/>
      <c r="C29" s="156" t="s">
        <v>228</v>
      </c>
      <c r="D29" s="79"/>
      <c r="E29" s="143"/>
      <c r="F29" s="80"/>
      <c r="G29" s="80"/>
      <c r="H29" s="80"/>
      <c r="I29" s="80"/>
      <c r="J29" s="80"/>
      <c r="K29" s="80"/>
      <c r="L29" s="80"/>
      <c r="M29" s="80"/>
      <c r="N29" s="80" t="s">
        <v>178</v>
      </c>
      <c r="O29" s="80"/>
      <c r="P29" s="80"/>
      <c r="Q29" s="80"/>
      <c r="R29" s="80" t="s">
        <v>178</v>
      </c>
      <c r="S29" s="80"/>
      <c r="T29" s="190"/>
      <c r="U29" s="190"/>
      <c r="V29" s="190"/>
      <c r="W29" s="190"/>
      <c r="X29" s="80"/>
    </row>
    <row r="30" spans="1:25">
      <c r="A30" s="76"/>
      <c r="B30" s="77"/>
      <c r="C30" s="156" t="s">
        <v>229</v>
      </c>
      <c r="D30" s="79"/>
      <c r="E30" s="143"/>
      <c r="F30" s="80"/>
      <c r="G30" s="80"/>
      <c r="H30" s="80"/>
      <c r="I30" s="80"/>
      <c r="J30" s="80"/>
      <c r="K30" s="80"/>
      <c r="L30" s="80"/>
      <c r="M30" s="80"/>
      <c r="N30" s="80"/>
      <c r="O30" s="80" t="s">
        <v>178</v>
      </c>
      <c r="P30" s="80"/>
      <c r="Q30" s="80"/>
      <c r="R30" s="80"/>
      <c r="S30" s="80" t="s">
        <v>178</v>
      </c>
      <c r="T30" s="190"/>
      <c r="U30" s="190"/>
      <c r="V30" s="190"/>
      <c r="W30" s="190"/>
      <c r="X30" s="80"/>
    </row>
    <row r="31" spans="1:25">
      <c r="A31" s="76"/>
      <c r="B31" s="77"/>
      <c r="C31" s="156" t="s">
        <v>200</v>
      </c>
      <c r="D31" s="79"/>
      <c r="E31" s="14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 t="s">
        <v>178</v>
      </c>
      <c r="Q31" s="80"/>
      <c r="R31" s="80"/>
      <c r="S31" s="80"/>
      <c r="T31" s="190" t="s">
        <v>178</v>
      </c>
      <c r="U31" s="190"/>
      <c r="V31" s="190"/>
      <c r="W31" s="190"/>
      <c r="X31" s="80"/>
    </row>
    <row r="32" spans="1:25">
      <c r="A32" s="76"/>
      <c r="B32" s="77"/>
      <c r="C32" s="156" t="s">
        <v>234</v>
      </c>
      <c r="D32" s="79"/>
      <c r="E32" s="143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 t="s">
        <v>178</v>
      </c>
      <c r="R32" s="80"/>
      <c r="S32" s="80"/>
      <c r="T32" s="190"/>
      <c r="U32" s="190" t="s">
        <v>178</v>
      </c>
      <c r="V32" s="190"/>
      <c r="W32" s="190"/>
      <c r="X32" s="80"/>
    </row>
    <row r="33" spans="1:24">
      <c r="A33" s="76"/>
      <c r="B33" s="77"/>
      <c r="C33" s="156" t="s">
        <v>266</v>
      </c>
      <c r="D33" s="79"/>
      <c r="E33" s="143"/>
      <c r="F33" s="80"/>
      <c r="G33" s="80" t="s">
        <v>178</v>
      </c>
      <c r="H33" s="80" t="s">
        <v>178</v>
      </c>
      <c r="I33" s="80" t="s">
        <v>178</v>
      </c>
      <c r="J33" s="80" t="s">
        <v>178</v>
      </c>
      <c r="K33" s="80" t="s">
        <v>178</v>
      </c>
      <c r="L33" s="80" t="s">
        <v>178</v>
      </c>
      <c r="M33" s="80" t="s">
        <v>178</v>
      </c>
      <c r="N33" s="80"/>
      <c r="O33" s="80"/>
      <c r="P33" s="80"/>
      <c r="Q33" s="80"/>
      <c r="R33" s="80"/>
      <c r="S33" s="80"/>
      <c r="T33" s="190"/>
      <c r="U33" s="190"/>
      <c r="V33" s="190" t="s">
        <v>178</v>
      </c>
      <c r="W33" s="190"/>
      <c r="X33" s="80"/>
    </row>
    <row r="34" spans="1:24">
      <c r="A34" s="76"/>
      <c r="B34" s="77" t="s">
        <v>216</v>
      </c>
      <c r="C34" s="78"/>
      <c r="D34" s="79"/>
      <c r="E34" s="143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90"/>
      <c r="U34" s="190"/>
      <c r="V34" s="190"/>
      <c r="W34" s="190"/>
      <c r="X34" s="80"/>
    </row>
    <row r="35" spans="1:24">
      <c r="A35" s="76"/>
      <c r="B35" s="77"/>
      <c r="C35" s="155" t="s">
        <v>240</v>
      </c>
      <c r="D35" s="79"/>
      <c r="E35" s="143"/>
      <c r="F35" s="80" t="s">
        <v>178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90"/>
      <c r="U35" s="190"/>
      <c r="V35" s="190"/>
      <c r="W35" s="190"/>
      <c r="X35" s="80"/>
    </row>
    <row r="36" spans="1:24">
      <c r="A36" s="76"/>
      <c r="B36" s="77"/>
      <c r="C36" s="155" t="s">
        <v>241</v>
      </c>
      <c r="D36" s="79"/>
      <c r="E36" s="143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90"/>
      <c r="U36" s="190"/>
      <c r="V36" s="190"/>
      <c r="W36" s="190"/>
      <c r="X36" s="80"/>
    </row>
    <row r="37" spans="1:24">
      <c r="A37" s="76"/>
      <c r="B37" s="77" t="s">
        <v>219</v>
      </c>
      <c r="C37" s="78"/>
      <c r="D37" s="79"/>
      <c r="E37" s="143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90"/>
      <c r="U37" s="190"/>
      <c r="V37" s="190"/>
      <c r="W37" s="190"/>
      <c r="X37" s="80"/>
    </row>
    <row r="38" spans="1:24">
      <c r="A38" s="76"/>
      <c r="B38" s="77"/>
      <c r="C38" s="157" t="s">
        <v>242</v>
      </c>
      <c r="D38" s="79"/>
      <c r="E38" s="143"/>
      <c r="F38" s="80" t="s">
        <v>178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190"/>
      <c r="U38" s="190"/>
      <c r="V38" s="190"/>
      <c r="W38" s="190"/>
      <c r="X38" s="80"/>
    </row>
    <row r="39" spans="1:24">
      <c r="A39" s="76"/>
      <c r="B39" s="77"/>
      <c r="C39" s="157" t="s">
        <v>241</v>
      </c>
      <c r="D39" s="79"/>
      <c r="E39" s="143"/>
      <c r="F39" s="80"/>
      <c r="G39" s="80" t="s">
        <v>178</v>
      </c>
      <c r="H39" s="80" t="s">
        <v>178</v>
      </c>
      <c r="I39" s="80" t="s">
        <v>178</v>
      </c>
      <c r="J39" s="80" t="s">
        <v>178</v>
      </c>
      <c r="K39" s="80" t="s">
        <v>178</v>
      </c>
      <c r="L39" s="80" t="s">
        <v>178</v>
      </c>
      <c r="M39" s="80" t="s">
        <v>178</v>
      </c>
      <c r="N39" s="80" t="s">
        <v>178</v>
      </c>
      <c r="O39" s="80" t="s">
        <v>178</v>
      </c>
      <c r="P39" s="80" t="s">
        <v>178</v>
      </c>
      <c r="Q39" s="80" t="s">
        <v>178</v>
      </c>
      <c r="R39" s="80" t="s">
        <v>178</v>
      </c>
      <c r="S39" s="80" t="s">
        <v>178</v>
      </c>
      <c r="T39" s="190" t="s">
        <v>178</v>
      </c>
      <c r="U39" s="190" t="s">
        <v>178</v>
      </c>
      <c r="V39" s="190" t="s">
        <v>178</v>
      </c>
      <c r="W39" s="190"/>
      <c r="X39" s="80"/>
    </row>
    <row r="40" spans="1:24">
      <c r="A40" s="76"/>
      <c r="B40" s="77"/>
      <c r="C40" s="78"/>
      <c r="D40" s="79"/>
      <c r="E40" s="143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190"/>
      <c r="U40" s="190"/>
      <c r="V40" s="190"/>
      <c r="W40" s="190"/>
      <c r="X40" s="80"/>
    </row>
    <row r="41" spans="1:24">
      <c r="A41" s="76"/>
      <c r="B41" s="77"/>
      <c r="C41" s="78"/>
      <c r="D41" s="79"/>
      <c r="E41" s="143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190"/>
      <c r="U41" s="190"/>
      <c r="V41" s="190"/>
      <c r="W41" s="190"/>
      <c r="X41" s="80"/>
    </row>
    <row r="42" spans="1:24">
      <c r="A42" s="73" t="s">
        <v>134</v>
      </c>
      <c r="B42" s="83" t="s">
        <v>148</v>
      </c>
      <c r="C42" s="83"/>
      <c r="D42" s="143"/>
      <c r="E42" s="141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190"/>
      <c r="U42" s="190"/>
      <c r="V42" s="190"/>
      <c r="W42" s="190"/>
      <c r="X42" s="80"/>
    </row>
    <row r="43" spans="1:24">
      <c r="A43" s="73"/>
      <c r="B43" s="83"/>
      <c r="C43" s="194" t="s">
        <v>243</v>
      </c>
      <c r="D43" s="143"/>
      <c r="E43" s="141"/>
      <c r="F43" s="80" t="s">
        <v>178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190"/>
      <c r="U43" s="190"/>
      <c r="V43" s="190"/>
      <c r="W43" s="190"/>
      <c r="X43" s="80"/>
    </row>
    <row r="44" spans="1:24">
      <c r="A44" s="73"/>
      <c r="B44" s="83"/>
      <c r="C44" s="194" t="s">
        <v>247</v>
      </c>
      <c r="D44" s="143"/>
      <c r="E44" s="141"/>
      <c r="F44" s="80"/>
      <c r="G44" s="80" t="s">
        <v>178</v>
      </c>
      <c r="H44" s="80" t="s">
        <v>178</v>
      </c>
      <c r="I44" s="80"/>
      <c r="J44" s="80"/>
      <c r="K44" s="80"/>
      <c r="L44" s="80"/>
      <c r="M44" s="80"/>
      <c r="N44" s="80" t="s">
        <v>178</v>
      </c>
      <c r="O44" s="80" t="s">
        <v>178</v>
      </c>
      <c r="P44" s="80"/>
      <c r="Q44" s="80"/>
      <c r="R44" s="80" t="s">
        <v>178</v>
      </c>
      <c r="S44" s="80" t="s">
        <v>178</v>
      </c>
      <c r="T44" s="190"/>
      <c r="U44" s="190"/>
      <c r="V44" s="190"/>
      <c r="W44" s="190"/>
      <c r="X44" s="80"/>
    </row>
    <row r="45" spans="1:24">
      <c r="A45" s="73"/>
      <c r="B45" s="83"/>
      <c r="C45" s="194" t="s">
        <v>248</v>
      </c>
      <c r="D45" s="143"/>
      <c r="E45" s="141"/>
      <c r="F45" s="80"/>
      <c r="G45" s="80" t="s">
        <v>178</v>
      </c>
      <c r="H45" s="80" t="s">
        <v>178</v>
      </c>
      <c r="I45" s="80"/>
      <c r="J45" s="80"/>
      <c r="K45" s="80"/>
      <c r="L45" s="80"/>
      <c r="M45" s="80"/>
      <c r="N45" s="80" t="s">
        <v>178</v>
      </c>
      <c r="O45" s="80" t="s">
        <v>178</v>
      </c>
      <c r="P45" s="80"/>
      <c r="Q45" s="80"/>
      <c r="R45" s="80" t="s">
        <v>178</v>
      </c>
      <c r="S45" s="80" t="s">
        <v>178</v>
      </c>
      <c r="T45" s="190"/>
      <c r="U45" s="190"/>
      <c r="V45" s="190"/>
      <c r="W45" s="190"/>
      <c r="X45" s="80"/>
    </row>
    <row r="46" spans="1:24" s="160" customFormat="1">
      <c r="A46" s="161"/>
      <c r="B46" s="163"/>
      <c r="C46" s="194" t="s">
        <v>249</v>
      </c>
      <c r="D46" s="164"/>
      <c r="E46" s="166"/>
      <c r="F46" s="162"/>
      <c r="G46" s="162"/>
      <c r="H46" s="162"/>
      <c r="I46" s="162" t="s">
        <v>178</v>
      </c>
      <c r="J46" s="162"/>
      <c r="K46" s="162"/>
      <c r="L46" s="162"/>
      <c r="M46" s="162"/>
      <c r="N46" s="162"/>
      <c r="O46" s="162"/>
      <c r="P46" s="162" t="s">
        <v>178</v>
      </c>
      <c r="Q46" s="162"/>
      <c r="R46" s="162"/>
      <c r="S46" s="162"/>
      <c r="T46" s="190" t="s">
        <v>178</v>
      </c>
      <c r="U46" s="190"/>
      <c r="V46" s="190"/>
      <c r="W46" s="190"/>
      <c r="X46" s="162"/>
    </row>
    <row r="47" spans="1:24" s="160" customFormat="1">
      <c r="A47" s="161"/>
      <c r="B47" s="163"/>
      <c r="C47" s="194" t="s">
        <v>250</v>
      </c>
      <c r="D47" s="164"/>
      <c r="E47" s="166"/>
      <c r="F47" s="162"/>
      <c r="G47" s="162"/>
      <c r="H47" s="162"/>
      <c r="I47" s="162"/>
      <c r="J47" s="162" t="s">
        <v>178</v>
      </c>
      <c r="K47" s="162" t="s">
        <v>178</v>
      </c>
      <c r="L47" s="162"/>
      <c r="M47" s="162"/>
      <c r="N47" s="162"/>
      <c r="O47" s="162"/>
      <c r="P47" s="162"/>
      <c r="Q47" s="162"/>
      <c r="R47" s="162"/>
      <c r="S47" s="162"/>
      <c r="T47" s="190"/>
      <c r="U47" s="190"/>
      <c r="V47" s="190"/>
      <c r="W47" s="190"/>
      <c r="X47" s="162"/>
    </row>
    <row r="48" spans="1:24" ht="51">
      <c r="A48" s="159"/>
      <c r="B48" s="83"/>
      <c r="C48" s="206" t="s">
        <v>267</v>
      </c>
      <c r="D48" s="143"/>
      <c r="E48" s="141"/>
      <c r="F48" s="80"/>
      <c r="G48" s="80"/>
      <c r="H48" s="80"/>
      <c r="I48" s="80"/>
      <c r="J48" s="80"/>
      <c r="K48" s="80"/>
      <c r="L48" s="80" t="s">
        <v>178</v>
      </c>
      <c r="M48" s="80" t="s">
        <v>178</v>
      </c>
      <c r="N48" s="80"/>
      <c r="O48" s="80"/>
      <c r="P48" s="80"/>
      <c r="Q48" s="80" t="s">
        <v>178</v>
      </c>
      <c r="R48" s="80"/>
      <c r="S48" s="80"/>
      <c r="T48" s="190"/>
      <c r="U48" s="190"/>
      <c r="V48" s="190"/>
      <c r="W48" s="190"/>
      <c r="X48" s="80"/>
    </row>
    <row r="49" spans="1:24" s="167" customFormat="1">
      <c r="A49" s="168"/>
      <c r="B49" s="170"/>
      <c r="C49" s="194" t="s">
        <v>251</v>
      </c>
      <c r="D49" s="171"/>
      <c r="E49" s="172"/>
      <c r="F49" s="169"/>
      <c r="G49" s="169"/>
      <c r="H49" s="169"/>
      <c r="I49" s="169"/>
      <c r="J49" s="169"/>
      <c r="K49" s="169"/>
      <c r="L49" s="169" t="s">
        <v>178</v>
      </c>
      <c r="M49" s="169" t="s">
        <v>178</v>
      </c>
      <c r="N49" s="169"/>
      <c r="O49" s="169"/>
      <c r="P49" s="169"/>
      <c r="Q49" s="169" t="s">
        <v>178</v>
      </c>
      <c r="R49" s="169"/>
      <c r="S49" s="169"/>
      <c r="T49" s="190"/>
      <c r="U49" s="190"/>
      <c r="V49" s="190"/>
      <c r="W49" s="190"/>
      <c r="X49" s="169"/>
    </row>
    <row r="50" spans="1:24">
      <c r="A50" s="159"/>
      <c r="B50" s="83"/>
      <c r="C50" s="194" t="s">
        <v>268</v>
      </c>
      <c r="D50" s="143"/>
      <c r="E50" s="93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 t="s">
        <v>178</v>
      </c>
      <c r="S50" s="80" t="s">
        <v>178</v>
      </c>
      <c r="T50" s="190" t="s">
        <v>178</v>
      </c>
      <c r="U50" s="190" t="s">
        <v>178</v>
      </c>
      <c r="V50" s="190" t="s">
        <v>178</v>
      </c>
      <c r="W50" s="190"/>
      <c r="X50" s="80"/>
    </row>
    <row r="51" spans="1:24">
      <c r="A51" s="159"/>
      <c r="B51" s="83" t="s">
        <v>147</v>
      </c>
      <c r="C51" s="165"/>
      <c r="D51" s="143"/>
      <c r="E51" s="93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190"/>
      <c r="U51" s="190"/>
      <c r="V51" s="190"/>
      <c r="W51" s="190"/>
      <c r="X51" s="80"/>
    </row>
    <row r="52" spans="1:24">
      <c r="A52" s="159"/>
      <c r="B52" s="83"/>
      <c r="C52" s="158"/>
      <c r="D52" s="143"/>
      <c r="E52" s="93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190"/>
      <c r="U52" s="190"/>
      <c r="V52" s="190"/>
      <c r="W52" s="190"/>
      <c r="X52" s="80"/>
    </row>
    <row r="53" spans="1:24">
      <c r="A53" s="159"/>
      <c r="B53" s="83" t="s">
        <v>146</v>
      </c>
      <c r="C53" s="158"/>
      <c r="D53" s="143"/>
      <c r="E53" s="93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190"/>
      <c r="U53" s="190"/>
      <c r="V53" s="190"/>
      <c r="W53" s="190"/>
      <c r="X53" s="80"/>
    </row>
    <row r="54" spans="1:24">
      <c r="A54" s="159"/>
      <c r="B54" s="83"/>
      <c r="C54" s="85"/>
      <c r="D54" s="143"/>
      <c r="E54" s="93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190"/>
      <c r="U54" s="190"/>
      <c r="V54" s="190"/>
      <c r="W54" s="190"/>
      <c r="X54" s="80"/>
    </row>
    <row r="55" spans="1:24">
      <c r="A55" s="159"/>
      <c r="B55" s="83"/>
      <c r="C55" s="85"/>
      <c r="D55" s="143"/>
      <c r="E55" s="14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190"/>
      <c r="U55" s="190"/>
      <c r="V55" s="190"/>
      <c r="W55" s="190"/>
      <c r="X55" s="80"/>
    </row>
    <row r="56" spans="1:24">
      <c r="A56" s="159" t="s">
        <v>138</v>
      </c>
      <c r="B56" s="259" t="s">
        <v>139</v>
      </c>
      <c r="C56" s="259"/>
      <c r="D56" s="259"/>
      <c r="E56" s="141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195"/>
      <c r="U56" s="195"/>
      <c r="V56" s="195"/>
      <c r="W56" s="195"/>
      <c r="X56" s="86"/>
    </row>
    <row r="57" spans="1:24">
      <c r="A57" s="73"/>
      <c r="B57" s="259" t="s">
        <v>143</v>
      </c>
      <c r="C57" s="259"/>
      <c r="D57" s="259"/>
      <c r="E57" s="9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195"/>
      <c r="U57" s="195"/>
      <c r="V57" s="195"/>
      <c r="W57" s="195"/>
      <c r="X57" s="86"/>
    </row>
    <row r="58" spans="1:24">
      <c r="A58" s="73"/>
      <c r="B58" s="260" t="s">
        <v>144</v>
      </c>
      <c r="C58" s="260"/>
      <c r="D58" s="260"/>
      <c r="E58" s="93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99"/>
      <c r="U58" s="199"/>
      <c r="V58" s="199"/>
      <c r="W58" s="199"/>
      <c r="X58" s="94"/>
    </row>
    <row r="59" spans="1:24">
      <c r="A59" s="73"/>
      <c r="B59" s="260" t="s">
        <v>145</v>
      </c>
      <c r="C59" s="260"/>
      <c r="D59" s="260"/>
      <c r="E59" s="93"/>
      <c r="F59" s="92"/>
      <c r="G59" s="92"/>
      <c r="H59" s="92"/>
      <c r="I59" s="92"/>
      <c r="J59" s="92"/>
      <c r="K59" s="141"/>
      <c r="L59" s="141"/>
      <c r="M59" s="141"/>
      <c r="N59" s="141"/>
      <c r="O59" s="141"/>
      <c r="P59" s="141"/>
      <c r="Q59" s="141"/>
      <c r="R59" s="141"/>
      <c r="S59" s="141"/>
      <c r="T59" s="196"/>
      <c r="U59" s="196"/>
      <c r="V59" s="196"/>
      <c r="W59" s="196"/>
      <c r="X59" s="141"/>
    </row>
    <row r="60" spans="1:24">
      <c r="A60" s="68"/>
      <c r="B60" s="64"/>
      <c r="C60" s="65"/>
      <c r="D60" s="64"/>
    </row>
  </sheetData>
  <mergeCells count="28">
    <mergeCell ref="A2:B2"/>
    <mergeCell ref="C2:D2"/>
    <mergeCell ref="F2:K2"/>
    <mergeCell ref="L2:X2"/>
    <mergeCell ref="A3:B3"/>
    <mergeCell ref="C3:E3"/>
    <mergeCell ref="F3:K3"/>
    <mergeCell ref="L3:X3"/>
    <mergeCell ref="A7:B7"/>
    <mergeCell ref="C7:E7"/>
    <mergeCell ref="F7:K7"/>
    <mergeCell ref="O7:X7"/>
    <mergeCell ref="A4:B4"/>
    <mergeCell ref="C4:D4"/>
    <mergeCell ref="F4:K4"/>
    <mergeCell ref="L4:X4"/>
    <mergeCell ref="A5:B5"/>
    <mergeCell ref="C5:X5"/>
    <mergeCell ref="A6:B6"/>
    <mergeCell ref="C6:E6"/>
    <mergeCell ref="F6:K6"/>
    <mergeCell ref="L6:N6"/>
    <mergeCell ref="O6:X6"/>
    <mergeCell ref="D26:E26"/>
    <mergeCell ref="B56:D56"/>
    <mergeCell ref="B57:D57"/>
    <mergeCell ref="B58:D58"/>
    <mergeCell ref="B59:D59"/>
  </mergeCells>
  <dataValidations count="3">
    <dataValidation type="list" allowBlank="1" showInputMessage="1" showErrorMessage="1" sqref="F56:X56">
      <formula1>"N,A,B, "</formula1>
    </dataValidation>
    <dataValidation type="list" allowBlank="1" showInputMessage="1" showErrorMessage="1" sqref="F57:X57">
      <formula1>"P,F, "</formula1>
    </dataValidation>
    <dataValidation type="list" allowBlank="1" showInputMessage="1" showErrorMessage="1" sqref="F10:X55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6"/>
  <sheetViews>
    <sheetView tabSelected="1" topLeftCell="B3" workbookViewId="0">
      <selection activeCell="C22" sqref="C22"/>
    </sheetView>
  </sheetViews>
  <sheetFormatPr defaultColWidth="9" defaultRowHeight="12.75"/>
  <cols>
    <col min="1" max="1" width="8.28515625" style="175" customWidth="1"/>
    <col min="2" max="2" width="19.7109375" style="179" customWidth="1"/>
    <col min="3" max="3" width="76.7109375" style="175" customWidth="1"/>
    <col min="4" max="4" width="11.42578125" style="176" customWidth="1"/>
    <col min="5" max="5" width="1.7109375" style="175" hidden="1" customWidth="1"/>
    <col min="6" max="24" width="8" style="175" customWidth="1"/>
    <col min="25" max="25" width="2.85546875" style="175" customWidth="1"/>
    <col min="26" max="16384" width="9" style="175"/>
  </cols>
  <sheetData>
    <row r="1" spans="1:27" ht="22.5" customHeight="1">
      <c r="A1" s="173"/>
      <c r="B1" s="174"/>
      <c r="D1" s="205"/>
    </row>
    <row r="2" spans="1:27" ht="15" customHeight="1">
      <c r="A2" s="264" t="s">
        <v>104</v>
      </c>
      <c r="B2" s="264"/>
      <c r="C2" s="268" t="s">
        <v>269</v>
      </c>
      <c r="D2" s="274"/>
      <c r="E2" s="204"/>
      <c r="F2" s="264" t="s">
        <v>9</v>
      </c>
      <c r="G2" s="264"/>
      <c r="H2" s="264"/>
      <c r="I2" s="264"/>
      <c r="J2" s="264"/>
      <c r="K2" s="264"/>
      <c r="L2" s="268" t="s">
        <v>269</v>
      </c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</row>
    <row r="3" spans="1:27" ht="13.5" customHeight="1">
      <c r="A3" s="264" t="s">
        <v>105</v>
      </c>
      <c r="B3" s="264"/>
      <c r="C3" s="267" t="s">
        <v>257</v>
      </c>
      <c r="D3" s="267"/>
      <c r="E3" s="267"/>
      <c r="F3" s="264" t="s">
        <v>107</v>
      </c>
      <c r="G3" s="264"/>
      <c r="H3" s="264"/>
      <c r="I3" s="264"/>
      <c r="J3" s="264"/>
      <c r="K3" s="264"/>
      <c r="L3" s="270" t="s">
        <v>257</v>
      </c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2"/>
    </row>
    <row r="4" spans="1:27" ht="13.5" customHeight="1">
      <c r="A4" s="264" t="s">
        <v>108</v>
      </c>
      <c r="B4" s="264"/>
      <c r="C4" s="265"/>
      <c r="D4" s="265"/>
      <c r="E4" s="203"/>
      <c r="F4" s="264" t="s">
        <v>109</v>
      </c>
      <c r="G4" s="264"/>
      <c r="H4" s="264"/>
      <c r="I4" s="264"/>
      <c r="J4" s="264"/>
      <c r="K4" s="264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Z4" s="177"/>
    </row>
    <row r="5" spans="1:27" ht="13.5" customHeight="1">
      <c r="A5" s="264" t="s">
        <v>110</v>
      </c>
      <c r="B5" s="264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</row>
    <row r="6" spans="1:27" ht="13.5" customHeight="1">
      <c r="A6" s="261" t="s">
        <v>112</v>
      </c>
      <c r="B6" s="261"/>
      <c r="C6" s="262" t="s">
        <v>113</v>
      </c>
      <c r="D6" s="262"/>
      <c r="E6" s="262"/>
      <c r="F6" s="262" t="s">
        <v>114</v>
      </c>
      <c r="G6" s="262"/>
      <c r="H6" s="262"/>
      <c r="I6" s="262"/>
      <c r="J6" s="262"/>
      <c r="K6" s="262"/>
      <c r="L6" s="262" t="s">
        <v>115</v>
      </c>
      <c r="M6" s="262"/>
      <c r="N6" s="262"/>
      <c r="O6" s="262" t="s">
        <v>116</v>
      </c>
      <c r="P6" s="262"/>
      <c r="Q6" s="262"/>
      <c r="R6" s="262"/>
      <c r="S6" s="262"/>
      <c r="T6" s="262"/>
      <c r="U6" s="262"/>
      <c r="V6" s="262"/>
      <c r="W6" s="262"/>
      <c r="X6" s="262"/>
      <c r="Z6" s="177"/>
    </row>
    <row r="7" spans="1:27" ht="13.5" customHeight="1">
      <c r="A7" s="263">
        <f>COUNTIF(F43:HU43,"P")</f>
        <v>0</v>
      </c>
      <c r="B7" s="263"/>
      <c r="C7" s="263">
        <f>COUNTIF(F43:HU43,"F")</f>
        <v>0</v>
      </c>
      <c r="D7" s="263"/>
      <c r="E7" s="263"/>
      <c r="F7" s="263">
        <f>SUM(O7,- A7,- C7)</f>
        <v>15</v>
      </c>
      <c r="G7" s="263"/>
      <c r="H7" s="263"/>
      <c r="I7" s="263"/>
      <c r="J7" s="263"/>
      <c r="K7" s="263"/>
      <c r="L7" s="178">
        <f>COUNTIF(E42:HU42,"N")</f>
        <v>0</v>
      </c>
      <c r="M7" s="178">
        <f>COUNTIF(E42:HU42,"A")</f>
        <v>0</v>
      </c>
      <c r="N7" s="178">
        <f>COUNTIF(E42:HU42,"B")</f>
        <v>0</v>
      </c>
      <c r="O7" s="263">
        <f>COUNTA(E9:HX9)</f>
        <v>15</v>
      </c>
      <c r="P7" s="263"/>
      <c r="Q7" s="263"/>
      <c r="R7" s="263"/>
      <c r="S7" s="263"/>
      <c r="T7" s="263"/>
      <c r="U7" s="263"/>
      <c r="V7" s="263"/>
      <c r="W7" s="263"/>
      <c r="X7" s="263"/>
      <c r="Y7" s="173"/>
    </row>
    <row r="9" spans="1:27">
      <c r="A9" s="181"/>
      <c r="B9" s="180"/>
      <c r="C9" s="181"/>
      <c r="D9" s="182"/>
      <c r="E9" s="181"/>
      <c r="F9" s="183" t="s">
        <v>117</v>
      </c>
      <c r="G9" s="183" t="s">
        <v>118</v>
      </c>
      <c r="H9" s="183" t="s">
        <v>119</v>
      </c>
      <c r="I9" s="183" t="s">
        <v>120</v>
      </c>
      <c r="J9" s="183" t="s">
        <v>121</v>
      </c>
      <c r="K9" s="183" t="s">
        <v>122</v>
      </c>
      <c r="L9" s="183" t="s">
        <v>123</v>
      </c>
      <c r="M9" s="183" t="s">
        <v>124</v>
      </c>
      <c r="N9" s="183" t="s">
        <v>125</v>
      </c>
      <c r="O9" s="183" t="s">
        <v>126</v>
      </c>
      <c r="P9" s="183" t="s">
        <v>127</v>
      </c>
      <c r="Q9" s="183" t="s">
        <v>128</v>
      </c>
      <c r="R9" s="183" t="s">
        <v>129</v>
      </c>
      <c r="S9" s="183" t="s">
        <v>130</v>
      </c>
      <c r="T9" s="183"/>
      <c r="U9" s="183"/>
      <c r="V9" s="183"/>
      <c r="W9" s="183"/>
      <c r="X9" s="183" t="s">
        <v>131</v>
      </c>
      <c r="Y9" s="184"/>
      <c r="Z9" s="185"/>
      <c r="AA9" s="173"/>
    </row>
    <row r="10" spans="1:27" ht="13.5" customHeight="1">
      <c r="A10" s="186" t="s">
        <v>132</v>
      </c>
      <c r="B10" s="187" t="s">
        <v>133</v>
      </c>
      <c r="C10" s="188"/>
      <c r="D10" s="189"/>
      <c r="E10" s="202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</row>
    <row r="11" spans="1:27" ht="13.5" customHeight="1">
      <c r="A11" s="186"/>
      <c r="B11" s="187"/>
      <c r="C11" s="188" t="s">
        <v>258</v>
      </c>
      <c r="D11" s="189"/>
      <c r="E11" s="202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Z11" s="177"/>
    </row>
    <row r="12" spans="1:27" ht="13.5" customHeight="1">
      <c r="A12" s="186"/>
      <c r="B12" s="187"/>
      <c r="C12" s="188" t="s">
        <v>259</v>
      </c>
      <c r="D12" s="189"/>
      <c r="E12" s="202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</row>
    <row r="13" spans="1:27" ht="13.5" customHeight="1">
      <c r="A13" s="186"/>
      <c r="B13" s="187"/>
      <c r="C13" s="188" t="s">
        <v>275</v>
      </c>
      <c r="D13" s="189"/>
      <c r="E13" s="201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Z13" s="177"/>
    </row>
    <row r="14" spans="1:27" ht="13.5" customHeight="1">
      <c r="A14" s="186"/>
      <c r="B14" s="275" t="s">
        <v>270</v>
      </c>
      <c r="C14" s="188"/>
      <c r="D14" s="189"/>
      <c r="E14" s="193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</row>
    <row r="15" spans="1:27" ht="13.5" customHeight="1">
      <c r="A15" s="186"/>
      <c r="B15" s="276"/>
      <c r="D15" s="189"/>
      <c r="E15" s="193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</row>
    <row r="16" spans="1:27" ht="13.5" customHeight="1">
      <c r="A16" s="186"/>
      <c r="B16" s="187"/>
      <c r="C16" s="188" t="s">
        <v>227</v>
      </c>
      <c r="D16" s="189"/>
      <c r="E16" s="193"/>
      <c r="F16" s="190" t="s">
        <v>178</v>
      </c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</row>
    <row r="17" spans="1:25">
      <c r="A17" s="186"/>
      <c r="B17" s="187"/>
      <c r="C17" s="188" t="s">
        <v>274</v>
      </c>
      <c r="D17" s="189"/>
      <c r="E17" s="193"/>
      <c r="F17" s="190" t="s">
        <v>178</v>
      </c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</row>
    <row r="18" spans="1:25">
      <c r="A18" s="186"/>
      <c r="B18" s="187"/>
      <c r="C18" s="188" t="s">
        <v>228</v>
      </c>
      <c r="D18" s="189"/>
      <c r="E18" s="193"/>
      <c r="F18" s="190"/>
      <c r="G18" s="190" t="s">
        <v>178</v>
      </c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</row>
    <row r="19" spans="1:25">
      <c r="A19" s="186"/>
      <c r="B19" s="187"/>
      <c r="C19" s="188" t="s">
        <v>229</v>
      </c>
      <c r="D19" s="189"/>
      <c r="E19" s="193"/>
      <c r="F19" s="190"/>
      <c r="G19" s="190"/>
      <c r="H19" s="190" t="s">
        <v>178</v>
      </c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</row>
    <row r="20" spans="1:25">
      <c r="A20" s="186"/>
      <c r="B20" s="187"/>
      <c r="C20" s="188" t="s">
        <v>200</v>
      </c>
      <c r="D20" s="189"/>
      <c r="E20" s="193"/>
      <c r="F20" s="190"/>
      <c r="G20" s="190"/>
      <c r="H20" s="190"/>
      <c r="I20" s="190" t="s">
        <v>178</v>
      </c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</row>
    <row r="21" spans="1:25">
      <c r="A21" s="186"/>
      <c r="B21" s="187"/>
      <c r="C21" s="188" t="s">
        <v>230</v>
      </c>
      <c r="D21" s="189"/>
      <c r="E21" s="193"/>
      <c r="F21" s="190"/>
      <c r="G21" s="190"/>
      <c r="H21" s="190"/>
      <c r="I21" s="190"/>
      <c r="J21" s="190" t="s">
        <v>178</v>
      </c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</row>
    <row r="22" spans="1:25">
      <c r="A22" s="186"/>
      <c r="B22" s="187"/>
      <c r="C22" s="188" t="s">
        <v>231</v>
      </c>
      <c r="D22" s="189"/>
      <c r="E22" s="193"/>
      <c r="F22" s="190"/>
      <c r="G22" s="190"/>
      <c r="H22" s="190"/>
      <c r="I22" s="190"/>
      <c r="J22" s="190"/>
      <c r="K22" s="190" t="s">
        <v>178</v>
      </c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1"/>
    </row>
    <row r="23" spans="1:25">
      <c r="A23" s="186"/>
      <c r="B23" s="187"/>
      <c r="C23" s="188" t="s">
        <v>234</v>
      </c>
      <c r="D23" s="189"/>
      <c r="E23" s="193"/>
      <c r="F23" s="190"/>
      <c r="G23" s="190"/>
      <c r="H23" s="190"/>
      <c r="I23" s="190"/>
      <c r="J23" s="190"/>
      <c r="K23" s="190"/>
      <c r="L23" s="190" t="s">
        <v>178</v>
      </c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1"/>
    </row>
    <row r="24" spans="1:25">
      <c r="A24" s="186"/>
      <c r="B24" s="187"/>
      <c r="C24" s="188" t="s">
        <v>262</v>
      </c>
      <c r="D24" s="189"/>
      <c r="E24" s="193"/>
      <c r="F24" s="190"/>
      <c r="G24" s="190"/>
      <c r="H24" s="190"/>
      <c r="I24" s="190"/>
      <c r="J24" s="190"/>
      <c r="K24" s="190"/>
      <c r="L24" s="190"/>
      <c r="M24" s="190" t="s">
        <v>178</v>
      </c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1"/>
    </row>
    <row r="25" spans="1:25">
      <c r="A25" s="186"/>
      <c r="B25" s="187"/>
      <c r="C25" s="188" t="s">
        <v>282</v>
      </c>
      <c r="D25" s="189"/>
      <c r="E25" s="193"/>
      <c r="F25" s="190"/>
      <c r="G25" s="190"/>
      <c r="H25" s="190"/>
      <c r="I25" s="190"/>
      <c r="J25" s="190"/>
      <c r="K25" s="190"/>
      <c r="L25" s="190"/>
      <c r="M25" s="190"/>
      <c r="N25" s="190" t="s">
        <v>178</v>
      </c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1"/>
    </row>
    <row r="26" spans="1:25">
      <c r="A26" s="186"/>
      <c r="B26" s="187"/>
      <c r="C26" s="188" t="s">
        <v>276</v>
      </c>
      <c r="D26" s="189"/>
      <c r="E26" s="193"/>
      <c r="F26" s="190"/>
      <c r="G26" s="190"/>
      <c r="H26" s="190"/>
      <c r="I26" s="190"/>
      <c r="J26" s="190"/>
      <c r="K26" s="190"/>
      <c r="L26" s="190"/>
      <c r="M26" s="190"/>
      <c r="N26" s="190"/>
      <c r="O26" s="190" t="s">
        <v>178</v>
      </c>
      <c r="P26" s="190"/>
      <c r="Q26" s="190"/>
      <c r="R26" s="190"/>
      <c r="S26" s="190"/>
      <c r="T26" s="190"/>
      <c r="U26" s="190"/>
      <c r="V26" s="190"/>
      <c r="W26" s="190"/>
      <c r="X26" s="190"/>
      <c r="Y26" s="191"/>
    </row>
    <row r="27" spans="1:25">
      <c r="A27" s="186"/>
      <c r="B27" s="187" t="s">
        <v>277</v>
      </c>
      <c r="C27" s="188"/>
      <c r="D27" s="189"/>
      <c r="E27" s="193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</row>
    <row r="28" spans="1:25">
      <c r="A28" s="186"/>
      <c r="B28" s="187"/>
      <c r="C28" s="188" t="s">
        <v>278</v>
      </c>
      <c r="D28" s="189"/>
      <c r="E28" s="193"/>
      <c r="F28" s="190" t="s">
        <v>178</v>
      </c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</row>
    <row r="29" spans="1:25">
      <c r="A29" s="186"/>
      <c r="B29" s="187"/>
      <c r="C29" s="188" t="s">
        <v>279</v>
      </c>
      <c r="D29" s="189"/>
      <c r="E29" s="193"/>
      <c r="F29" s="190"/>
      <c r="G29" s="190" t="s">
        <v>178</v>
      </c>
      <c r="H29" s="190" t="s">
        <v>178</v>
      </c>
      <c r="I29" s="190" t="s">
        <v>178</v>
      </c>
      <c r="J29" s="190" t="s">
        <v>178</v>
      </c>
      <c r="K29" s="190" t="s">
        <v>178</v>
      </c>
      <c r="L29" s="190" t="s">
        <v>178</v>
      </c>
      <c r="M29" s="190" t="s">
        <v>178</v>
      </c>
      <c r="N29" s="190" t="s">
        <v>178</v>
      </c>
      <c r="O29" s="190" t="s">
        <v>178</v>
      </c>
      <c r="P29" s="190"/>
      <c r="Q29" s="190"/>
      <c r="R29" s="190"/>
      <c r="S29" s="190"/>
      <c r="T29" s="190"/>
      <c r="U29" s="190"/>
      <c r="V29" s="190"/>
      <c r="W29" s="190"/>
      <c r="X29" s="190"/>
    </row>
    <row r="30" spans="1:25">
      <c r="A30" s="186"/>
      <c r="B30" s="187"/>
      <c r="C30" s="188"/>
      <c r="D30" s="189"/>
      <c r="E30" s="193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</row>
    <row r="31" spans="1:25">
      <c r="A31" s="186"/>
      <c r="B31" s="187"/>
      <c r="C31" s="188"/>
      <c r="D31" s="189"/>
      <c r="E31" s="193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</row>
    <row r="32" spans="1:25">
      <c r="A32" s="183" t="s">
        <v>134</v>
      </c>
      <c r="B32" s="192" t="s">
        <v>148</v>
      </c>
      <c r="C32" s="192"/>
      <c r="D32" s="193"/>
      <c r="E32" s="196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</row>
    <row r="33" spans="1:24">
      <c r="A33" s="183"/>
      <c r="B33" s="192"/>
      <c r="C33" s="194" t="s">
        <v>243</v>
      </c>
      <c r="D33" s="193"/>
      <c r="E33" s="196"/>
      <c r="F33" s="190" t="s">
        <v>178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</row>
    <row r="34" spans="1:24">
      <c r="A34" s="183"/>
      <c r="B34" s="192"/>
      <c r="C34" s="194" t="s">
        <v>280</v>
      </c>
      <c r="D34" s="193"/>
      <c r="E34" s="196"/>
      <c r="F34" s="190"/>
      <c r="G34" s="190"/>
      <c r="H34" s="190"/>
      <c r="I34" s="190"/>
      <c r="J34" s="190" t="s">
        <v>178</v>
      </c>
      <c r="K34" s="190" t="s">
        <v>178</v>
      </c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</row>
    <row r="35" spans="1:24">
      <c r="A35" s="183"/>
      <c r="B35" s="192"/>
      <c r="C35" s="194" t="s">
        <v>281</v>
      </c>
      <c r="D35" s="193"/>
      <c r="E35" s="196"/>
      <c r="F35" s="190"/>
      <c r="G35" s="190" t="s">
        <v>178</v>
      </c>
      <c r="H35" s="190" t="s">
        <v>178</v>
      </c>
      <c r="I35" s="190"/>
      <c r="J35" s="190"/>
      <c r="K35" s="190"/>
      <c r="L35" s="190" t="s">
        <v>178</v>
      </c>
      <c r="M35" s="190" t="s">
        <v>178</v>
      </c>
      <c r="N35" s="190" t="s">
        <v>178</v>
      </c>
      <c r="O35" s="190" t="s">
        <v>178</v>
      </c>
      <c r="P35" s="190"/>
      <c r="Q35" s="190"/>
      <c r="R35" s="190"/>
      <c r="S35" s="190"/>
      <c r="T35" s="190"/>
      <c r="U35" s="190"/>
      <c r="V35" s="190"/>
      <c r="W35" s="190"/>
      <c r="X35" s="190"/>
    </row>
    <row r="36" spans="1:24">
      <c r="A36" s="183"/>
      <c r="B36" s="192"/>
      <c r="C36" s="194" t="s">
        <v>249</v>
      </c>
      <c r="D36" s="193"/>
      <c r="E36" s="196"/>
      <c r="F36" s="190"/>
      <c r="G36" s="190"/>
      <c r="H36" s="190"/>
      <c r="I36" s="190" t="s">
        <v>178</v>
      </c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</row>
    <row r="37" spans="1:24">
      <c r="A37" s="183"/>
      <c r="B37" s="192" t="s">
        <v>147</v>
      </c>
      <c r="C37" s="194"/>
      <c r="D37" s="193"/>
      <c r="E37" s="198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</row>
    <row r="38" spans="1:24">
      <c r="A38" s="183"/>
      <c r="B38" s="192"/>
      <c r="C38" s="194"/>
      <c r="D38" s="193"/>
      <c r="E38" s="198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</row>
    <row r="39" spans="1:24">
      <c r="A39" s="183"/>
      <c r="B39" s="192" t="s">
        <v>146</v>
      </c>
      <c r="C39" s="194"/>
      <c r="D39" s="193"/>
      <c r="E39" s="198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</row>
    <row r="40" spans="1:24">
      <c r="A40" s="183"/>
      <c r="B40" s="192"/>
      <c r="C40" s="194"/>
      <c r="D40" s="193"/>
      <c r="E40" s="198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</row>
    <row r="41" spans="1:24">
      <c r="A41" s="183"/>
      <c r="B41" s="192"/>
      <c r="C41" s="194"/>
      <c r="D41" s="193"/>
      <c r="E41" s="196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24">
      <c r="A42" s="183" t="s">
        <v>138</v>
      </c>
      <c r="B42" s="259" t="s">
        <v>139</v>
      </c>
      <c r="C42" s="259"/>
      <c r="D42" s="259"/>
      <c r="E42" s="196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</row>
    <row r="43" spans="1:24">
      <c r="A43" s="183"/>
      <c r="B43" s="259" t="s">
        <v>143</v>
      </c>
      <c r="C43" s="259"/>
      <c r="D43" s="259"/>
      <c r="E43" s="200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</row>
    <row r="44" spans="1:24">
      <c r="A44" s="183"/>
      <c r="B44" s="260" t="s">
        <v>144</v>
      </c>
      <c r="C44" s="260"/>
      <c r="D44" s="260"/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</row>
    <row r="45" spans="1:24">
      <c r="A45" s="183"/>
      <c r="B45" s="260" t="s">
        <v>145</v>
      </c>
      <c r="C45" s="260"/>
      <c r="D45" s="260"/>
      <c r="E45" s="198"/>
      <c r="F45" s="197"/>
      <c r="G45" s="197"/>
      <c r="H45" s="197"/>
      <c r="I45" s="197"/>
      <c r="J45" s="197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</row>
    <row r="46" spans="1:24">
      <c r="A46" s="179"/>
      <c r="B46" s="175"/>
      <c r="C46" s="176"/>
      <c r="D46" s="175"/>
    </row>
  </sheetData>
  <mergeCells count="28">
    <mergeCell ref="A2:B2"/>
    <mergeCell ref="C2:D2"/>
    <mergeCell ref="F2:K2"/>
    <mergeCell ref="L2:X2"/>
    <mergeCell ref="A3:B3"/>
    <mergeCell ref="C3:E3"/>
    <mergeCell ref="F3:K3"/>
    <mergeCell ref="L3:X3"/>
    <mergeCell ref="A7:B7"/>
    <mergeCell ref="C7:E7"/>
    <mergeCell ref="F7:K7"/>
    <mergeCell ref="O7:X7"/>
    <mergeCell ref="A4:B4"/>
    <mergeCell ref="C4:D4"/>
    <mergeCell ref="F4:K4"/>
    <mergeCell ref="L4:X4"/>
    <mergeCell ref="A5:B5"/>
    <mergeCell ref="C5:X5"/>
    <mergeCell ref="A6:B6"/>
    <mergeCell ref="C6:E6"/>
    <mergeCell ref="F6:K6"/>
    <mergeCell ref="L6:N6"/>
    <mergeCell ref="O6:X6"/>
    <mergeCell ref="B42:D42"/>
    <mergeCell ref="B43:D43"/>
    <mergeCell ref="B44:D44"/>
    <mergeCell ref="B45:D45"/>
    <mergeCell ref="B14:B15"/>
  </mergeCells>
  <dataValidations count="3">
    <dataValidation type="list" allowBlank="1" showInputMessage="1" showErrorMessage="1" sqref="F43:X43">
      <formula1>"P,F, "</formula1>
    </dataValidation>
    <dataValidation type="list" allowBlank="1" showInputMessage="1" showErrorMessage="1" sqref="F42:X42">
      <formula1>"N,A,B, "</formula1>
    </dataValidation>
    <dataValidation type="list" allowBlank="1" showInputMessage="1" showErrorMessage="1" sqref="F10:X41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"/>
  <sheetViews>
    <sheetView workbookViewId="0">
      <selection activeCell="C24" sqref="C24"/>
    </sheetView>
  </sheetViews>
  <sheetFormatPr defaultColWidth="9" defaultRowHeight="12.75"/>
  <cols>
    <col min="1" max="1" width="8.28515625" style="175" customWidth="1"/>
    <col min="2" max="2" width="19.7109375" style="179" customWidth="1"/>
    <col min="3" max="3" width="76.7109375" style="175" customWidth="1"/>
    <col min="4" max="4" width="11.42578125" style="176" customWidth="1"/>
    <col min="5" max="5" width="1.7109375" style="175" hidden="1" customWidth="1"/>
    <col min="6" max="24" width="8" style="175" customWidth="1"/>
    <col min="25" max="25" width="2.85546875" style="175" customWidth="1"/>
    <col min="26" max="16384" width="9" style="175"/>
  </cols>
  <sheetData>
    <row r="1" spans="1:27" ht="22.5" customHeight="1">
      <c r="A1" s="173"/>
      <c r="B1" s="174"/>
      <c r="D1" s="205"/>
    </row>
    <row r="2" spans="1:27" ht="15" customHeight="1">
      <c r="A2" s="264" t="s">
        <v>104</v>
      </c>
      <c r="B2" s="264"/>
      <c r="C2" s="268" t="s">
        <v>283</v>
      </c>
      <c r="D2" s="274"/>
      <c r="E2" s="204"/>
      <c r="F2" s="264" t="s">
        <v>9</v>
      </c>
      <c r="G2" s="264"/>
      <c r="H2" s="264"/>
      <c r="I2" s="264"/>
      <c r="J2" s="264"/>
      <c r="K2" s="264"/>
      <c r="L2" s="268" t="s">
        <v>283</v>
      </c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</row>
    <row r="3" spans="1:27" ht="13.5" customHeight="1">
      <c r="A3" s="264" t="s">
        <v>105</v>
      </c>
      <c r="B3" s="264"/>
      <c r="C3" s="267" t="s">
        <v>257</v>
      </c>
      <c r="D3" s="267"/>
      <c r="E3" s="267"/>
      <c r="F3" s="264" t="s">
        <v>107</v>
      </c>
      <c r="G3" s="264"/>
      <c r="H3" s="264"/>
      <c r="I3" s="264"/>
      <c r="J3" s="264"/>
      <c r="K3" s="264"/>
      <c r="L3" s="270" t="s">
        <v>257</v>
      </c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2"/>
    </row>
    <row r="4" spans="1:27" ht="13.5" customHeight="1">
      <c r="A4" s="264" t="s">
        <v>108</v>
      </c>
      <c r="B4" s="264"/>
      <c r="C4" s="265"/>
      <c r="D4" s="265"/>
      <c r="E4" s="203"/>
      <c r="F4" s="264" t="s">
        <v>109</v>
      </c>
      <c r="G4" s="264"/>
      <c r="H4" s="264"/>
      <c r="I4" s="264"/>
      <c r="J4" s="264"/>
      <c r="K4" s="264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Z4" s="177"/>
    </row>
    <row r="5" spans="1:27" ht="13.5" customHeight="1">
      <c r="A5" s="264" t="s">
        <v>110</v>
      </c>
      <c r="B5" s="264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</row>
    <row r="6" spans="1:27" ht="13.5" customHeight="1">
      <c r="A6" s="261" t="s">
        <v>112</v>
      </c>
      <c r="B6" s="261"/>
      <c r="C6" s="262" t="s">
        <v>113</v>
      </c>
      <c r="D6" s="262"/>
      <c r="E6" s="262"/>
      <c r="F6" s="262" t="s">
        <v>114</v>
      </c>
      <c r="G6" s="262"/>
      <c r="H6" s="262"/>
      <c r="I6" s="262"/>
      <c r="J6" s="262"/>
      <c r="K6" s="262"/>
      <c r="L6" s="262" t="s">
        <v>115</v>
      </c>
      <c r="M6" s="262"/>
      <c r="N6" s="262"/>
      <c r="O6" s="262" t="s">
        <v>116</v>
      </c>
      <c r="P6" s="262"/>
      <c r="Q6" s="262"/>
      <c r="R6" s="262"/>
      <c r="S6" s="262"/>
      <c r="T6" s="262"/>
      <c r="U6" s="262"/>
      <c r="V6" s="262"/>
      <c r="W6" s="262"/>
      <c r="X6" s="262"/>
      <c r="Z6" s="177"/>
    </row>
    <row r="7" spans="1:27" ht="13.5" customHeight="1">
      <c r="A7" s="263">
        <f>COUNTIF(F40:HU40,"P")</f>
        <v>0</v>
      </c>
      <c r="B7" s="263"/>
      <c r="C7" s="263">
        <f>COUNTIF(F40:HU40,"F")</f>
        <v>0</v>
      </c>
      <c r="D7" s="263"/>
      <c r="E7" s="263"/>
      <c r="F7" s="263">
        <f>SUM(O7,- A7,- C7)</f>
        <v>15</v>
      </c>
      <c r="G7" s="263"/>
      <c r="H7" s="263"/>
      <c r="I7" s="263"/>
      <c r="J7" s="263"/>
      <c r="K7" s="263"/>
      <c r="L7" s="178">
        <f>COUNTIF(E39:HU39,"N")</f>
        <v>0</v>
      </c>
      <c r="M7" s="178">
        <f>COUNTIF(E39:HU39,"A")</f>
        <v>0</v>
      </c>
      <c r="N7" s="178">
        <f>COUNTIF(E39:HU39,"B")</f>
        <v>0</v>
      </c>
      <c r="O7" s="263">
        <f>COUNTA(E9:HX9)</f>
        <v>15</v>
      </c>
      <c r="P7" s="263"/>
      <c r="Q7" s="263"/>
      <c r="R7" s="263"/>
      <c r="S7" s="263"/>
      <c r="T7" s="263"/>
      <c r="U7" s="263"/>
      <c r="V7" s="263"/>
      <c r="W7" s="263"/>
      <c r="X7" s="263"/>
      <c r="Y7" s="173"/>
    </row>
    <row r="9" spans="1:27">
      <c r="A9" s="181"/>
      <c r="B9" s="180"/>
      <c r="C9" s="181"/>
      <c r="D9" s="182"/>
      <c r="E9" s="181"/>
      <c r="F9" s="183" t="s">
        <v>117</v>
      </c>
      <c r="G9" s="183" t="s">
        <v>118</v>
      </c>
      <c r="H9" s="183" t="s">
        <v>119</v>
      </c>
      <c r="I9" s="183" t="s">
        <v>120</v>
      </c>
      <c r="J9" s="183" t="s">
        <v>121</v>
      </c>
      <c r="K9" s="183" t="s">
        <v>122</v>
      </c>
      <c r="L9" s="183" t="s">
        <v>123</v>
      </c>
      <c r="M9" s="183" t="s">
        <v>124</v>
      </c>
      <c r="N9" s="183" t="s">
        <v>125</v>
      </c>
      <c r="O9" s="183" t="s">
        <v>126</v>
      </c>
      <c r="P9" s="183" t="s">
        <v>127</v>
      </c>
      <c r="Q9" s="183" t="s">
        <v>128</v>
      </c>
      <c r="R9" s="183" t="s">
        <v>129</v>
      </c>
      <c r="S9" s="183" t="s">
        <v>130</v>
      </c>
      <c r="T9" s="183"/>
      <c r="U9" s="183"/>
      <c r="V9" s="183"/>
      <c r="W9" s="183"/>
      <c r="X9" s="183" t="s">
        <v>131</v>
      </c>
      <c r="Y9" s="184"/>
      <c r="Z9" s="185"/>
      <c r="AA9" s="173"/>
    </row>
    <row r="10" spans="1:27" ht="13.5" customHeight="1">
      <c r="A10" s="186" t="s">
        <v>132</v>
      </c>
      <c r="B10" s="187" t="s">
        <v>133</v>
      </c>
      <c r="C10" s="188"/>
      <c r="D10" s="189"/>
      <c r="E10" s="202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</row>
    <row r="11" spans="1:27" ht="13.5" customHeight="1">
      <c r="A11" s="186"/>
      <c r="B11" s="187"/>
      <c r="C11" s="188" t="s">
        <v>258</v>
      </c>
      <c r="D11" s="189"/>
      <c r="E11" s="202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Z11" s="177"/>
    </row>
    <row r="12" spans="1:27" ht="13.5" customHeight="1">
      <c r="A12" s="186"/>
      <c r="B12" s="187"/>
      <c r="C12" s="188" t="s">
        <v>259</v>
      </c>
      <c r="D12" s="189"/>
      <c r="E12" s="202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</row>
    <row r="13" spans="1:27" ht="13.5" customHeight="1">
      <c r="A13" s="186"/>
      <c r="B13" s="187"/>
      <c r="C13" s="188" t="s">
        <v>296</v>
      </c>
      <c r="D13" s="189"/>
      <c r="E13" s="201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Z13" s="177"/>
    </row>
    <row r="14" spans="1:27" ht="13.5" customHeight="1">
      <c r="A14" s="186"/>
      <c r="B14" s="275" t="s">
        <v>292</v>
      </c>
      <c r="C14" s="188"/>
      <c r="D14" s="189"/>
      <c r="E14" s="193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</row>
    <row r="15" spans="1:27" ht="13.5" customHeight="1">
      <c r="A15" s="186"/>
      <c r="B15" s="276"/>
      <c r="D15" s="189"/>
      <c r="E15" s="193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</row>
    <row r="16" spans="1:27" ht="13.5" customHeight="1">
      <c r="A16" s="186"/>
      <c r="B16" s="187"/>
      <c r="C16" s="188" t="s">
        <v>293</v>
      </c>
      <c r="D16" s="189"/>
      <c r="E16" s="193"/>
      <c r="F16" s="190" t="s">
        <v>178</v>
      </c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</row>
    <row r="17" spans="1:24">
      <c r="A17" s="186"/>
      <c r="B17" s="187"/>
      <c r="C17" s="188" t="s">
        <v>294</v>
      </c>
      <c r="D17" s="189"/>
      <c r="E17" s="193"/>
      <c r="F17" s="190" t="s">
        <v>178</v>
      </c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</row>
    <row r="18" spans="1:24" s="207" customFormat="1">
      <c r="A18" s="208"/>
      <c r="B18" s="209"/>
      <c r="C18" s="210" t="s">
        <v>241</v>
      </c>
      <c r="D18" s="211"/>
      <c r="E18" s="213"/>
      <c r="F18" s="212"/>
      <c r="G18" s="212" t="s">
        <v>178</v>
      </c>
      <c r="H18" s="212" t="s">
        <v>178</v>
      </c>
      <c r="I18" s="212" t="s">
        <v>178</v>
      </c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</row>
    <row r="19" spans="1:24" s="207" customFormat="1">
      <c r="A19" s="208"/>
      <c r="B19" s="209" t="s">
        <v>295</v>
      </c>
      <c r="C19" s="210"/>
      <c r="D19" s="211"/>
      <c r="E19" s="213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</row>
    <row r="20" spans="1:24" s="207" customFormat="1">
      <c r="A20" s="208"/>
      <c r="B20" s="209"/>
      <c r="C20" s="210" t="s">
        <v>297</v>
      </c>
      <c r="D20" s="211"/>
      <c r="E20" s="213"/>
      <c r="F20" s="212"/>
      <c r="G20" s="212"/>
      <c r="H20" s="212" t="s">
        <v>178</v>
      </c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</row>
    <row r="21" spans="1:24" s="207" customFormat="1">
      <c r="A21" s="208"/>
      <c r="B21" s="209"/>
      <c r="C21" s="210" t="s">
        <v>298</v>
      </c>
      <c r="D21" s="211"/>
      <c r="E21" s="213"/>
      <c r="F21" s="212"/>
      <c r="G21" s="212"/>
      <c r="H21" s="212"/>
      <c r="I21" s="212" t="s">
        <v>178</v>
      </c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</row>
    <row r="22" spans="1:24">
      <c r="A22" s="186"/>
      <c r="B22" s="187" t="s">
        <v>288</v>
      </c>
      <c r="C22" s="188"/>
      <c r="D22" s="189"/>
      <c r="E22" s="193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</row>
    <row r="23" spans="1:24">
      <c r="A23" s="186"/>
      <c r="B23" s="187"/>
      <c r="C23" s="188" t="s">
        <v>290</v>
      </c>
      <c r="D23" s="189"/>
      <c r="E23" s="193"/>
      <c r="F23" s="190" t="s">
        <v>178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</row>
    <row r="24" spans="1:24">
      <c r="A24" s="186"/>
      <c r="B24" s="187"/>
      <c r="C24" s="188" t="s">
        <v>241</v>
      </c>
      <c r="D24" s="189"/>
      <c r="E24" s="193"/>
      <c r="F24" s="190"/>
      <c r="G24" s="190" t="s">
        <v>178</v>
      </c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</row>
    <row r="25" spans="1:24">
      <c r="A25" s="186"/>
      <c r="B25" s="187" t="s">
        <v>289</v>
      </c>
      <c r="C25" s="188"/>
      <c r="D25" s="189"/>
      <c r="E25" s="193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</row>
    <row r="26" spans="1:24">
      <c r="A26" s="186"/>
      <c r="B26" s="187"/>
      <c r="C26" s="210" t="s">
        <v>291</v>
      </c>
      <c r="D26" s="189"/>
      <c r="E26" s="193"/>
      <c r="F26" s="190" t="s">
        <v>178</v>
      </c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</row>
    <row r="27" spans="1:24">
      <c r="A27" s="186"/>
      <c r="B27" s="187"/>
      <c r="C27" s="210" t="s">
        <v>241</v>
      </c>
      <c r="D27" s="189"/>
      <c r="E27" s="193"/>
      <c r="F27" s="190"/>
      <c r="G27" s="190"/>
      <c r="H27" s="190" t="s">
        <v>178</v>
      </c>
      <c r="I27" s="190" t="s">
        <v>178</v>
      </c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</row>
    <row r="28" spans="1:24">
      <c r="A28" s="183" t="s">
        <v>134</v>
      </c>
      <c r="B28" s="192" t="s">
        <v>148</v>
      </c>
      <c r="C28" s="192"/>
      <c r="D28" s="193"/>
      <c r="E28" s="196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</row>
    <row r="29" spans="1:24">
      <c r="A29" s="183"/>
      <c r="B29" s="192"/>
      <c r="C29" s="194" t="s">
        <v>243</v>
      </c>
      <c r="D29" s="193"/>
      <c r="E29" s="196"/>
      <c r="F29" s="190" t="s">
        <v>178</v>
      </c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</row>
    <row r="30" spans="1:24">
      <c r="A30" s="183"/>
      <c r="B30" s="192"/>
      <c r="C30" s="194" t="s">
        <v>284</v>
      </c>
      <c r="D30" s="193"/>
      <c r="E30" s="196"/>
      <c r="F30" s="190"/>
      <c r="G30" s="190"/>
      <c r="H30" s="190" t="s">
        <v>178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</row>
    <row r="31" spans="1:24" ht="38.25">
      <c r="A31" s="183"/>
      <c r="B31" s="192"/>
      <c r="C31" s="206" t="s">
        <v>285</v>
      </c>
      <c r="D31" s="193"/>
      <c r="E31" s="196"/>
      <c r="F31" s="190"/>
      <c r="G31" s="190" t="s">
        <v>178</v>
      </c>
      <c r="H31" s="190" t="s">
        <v>178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</row>
    <row r="32" spans="1:24">
      <c r="A32" s="183"/>
      <c r="B32" s="192"/>
      <c r="C32" s="194" t="s">
        <v>286</v>
      </c>
      <c r="D32" s="193"/>
      <c r="E32" s="196"/>
      <c r="F32" s="190"/>
      <c r="G32" s="190"/>
      <c r="H32" s="190"/>
      <c r="I32" s="190" t="s">
        <v>178</v>
      </c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</row>
    <row r="33" spans="1:24" ht="51">
      <c r="A33" s="183"/>
      <c r="B33" s="192"/>
      <c r="C33" s="206" t="s">
        <v>287</v>
      </c>
      <c r="D33" s="193"/>
      <c r="E33" s="196"/>
      <c r="F33" s="190"/>
      <c r="G33" s="190"/>
      <c r="H33" s="190"/>
      <c r="I33" s="190" t="s">
        <v>178</v>
      </c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</row>
    <row r="34" spans="1:24">
      <c r="A34" s="183"/>
      <c r="B34" s="192" t="s">
        <v>147</v>
      </c>
      <c r="C34" s="194"/>
      <c r="D34" s="193"/>
      <c r="E34" s="198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</row>
    <row r="35" spans="1:24">
      <c r="A35" s="183"/>
      <c r="B35" s="192"/>
      <c r="C35" s="194"/>
      <c r="D35" s="193"/>
      <c r="E35" s="198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</row>
    <row r="36" spans="1:24">
      <c r="A36" s="183"/>
      <c r="B36" s="192" t="s">
        <v>146</v>
      </c>
      <c r="C36" s="194"/>
      <c r="D36" s="193"/>
      <c r="E36" s="198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</row>
    <row r="37" spans="1:24">
      <c r="A37" s="183"/>
      <c r="B37" s="192"/>
      <c r="C37" s="194"/>
      <c r="D37" s="193"/>
      <c r="E37" s="198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</row>
    <row r="38" spans="1:24">
      <c r="A38" s="183"/>
      <c r="B38" s="192"/>
      <c r="C38" s="194"/>
      <c r="D38" s="193"/>
      <c r="E38" s="196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</row>
    <row r="39" spans="1:24">
      <c r="A39" s="183" t="s">
        <v>138</v>
      </c>
      <c r="B39" s="259" t="s">
        <v>139</v>
      </c>
      <c r="C39" s="259"/>
      <c r="D39" s="259"/>
      <c r="E39" s="196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</row>
    <row r="40" spans="1:24">
      <c r="A40" s="183"/>
      <c r="B40" s="259" t="s">
        <v>143</v>
      </c>
      <c r="C40" s="259"/>
      <c r="D40" s="259"/>
      <c r="E40" s="200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</row>
    <row r="41" spans="1:24">
      <c r="A41" s="183"/>
      <c r="B41" s="260" t="s">
        <v>144</v>
      </c>
      <c r="C41" s="260"/>
      <c r="D41" s="260"/>
      <c r="E41" s="198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</row>
    <row r="42" spans="1:24">
      <c r="A42" s="183"/>
      <c r="B42" s="260" t="s">
        <v>145</v>
      </c>
      <c r="C42" s="260"/>
      <c r="D42" s="260"/>
      <c r="E42" s="198"/>
      <c r="F42" s="197"/>
      <c r="G42" s="197"/>
      <c r="H42" s="197"/>
      <c r="I42" s="197"/>
      <c r="J42" s="197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</row>
    <row r="43" spans="1:24">
      <c r="A43" s="179"/>
      <c r="B43" s="175"/>
      <c r="C43" s="176"/>
      <c r="D43" s="175"/>
    </row>
  </sheetData>
  <mergeCells count="28">
    <mergeCell ref="A2:B2"/>
    <mergeCell ref="C2:D2"/>
    <mergeCell ref="F2:K2"/>
    <mergeCell ref="L2:X2"/>
    <mergeCell ref="A3:B3"/>
    <mergeCell ref="C3:E3"/>
    <mergeCell ref="F3:K3"/>
    <mergeCell ref="L3:X3"/>
    <mergeCell ref="A7:B7"/>
    <mergeCell ref="C7:E7"/>
    <mergeCell ref="F7:K7"/>
    <mergeCell ref="O7:X7"/>
    <mergeCell ref="A4:B4"/>
    <mergeCell ref="C4:D4"/>
    <mergeCell ref="F4:K4"/>
    <mergeCell ref="L4:X4"/>
    <mergeCell ref="A5:B5"/>
    <mergeCell ref="C5:X5"/>
    <mergeCell ref="A6:B6"/>
    <mergeCell ref="C6:E6"/>
    <mergeCell ref="F6:K6"/>
    <mergeCell ref="L6:N6"/>
    <mergeCell ref="O6:X6"/>
    <mergeCell ref="B14:B15"/>
    <mergeCell ref="B39:D39"/>
    <mergeCell ref="B40:D40"/>
    <mergeCell ref="B41:D41"/>
    <mergeCell ref="B42:D42"/>
  </mergeCells>
  <dataValidations count="3">
    <dataValidation type="list" allowBlank="1" showInputMessage="1" showErrorMessage="1" sqref="F39:X39">
      <formula1>"N,A,B, "</formula1>
    </dataValidation>
    <dataValidation type="list" allowBlank="1" showInputMessage="1" showErrorMessage="1" sqref="F40:X40">
      <formula1>"P,F, "</formula1>
    </dataValidation>
    <dataValidation type="list" allowBlank="1" showInputMessage="1" showErrorMessage="1" sqref="F10:X38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Test Report</vt:lpstr>
      <vt:lpstr>FunctionList</vt:lpstr>
      <vt:lpstr>Screen item definition</vt:lpstr>
      <vt:lpstr>Function1</vt:lpstr>
      <vt:lpstr>3.1.9.1.4.2</vt:lpstr>
      <vt:lpstr>Testcase</vt:lpstr>
      <vt:lpstr>Sheet1</vt:lpstr>
      <vt:lpstr>Sheet2</vt:lpstr>
      <vt:lpstr>Sheet3</vt:lpstr>
      <vt:lpstr>'3.1.9.1.4.2'!Print_Area</vt:lpstr>
      <vt:lpstr>Function1!Print_Area</vt:lpstr>
      <vt:lpstr>FunctionList!Print_Area</vt:lpstr>
      <vt:lpstr>'Screen item definition'!Print_Area</vt:lpstr>
      <vt:lpstr>'Test Report'!Print_Area</vt:lpstr>
      <vt:lpstr>Testcase!Print_Area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2019-08-22T00:42:17Z</dcterms:created>
  <dcterms:modified xsi:type="dcterms:W3CDTF">2019-11-28T11:10:49Z</dcterms:modified>
</cp:coreProperties>
</file>