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Open_University\HK8_2025-2026\KTPM\project\project_KTPM\"/>
    </mc:Choice>
  </mc:AlternateContent>
  <xr:revisionPtr revIDLastSave="0" documentId="13_ncr:1_{42C0A5DC-0A9C-4D75-BD37-C9031E12EDBF}" xr6:coauthVersionLast="47" xr6:coauthVersionMax="47" xr10:uidLastSave="{00000000-0000-0000-0000-000000000000}"/>
  <bookViews>
    <workbookView xWindow="-108" yWindow="-108" windowWidth="23256" windowHeight="12456" xr2:uid="{00000000-000D-0000-FFFF-FFFF00000000}"/>
  </bookViews>
  <sheets>
    <sheet name="Cover" sheetId="1" r:id="rId1"/>
    <sheet name="Cơ sở dữ liệu" sheetId="2" r:id="rId2"/>
    <sheet name="Mượn sách" sheetId="3" r:id="rId3"/>
    <sheet name="Trả sách" sheetId="4" r:id="rId4"/>
    <sheet name="Tìm kiếm sách" sheetId="5" r:id="rId5"/>
    <sheet name="Test Report" sheetId="6" r:id="rId6"/>
  </sheets>
  <externalReferences>
    <externalReference r:id="rId7"/>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4" l="1"/>
  <c r="D7" i="5"/>
  <c r="D7" i="3"/>
  <c r="D7" i="2"/>
  <c r="B6" i="5"/>
  <c r="B7" i="2"/>
  <c r="B7" i="3"/>
  <c r="B6" i="3"/>
  <c r="B6" i="4"/>
  <c r="B7" i="4"/>
  <c r="B7" i="5"/>
  <c r="F8" i="6"/>
  <c r="F10" i="6" s="1"/>
  <c r="C8" i="6"/>
  <c r="D6" i="4"/>
  <c r="D6" i="3"/>
  <c r="D6" i="2"/>
  <c r="B6" i="2"/>
  <c r="D6" i="5"/>
  <c r="G8" i="6" l="1"/>
  <c r="G10" i="6" s="1"/>
  <c r="D8" i="6"/>
  <c r="D10" i="6" s="1"/>
  <c r="E8" i="6"/>
  <c r="E10" i="6" s="1"/>
  <c r="E13" i="6" l="1"/>
  <c r="E12"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valueMetadata count="6">
    <bk>
      <rc t="1" v="0"/>
    </bk>
    <bk>
      <rc t="1" v="1"/>
    </bk>
    <bk>
      <rc t="1" v="2"/>
    </bk>
    <bk>
      <rc t="1" v="3"/>
    </bk>
    <bk>
      <rc t="1" v="4"/>
    </bk>
    <bk>
      <rc t="1" v="5"/>
    </bk>
  </valueMetadata>
</metadata>
</file>

<file path=xl/sharedStrings.xml><?xml version="1.0" encoding="utf-8"?>
<sst xmlns="http://schemas.openxmlformats.org/spreadsheetml/2006/main" count="287" uniqueCount="163">
  <si>
    <t>TEST CASE</t>
  </si>
  <si>
    <t>Version:</t>
  </si>
  <si>
    <t>Issue date:</t>
  </si>
  <si>
    <t>Project Name:</t>
  </si>
  <si>
    <t>Library Management System</t>
  </si>
  <si>
    <t>Project Code:</t>
  </si>
  <si>
    <t>KTPM-2026</t>
  </si>
  <si>
    <t>Record of change:</t>
  </si>
  <si>
    <t>Effective Date</t>
  </si>
  <si>
    <t>Version</t>
  </si>
  <si>
    <t>Change location</t>
  </si>
  <si>
    <t>Change description</t>
  </si>
  <si>
    <t>Originator</t>
  </si>
  <si>
    <t>Reviewer/
Approver</t>
  </si>
  <si>
    <t>Reference</t>
  </si>
  <si>
    <t>1.0</t>
  </si>
  <si>
    <t>ALL</t>
  </si>
  <si>
    <t>Create Test Case</t>
  </si>
  <si>
    <t>Thái Hùng</t>
  </si>
  <si>
    <t>1.1</t>
  </si>
  <si>
    <t>Database sheet</t>
  </si>
  <si>
    <t>Add database test cases</t>
  </si>
  <si>
    <t>1.2</t>
  </si>
  <si>
    <t>Search sheet</t>
  </si>
  <si>
    <t>Add search test cases (from TC01-TC05)</t>
  </si>
  <si>
    <t>Thanh Huy</t>
  </si>
  <si>
    <t>1.3</t>
  </si>
  <si>
    <t>Fix search test case(TC04: Tìm kiếm &lt; 2 )
Add search test cases(TC0-TC0)</t>
  </si>
  <si>
    <r>
      <rPr>
        <b/>
        <sz val="10"/>
        <color theme="1"/>
        <rFont val="Tahoma"/>
        <charset val="134"/>
      </rPr>
      <t>System Name</t>
    </r>
    <r>
      <rPr>
        <b/>
        <sz val="10"/>
        <color theme="1"/>
        <rFont val="ＭＳ Ｐゴシック"/>
        <charset val="134"/>
      </rPr>
      <t>：</t>
    </r>
  </si>
  <si>
    <r>
      <rPr>
        <b/>
        <sz val="10"/>
        <color theme="1"/>
        <rFont val="Tahoma"/>
        <charset val="134"/>
      </rPr>
      <t>Module Code</t>
    </r>
    <r>
      <rPr>
        <b/>
        <sz val="10"/>
        <color theme="1"/>
        <rFont val="MS Gothic"/>
        <charset val="134"/>
      </rPr>
      <t>：</t>
    </r>
  </si>
  <si>
    <t>DB01 - Database Testing</t>
  </si>
  <si>
    <t>Test requirement:</t>
  </si>
  <si>
    <t>DBR1 - Kiểm thử cơ sở dữ liệu</t>
  </si>
  <si>
    <t>Pass</t>
  </si>
  <si>
    <t>Pending</t>
  </si>
  <si>
    <t>Fail</t>
  </si>
  <si>
    <t>Number of test cases:</t>
  </si>
  <si>
    <t>ID</t>
  </si>
  <si>
    <t>Test Case Description</t>
  </si>
  <si>
    <t>Test Case Procedure</t>
  </si>
  <si>
    <t>Expected Results</t>
  </si>
  <si>
    <t>Actual Results</t>
  </si>
  <si>
    <t>Test date</t>
  </si>
  <si>
    <t>Status</t>
  </si>
  <si>
    <t>Note</t>
  </si>
  <si>
    <t>Kiểm thử kết nối database</t>
  </si>
  <si>
    <t>TC01</t>
  </si>
  <si>
    <t>Kiểm tra kết nối Database thành công</t>
  </si>
  <si>
    <t>Mở MySQL Workbench và chạy câu lệnh: 
SELECT 1;
SELECT * FROM user</t>
  </si>
  <si>
    <t>Kết nối database thành công và các câu lệnh SELECT thực thi không lỗi</t>
  </si>
  <si>
    <t>Kiểm thử ràng buộc dữ liệu</t>
  </si>
  <si>
    <t>TC02</t>
  </si>
  <si>
    <t>Kiểm tra ràng buộc NOT NULL của cột username trong bảng user</t>
  </si>
  <si>
    <t>Mở MySQL Workbench và chạy câu lệnh: 
INSERT INTO user(username) VALUES(NULL);</t>
  </si>
  <si>
    <t>Database từ chối insert dữ liệu NULL vào cột username</t>
  </si>
  <si>
    <t>TC03</t>
  </si>
  <si>
    <t>Kiểm tra ràng buộc PRIMARY KEY của bảng user</t>
  </si>
  <si>
    <t>Mở MySQL Workbench và chạy câu lệnh: 
INSERT INTO user(id, name, username, password) VALUES(10, 'Hung','hung01', 'Abc123');
INSERT INTO user(id, name, username, password) VALUES(10, 'Huy','huy01', 'Abc123');</t>
  </si>
  <si>
    <t>Database từ chối insert record thứ hai do trùng khóa chính</t>
  </si>
  <si>
    <t>TC04</t>
  </si>
  <si>
    <t>Kiểm tra ràng buộc FOREIGN KEY bảng borrow với user</t>
  </si>
  <si>
    <t>Mở MySQL Workbench và chạy câu lệnh: 
INSERT INTO borrow(user_id) VALUES(999);</t>
  </si>
  <si>
    <t>Database từ chối insert do user_id không tồn tại</t>
  </si>
  <si>
    <t>Kiểm thử các thao tác CRUD</t>
  </si>
  <si>
    <t>TC05</t>
  </si>
  <si>
    <t>Kiểm tra thêm dữ liệu vào bảng book</t>
  </si>
  <si>
    <t>Mở MySQL Workbench và chạy câu lệnh: 
INSERT INTO book(title, author, quantity, available, image, category_id, active)
VALUES ('Test Book CRUD', 'Test Author', 10, 1, 'test.jpg', 1, 1);</t>
  </si>
  <si>
    <t>Insert dữ liệu thành công vào bảng book</t>
  </si>
  <si>
    <t>TC06</t>
  </si>
  <si>
    <t>Kiểm tra truy xuất dữ liệu từ bảng book</t>
  </si>
  <si>
    <t>Mở MySQL Workbench và chạy câu lệnh: 
SELECT * FROM book
WHERE title = 'Test Book CRUD';</t>
  </si>
  <si>
    <t>Trả về đúng bản ghi sách vừa được thêm</t>
  </si>
  <si>
    <t>TC07</t>
  </si>
  <si>
    <t>Kiểm tra cập nhật dữ liệu trong bảng book</t>
  </si>
  <si>
    <t>Mở MySQL Workbench và chạy câu lệnh: 
UPDATE book
SET title = 'Updated Book CRUD',
    quantity = 5
WHERE title = 'Test Book CRUD';</t>
  </si>
  <si>
    <t>Update thành công, title đổi thành Updated Book CRUD, quantity đổi thành 5</t>
  </si>
  <si>
    <t>TC08</t>
  </si>
  <si>
    <t>Kiểm tra xóa dữ liệu trong bảng book</t>
  </si>
  <si>
    <t xml:space="preserve">Mở MySQL Workbench và chạy câu lệnh: 
DELETE FROM book
WHERE title = 'Updated Book CRUD';
</t>
  </si>
  <si>
    <t>Xóa sách thành công khỏi bảng book</t>
  </si>
  <si>
    <t>Kiểm thử toàn vẹn dữ liệu</t>
  </si>
  <si>
    <t>TC09</t>
  </si>
  <si>
    <t>Mở MySQL Workbench:
1. Tạo user testing.
2. Tạo phiếu mượn.
3. Xóa user đang có phiếu mượn</t>
  </si>
  <si>
    <t>Database từ chối xóa user do đang được tham chiếu bởi bảng borrow</t>
  </si>
  <si>
    <t>Kiểm thử dữ liệu đầu vào</t>
  </si>
  <si>
    <t>TC10</t>
  </si>
  <si>
    <t>Kiểm tra dữ liệu đầu vào không hợp lệ với cột username</t>
  </si>
  <si>
    <t>Mở MySQL Workbench:
INSERT INTO user(username) VALUES(NULL);</t>
  </si>
  <si>
    <t>INSERT INTO user(username) VALUES(NULL);</t>
  </si>
  <si>
    <t>Sample Project</t>
  </si>
  <si>
    <t>CR100 - Export to excel</t>
  </si>
  <si>
    <t xml:space="preserve">CR1 - </t>
  </si>
  <si>
    <t>Kiểm thử tìm kiếm theo tên tác giả</t>
  </si>
  <si>
    <t xml:space="preserve">Tìm theo tên tác giả </t>
  </si>
  <si>
    <t>1. Truy cập vào ứng dụng, nhấp vào phần "Xem tất cả" sách
2. Nhập vào thanh tìm kiếm "Trần Đăng Hưng"
3. Chọn giá trị "Tác Giả" ở select box
4. Nhấn Enter hoặc biểu tượng kính lúp ở bên phải thanh tìm kiếm</t>
  </si>
  <si>
    <t>Hiển thị danh sách các sách có tên tác giả là "Trần Đăng Hưng"</t>
  </si>
  <si>
    <t>23/04/2026</t>
  </si>
  <si>
    <t>Kiểm thử tìm kiếm theo tiêu đề sách</t>
  </si>
  <si>
    <t>Tìm theo tiêu đề sách</t>
  </si>
  <si>
    <t>1. Truy cập vào ứng dụng, nhấp vào phần "Xem tất cả" sách
2. Nhập vào thanh tìm kiếm "Truyện Kiều"
3. Chọn giá trị "Tiêu Đề" ở select box
4. Nhấn Enter hoặc biểu tượng kính lúp ở bên phải thanh tìm kiếm</t>
  </si>
  <si>
    <t>Hiển thị danh sách các sách có tiêu đề là "Truyện Kiều"</t>
  </si>
  <si>
    <t>Kiểm thử tìm kiếm theo thể loại</t>
  </si>
  <si>
    <t>tìm kiếm theo thể loại sách</t>
  </si>
  <si>
    <t xml:space="preserve">1. Truy cập vào ứng dụng, nhấp vào phần "Xem tất cả" sách
2. Nhấp vào thể loại "Công Nghệ Thông Tin"
</t>
  </si>
  <si>
    <t>Hiển thị danh sách sách thuộc thể loại "Công Nghệ Thông Tin"</t>
  </si>
  <si>
    <t>Kiểm thử tìm kiếm với từ khóa &lt; 2 ký tự</t>
  </si>
  <si>
    <t xml:space="preserve"> tìm kiếm với từ khóa &lt; 2 ký tự</t>
  </si>
  <si>
    <t xml:space="preserve">1. Truy cập vào ứng dụng, nhấp vào phần "Xem tất cả" sách
2. Nhập vào thanh tìm kiếm "A"
3. Nhấn Enter hoặc biểu tượng kính lúp ở bên phải thanh tìm kiếm
</t>
  </si>
  <si>
    <t>Hiển thị thông báo lỗi "Vui lòng nhập từ 2 ký tự trở lên để tìm kiếm sách!!!"</t>
  </si>
  <si>
    <t>23/04/2026
24/04/2026</t>
  </si>
  <si>
    <t>Fail: Already report bug to DEV(23/04/2026)
Pass: DEV already fix (24/04/2026)
=&gt; final: Pass</t>
  </si>
  <si>
    <t>Kiểm thử tìm kiếm với từ khóa không tồn tại</t>
  </si>
  <si>
    <t>Tìm kiếm với từ khóa không tồn tại</t>
  </si>
  <si>
    <t xml:space="preserve">1. Truy cập vào ứng dụng, nhấp vào phần "Xem tất cả" sách
2. Nhập vào thanh tìm kiếm "Sách Hướng Dẫn Tập Thể Hình"
3. Nhấn Enter hoặc biểu tượng kính lúp ở bên phải thanh tìm kiếm
</t>
  </si>
  <si>
    <t>Hiển thị thông báo "Không tìm thấy cuốn sách nào phù hợp!"</t>
  </si>
  <si>
    <t>Kiểm thử tìm kiếm khi để trống từ khóa</t>
  </si>
  <si>
    <t>Tìm kiếm khi để trống từ khóa</t>
  </si>
  <si>
    <t xml:space="preserve">1. Truy cập vào ứng dụng, nhấp vào phần "Xem tất cả" sách
2. Để trống thanh tìm kiếm
3. Nhấn Enter hoặc biểu tượng kính lúp ở bên phải thanh tìm kiếm
</t>
  </si>
  <si>
    <t>Hệ thống hiển thị toàn bộ danh sách sách mặc định</t>
  </si>
  <si>
    <t>Kiểm thử tìm kiếm khi có khoảng trắng thừa</t>
  </si>
  <si>
    <t>Tìm kiếm khi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</si>
  <si>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</si>
  <si>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cắt khoảng trắng thừa và vẫn tìm ra sách "Lập trình Java core"</t>
  </si>
  <si>
    <t>24/04/2026</t>
  </si>
  <si>
    <t xml:space="preserve">Fail: Already report bug to DEV(24/04/2026)
</t>
  </si>
  <si>
    <t>Kiểm thử tìm kiếm kết quả &gt; 50 sách phải có phân trang</t>
  </si>
  <si>
    <t>Tìm kiếm kết quả &gt; 50 sách phải có phân trang</t>
  </si>
  <si>
    <t xml:space="preserve">1. Truy cập vào ứng dụng, nhấp vào phần "Xem tất cả" sách
2. Nhập vào thanh tìm kiếm "python" (do data các sách ảo là Sách lập trình Python tập 1-60)
3. Nhấn Enter hoặc biểu tượng kính lúp ở bên phải thanh tìm kiếm
</t>
  </si>
  <si>
    <t>Hệ thống sẽ hiển thị phân trang với mỗi trang là 50 quyển sách</t>
  </si>
  <si>
    <t>TEST REPORT</t>
  </si>
  <si>
    <t>Note:</t>
  </si>
  <si>
    <t>Date</t>
  </si>
  <si>
    <t>No</t>
  </si>
  <si>
    <t>Module code</t>
  </si>
  <si>
    <t>Number of  test cases</t>
  </si>
  <si>
    <t>Sub total</t>
  </si>
  <si>
    <t>Test coverage</t>
  </si>
  <si>
    <t>%</t>
  </si>
  <si>
    <t>Test successful coverage</t>
  </si>
  <si>
    <t>1.4</t>
  </si>
  <si>
    <t>Return book sheet</t>
  </si>
  <si>
    <t>Kiểm thử hiển thị sách trên trang "Sách của tôi"</t>
  </si>
  <si>
    <t>Hiển thị đầy đủ thông tin sách đang mượn</t>
  </si>
  <si>
    <t>Hiển thị đầy đủ thông tin sách đang mượn: ảnh bìa, tên sách, tên tác giả, ngày mượn, ngày trả, tình trạng</t>
  </si>
  <si>
    <t>25/04/2026</t>
  </si>
  <si>
    <t>Hiện thị thông báo khi user chưa mượn cuốn sách nào</t>
  </si>
  <si>
    <t>Hiển thị thông báo "Khoan đã! Chưa có sách mượn"</t>
  </si>
  <si>
    <t>Hiện thị phí phạt khi sách trễ hạn</t>
  </si>
  <si>
    <t>1. Đăng nhập bằng tài khoản user Thái Hùng (Đang mượn sách).
2. Chọn vào mục sách của tôi.
3. Quan sát hiển thị của sách bị trễ hạn.</t>
  </si>
  <si>
    <t>1. Đăng nhập bằng tài khoản user Thanh Huy (Chưa mượn sách).
2. Chọn vào mục sách của tôi.
3. Quan sát sách hiển thị.</t>
  </si>
  <si>
    <t>1. Đăng nhập bằng tài khoản user Thái Hùng (Đang mượn sách).
2. Chọn vào mục sách của tôi.
3. Quan sát sách hiển thị.</t>
  </si>
  <si>
    <t>Thẻ sách bị trễ hạn trả hiển thị dòng: 
"Phí phạt: [Số tiền]"</t>
  </si>
  <si>
    <t>Hiện thị tình trạng trễ hạn</t>
  </si>
  <si>
    <t>Dòng "Tình trạng" của thẻ sách hiển thị: Trễ hạn</t>
  </si>
  <si>
    <t>Hiện thị tình trạng đã gửi yêu cầu trả sách</t>
  </si>
  <si>
    <t>1. Đăng nhập bằng tài khoản user Thái Hùng (Đang mượn sách).
2. Chọn vào mục sách của tôi.
3. Nhấn vào nút "Gửi yêu cầu trả sách".
4. Nhấn "Đồng ý" trên popup hiện ra.
5. Quan sát hiển thị của sách sau khi đã gửi yêu cầu trả sách.</t>
  </si>
  <si>
    <t>Dòng "Tình trạng" của sách hiển thị: Đã gửi yêu cầu trả sách.</t>
  </si>
  <si>
    <t>Fail: Already report bug to DEV(25/04/2026)</t>
  </si>
  <si>
    <t>Kiểm thử hiển thị các nút "Gửi yêu cầu trả sách"</t>
  </si>
  <si>
    <t>Hiển thị nút "Gửi yêu cầu trả sách" khi OVERDUE</t>
  </si>
  <si>
    <t>1. Đăng nhập bằng tài khoản user Thái Hùng (Đang mượn sách).
2. Chọn vào mục sách của tôi.
3. Quan sát nút hiển thị dưới sách bị trễ hạn.</t>
  </si>
  <si>
    <t>Hiển thị nút màu đỏ "Gửi yêu cầu trả sách" ở trạng thái active (có thể nhấn được)</t>
  </si>
  <si>
    <t>Add return book test case (From TC01 - TC06)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</si>
</sst>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0"/>
    <numFmt numFmtId="166" formatCode="dd/mm/yyyy"/>
    <numFmt numFmtId="167" formatCode="d\.m"/>
  </numFmts>
  <fonts count="25">
    <font>
      <sz val="11"/>
      <color rgb="FF000000"/>
      <name val="MS PGothic"/>
      <charset val="134"/>
      <scheme val="minor"/>
    </font>
    <font>
      <b/>
      <sz val="18"/>
      <color theme="1"/>
      <name val="Tahoma"/>
      <charset val="134"/>
    </font>
    <font>
      <b/>
      <sz val="10"/>
      <color theme="1"/>
      <name val="Tahoma"/>
      <charset val="134"/>
    </font>
    <font>
      <sz val="10"/>
      <color theme="1"/>
      <name val="Tahoma"/>
      <charset val="134"/>
    </font>
    <font>
      <b/>
      <sz val="10"/>
      <color rgb="FFFFFFFF"/>
      <name val="Tahoma"/>
      <charset val="134"/>
    </font>
    <font>
      <sz val="11"/>
      <color theme="1"/>
      <name val="MS PGothic"/>
      <charset val="134"/>
    </font>
    <font>
      <sz val="10"/>
      <color theme="1"/>
      <name val="MS PGothic"/>
      <charset val="134"/>
    </font>
    <font>
      <sz val="10"/>
      <color rgb="FFFFFFFF"/>
      <name val="Tahoma"/>
      <charset val="134"/>
    </font>
    <font>
      <b/>
      <sz val="10"/>
      <color rgb="FF0000FF"/>
      <name val="Tahoma"/>
      <charset val="134"/>
    </font>
    <font>
      <sz val="10"/>
      <color rgb="FF000000"/>
      <name val="Tahoma"/>
      <charset val="134"/>
    </font>
    <font>
      <sz val="8"/>
      <color rgb="FF000000"/>
      <name val="Tahoma"/>
      <charset val="134"/>
    </font>
    <font>
      <sz val="11"/>
      <name val="MS PGothic"/>
      <charset val="134"/>
      <scheme val="minor"/>
    </font>
    <font>
      <sz val="12"/>
      <color rgb="FF000000"/>
      <name val="Tahoma"/>
      <charset val="134"/>
    </font>
    <font>
      <b/>
      <sz val="12"/>
      <color rgb="FFFFFFFF"/>
      <name val="Tahoma"/>
      <charset val="134"/>
    </font>
    <font>
      <sz val="12"/>
      <color theme="1"/>
      <name val="MS PGothic"/>
      <charset val="134"/>
    </font>
    <font>
      <b/>
      <sz val="10"/>
      <color rgb="FF000000"/>
      <name val="Tahoma"/>
      <charset val="134"/>
    </font>
    <font>
      <sz val="10"/>
      <color rgb="FFFF0000"/>
      <name val="Tahoma"/>
      <charset val="134"/>
    </font>
    <font>
      <sz val="11"/>
      <color theme="1"/>
      <name val="Tahoma"/>
      <charset val="134"/>
    </font>
    <font>
      <b/>
      <sz val="10"/>
      <color rgb="FF993300"/>
      <name val="Tahoma"/>
      <charset val="134"/>
    </font>
    <font>
      <b/>
      <sz val="10"/>
      <color theme="1"/>
      <name val="ＭＳ Ｐゴシック"/>
      <charset val="134"/>
    </font>
    <font>
      <b/>
      <sz val="10"/>
      <color theme="1"/>
      <name val="MS Gothic"/>
      <charset val="134"/>
    </font>
    <font>
      <sz val="10"/>
      <color rgb="FF000000"/>
      <name val="Tahoma"/>
      <family val="2"/>
    </font>
    <font>
      <sz val="10"/>
      <color rgb="FFFF0000"/>
      <name val="Tahoma"/>
      <family val="2"/>
    </font>
    <font>
      <sz val="8"/>
      <name val="MS PGothic"/>
      <family val="2"/>
      <scheme val="minor"/>
    </font>
    <font>
      <sz val="10"/>
      <color theme="1"/>
      <name val="Tahoma"/>
      <family val="2"/>
    </font>
  </fonts>
  <fills count="7">
    <fill>
      <patternFill patternType="none"/>
    </fill>
    <fill>
      <patternFill patternType="gray125"/>
    </fill>
    <fill>
      <patternFill patternType="solid">
        <fgColor rgb="FF000080"/>
        <bgColor rgb="FF000080"/>
      </patternFill>
    </fill>
    <fill>
      <patternFill patternType="solid">
        <fgColor rgb="FFFFFFFF"/>
        <bgColor rgb="FFFFFFFF"/>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41">
    <border>
      <left/>
      <right/>
      <top/>
      <bottom/>
      <diagonal/>
    </border>
    <border>
      <left style="thin">
        <color rgb="FF000000"/>
      </left>
      <right style="hair">
        <color rgb="FF000000"/>
      </right>
      <top style="hair">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hair">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68">
    <xf numFmtId="0" fontId="0" fillId="0" borderId="0" xfId="0"/>
    <xf numFmtId="0" fontId="1" fillId="0" borderId="0" xfId="0" applyFont="1"/>
    <xf numFmtId="0" fontId="2" fillId="0" borderId="0" xfId="0" applyFont="1"/>
    <xf numFmtId="0" fontId="3" fillId="0" borderId="0" xfId="0" applyFont="1"/>
    <xf numFmtId="164" fontId="3" fillId="0" borderId="0" xfId="0" applyNumberFormat="1" applyFont="1"/>
    <xf numFmtId="164" fontId="3" fillId="0" borderId="1" xfId="0" applyNumberFormat="1" applyFont="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0" xfId="0" applyFont="1" applyAlignment="1">
      <alignment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1" fontId="3" fillId="0" borderId="6" xfId="0" applyNumberFormat="1" applyFont="1" applyBorder="1" applyAlignment="1">
      <alignment horizontal="center" vertical="center" wrapText="1"/>
    </xf>
    <xf numFmtId="0" fontId="5" fillId="0" borderId="0" xfId="0" applyFont="1" applyAlignment="1">
      <alignment wrapText="1"/>
    </xf>
    <xf numFmtId="0" fontId="3" fillId="0" borderId="1" xfId="0" applyFont="1" applyBorder="1" applyAlignment="1">
      <alignment horizontal="center"/>
    </xf>
    <xf numFmtId="0" fontId="3" fillId="0" borderId="5" xfId="0" applyFont="1" applyBorder="1"/>
    <xf numFmtId="0" fontId="6" fillId="0" borderId="5"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7" fillId="2" borderId="7" xfId="0" applyFont="1" applyFill="1" applyBorder="1" applyAlignment="1">
      <alignment horizontal="center"/>
    </xf>
    <xf numFmtId="0" fontId="4" fillId="2" borderId="8" xfId="0" applyFont="1" applyFill="1" applyBorder="1"/>
    <xf numFmtId="0" fontId="7" fillId="2" borderId="8" xfId="0" applyFont="1" applyFill="1" applyBorder="1" applyAlignment="1">
      <alignment horizontal="center"/>
    </xf>
    <xf numFmtId="0" fontId="7" fillId="2" borderId="9" xfId="0" applyFont="1" applyFill="1" applyBorder="1" applyAlignment="1">
      <alignment horizontal="center"/>
    </xf>
    <xf numFmtId="0" fontId="3" fillId="0" borderId="0" xfId="0" applyFont="1" applyAlignment="1">
      <alignment horizontal="center"/>
    </xf>
    <xf numFmtId="10" fontId="3" fillId="0" borderId="0" xfId="0" applyNumberFormat="1" applyFont="1" applyAlignment="1">
      <alignment horizontal="center"/>
    </xf>
    <xf numFmtId="9" fontId="3" fillId="0" borderId="0" xfId="0" applyNumberFormat="1" applyFont="1" applyAlignment="1">
      <alignment horizontal="center"/>
    </xf>
    <xf numFmtId="2" fontId="8" fillId="0" borderId="0" xfId="0" applyNumberFormat="1" applyFont="1" applyAlignment="1">
      <alignment horizontal="right" wrapText="1"/>
    </xf>
    <xf numFmtId="0" fontId="9" fillId="0" borderId="0" xfId="0" applyFont="1" applyAlignment="1">
      <alignment horizontal="center" wrapText="1"/>
    </xf>
    <xf numFmtId="0" fontId="0" fillId="0" borderId="0" xfId="0" applyAlignment="1">
      <alignment horizontal="left"/>
    </xf>
    <xf numFmtId="0" fontId="2" fillId="3" borderId="0" xfId="0" applyFont="1" applyFill="1"/>
    <xf numFmtId="0" fontId="10" fillId="3" borderId="0" xfId="0" applyFont="1" applyFill="1" applyAlignment="1">
      <alignment wrapText="1"/>
    </xf>
    <xf numFmtId="0" fontId="9" fillId="3" borderId="0" xfId="0" applyFont="1" applyFill="1" applyAlignment="1">
      <alignment wrapText="1"/>
    </xf>
    <xf numFmtId="0" fontId="10" fillId="3" borderId="0" xfId="0" applyFont="1" applyFill="1"/>
    <xf numFmtId="0" fontId="10" fillId="0" borderId="0" xfId="0" applyFont="1"/>
    <xf numFmtId="0" fontId="2" fillId="3" borderId="11" xfId="0" applyFont="1" applyFill="1" applyBorder="1" applyAlignment="1">
      <alignment horizontal="left" wrapText="1"/>
    </xf>
    <xf numFmtId="0" fontId="3" fillId="3" borderId="0" xfId="0" applyFont="1" applyFill="1" applyAlignment="1">
      <alignment horizontal="left" wrapText="1"/>
    </xf>
    <xf numFmtId="0" fontId="9" fillId="3" borderId="0" xfId="0" applyFont="1" applyFill="1" applyAlignment="1">
      <alignment horizontal="center" wrapText="1"/>
    </xf>
    <xf numFmtId="0" fontId="9" fillId="3" borderId="0" xfId="0" applyFont="1" applyFill="1"/>
    <xf numFmtId="0" fontId="9" fillId="0" borderId="0" xfId="0" applyFont="1"/>
    <xf numFmtId="0" fontId="2" fillId="3" borderId="15" xfId="0" applyFont="1" applyFill="1" applyBorder="1" applyAlignment="1">
      <alignment horizontal="left" vertical="center" wrapText="1"/>
    </xf>
    <xf numFmtId="0" fontId="3" fillId="3" borderId="0" xfId="0" applyFont="1" applyFill="1" applyAlignment="1">
      <alignment horizontal="left" vertical="center" wrapText="1"/>
    </xf>
    <xf numFmtId="0" fontId="9" fillId="3" borderId="0" xfId="0" applyFont="1" applyFill="1" applyAlignment="1">
      <alignment vertical="center" wrapText="1"/>
    </xf>
    <xf numFmtId="0" fontId="9" fillId="0" borderId="0" xfId="0" applyFont="1" applyAlignment="1">
      <alignment vertical="center" wrapText="1"/>
    </xf>
    <xf numFmtId="0" fontId="9" fillId="3" borderId="15" xfId="0" applyFont="1" applyFill="1" applyBorder="1" applyAlignment="1">
      <alignment horizontal="right"/>
    </xf>
    <xf numFmtId="0" fontId="9" fillId="3" borderId="19" xfId="0" applyFont="1" applyFill="1" applyBorder="1" applyAlignment="1">
      <alignment horizontal="left" wrapText="1"/>
    </xf>
    <xf numFmtId="0" fontId="9" fillId="3" borderId="19" xfId="0" applyFont="1" applyFill="1" applyBorder="1" applyAlignment="1">
      <alignment horizontal="center" wrapText="1"/>
    </xf>
    <xf numFmtId="0" fontId="9" fillId="3" borderId="20" xfId="0" applyFont="1" applyFill="1" applyBorder="1" applyAlignment="1">
      <alignment horizontal="center" wrapText="1"/>
    </xf>
    <xf numFmtId="0" fontId="9" fillId="3" borderId="21" xfId="0" applyFont="1" applyFill="1" applyBorder="1" applyAlignment="1">
      <alignment horizontal="right"/>
    </xf>
    <xf numFmtId="0" fontId="9" fillId="3" borderId="22" xfId="0" applyFont="1" applyFill="1" applyBorder="1" applyAlignment="1">
      <alignment horizontal="left" wrapText="1"/>
    </xf>
    <xf numFmtId="0" fontId="9" fillId="0" borderId="22" xfId="0" applyFont="1" applyBorder="1" applyAlignment="1">
      <alignment horizontal="center"/>
    </xf>
    <xf numFmtId="1" fontId="9" fillId="3" borderId="23" xfId="0" applyNumberFormat="1" applyFont="1" applyFill="1" applyBorder="1" applyAlignment="1">
      <alignment horizontal="center" wrapText="1"/>
    </xf>
    <xf numFmtId="1" fontId="9" fillId="3" borderId="0" xfId="0" applyNumberFormat="1" applyFont="1" applyFill="1" applyAlignment="1">
      <alignment horizontal="center" wrapText="1"/>
    </xf>
    <xf numFmtId="0" fontId="9" fillId="3" borderId="24" xfId="0" applyFont="1" applyFill="1" applyBorder="1" applyAlignment="1">
      <alignment horizontal="center" wrapText="1"/>
    </xf>
    <xf numFmtId="0" fontId="12" fillId="3" borderId="0" xfId="0" applyFont="1" applyFill="1"/>
    <xf numFmtId="0" fontId="12" fillId="0" borderId="0" xfId="0" applyFont="1"/>
    <xf numFmtId="0" fontId="14" fillId="0" borderId="0" xfId="0" applyFont="1"/>
    <xf numFmtId="0" fontId="10" fillId="0" borderId="0" xfId="0" applyFont="1" applyAlignment="1">
      <alignment vertical="top"/>
    </xf>
    <xf numFmtId="165" fontId="9" fillId="0" borderId="19" xfId="0" applyNumberFormat="1" applyFont="1" applyBorder="1" applyAlignment="1">
      <alignment horizontal="left" vertical="top" wrapText="1"/>
    </xf>
    <xf numFmtId="0" fontId="9" fillId="0" borderId="19" xfId="0" applyFont="1" applyBorder="1" applyAlignment="1">
      <alignment horizontal="left" vertical="top" wrapText="1"/>
    </xf>
    <xf numFmtId="0" fontId="9" fillId="0" borderId="16" xfId="0" applyFont="1" applyBorder="1" applyAlignment="1">
      <alignment horizontal="left" vertical="top" wrapText="1"/>
    </xf>
    <xf numFmtId="0" fontId="9" fillId="0" borderId="32" xfId="0" applyFont="1" applyBorder="1" applyAlignment="1">
      <alignment horizontal="left" vertical="top" wrapText="1"/>
    </xf>
    <xf numFmtId="0" fontId="9" fillId="0" borderId="17" xfId="0" applyFont="1" applyBorder="1" applyAlignment="1">
      <alignment horizontal="left" vertical="top" wrapText="1"/>
    </xf>
    <xf numFmtId="0" fontId="16" fillId="0" borderId="16" xfId="0" applyFont="1" applyBorder="1" applyAlignment="1">
      <alignment horizontal="left" vertical="top" wrapText="1"/>
    </xf>
    <xf numFmtId="0" fontId="15" fillId="6" borderId="17" xfId="0" applyFont="1" applyFill="1" applyBorder="1" applyAlignment="1">
      <alignment horizontal="left" vertical="center" wrapText="1"/>
    </xf>
    <xf numFmtId="0" fontId="15" fillId="6" borderId="32" xfId="0" applyFont="1" applyFill="1" applyBorder="1" applyAlignment="1">
      <alignment horizontal="left" vertical="center" wrapText="1"/>
    </xf>
    <xf numFmtId="0" fontId="9" fillId="0" borderId="28" xfId="0" applyFont="1" applyBorder="1" applyAlignment="1">
      <alignment horizontal="left" vertical="top" wrapText="1"/>
    </xf>
    <xf numFmtId="0" fontId="9" fillId="3" borderId="19" xfId="0" applyFont="1" applyFill="1" applyBorder="1" applyAlignment="1">
      <alignment wrapText="1"/>
    </xf>
    <xf numFmtId="0" fontId="9" fillId="3" borderId="22" xfId="0" applyFont="1" applyFill="1" applyBorder="1" applyAlignment="1">
      <alignment wrapText="1"/>
    </xf>
    <xf numFmtId="0" fontId="9" fillId="0" borderId="19" xfId="0" applyFont="1" applyBorder="1" applyAlignment="1">
      <alignment vertical="top" wrapText="1"/>
    </xf>
    <xf numFmtId="0" fontId="9" fillId="0" borderId="28" xfId="0" applyFont="1" applyBorder="1" applyAlignment="1">
      <alignment horizontal="center" vertical="top" wrapText="1"/>
    </xf>
    <xf numFmtId="0" fontId="9" fillId="0" borderId="19" xfId="0" applyFont="1" applyBorder="1" applyAlignment="1">
      <alignment horizontal="center" vertical="top" wrapText="1"/>
    </xf>
    <xf numFmtId="166" fontId="16" fillId="0" borderId="16" xfId="0" applyNumberFormat="1" applyFont="1" applyBorder="1" applyAlignment="1">
      <alignment horizontal="left" vertical="top" wrapText="1"/>
    </xf>
    <xf numFmtId="0" fontId="17" fillId="0" borderId="0" xfId="0" applyFont="1"/>
    <xf numFmtId="0" fontId="17" fillId="3" borderId="0" xfId="0" applyFont="1" applyFill="1"/>
    <xf numFmtId="0" fontId="18" fillId="3" borderId="0" xfId="0" applyFont="1" applyFill="1"/>
    <xf numFmtId="167" fontId="3" fillId="3" borderId="0" xfId="0" applyNumberFormat="1" applyFont="1" applyFill="1" applyAlignment="1">
      <alignment horizontal="left"/>
    </xf>
    <xf numFmtId="0" fontId="3" fillId="3" borderId="0" xfId="0" applyFont="1" applyFill="1"/>
    <xf numFmtId="15" fontId="3" fillId="0" borderId="0" xfId="0" applyNumberFormat="1" applyFont="1" applyAlignment="1">
      <alignment horizontal="left"/>
    </xf>
    <xf numFmtId="0" fontId="18" fillId="0" borderId="0" xfId="0" applyFont="1"/>
    <xf numFmtId="0" fontId="17" fillId="0" borderId="0" xfId="0" applyFont="1" applyAlignment="1">
      <alignment vertical="center"/>
    </xf>
    <xf numFmtId="164" fontId="4" fillId="2" borderId="2" xfId="0" applyNumberFormat="1"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4" fillId="2" borderId="33" xfId="0" applyFont="1" applyFill="1" applyBorder="1" applyAlignment="1">
      <alignment horizontal="center" vertical="center"/>
    </xf>
    <xf numFmtId="164" fontId="3" fillId="0" borderId="1"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15" fontId="3" fillId="0" borderId="5" xfId="0" applyNumberFormat="1" applyFont="1" applyBorder="1" applyAlignment="1">
      <alignment horizontal="left" vertical="center"/>
    </xf>
    <xf numFmtId="15" fontId="3" fillId="0" borderId="5" xfId="0" applyNumberFormat="1" applyFont="1" applyBorder="1" applyAlignment="1">
      <alignment horizontal="center" vertical="center"/>
    </xf>
    <xf numFmtId="0" fontId="3" fillId="0" borderId="6" xfId="0" applyFont="1" applyBorder="1" applyAlignment="1">
      <alignment vertical="center" wrapText="1"/>
    </xf>
    <xf numFmtId="0" fontId="3" fillId="0" borderId="5" xfId="0" applyFont="1" applyBorder="1" applyAlignment="1">
      <alignment horizontal="left" vertical="center"/>
    </xf>
    <xf numFmtId="0" fontId="3" fillId="0" borderId="0" xfId="0" applyFont="1" applyAlignment="1">
      <alignment vertical="center"/>
    </xf>
    <xf numFmtId="15" fontId="3" fillId="0" borderId="5" xfId="0" applyNumberFormat="1" applyFont="1" applyBorder="1" applyAlignment="1">
      <alignment horizontal="left" vertical="top" wrapText="1"/>
    </xf>
    <xf numFmtId="0" fontId="3" fillId="0" borderId="6" xfId="0" applyFont="1" applyBorder="1" applyAlignment="1">
      <alignment vertical="center"/>
    </xf>
    <xf numFmtId="0" fontId="3" fillId="0" borderId="5" xfId="0" applyFont="1" applyBorder="1" applyAlignment="1">
      <alignment vertical="center"/>
    </xf>
    <xf numFmtId="0" fontId="17" fillId="0" borderId="6" xfId="0" applyFont="1" applyBorder="1" applyAlignment="1">
      <alignment vertical="center"/>
    </xf>
    <xf numFmtId="164" fontId="3" fillId="0" borderId="1" xfId="0" applyNumberFormat="1" applyFont="1" applyBorder="1" applyAlignment="1">
      <alignment vertical="center"/>
    </xf>
    <xf numFmtId="49" fontId="3" fillId="0" borderId="5" xfId="0" applyNumberFormat="1" applyFont="1" applyBorder="1" applyAlignment="1">
      <alignment vertical="center"/>
    </xf>
    <xf numFmtId="164" fontId="3" fillId="0" borderId="7" xfId="0" applyNumberFormat="1" applyFont="1" applyBorder="1" applyAlignment="1">
      <alignment vertical="center"/>
    </xf>
    <xf numFmtId="49" fontId="3" fillId="0" borderId="8" xfId="0" applyNumberFormat="1"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xf>
    <xf numFmtId="0" fontId="3" fillId="0" borderId="5" xfId="0" quotePrefix="1" applyFont="1" applyBorder="1" applyAlignment="1">
      <alignment horizontal="center" vertical="center"/>
    </xf>
    <xf numFmtId="165" fontId="21" fillId="0" borderId="28" xfId="0" applyNumberFormat="1" applyFont="1" applyBorder="1" applyAlignment="1">
      <alignment horizontal="left" vertical="top" wrapText="1"/>
    </xf>
    <xf numFmtId="0" fontId="21" fillId="0" borderId="28" xfId="0" applyFont="1" applyBorder="1" applyAlignment="1">
      <alignment vertical="top" wrapText="1"/>
    </xf>
    <xf numFmtId="0" fontId="9" fillId="0" borderId="37" xfId="0" applyFont="1" applyBorder="1" applyAlignment="1">
      <alignment horizontal="left" vertical="top" wrapText="1"/>
    </xf>
    <xf numFmtId="0" fontId="9" fillId="0" borderId="36" xfId="0" applyFont="1" applyBorder="1" applyAlignment="1">
      <alignment horizontal="left" vertical="top" wrapText="1"/>
    </xf>
    <xf numFmtId="0" fontId="22" fillId="0" borderId="35" xfId="0" applyFont="1" applyBorder="1" applyAlignment="1">
      <alignment horizontal="left" vertical="top" wrapText="1"/>
    </xf>
    <xf numFmtId="0" fontId="15" fillId="6" borderId="24" xfId="0" applyFont="1" applyFill="1" applyBorder="1" applyAlignment="1">
      <alignment horizontal="left" vertical="center" wrapText="1"/>
    </xf>
    <xf numFmtId="0" fontId="15" fillId="6" borderId="31" xfId="0" applyFont="1" applyFill="1" applyBorder="1" applyAlignment="1">
      <alignment horizontal="left" vertical="center" wrapText="1"/>
    </xf>
    <xf numFmtId="165" fontId="21" fillId="0" borderId="34" xfId="0" applyNumberFormat="1" applyFont="1" applyBorder="1" applyAlignment="1">
      <alignment horizontal="left" vertical="top" wrapText="1"/>
    </xf>
    <xf numFmtId="0" fontId="21" fillId="0" borderId="34" xfId="0" applyFont="1" applyBorder="1" applyAlignment="1">
      <alignment vertical="top" wrapText="1"/>
    </xf>
    <xf numFmtId="0" fontId="21" fillId="0" borderId="34" xfId="0" applyFont="1" applyBorder="1" applyAlignment="1">
      <alignment horizontal="left" vertical="top" wrapText="1"/>
    </xf>
    <xf numFmtId="0" fontId="9" fillId="0" borderId="34" xfId="0" applyFont="1" applyBorder="1" applyAlignment="1">
      <alignment horizontal="left" vertical="top" wrapText="1"/>
    </xf>
    <xf numFmtId="0" fontId="22" fillId="0" borderId="34" xfId="0" applyFont="1" applyBorder="1" applyAlignment="1">
      <alignment horizontal="left" vertical="top" wrapText="1"/>
    </xf>
    <xf numFmtId="0" fontId="21" fillId="0" borderId="35" xfId="0" applyFont="1" applyBorder="1" applyAlignment="1">
      <alignment horizontal="left" vertical="top" wrapText="1"/>
    </xf>
    <xf numFmtId="0" fontId="10" fillId="3" borderId="0" xfId="0" applyFont="1" applyFill="1" applyAlignment="1">
      <alignment horizontal="center" wrapText="1"/>
    </xf>
    <xf numFmtId="0" fontId="11" fillId="0" borderId="0" xfId="0" applyFont="1"/>
    <xf numFmtId="0" fontId="11" fillId="0" borderId="10" xfId="0" applyFont="1" applyBorder="1"/>
    <xf numFmtId="0" fontId="4" fillId="4" borderId="26" xfId="0" applyFont="1" applyFill="1" applyBorder="1" applyAlignment="1">
      <alignment horizontal="center" vertical="center" wrapText="1"/>
    </xf>
    <xf numFmtId="0" fontId="11" fillId="0" borderId="27" xfId="0" applyFont="1" applyBorder="1"/>
    <xf numFmtId="0" fontId="11" fillId="0" borderId="30" xfId="0" applyFont="1" applyBorder="1"/>
    <xf numFmtId="0" fontId="11" fillId="0" borderId="24" xfId="0" applyFont="1" applyBorder="1"/>
    <xf numFmtId="0" fontId="11" fillId="0" borderId="31" xfId="0" applyFont="1" applyBorder="1"/>
    <xf numFmtId="0" fontId="15" fillId="6" borderId="16" xfId="0" applyFont="1" applyFill="1" applyBorder="1" applyAlignment="1">
      <alignment horizontal="center" vertical="center" wrapText="1"/>
    </xf>
    <xf numFmtId="0" fontId="15" fillId="6" borderId="17" xfId="0" applyFont="1" applyFill="1" applyBorder="1" applyAlignment="1">
      <alignment horizontal="center" vertical="center" wrapText="1"/>
    </xf>
    <xf numFmtId="0" fontId="21" fillId="0" borderId="38" xfId="0" applyFont="1" applyBorder="1" applyAlignment="1">
      <alignment horizontal="left" vertical="top" wrapText="1"/>
    </xf>
    <xf numFmtId="0" fontId="21" fillId="0" borderId="39" xfId="0" applyFont="1" applyBorder="1" applyAlignment="1">
      <alignment horizontal="left" vertical="top" wrapText="1"/>
    </xf>
    <xf numFmtId="0" fontId="21" fillId="0" borderId="40" xfId="0" applyFont="1" applyBorder="1" applyAlignment="1">
      <alignment horizontal="left" vertical="top" wrapText="1"/>
    </xf>
    <xf numFmtId="0" fontId="21" fillId="0" borderId="34" xfId="0" applyFont="1" applyBorder="1" applyAlignment="1">
      <alignment horizontal="left" vertical="top" wrapText="1"/>
    </xf>
    <xf numFmtId="0" fontId="9" fillId="0" borderId="34" xfId="0" applyFont="1" applyBorder="1" applyAlignment="1">
      <alignment horizontal="left" vertical="top" wrapText="1"/>
    </xf>
    <xf numFmtId="0" fontId="15" fillId="0" borderId="16" xfId="0" applyFont="1" applyBorder="1" applyAlignment="1">
      <alignment horizontal="left" vertical="top" wrapText="1"/>
    </xf>
    <xf numFmtId="0" fontId="11" fillId="0" borderId="17" xfId="0" applyFont="1" applyBorder="1"/>
    <xf numFmtId="0" fontId="9" fillId="3" borderId="0" xfId="0" applyFont="1" applyFill="1" applyAlignment="1">
      <alignment horizontal="center" wrapText="1"/>
    </xf>
    <xf numFmtId="0" fontId="9" fillId="3" borderId="13" xfId="0" applyFont="1" applyFill="1" applyBorder="1" applyAlignment="1">
      <alignment horizontal="center"/>
    </xf>
    <xf numFmtId="0" fontId="11" fillId="0" borderId="13" xfId="0" applyFont="1" applyBorder="1"/>
    <xf numFmtId="0" fontId="13" fillId="5" borderId="17" xfId="0" applyFont="1" applyFill="1" applyBorder="1" applyAlignment="1">
      <alignment horizontal="left" vertical="center"/>
    </xf>
    <xf numFmtId="0" fontId="11" fillId="0" borderId="32" xfId="0" applyFont="1" applyBorder="1"/>
    <xf numFmtId="0" fontId="21" fillId="6" borderId="16" xfId="0" applyFont="1" applyFill="1" applyBorder="1" applyAlignment="1">
      <alignment horizontal="left" vertical="center" wrapText="1"/>
    </xf>
    <xf numFmtId="0" fontId="11" fillId="0" borderId="36" xfId="0" applyFont="1" applyBorder="1"/>
    <xf numFmtId="0" fontId="4" fillId="4" borderId="25" xfId="0" applyFont="1" applyFill="1" applyBorder="1" applyAlignment="1">
      <alignment horizontal="center" vertical="center" wrapText="1"/>
    </xf>
    <xf numFmtId="0" fontId="11" fillId="0" borderId="29" xfId="0" applyFont="1" applyBorder="1"/>
    <xf numFmtId="0" fontId="4" fillId="4" borderId="25" xfId="0" applyFont="1" applyFill="1" applyBorder="1" applyAlignment="1">
      <alignment vertical="center" wrapText="1"/>
    </xf>
    <xf numFmtId="0" fontId="4" fillId="4" borderId="28" xfId="0" applyFont="1" applyFill="1" applyBorder="1" applyAlignment="1">
      <alignment horizontal="center" vertical="center" wrapText="1"/>
    </xf>
    <xf numFmtId="0" fontId="3" fillId="3" borderId="12" xfId="0" applyFont="1" applyFill="1" applyBorder="1" applyAlignment="1">
      <alignment horizontal="left" wrapText="1"/>
    </xf>
    <xf numFmtId="0" fontId="11" fillId="0" borderId="14" xfId="0" applyFont="1" applyBorder="1"/>
    <xf numFmtId="0" fontId="3" fillId="3" borderId="16" xfId="0" applyFont="1" applyFill="1" applyBorder="1" applyAlignment="1">
      <alignment horizontal="left" vertical="top" wrapText="1"/>
    </xf>
    <xf numFmtId="0" fontId="11" fillId="0" borderId="18" xfId="0" applyFont="1" applyBorder="1"/>
    <xf numFmtId="0" fontId="3" fillId="3" borderId="16" xfId="0" applyFont="1" applyFill="1" applyBorder="1" applyAlignment="1">
      <alignment horizontal="left" vertical="center" wrapText="1"/>
    </xf>
    <xf numFmtId="0" fontId="9" fillId="3" borderId="0" xfId="0" applyFont="1" applyFill="1" applyAlignment="1">
      <alignment horizontal="center" vertical="center" wrapText="1"/>
    </xf>
    <xf numFmtId="0" fontId="1" fillId="3" borderId="0" xfId="0" applyFont="1" applyFill="1" applyAlignment="1">
      <alignment horizontal="center"/>
    </xf>
    <xf numFmtId="0" fontId="1" fillId="3" borderId="0" xfId="0" applyFont="1" applyFill="1"/>
    <xf numFmtId="0" fontId="15" fillId="6" borderId="16" xfId="0" applyFont="1" applyFill="1" applyBorder="1" applyAlignment="1">
      <alignment horizontal="left" vertical="center" wrapText="1"/>
    </xf>
    <xf numFmtId="0" fontId="9" fillId="0" borderId="16" xfId="0" applyFont="1" applyBorder="1" applyAlignment="1">
      <alignment horizontal="left" vertical="top" wrapText="1"/>
    </xf>
    <xf numFmtId="0" fontId="10" fillId="3" borderId="0" xfId="0" applyFont="1" applyFill="1" applyAlignment="1">
      <alignment horizontal="left" wrapText="1"/>
    </xf>
    <xf numFmtId="0" fontId="11" fillId="0" borderId="10" xfId="0" applyFont="1" applyBorder="1" applyAlignment="1">
      <alignment horizontal="left"/>
    </xf>
    <xf numFmtId="0" fontId="11" fillId="0" borderId="17" xfId="0" applyFont="1" applyBorder="1" applyAlignment="1">
      <alignment horizontal="left"/>
    </xf>
    <xf numFmtId="0" fontId="11" fillId="0" borderId="13" xfId="0" applyFont="1" applyBorder="1" applyAlignment="1">
      <alignment horizontal="left"/>
    </xf>
    <xf numFmtId="0" fontId="4" fillId="4" borderId="25" xfId="0" applyFont="1" applyFill="1" applyBorder="1" applyAlignment="1">
      <alignment horizontal="left" vertical="center" wrapText="1"/>
    </xf>
    <xf numFmtId="0" fontId="11" fillId="0" borderId="29" xfId="0" applyFont="1" applyBorder="1" applyAlignment="1">
      <alignment horizontal="left"/>
    </xf>
    <xf numFmtId="0" fontId="21" fillId="6" borderId="30" xfId="0" applyFont="1" applyFill="1" applyBorder="1" applyAlignment="1">
      <alignment horizontal="left" vertical="center" wrapText="1"/>
    </xf>
    <xf numFmtId="0" fontId="21" fillId="6" borderId="24" xfId="0" applyFont="1" applyFill="1" applyBorder="1" applyAlignment="1">
      <alignment horizontal="left" vertical="center" wrapText="1"/>
    </xf>
    <xf numFmtId="165" fontId="21" fillId="0" borderId="19" xfId="0" applyNumberFormat="1" applyFont="1" applyBorder="1" applyAlignment="1">
      <alignment horizontal="left" vertical="top" wrapText="1"/>
    </xf>
    <xf numFmtId="0" fontId="21" fillId="0" borderId="28" xfId="0" applyFont="1" applyBorder="1" applyAlignment="1">
      <alignment horizontal="left" vertical="top" wrapText="1"/>
    </xf>
    <xf numFmtId="0" fontId="15" fillId="6" borderId="0" xfId="0" applyFont="1" applyFill="1" applyBorder="1" applyAlignment="1">
      <alignment horizontal="left" vertical="center" wrapText="1"/>
    </xf>
    <xf numFmtId="0" fontId="11" fillId="0" borderId="34" xfId="0" applyFont="1" applyBorder="1"/>
    <xf numFmtId="0" fontId="24" fillId="0" borderId="5" xfId="0" applyFont="1" applyBorder="1" applyAlignment="1">
      <alignment vertical="center"/>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4.png"/><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s>
</file>

<file path=xl/drawings/_rels/drawing2.xml.rels><?xml version="1.0" encoding="UTF-8" standalone="yes"?>
<Relationships xmlns="http://schemas.openxmlformats.org/package/2006/relationships"><Relationship Id="rId8" Type="http://schemas.openxmlformats.org/officeDocument/2006/relationships/image" Target="../media/image24.png"/><Relationship Id="rId3" Type="http://schemas.openxmlformats.org/officeDocument/2006/relationships/image" Target="../media/image19.png"/><Relationship Id="rId7" Type="http://schemas.openxmlformats.org/officeDocument/2006/relationships/image" Target="../media/image23.png"/><Relationship Id="rId2" Type="http://schemas.openxmlformats.org/officeDocument/2006/relationships/image" Target="../media/image18.png"/><Relationship Id="rId1" Type="http://schemas.openxmlformats.org/officeDocument/2006/relationships/image" Target="../media/image17.png"/><Relationship Id="rId6" Type="http://schemas.openxmlformats.org/officeDocument/2006/relationships/image" Target="../media/image22.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oneCellAnchor>
    <xdr:from>
      <xdr:col>7</xdr:col>
      <xdr:colOff>0</xdr:colOff>
      <xdr:row>12</xdr:row>
      <xdr:rowOff>0</xdr:rowOff>
    </xdr:from>
    <xdr:ext cx="2895600" cy="1533525"/>
    <xdr:pic>
      <xdr:nvPicPr>
        <xdr:cNvPr id="2" name="image3.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8917940" y="2057400"/>
          <a:ext cx="2895600" cy="1533525"/>
        </a:xfrm>
        <a:prstGeom prst="rect">
          <a:avLst/>
        </a:prstGeom>
        <a:noFill/>
      </xdr:spPr>
    </xdr:pic>
    <xdr:clientData fLocksWithSheet="0"/>
  </xdr:oneCellAnchor>
  <xdr:oneCellAnchor>
    <xdr:from>
      <xdr:col>7</xdr:col>
      <xdr:colOff>0</xdr:colOff>
      <xdr:row>14</xdr:row>
      <xdr:rowOff>0</xdr:rowOff>
    </xdr:from>
    <xdr:ext cx="2886075" cy="1533525"/>
    <xdr:pic>
      <xdr:nvPicPr>
        <xdr:cNvPr id="3" name="image10.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8917940" y="3867150"/>
          <a:ext cx="2886075" cy="1533525"/>
        </a:xfrm>
        <a:prstGeom prst="rect">
          <a:avLst/>
        </a:prstGeom>
        <a:noFill/>
      </xdr:spPr>
    </xdr:pic>
    <xdr:clientData fLocksWithSheet="0"/>
  </xdr:oneCellAnchor>
  <xdr:oneCellAnchor>
    <xdr:from>
      <xdr:col>7</xdr:col>
      <xdr:colOff>0</xdr:colOff>
      <xdr:row>15</xdr:row>
      <xdr:rowOff>0</xdr:rowOff>
    </xdr:from>
    <xdr:ext cx="2895600" cy="1533525"/>
    <xdr:pic>
      <xdr:nvPicPr>
        <xdr:cNvPr id="4" name="image2.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8917940" y="5400675"/>
          <a:ext cx="2895600" cy="1533525"/>
        </a:xfrm>
        <a:prstGeom prst="rect">
          <a:avLst/>
        </a:prstGeom>
        <a:noFill/>
      </xdr:spPr>
    </xdr:pic>
    <xdr:clientData fLocksWithSheet="0"/>
  </xdr:oneCellAnchor>
  <xdr:oneCellAnchor>
    <xdr:from>
      <xdr:col>7</xdr:col>
      <xdr:colOff>0</xdr:colOff>
      <xdr:row>16</xdr:row>
      <xdr:rowOff>0</xdr:rowOff>
    </xdr:from>
    <xdr:ext cx="2895600" cy="1533525"/>
    <xdr:pic>
      <xdr:nvPicPr>
        <xdr:cNvPr id="5" name="image7.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xfrm>
          <a:off x="8917940" y="6981825"/>
          <a:ext cx="2895600" cy="1533525"/>
        </a:xfrm>
        <a:prstGeom prst="rect">
          <a:avLst/>
        </a:prstGeom>
        <a:noFill/>
      </xdr:spPr>
    </xdr:pic>
    <xdr:clientData fLocksWithSheet="0"/>
  </xdr:oneCellAnchor>
  <xdr:oneCellAnchor>
    <xdr:from>
      <xdr:col>7</xdr:col>
      <xdr:colOff>0</xdr:colOff>
      <xdr:row>18</xdr:row>
      <xdr:rowOff>0</xdr:rowOff>
    </xdr:from>
    <xdr:ext cx="2895600" cy="1533525"/>
    <xdr:pic>
      <xdr:nvPicPr>
        <xdr:cNvPr id="6" name="image4.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xfrm>
          <a:off x="8917940" y="8734425"/>
          <a:ext cx="2895600" cy="1533525"/>
        </a:xfrm>
        <a:prstGeom prst="rect">
          <a:avLst/>
        </a:prstGeom>
        <a:noFill/>
      </xdr:spPr>
    </xdr:pic>
    <xdr:clientData fLocksWithSheet="0"/>
  </xdr:oneCellAnchor>
  <xdr:oneCellAnchor>
    <xdr:from>
      <xdr:col>7</xdr:col>
      <xdr:colOff>0</xdr:colOff>
      <xdr:row>19</xdr:row>
      <xdr:rowOff>0</xdr:rowOff>
    </xdr:from>
    <xdr:ext cx="2895600" cy="1533525"/>
    <xdr:pic>
      <xdr:nvPicPr>
        <xdr:cNvPr id="7" name="image1.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xfrm>
          <a:off x="8917940" y="10315575"/>
          <a:ext cx="2895600" cy="1533525"/>
        </a:xfrm>
        <a:prstGeom prst="rect">
          <a:avLst/>
        </a:prstGeom>
        <a:noFill/>
      </xdr:spPr>
    </xdr:pic>
    <xdr:clientData fLocksWithSheet="0"/>
  </xdr:oneCellAnchor>
  <xdr:oneCellAnchor>
    <xdr:from>
      <xdr:col>7</xdr:col>
      <xdr:colOff>0</xdr:colOff>
      <xdr:row>20</xdr:row>
      <xdr:rowOff>0</xdr:rowOff>
    </xdr:from>
    <xdr:ext cx="2867025" cy="1524000"/>
    <xdr:pic>
      <xdr:nvPicPr>
        <xdr:cNvPr id="8" name="image5.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xfrm>
          <a:off x="8917940" y="11858625"/>
          <a:ext cx="2867025" cy="1524000"/>
        </a:xfrm>
        <a:prstGeom prst="rect">
          <a:avLst/>
        </a:prstGeom>
        <a:noFill/>
      </xdr:spPr>
    </xdr:pic>
    <xdr:clientData fLocksWithSheet="0"/>
  </xdr:oneCellAnchor>
  <xdr:oneCellAnchor>
    <xdr:from>
      <xdr:col>7</xdr:col>
      <xdr:colOff>0</xdr:colOff>
      <xdr:row>21</xdr:row>
      <xdr:rowOff>0</xdr:rowOff>
    </xdr:from>
    <xdr:ext cx="2895600" cy="1533525"/>
    <xdr:pic>
      <xdr:nvPicPr>
        <xdr:cNvPr id="9" name="image6.png">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xfrm>
          <a:off x="8917940" y="13382625"/>
          <a:ext cx="2895600" cy="1533525"/>
        </a:xfrm>
        <a:prstGeom prst="rect">
          <a:avLst/>
        </a:prstGeom>
        <a:noFill/>
      </xdr:spPr>
    </xdr:pic>
    <xdr:clientData fLocksWithSheet="0"/>
  </xdr:oneCellAnchor>
  <xdr:oneCellAnchor>
    <xdr:from>
      <xdr:col>7</xdr:col>
      <xdr:colOff>0</xdr:colOff>
      <xdr:row>23</xdr:row>
      <xdr:rowOff>0</xdr:rowOff>
    </xdr:from>
    <xdr:ext cx="2895600" cy="1533525"/>
    <xdr:pic>
      <xdr:nvPicPr>
        <xdr:cNvPr id="10" name="image8.png">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xfrm>
          <a:off x="8917940" y="15135225"/>
          <a:ext cx="2895600" cy="1533525"/>
        </a:xfrm>
        <a:prstGeom prst="rect">
          <a:avLst/>
        </a:prstGeom>
        <a:noFill/>
      </xdr:spPr>
    </xdr:pic>
    <xdr:clientData fLocksWithSheet="0"/>
  </xdr:oneCellAnchor>
  <xdr:oneCellAnchor>
    <xdr:from>
      <xdr:col>7</xdr:col>
      <xdr:colOff>0</xdr:colOff>
      <xdr:row>25</xdr:row>
      <xdr:rowOff>0</xdr:rowOff>
    </xdr:from>
    <xdr:ext cx="2895600" cy="1533525"/>
    <xdr:pic>
      <xdr:nvPicPr>
        <xdr:cNvPr id="11" name="image9.png">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xfrm>
          <a:off x="8917940" y="16868775"/>
          <a:ext cx="2895600" cy="15335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7</xdr:col>
      <xdr:colOff>70485</xdr:colOff>
      <xdr:row>12</xdr:row>
      <xdr:rowOff>39370</xdr:rowOff>
    </xdr:from>
    <xdr:to>
      <xdr:col>7</xdr:col>
      <xdr:colOff>2607945</xdr:colOff>
      <xdr:row>12</xdr:row>
      <xdr:rowOff>1965325</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a:stretch>
          <a:fillRect/>
        </a:stretch>
      </xdr:blipFill>
      <xdr:spPr>
        <a:xfrm>
          <a:off x="9018270" y="2096770"/>
          <a:ext cx="2788920" cy="1925955"/>
        </a:xfrm>
        <a:prstGeom prst="rect">
          <a:avLst/>
        </a:prstGeom>
        <a:noFill/>
        <a:ln w="9525">
          <a:noFill/>
        </a:ln>
      </xdr:spPr>
    </xdr:pic>
    <xdr:clientData/>
  </xdr:twoCellAnchor>
  <xdr:twoCellAnchor editAs="oneCell">
    <xdr:from>
      <xdr:col>7</xdr:col>
      <xdr:colOff>19050</xdr:colOff>
      <xdr:row>14</xdr:row>
      <xdr:rowOff>28575</xdr:rowOff>
    </xdr:from>
    <xdr:to>
      <xdr:col>7</xdr:col>
      <xdr:colOff>2603500</xdr:colOff>
      <xdr:row>14</xdr:row>
      <xdr:rowOff>2092960</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2"/>
        <a:stretch>
          <a:fillRect/>
        </a:stretch>
      </xdr:blipFill>
      <xdr:spPr>
        <a:xfrm>
          <a:off x="8966835" y="4264025"/>
          <a:ext cx="2866390" cy="2064385"/>
        </a:xfrm>
        <a:prstGeom prst="rect">
          <a:avLst/>
        </a:prstGeom>
        <a:noFill/>
        <a:ln w="9525">
          <a:noFill/>
        </a:ln>
      </xdr:spPr>
    </xdr:pic>
    <xdr:clientData/>
  </xdr:twoCellAnchor>
  <xdr:twoCellAnchor editAs="oneCell">
    <xdr:from>
      <xdr:col>7</xdr:col>
      <xdr:colOff>10795</xdr:colOff>
      <xdr:row>16</xdr:row>
      <xdr:rowOff>18415</xdr:rowOff>
    </xdr:from>
    <xdr:to>
      <xdr:col>7</xdr:col>
      <xdr:colOff>2606675</xdr:colOff>
      <xdr:row>16</xdr:row>
      <xdr:rowOff>1778635</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3"/>
        <a:stretch>
          <a:fillRect/>
        </a:stretch>
      </xdr:blipFill>
      <xdr:spPr>
        <a:xfrm>
          <a:off x="8958580" y="6520815"/>
          <a:ext cx="2854960" cy="1760220"/>
        </a:xfrm>
        <a:prstGeom prst="rect">
          <a:avLst/>
        </a:prstGeom>
        <a:noFill/>
        <a:ln w="9525">
          <a:noFill/>
        </a:ln>
      </xdr:spPr>
    </xdr:pic>
    <xdr:clientData/>
  </xdr:twoCellAnchor>
  <xdr:twoCellAnchor editAs="oneCell">
    <xdr:from>
      <xdr:col>6</xdr:col>
      <xdr:colOff>0</xdr:colOff>
      <xdr:row>20</xdr:row>
      <xdr:rowOff>57150</xdr:rowOff>
    </xdr:from>
    <xdr:to>
      <xdr:col>7</xdr:col>
      <xdr:colOff>2602230</xdr:colOff>
      <xdr:row>20</xdr:row>
      <xdr:rowOff>1929765</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4"/>
        <a:stretch>
          <a:fillRect/>
        </a:stretch>
      </xdr:blipFill>
      <xdr:spPr>
        <a:xfrm>
          <a:off x="8947785" y="10674350"/>
          <a:ext cx="2838450" cy="1872615"/>
        </a:xfrm>
        <a:prstGeom prst="rect">
          <a:avLst/>
        </a:prstGeom>
        <a:noFill/>
        <a:ln w="9525">
          <a:noFill/>
        </a:ln>
      </xdr:spPr>
    </xdr:pic>
    <xdr:clientData/>
  </xdr:twoCellAnchor>
  <xdr:twoCellAnchor editAs="oneCell">
    <xdr:from>
      <xdr:col>6</xdr:col>
      <xdr:colOff>0</xdr:colOff>
      <xdr:row>22</xdr:row>
      <xdr:rowOff>57150</xdr:rowOff>
    </xdr:from>
    <xdr:to>
      <xdr:col>7</xdr:col>
      <xdr:colOff>2602230</xdr:colOff>
      <xdr:row>22</xdr:row>
      <xdr:rowOff>1929765</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4"/>
        <a:stretch>
          <a:fillRect/>
        </a:stretch>
      </xdr:blipFill>
      <xdr:spPr>
        <a:xfrm>
          <a:off x="8947785" y="12795250"/>
          <a:ext cx="2838450" cy="1872615"/>
        </a:xfrm>
        <a:prstGeom prst="rect">
          <a:avLst/>
        </a:prstGeom>
        <a:noFill/>
        <a:ln w="9525">
          <a:noFill/>
        </a:ln>
      </xdr:spPr>
    </xdr:pic>
    <xdr:clientData/>
  </xdr:twoCellAnchor>
  <xdr:twoCellAnchor editAs="oneCell">
    <xdr:from>
      <xdr:col>7</xdr:col>
      <xdr:colOff>77470</xdr:colOff>
      <xdr:row>18</xdr:row>
      <xdr:rowOff>74295</xdr:rowOff>
    </xdr:from>
    <xdr:to>
      <xdr:col>7</xdr:col>
      <xdr:colOff>2607945</xdr:colOff>
      <xdr:row>18</xdr:row>
      <xdr:rowOff>1884045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5"/>
        <a:stretch>
          <a:fillRect/>
        </a:stretch>
      </xdr:blipFill>
      <xdr:spPr>
        <a:xfrm>
          <a:off x="9025255" y="8570595"/>
          <a:ext cx="2766695" cy="1809750"/>
        </a:xfrm>
        <a:prstGeom prst="rect">
          <a:avLst/>
        </a:prstGeom>
        <a:noFill/>
        <a:ln w="9525">
          <a:noFill/>
        </a:ln>
      </xdr:spPr>
    </xdr:pic>
    <xdr:clientData/>
  </xdr:twoCellAnchor>
  <xdr:twoCellAnchor editAs="oneCell">
    <xdr:from>
      <xdr:col>7</xdr:col>
      <xdr:colOff>45085</xdr:colOff>
      <xdr:row>24</xdr:row>
      <xdr:rowOff>20320</xdr:rowOff>
    </xdr:from>
    <xdr:to>
      <xdr:col>7</xdr:col>
      <xdr:colOff>2604770</xdr:colOff>
      <xdr:row>24</xdr:row>
      <xdr:rowOff>1988185</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6"/>
        <a:stretch>
          <a:fillRect/>
        </a:stretch>
      </xdr:blipFill>
      <xdr:spPr>
        <a:xfrm>
          <a:off x="8992870" y="14879320"/>
          <a:ext cx="2826385" cy="1967865"/>
        </a:xfrm>
        <a:prstGeom prst="rect">
          <a:avLst/>
        </a:prstGeom>
        <a:noFill/>
        <a:ln w="9525">
          <a:noFill/>
        </a:ln>
      </xdr:spPr>
    </xdr:pic>
    <xdr:clientData/>
  </xdr:twoCellAnchor>
  <xdr:twoCellAnchor editAs="oneCell">
    <xdr:from>
      <xdr:col>7</xdr:col>
      <xdr:colOff>46355</xdr:colOff>
      <xdr:row>26</xdr:row>
      <xdr:rowOff>34925</xdr:rowOff>
    </xdr:from>
    <xdr:to>
      <xdr:col>7</xdr:col>
      <xdr:colOff>2608580</xdr:colOff>
      <xdr:row>26</xdr:row>
      <xdr:rowOff>1978660</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7"/>
        <a:stretch>
          <a:fillRect/>
        </a:stretch>
      </xdr:blipFill>
      <xdr:spPr>
        <a:xfrm>
          <a:off x="8994140" y="17091025"/>
          <a:ext cx="2821305" cy="1943735"/>
        </a:xfrm>
        <a:prstGeom prst="rect">
          <a:avLst/>
        </a:prstGeom>
        <a:noFill/>
        <a:ln w="9525">
          <a:noFill/>
        </a:ln>
      </xdr:spPr>
    </xdr:pic>
    <xdr:clientData/>
  </xdr:twoCellAnchor>
  <xdr:twoCellAnchor editAs="oneCell">
    <xdr:from>
      <xdr:col>7</xdr:col>
      <xdr:colOff>22225</xdr:colOff>
      <xdr:row>26</xdr:row>
      <xdr:rowOff>2079625</xdr:rowOff>
    </xdr:from>
    <xdr:to>
      <xdr:col>7</xdr:col>
      <xdr:colOff>2602865</xdr:colOff>
      <xdr:row>26</xdr:row>
      <xdr:rowOff>4718050</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8"/>
        <a:stretch>
          <a:fillRect/>
        </a:stretch>
      </xdr:blipFill>
      <xdr:spPr>
        <a:xfrm>
          <a:off x="8970010" y="19135725"/>
          <a:ext cx="2809240" cy="263842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osdc-nt2\osdc\Documents%20and%20Settings\ThoanCT\My%20Documents\Copy%20of%20DataLoadSheet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sheetNames>
    <sheetDataSet>
      <sheetData sheetId="0" refreshError="1"/>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rv>
  <rv s="0">
    <v>1</v>
    <v>5</v>
  </rv>
  <rv s="0">
    <v>2</v>
    <v>5</v>
  </rv>
  <rv s="0">
    <v>3</v>
    <v>5</v>
  </rv>
  <rv s="0">
    <v>4</v>
    <v>5</v>
  </rv>
  <rv s="0">
    <v>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tabSelected="1" workbookViewId="0">
      <selection activeCell="H15" sqref="H15"/>
    </sheetView>
  </sheetViews>
  <sheetFormatPr defaultColWidth="12.6640625" defaultRowHeight="15" customHeight="1"/>
  <cols>
    <col min="1" max="1" width="9" customWidth="1"/>
    <col min="2" max="2" width="18.88671875" customWidth="1"/>
    <col min="3" max="3" width="9" customWidth="1"/>
    <col min="4" max="4" width="16.44140625" bestFit="1" customWidth="1"/>
    <col min="5" max="5" width="40.21875" bestFit="1" customWidth="1"/>
    <col min="6" max="6" width="23.77734375" customWidth="1"/>
    <col min="7" max="7" width="20.44140625" customWidth="1"/>
    <col min="8" max="8" width="26.6640625" customWidth="1"/>
    <col min="9" max="26" width="9" customWidth="1"/>
  </cols>
  <sheetData>
    <row r="1" spans="1:26" ht="13.5" customHeight="1">
      <c r="A1" s="73"/>
      <c r="B1" s="151" t="s">
        <v>0</v>
      </c>
      <c r="C1" s="73"/>
      <c r="D1" s="73"/>
      <c r="E1" s="73"/>
      <c r="F1" s="73"/>
      <c r="G1" s="73"/>
      <c r="H1" s="73"/>
      <c r="I1" s="73"/>
      <c r="J1" s="73"/>
      <c r="K1" s="73"/>
      <c r="L1" s="73"/>
      <c r="M1" s="73"/>
      <c r="N1" s="73"/>
      <c r="O1" s="73"/>
      <c r="P1" s="73"/>
      <c r="Q1" s="73"/>
      <c r="R1" s="73"/>
      <c r="S1" s="73"/>
      <c r="T1" s="73"/>
      <c r="U1" s="73"/>
      <c r="V1" s="73"/>
      <c r="W1" s="73"/>
      <c r="X1" s="73"/>
      <c r="Y1" s="73"/>
      <c r="Z1" s="73"/>
    </row>
    <row r="2" spans="1:26" ht="13.5" customHeight="1">
      <c r="A2" s="74"/>
      <c r="B2" s="152"/>
      <c r="C2" s="74"/>
      <c r="D2" s="74"/>
      <c r="E2" s="74"/>
      <c r="F2" s="74"/>
      <c r="G2" s="74"/>
      <c r="H2" s="73"/>
      <c r="I2" s="73"/>
      <c r="J2" s="73"/>
      <c r="K2" s="73"/>
      <c r="L2" s="73"/>
      <c r="M2" s="73"/>
      <c r="N2" s="73"/>
      <c r="O2" s="73"/>
      <c r="P2" s="73"/>
      <c r="Q2" s="73"/>
      <c r="R2" s="73"/>
      <c r="S2" s="73"/>
      <c r="T2" s="73"/>
      <c r="U2" s="73"/>
      <c r="V2" s="73"/>
      <c r="W2" s="73"/>
      <c r="X2" s="73"/>
      <c r="Y2" s="73"/>
      <c r="Z2" s="73"/>
    </row>
    <row r="3" spans="1:26" ht="13.5" customHeight="1">
      <c r="A3" s="74"/>
      <c r="B3" s="75" t="s">
        <v>1</v>
      </c>
      <c r="C3" s="76">
        <v>46113</v>
      </c>
      <c r="D3" s="77"/>
      <c r="E3" s="74"/>
      <c r="F3" s="74"/>
      <c r="G3" s="74"/>
      <c r="H3" s="73"/>
      <c r="I3" s="73"/>
      <c r="J3" s="73"/>
      <c r="K3" s="73"/>
      <c r="L3" s="73"/>
      <c r="M3" s="73"/>
      <c r="N3" s="73"/>
      <c r="O3" s="73"/>
      <c r="P3" s="73"/>
      <c r="Q3" s="73"/>
      <c r="R3" s="73"/>
      <c r="S3" s="73"/>
      <c r="T3" s="73"/>
      <c r="U3" s="73"/>
      <c r="V3" s="73"/>
      <c r="W3" s="73"/>
      <c r="X3" s="73"/>
      <c r="Y3" s="73"/>
      <c r="Z3" s="73"/>
    </row>
    <row r="4" spans="1:26" ht="13.5" customHeight="1">
      <c r="A4" s="74"/>
      <c r="B4" s="75" t="s">
        <v>2</v>
      </c>
      <c r="C4" s="78">
        <v>46026</v>
      </c>
      <c r="D4" s="78"/>
      <c r="E4" s="74"/>
      <c r="F4" s="74"/>
      <c r="G4" s="74"/>
      <c r="H4" s="73"/>
      <c r="I4" s="73"/>
      <c r="J4" s="73"/>
      <c r="K4" s="73"/>
      <c r="L4" s="73"/>
      <c r="M4" s="73"/>
      <c r="N4" s="73"/>
      <c r="O4" s="73"/>
      <c r="P4" s="73"/>
      <c r="Q4" s="73"/>
      <c r="R4" s="73"/>
      <c r="S4" s="73"/>
      <c r="T4" s="73"/>
      <c r="U4" s="73"/>
      <c r="V4" s="73"/>
      <c r="W4" s="73"/>
      <c r="X4" s="73"/>
      <c r="Y4" s="73"/>
      <c r="Z4" s="73"/>
    </row>
    <row r="5" spans="1:26" ht="13.5" customHeight="1">
      <c r="A5" s="74"/>
      <c r="B5" s="75"/>
      <c r="C5" s="77"/>
      <c r="D5" s="77"/>
      <c r="E5" s="74"/>
      <c r="F5" s="74"/>
      <c r="G5" s="74"/>
      <c r="H5" s="73"/>
      <c r="I5" s="73"/>
      <c r="J5" s="73"/>
      <c r="K5" s="73"/>
      <c r="L5" s="73"/>
      <c r="M5" s="73"/>
      <c r="N5" s="73"/>
      <c r="O5" s="73"/>
      <c r="P5" s="73"/>
      <c r="Q5" s="73"/>
      <c r="R5" s="73"/>
      <c r="S5" s="73"/>
      <c r="T5" s="73"/>
      <c r="U5" s="73"/>
      <c r="V5" s="73"/>
      <c r="W5" s="73"/>
      <c r="X5" s="73"/>
      <c r="Y5" s="73"/>
      <c r="Z5" s="73"/>
    </row>
    <row r="6" spans="1:26" ht="14.25" customHeight="1">
      <c r="A6" s="74"/>
      <c r="B6" s="75" t="s">
        <v>3</v>
      </c>
      <c r="C6" s="145" t="s">
        <v>4</v>
      </c>
      <c r="D6" s="136"/>
      <c r="E6" s="146"/>
      <c r="F6" s="74"/>
      <c r="G6" s="74"/>
      <c r="H6" s="73"/>
      <c r="I6" s="73"/>
      <c r="J6" s="73"/>
      <c r="K6" s="73"/>
      <c r="L6" s="73"/>
      <c r="M6" s="73"/>
      <c r="N6" s="73"/>
      <c r="O6" s="73"/>
      <c r="P6" s="73"/>
      <c r="Q6" s="73"/>
      <c r="R6" s="73"/>
      <c r="S6" s="73"/>
      <c r="T6" s="73"/>
      <c r="U6" s="73"/>
      <c r="V6" s="73"/>
      <c r="W6" s="73"/>
      <c r="X6" s="73"/>
      <c r="Y6" s="73"/>
      <c r="Z6" s="73"/>
    </row>
    <row r="7" spans="1:26" ht="13.5" customHeight="1">
      <c r="A7" s="74"/>
      <c r="B7" s="75" t="s">
        <v>5</v>
      </c>
      <c r="C7" s="145" t="s">
        <v>6</v>
      </c>
      <c r="D7" s="136"/>
      <c r="E7" s="146"/>
      <c r="F7" s="74"/>
      <c r="G7" s="74"/>
      <c r="H7" s="73"/>
      <c r="I7" s="73"/>
      <c r="J7" s="73"/>
      <c r="K7" s="73"/>
      <c r="L7" s="73"/>
      <c r="M7" s="73"/>
      <c r="N7" s="73"/>
      <c r="O7" s="73"/>
      <c r="P7" s="73"/>
      <c r="Q7" s="73"/>
      <c r="R7" s="73"/>
      <c r="S7" s="73"/>
      <c r="T7" s="73"/>
      <c r="U7" s="73"/>
      <c r="V7" s="73"/>
      <c r="W7" s="73"/>
      <c r="X7" s="73"/>
      <c r="Y7" s="73"/>
      <c r="Z7" s="73"/>
    </row>
    <row r="8" spans="1:26" ht="13.5" customHeight="1">
      <c r="A8" s="74"/>
      <c r="B8" s="75"/>
      <c r="C8" s="74"/>
      <c r="D8" s="74"/>
      <c r="E8" s="74"/>
      <c r="F8" s="74"/>
      <c r="G8" s="74"/>
      <c r="H8" s="73"/>
      <c r="I8" s="73"/>
      <c r="J8" s="73"/>
      <c r="K8" s="73"/>
      <c r="L8" s="73"/>
      <c r="M8" s="73"/>
      <c r="N8" s="73"/>
      <c r="O8" s="73"/>
      <c r="P8" s="73"/>
      <c r="Q8" s="73"/>
      <c r="R8" s="73"/>
      <c r="S8" s="73"/>
      <c r="T8" s="73"/>
      <c r="U8" s="73"/>
      <c r="V8" s="73"/>
      <c r="W8" s="73"/>
      <c r="X8" s="73"/>
      <c r="Y8" s="73"/>
      <c r="Z8" s="73"/>
    </row>
    <row r="9" spans="1:26" ht="13.5" customHeight="1">
      <c r="A9" s="74"/>
      <c r="B9" s="3"/>
      <c r="C9" s="3"/>
      <c r="D9" s="3"/>
      <c r="E9" s="3"/>
      <c r="F9" s="74"/>
      <c r="G9" s="74"/>
      <c r="H9" s="73"/>
      <c r="I9" s="73"/>
      <c r="J9" s="73"/>
      <c r="K9" s="73"/>
      <c r="L9" s="73"/>
      <c r="M9" s="73"/>
      <c r="N9" s="73"/>
      <c r="O9" s="73"/>
      <c r="P9" s="73"/>
      <c r="Q9" s="73"/>
      <c r="R9" s="73"/>
      <c r="S9" s="73"/>
      <c r="T9" s="73"/>
      <c r="U9" s="73"/>
      <c r="V9" s="73"/>
      <c r="W9" s="73"/>
      <c r="X9" s="73"/>
      <c r="Y9" s="73"/>
      <c r="Z9" s="73"/>
    </row>
    <row r="10" spans="1:26" ht="13.5" customHeight="1">
      <c r="A10" s="73"/>
      <c r="B10" s="79" t="s">
        <v>7</v>
      </c>
      <c r="C10" s="73"/>
      <c r="D10" s="73"/>
      <c r="E10" s="73"/>
      <c r="F10" s="73"/>
      <c r="G10" s="73"/>
      <c r="H10" s="73"/>
      <c r="I10" s="73"/>
      <c r="J10" s="73"/>
      <c r="K10" s="73"/>
      <c r="L10" s="73"/>
      <c r="M10" s="73"/>
      <c r="N10" s="73"/>
      <c r="O10" s="73"/>
      <c r="P10" s="73"/>
      <c r="Q10" s="73"/>
      <c r="R10" s="73"/>
      <c r="S10" s="73"/>
      <c r="T10" s="73"/>
      <c r="U10" s="73"/>
      <c r="V10" s="73"/>
      <c r="W10" s="73"/>
      <c r="X10" s="73"/>
      <c r="Y10" s="73"/>
      <c r="Z10" s="73"/>
    </row>
    <row r="11" spans="1:26" ht="13.5" customHeight="1">
      <c r="A11" s="80"/>
      <c r="B11" s="81" t="s">
        <v>8</v>
      </c>
      <c r="C11" s="82" t="s">
        <v>9</v>
      </c>
      <c r="D11" s="82" t="s">
        <v>10</v>
      </c>
      <c r="E11" s="82" t="s">
        <v>11</v>
      </c>
      <c r="F11" s="82" t="s">
        <v>12</v>
      </c>
      <c r="G11" s="83" t="s">
        <v>13</v>
      </c>
      <c r="H11" s="84" t="s">
        <v>14</v>
      </c>
      <c r="I11" s="80"/>
      <c r="J11" s="80"/>
      <c r="K11" s="80"/>
      <c r="L11" s="80"/>
      <c r="M11" s="80"/>
      <c r="N11" s="80"/>
      <c r="O11" s="80"/>
      <c r="P11" s="80"/>
      <c r="Q11" s="80"/>
      <c r="R11" s="80"/>
      <c r="S11" s="80"/>
      <c r="T11" s="80"/>
      <c r="U11" s="80"/>
      <c r="V11" s="80"/>
      <c r="W11" s="80"/>
      <c r="X11" s="80"/>
      <c r="Y11" s="80"/>
      <c r="Z11" s="80"/>
    </row>
    <row r="12" spans="1:26" ht="13.5" customHeight="1">
      <c r="A12" s="80"/>
      <c r="B12" s="85">
        <v>46113</v>
      </c>
      <c r="C12" s="86" t="s">
        <v>15</v>
      </c>
      <c r="D12" s="103" t="s">
        <v>16</v>
      </c>
      <c r="E12" s="88" t="s">
        <v>17</v>
      </c>
      <c r="F12" s="89" t="s">
        <v>18</v>
      </c>
      <c r="G12" s="89" t="s">
        <v>18</v>
      </c>
      <c r="H12" s="90"/>
      <c r="I12" s="80"/>
      <c r="J12" s="80"/>
      <c r="K12" s="80"/>
      <c r="L12" s="80"/>
      <c r="M12" s="80"/>
      <c r="N12" s="80"/>
      <c r="O12" s="80"/>
      <c r="P12" s="80"/>
      <c r="Q12" s="80"/>
      <c r="R12" s="80"/>
      <c r="S12" s="80"/>
      <c r="T12" s="80"/>
      <c r="U12" s="80"/>
      <c r="V12" s="80"/>
      <c r="W12" s="80"/>
      <c r="X12" s="80"/>
      <c r="Y12" s="80"/>
      <c r="Z12" s="80"/>
    </row>
    <row r="13" spans="1:26" ht="13.5" customHeight="1">
      <c r="A13" s="80"/>
      <c r="B13" s="85">
        <v>46117</v>
      </c>
      <c r="C13" s="86" t="s">
        <v>19</v>
      </c>
      <c r="D13" s="87" t="s">
        <v>20</v>
      </c>
      <c r="E13" s="91" t="s">
        <v>21</v>
      </c>
      <c r="F13" s="87" t="s">
        <v>18</v>
      </c>
      <c r="G13" s="87" t="s">
        <v>18</v>
      </c>
      <c r="H13" s="90"/>
      <c r="I13" s="80"/>
      <c r="J13" s="80"/>
      <c r="K13" s="80"/>
      <c r="L13" s="80"/>
      <c r="M13" s="80"/>
      <c r="N13" s="80"/>
      <c r="O13" s="80"/>
      <c r="P13" s="80"/>
      <c r="Q13" s="80"/>
      <c r="R13" s="80"/>
      <c r="S13" s="80"/>
      <c r="T13" s="80"/>
      <c r="U13" s="80"/>
      <c r="V13" s="80"/>
      <c r="W13" s="80"/>
      <c r="X13" s="80"/>
      <c r="Y13" s="80"/>
      <c r="Z13" s="80"/>
    </row>
    <row r="14" spans="1:26" ht="13.5" customHeight="1">
      <c r="A14" s="92"/>
      <c r="B14" s="85">
        <v>46135</v>
      </c>
      <c r="C14" s="86" t="s">
        <v>22</v>
      </c>
      <c r="D14" s="87" t="s">
        <v>23</v>
      </c>
      <c r="E14" s="88" t="s">
        <v>24</v>
      </c>
      <c r="F14" s="89" t="s">
        <v>25</v>
      </c>
      <c r="G14" s="87" t="s">
        <v>18</v>
      </c>
      <c r="H14" s="90"/>
      <c r="I14" s="92"/>
      <c r="J14" s="92"/>
      <c r="K14" s="92"/>
      <c r="L14" s="92"/>
      <c r="M14" s="92"/>
      <c r="N14" s="92"/>
      <c r="O14" s="92"/>
      <c r="P14" s="92"/>
      <c r="Q14" s="92"/>
      <c r="R14" s="92"/>
      <c r="S14" s="92"/>
      <c r="T14" s="92"/>
      <c r="U14" s="92"/>
      <c r="V14" s="92"/>
      <c r="W14" s="92"/>
      <c r="X14" s="92"/>
      <c r="Y14" s="92"/>
      <c r="Z14" s="92"/>
    </row>
    <row r="15" spans="1:26" ht="43.05" customHeight="1">
      <c r="A15" s="92"/>
      <c r="B15" s="85">
        <v>46136</v>
      </c>
      <c r="C15" s="86" t="s">
        <v>26</v>
      </c>
      <c r="D15" s="87" t="s">
        <v>23</v>
      </c>
      <c r="E15" s="93" t="s">
        <v>27</v>
      </c>
      <c r="F15" s="87" t="s">
        <v>25</v>
      </c>
      <c r="G15" s="87" t="s">
        <v>18</v>
      </c>
      <c r="H15" s="94"/>
      <c r="I15" s="92"/>
      <c r="J15" s="92"/>
      <c r="K15" s="92"/>
      <c r="L15" s="92"/>
      <c r="M15" s="92"/>
      <c r="N15" s="92"/>
      <c r="O15" s="92"/>
      <c r="P15" s="92"/>
      <c r="Q15" s="92"/>
      <c r="R15" s="92"/>
      <c r="S15" s="92"/>
      <c r="T15" s="92"/>
      <c r="U15" s="92"/>
      <c r="V15" s="92"/>
      <c r="W15" s="92"/>
      <c r="X15" s="92"/>
      <c r="Y15" s="92"/>
      <c r="Z15" s="92"/>
    </row>
    <row r="16" spans="1:26" ht="13.5" customHeight="1">
      <c r="A16" s="80"/>
      <c r="B16" s="85">
        <v>46137</v>
      </c>
      <c r="C16" s="86" t="s">
        <v>139</v>
      </c>
      <c r="D16" s="87" t="s">
        <v>140</v>
      </c>
      <c r="E16" s="167" t="s">
        <v>162</v>
      </c>
      <c r="F16" s="87" t="s">
        <v>18</v>
      </c>
      <c r="G16" s="87" t="s">
        <v>18</v>
      </c>
      <c r="H16" s="96"/>
      <c r="I16" s="80"/>
      <c r="J16" s="80"/>
      <c r="K16" s="80"/>
      <c r="L16" s="80"/>
      <c r="M16" s="80"/>
      <c r="N16" s="80"/>
      <c r="O16" s="80"/>
      <c r="P16" s="80"/>
      <c r="Q16" s="80"/>
      <c r="R16" s="80"/>
      <c r="S16" s="80"/>
      <c r="T16" s="80"/>
      <c r="U16" s="80"/>
      <c r="V16" s="80"/>
      <c r="W16" s="80"/>
      <c r="X16" s="80"/>
      <c r="Y16" s="80"/>
      <c r="Z16" s="80"/>
    </row>
    <row r="17" spans="1:26" ht="13.5" customHeight="1">
      <c r="A17" s="80"/>
      <c r="B17" s="97"/>
      <c r="C17" s="98"/>
      <c r="D17" s="95"/>
      <c r="E17" s="95"/>
      <c r="F17" s="95"/>
      <c r="G17" s="95"/>
      <c r="H17" s="94"/>
      <c r="I17" s="80"/>
      <c r="J17" s="80"/>
      <c r="K17" s="80"/>
      <c r="L17" s="80"/>
      <c r="M17" s="80"/>
      <c r="N17" s="80"/>
      <c r="O17" s="80"/>
      <c r="P17" s="80"/>
      <c r="Q17" s="80"/>
      <c r="R17" s="80"/>
      <c r="S17" s="80"/>
      <c r="T17" s="80"/>
      <c r="U17" s="80"/>
      <c r="V17" s="80"/>
      <c r="W17" s="80"/>
      <c r="X17" s="80"/>
      <c r="Y17" s="80"/>
      <c r="Z17" s="80"/>
    </row>
    <row r="18" spans="1:26" ht="13.5" customHeight="1">
      <c r="A18" s="80"/>
      <c r="B18" s="97"/>
      <c r="C18" s="98"/>
      <c r="D18" s="95"/>
      <c r="E18" s="95"/>
      <c r="F18" s="95"/>
      <c r="G18" s="95"/>
      <c r="H18" s="94"/>
      <c r="I18" s="80"/>
      <c r="J18" s="80"/>
      <c r="K18" s="80"/>
      <c r="L18" s="80"/>
      <c r="M18" s="80"/>
      <c r="N18" s="80"/>
      <c r="O18" s="80"/>
      <c r="P18" s="80"/>
      <c r="Q18" s="80"/>
      <c r="R18" s="80"/>
      <c r="S18" s="80"/>
      <c r="T18" s="80"/>
      <c r="U18" s="80"/>
      <c r="V18" s="80"/>
      <c r="W18" s="80"/>
      <c r="X18" s="80"/>
      <c r="Y18" s="80"/>
      <c r="Z18" s="80"/>
    </row>
    <row r="19" spans="1:26" ht="13.5" customHeight="1">
      <c r="A19" s="80"/>
      <c r="B19" s="97"/>
      <c r="C19" s="98"/>
      <c r="D19" s="95"/>
      <c r="E19" s="95"/>
      <c r="F19" s="95"/>
      <c r="G19" s="95"/>
      <c r="H19" s="94"/>
      <c r="I19" s="80"/>
      <c r="J19" s="80"/>
      <c r="K19" s="80"/>
      <c r="L19" s="80"/>
      <c r="M19" s="80"/>
      <c r="N19" s="80"/>
      <c r="O19" s="80"/>
      <c r="P19" s="80"/>
      <c r="Q19" s="80"/>
      <c r="R19" s="80"/>
      <c r="S19" s="80"/>
      <c r="T19" s="80"/>
      <c r="U19" s="80"/>
      <c r="V19" s="80"/>
      <c r="W19" s="80"/>
      <c r="X19" s="80"/>
      <c r="Y19" s="80"/>
      <c r="Z19" s="80"/>
    </row>
    <row r="20" spans="1:26" ht="13.5" customHeight="1">
      <c r="A20" s="80"/>
      <c r="B20" s="97"/>
      <c r="C20" s="98"/>
      <c r="D20" s="95"/>
      <c r="E20" s="95"/>
      <c r="F20" s="95"/>
      <c r="G20" s="95"/>
      <c r="H20" s="94"/>
      <c r="I20" s="80"/>
      <c r="J20" s="80"/>
      <c r="K20" s="80"/>
      <c r="L20" s="80"/>
      <c r="M20" s="80"/>
      <c r="N20" s="80"/>
      <c r="O20" s="80"/>
      <c r="P20" s="80"/>
      <c r="Q20" s="80"/>
      <c r="R20" s="80"/>
      <c r="S20" s="80"/>
      <c r="T20" s="80"/>
      <c r="U20" s="80"/>
      <c r="V20" s="80"/>
      <c r="W20" s="80"/>
      <c r="X20" s="80"/>
      <c r="Y20" s="80"/>
      <c r="Z20" s="80"/>
    </row>
    <row r="21" spans="1:26" ht="13.5" customHeight="1">
      <c r="A21" s="80"/>
      <c r="B21" s="97"/>
      <c r="C21" s="98"/>
      <c r="D21" s="95"/>
      <c r="E21" s="95"/>
      <c r="F21" s="95"/>
      <c r="G21" s="95"/>
      <c r="H21" s="94"/>
      <c r="I21" s="80"/>
      <c r="J21" s="80"/>
      <c r="K21" s="80"/>
      <c r="L21" s="80"/>
      <c r="M21" s="80"/>
      <c r="N21" s="80"/>
      <c r="O21" s="80"/>
      <c r="P21" s="80"/>
      <c r="Q21" s="80"/>
      <c r="R21" s="80"/>
      <c r="S21" s="80"/>
      <c r="T21" s="80"/>
      <c r="U21" s="80"/>
      <c r="V21" s="80"/>
      <c r="W21" s="80"/>
      <c r="X21" s="80"/>
      <c r="Y21" s="80"/>
      <c r="Z21" s="80"/>
    </row>
    <row r="22" spans="1:26" ht="13.5" customHeight="1">
      <c r="A22" s="80"/>
      <c r="B22" s="97"/>
      <c r="C22" s="98"/>
      <c r="D22" s="95"/>
      <c r="E22" s="95"/>
      <c r="F22" s="95"/>
      <c r="G22" s="95"/>
      <c r="H22" s="94"/>
      <c r="I22" s="80"/>
      <c r="J22" s="80"/>
      <c r="K22" s="80"/>
      <c r="L22" s="80"/>
      <c r="M22" s="80"/>
      <c r="N22" s="80"/>
      <c r="O22" s="80"/>
      <c r="P22" s="80"/>
      <c r="Q22" s="80"/>
      <c r="R22" s="80"/>
      <c r="S22" s="80"/>
      <c r="T22" s="80"/>
      <c r="U22" s="80"/>
      <c r="V22" s="80"/>
      <c r="W22" s="80"/>
      <c r="X22" s="80"/>
      <c r="Y22" s="80"/>
      <c r="Z22" s="80"/>
    </row>
    <row r="23" spans="1:26" ht="13.5" customHeight="1">
      <c r="A23" s="80"/>
      <c r="B23" s="99"/>
      <c r="C23" s="100"/>
      <c r="D23" s="101"/>
      <c r="E23" s="101"/>
      <c r="F23" s="101"/>
      <c r="G23" s="101"/>
      <c r="H23" s="102"/>
      <c r="I23" s="80"/>
      <c r="J23" s="80"/>
      <c r="K23" s="80"/>
      <c r="L23" s="80"/>
      <c r="M23" s="80"/>
      <c r="N23" s="80"/>
      <c r="O23" s="80"/>
      <c r="P23" s="80"/>
      <c r="Q23" s="80"/>
      <c r="R23" s="80"/>
      <c r="S23" s="80"/>
      <c r="T23" s="80"/>
      <c r="U23" s="80"/>
      <c r="V23" s="80"/>
      <c r="W23" s="80"/>
      <c r="X23" s="80"/>
      <c r="Y23" s="80"/>
      <c r="Z23" s="80"/>
    </row>
    <row r="24" spans="1:26" ht="13.5" customHeight="1">
      <c r="A24" s="73"/>
      <c r="B24" s="73"/>
      <c r="C24" s="73"/>
      <c r="D24" s="73"/>
      <c r="E24" s="73"/>
      <c r="F24" s="73"/>
      <c r="G24" s="73"/>
      <c r="H24" s="73"/>
      <c r="I24" s="73"/>
      <c r="J24" s="73"/>
      <c r="K24" s="73"/>
      <c r="L24" s="73"/>
      <c r="M24" s="73"/>
      <c r="N24" s="73"/>
      <c r="O24" s="73"/>
      <c r="P24" s="73"/>
      <c r="Q24" s="73"/>
      <c r="R24" s="73"/>
      <c r="S24" s="73"/>
      <c r="T24" s="73"/>
      <c r="U24" s="73"/>
      <c r="V24" s="73"/>
      <c r="W24" s="73"/>
      <c r="X24" s="73"/>
      <c r="Y24" s="73"/>
      <c r="Z24" s="73"/>
    </row>
    <row r="25" spans="1:26" ht="13.5" customHeight="1">
      <c r="A25" s="73"/>
      <c r="B25" s="73"/>
      <c r="C25" s="73"/>
      <c r="D25" s="73"/>
      <c r="E25" s="73"/>
      <c r="F25" s="73"/>
      <c r="G25" s="73"/>
      <c r="H25" s="73"/>
      <c r="I25" s="73"/>
      <c r="J25" s="73"/>
      <c r="K25" s="73"/>
      <c r="L25" s="73"/>
      <c r="M25" s="73"/>
      <c r="N25" s="73"/>
      <c r="O25" s="73"/>
      <c r="P25" s="73"/>
      <c r="Q25" s="73"/>
      <c r="R25" s="73"/>
      <c r="S25" s="73"/>
      <c r="T25" s="73"/>
      <c r="U25" s="73"/>
      <c r="V25" s="73"/>
      <c r="W25" s="73"/>
      <c r="X25" s="73"/>
      <c r="Y25" s="73"/>
      <c r="Z25" s="73"/>
    </row>
    <row r="26" spans="1:26" ht="13.5" customHeight="1">
      <c r="A26" s="73"/>
      <c r="B26" s="73"/>
      <c r="C26" s="73"/>
      <c r="D26" s="73"/>
      <c r="E26" s="73"/>
      <c r="F26" s="73"/>
      <c r="G26" s="73"/>
      <c r="H26" s="73"/>
      <c r="I26" s="73"/>
      <c r="J26" s="73"/>
      <c r="K26" s="73"/>
      <c r="L26" s="73"/>
      <c r="M26" s="73"/>
      <c r="N26" s="73"/>
      <c r="O26" s="73"/>
      <c r="P26" s="73"/>
      <c r="Q26" s="73"/>
      <c r="R26" s="73"/>
      <c r="S26" s="73"/>
      <c r="T26" s="73"/>
      <c r="U26" s="73"/>
      <c r="V26" s="73"/>
      <c r="W26" s="73"/>
      <c r="X26" s="73"/>
      <c r="Y26" s="73"/>
      <c r="Z26" s="73"/>
    </row>
    <row r="27" spans="1:26" ht="13.5" customHeight="1">
      <c r="A27" s="73"/>
      <c r="B27" s="73"/>
      <c r="C27" s="73"/>
      <c r="D27" s="73"/>
      <c r="E27" s="73"/>
      <c r="F27" s="73"/>
      <c r="G27" s="73"/>
      <c r="H27" s="73"/>
      <c r="I27" s="73"/>
      <c r="J27" s="73"/>
      <c r="K27" s="73"/>
      <c r="L27" s="73"/>
      <c r="M27" s="73"/>
      <c r="N27" s="73"/>
      <c r="O27" s="73"/>
      <c r="P27" s="73"/>
      <c r="Q27" s="73"/>
      <c r="R27" s="73"/>
      <c r="S27" s="73"/>
      <c r="T27" s="73"/>
      <c r="U27" s="73"/>
      <c r="V27" s="73"/>
      <c r="W27" s="73"/>
      <c r="X27" s="73"/>
      <c r="Y27" s="73"/>
      <c r="Z27" s="73"/>
    </row>
    <row r="28" spans="1:26" ht="13.5" customHeight="1">
      <c r="A28" s="73"/>
      <c r="B28" s="73"/>
      <c r="C28" s="73"/>
      <c r="D28" s="73"/>
      <c r="E28" s="73"/>
      <c r="F28" s="73"/>
      <c r="G28" s="73"/>
      <c r="H28" s="73"/>
      <c r="I28" s="73"/>
      <c r="J28" s="73"/>
      <c r="K28" s="73"/>
      <c r="L28" s="73"/>
      <c r="M28" s="73"/>
      <c r="N28" s="73"/>
      <c r="O28" s="73"/>
      <c r="P28" s="73"/>
      <c r="Q28" s="73"/>
      <c r="R28" s="73"/>
      <c r="S28" s="73"/>
      <c r="T28" s="73"/>
      <c r="U28" s="73"/>
      <c r="V28" s="73"/>
      <c r="W28" s="73"/>
      <c r="X28" s="73"/>
      <c r="Y28" s="73"/>
      <c r="Z28" s="73"/>
    </row>
    <row r="29" spans="1:26" ht="13.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spans="1:26" ht="13.5" customHeight="1">
      <c r="A30" s="73"/>
      <c r="B30" s="73"/>
      <c r="C30" s="73"/>
      <c r="D30" s="73"/>
      <c r="E30" s="73"/>
      <c r="F30" s="73"/>
      <c r="G30" s="73"/>
      <c r="H30" s="73"/>
      <c r="I30" s="73"/>
      <c r="J30" s="73"/>
      <c r="K30" s="73"/>
      <c r="L30" s="73"/>
      <c r="M30" s="73"/>
      <c r="N30" s="73"/>
      <c r="O30" s="73"/>
      <c r="P30" s="73"/>
      <c r="Q30" s="73"/>
      <c r="R30" s="73"/>
      <c r="S30" s="73"/>
      <c r="T30" s="73"/>
      <c r="U30" s="73"/>
      <c r="V30" s="73"/>
      <c r="W30" s="73"/>
      <c r="X30" s="73"/>
      <c r="Y30" s="73"/>
      <c r="Z30" s="73"/>
    </row>
    <row r="31" spans="1:26" ht="13.5" customHeight="1">
      <c r="A31" s="73"/>
      <c r="B31" s="73"/>
      <c r="C31" s="73"/>
      <c r="D31" s="73"/>
      <c r="E31" s="73"/>
      <c r="F31" s="73"/>
      <c r="G31" s="73"/>
      <c r="H31" s="73"/>
      <c r="I31" s="73"/>
      <c r="J31" s="73"/>
      <c r="K31" s="73"/>
      <c r="L31" s="73"/>
      <c r="M31" s="73"/>
      <c r="N31" s="73"/>
      <c r="O31" s="73"/>
      <c r="P31" s="73"/>
      <c r="Q31" s="73"/>
      <c r="R31" s="73"/>
      <c r="S31" s="73"/>
      <c r="T31" s="73"/>
      <c r="U31" s="73"/>
      <c r="V31" s="73"/>
      <c r="W31" s="73"/>
      <c r="X31" s="73"/>
      <c r="Y31" s="73"/>
      <c r="Z31" s="73"/>
    </row>
    <row r="32" spans="1:26" ht="13.5" customHeight="1">
      <c r="A32" s="73"/>
      <c r="B32" s="73"/>
      <c r="C32" s="73"/>
      <c r="D32" s="73"/>
      <c r="E32" s="73"/>
      <c r="F32" s="73"/>
      <c r="G32" s="73"/>
      <c r="H32" s="73"/>
      <c r="I32" s="73"/>
      <c r="J32" s="73"/>
      <c r="K32" s="73"/>
      <c r="L32" s="73"/>
      <c r="M32" s="73"/>
      <c r="N32" s="73"/>
      <c r="O32" s="73"/>
      <c r="P32" s="73"/>
      <c r="Q32" s="73"/>
      <c r="R32" s="73"/>
      <c r="S32" s="73"/>
      <c r="T32" s="73"/>
      <c r="U32" s="73"/>
      <c r="V32" s="73"/>
      <c r="W32" s="73"/>
      <c r="X32" s="73"/>
      <c r="Y32" s="73"/>
      <c r="Z32" s="73"/>
    </row>
    <row r="33" spans="1:26" ht="13.5" customHeight="1">
      <c r="A33" s="73"/>
      <c r="B33" s="73"/>
      <c r="C33" s="73"/>
      <c r="D33" s="73"/>
      <c r="E33" s="73"/>
      <c r="F33" s="73"/>
      <c r="G33" s="73"/>
      <c r="H33" s="73"/>
      <c r="I33" s="73"/>
      <c r="J33" s="73"/>
      <c r="K33" s="73"/>
      <c r="L33" s="73"/>
      <c r="M33" s="73"/>
      <c r="N33" s="73"/>
      <c r="O33" s="73"/>
      <c r="P33" s="73"/>
      <c r="Q33" s="73"/>
      <c r="R33" s="73"/>
      <c r="S33" s="73"/>
      <c r="T33" s="73"/>
      <c r="U33" s="73"/>
      <c r="V33" s="73"/>
      <c r="W33" s="73"/>
      <c r="X33" s="73"/>
      <c r="Y33" s="73"/>
      <c r="Z33" s="73"/>
    </row>
    <row r="34" spans="1:26" ht="13.5" customHeight="1">
      <c r="A34" s="73"/>
      <c r="B34" s="73"/>
      <c r="C34" s="73"/>
      <c r="D34" s="73"/>
      <c r="E34" s="73"/>
      <c r="F34" s="73"/>
      <c r="G34" s="73"/>
      <c r="H34" s="73"/>
      <c r="I34" s="73"/>
      <c r="J34" s="73"/>
      <c r="K34" s="73"/>
      <c r="L34" s="73"/>
      <c r="M34" s="73"/>
      <c r="N34" s="73"/>
      <c r="O34" s="73"/>
      <c r="P34" s="73"/>
      <c r="Q34" s="73"/>
      <c r="R34" s="73"/>
      <c r="S34" s="73"/>
      <c r="T34" s="73"/>
      <c r="U34" s="73"/>
      <c r="V34" s="73"/>
      <c r="W34" s="73"/>
      <c r="X34" s="73"/>
      <c r="Y34" s="73"/>
      <c r="Z34" s="73"/>
    </row>
    <row r="35" spans="1:26" ht="13.5" customHeight="1">
      <c r="A35" s="73"/>
      <c r="B35" s="73"/>
      <c r="C35" s="73"/>
      <c r="D35" s="73"/>
      <c r="E35" s="73"/>
      <c r="F35" s="73"/>
      <c r="G35" s="73"/>
      <c r="H35" s="73"/>
      <c r="I35" s="73"/>
      <c r="J35" s="73"/>
      <c r="K35" s="73"/>
      <c r="L35" s="73"/>
      <c r="M35" s="73"/>
      <c r="N35" s="73"/>
      <c r="O35" s="73"/>
      <c r="P35" s="73"/>
      <c r="Q35" s="73"/>
      <c r="R35" s="73"/>
      <c r="S35" s="73"/>
      <c r="T35" s="73"/>
      <c r="U35" s="73"/>
      <c r="V35" s="73"/>
      <c r="W35" s="73"/>
      <c r="X35" s="73"/>
      <c r="Y35" s="73"/>
      <c r="Z35" s="73"/>
    </row>
    <row r="36" spans="1:26" ht="13.5" customHeight="1">
      <c r="A36" s="73"/>
      <c r="B36" s="73"/>
      <c r="C36" s="73"/>
      <c r="D36" s="73"/>
      <c r="E36" s="73"/>
      <c r="F36" s="73"/>
      <c r="G36" s="73"/>
      <c r="H36" s="73"/>
      <c r="I36" s="73"/>
      <c r="J36" s="73"/>
      <c r="K36" s="73"/>
      <c r="L36" s="73"/>
      <c r="M36" s="73"/>
      <c r="N36" s="73"/>
      <c r="O36" s="73"/>
      <c r="P36" s="73"/>
      <c r="Q36" s="73"/>
      <c r="R36" s="73"/>
      <c r="S36" s="73"/>
      <c r="T36" s="73"/>
      <c r="U36" s="73"/>
      <c r="V36" s="73"/>
      <c r="W36" s="73"/>
      <c r="X36" s="73"/>
      <c r="Y36" s="73"/>
      <c r="Z36" s="73"/>
    </row>
    <row r="37" spans="1:26" ht="13.5" customHeight="1">
      <c r="A37" s="73"/>
      <c r="B37" s="73"/>
      <c r="C37" s="73"/>
      <c r="D37" s="73"/>
      <c r="E37" s="73"/>
      <c r="F37" s="73"/>
      <c r="G37" s="73"/>
      <c r="H37" s="73"/>
      <c r="I37" s="73"/>
      <c r="J37" s="73"/>
      <c r="K37" s="73"/>
      <c r="L37" s="73"/>
      <c r="M37" s="73"/>
      <c r="N37" s="73"/>
      <c r="O37" s="73"/>
      <c r="P37" s="73"/>
      <c r="Q37" s="73"/>
      <c r="R37" s="73"/>
      <c r="S37" s="73"/>
      <c r="T37" s="73"/>
      <c r="U37" s="73"/>
      <c r="V37" s="73"/>
      <c r="W37" s="73"/>
      <c r="X37" s="73"/>
      <c r="Y37" s="73"/>
      <c r="Z37" s="73"/>
    </row>
    <row r="38" spans="1:26" ht="13.5" customHeight="1">
      <c r="A38" s="73"/>
      <c r="B38" s="73"/>
      <c r="C38" s="73"/>
      <c r="D38" s="73"/>
      <c r="E38" s="73"/>
      <c r="F38" s="73"/>
      <c r="G38" s="73"/>
      <c r="H38" s="73"/>
      <c r="I38" s="73"/>
      <c r="J38" s="73"/>
      <c r="K38" s="73"/>
      <c r="L38" s="73"/>
      <c r="M38" s="73"/>
      <c r="N38" s="73"/>
      <c r="O38" s="73"/>
      <c r="P38" s="73"/>
      <c r="Q38" s="73"/>
      <c r="R38" s="73"/>
      <c r="S38" s="73"/>
      <c r="T38" s="73"/>
      <c r="U38" s="73"/>
      <c r="V38" s="73"/>
      <c r="W38" s="73"/>
      <c r="X38" s="73"/>
      <c r="Y38" s="73"/>
      <c r="Z38" s="73"/>
    </row>
    <row r="39" spans="1:26" ht="13.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spans="1:26" ht="13.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spans="1:26" ht="13.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spans="1:26" ht="13.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spans="1:26" ht="13.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spans="1:26" ht="13.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spans="1:26" ht="13.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spans="1:26" ht="13.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spans="1:26" ht="13.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spans="1:26" ht="13.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spans="1:26" ht="13.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spans="1:26" ht="13.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spans="1:26" ht="13.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spans="1:26" ht="13.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spans="1:26" ht="13.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spans="1:26" ht="13.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spans="1:26" ht="13.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spans="1:26" ht="13.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spans="1:26" ht="13.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spans="1:26" ht="13.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spans="1:26" ht="13.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spans="1:26" ht="13.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spans="1:26" ht="13.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spans="1:26" ht="13.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spans="1:26" ht="13.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spans="1:26" ht="13.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spans="1:26" ht="13.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spans="1:26" ht="13.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spans="1:26" ht="13.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spans="1:26" ht="13.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spans="1:26" ht="13.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spans="1:26" ht="13.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spans="1:26" ht="13.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spans="1:26" ht="13.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spans="1:26" ht="13.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spans="1:26" ht="13.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spans="1:26" ht="13.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spans="1:26" ht="13.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spans="1:26" ht="13.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spans="1:26" ht="13.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spans="1:26" ht="13.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spans="1:26" ht="13.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spans="1:26" ht="13.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spans="1:26" ht="13.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spans="1:26" ht="13.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spans="1:26" ht="13.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spans="1:26" ht="13.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spans="1:26" ht="13.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spans="1:26" ht="13.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spans="1:26" ht="13.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spans="1:26" ht="13.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spans="1:26" ht="13.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spans="1:26" ht="13.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spans="1:26" ht="13.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spans="1:26" ht="13.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spans="1:26" ht="13.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spans="1:26" ht="13.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spans="1:26" ht="13.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spans="1:26" ht="13.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spans="1:26" ht="13.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spans="1:26" ht="13.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spans="1:26" ht="13.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row r="101" spans="1:26" ht="13.5" customHeight="1">
      <c r="A101" s="73"/>
      <c r="B101" s="73"/>
      <c r="C101" s="73"/>
      <c r="D101" s="73"/>
      <c r="E101" s="73"/>
      <c r="F101" s="73"/>
      <c r="G101" s="73"/>
      <c r="H101" s="73"/>
      <c r="I101" s="73"/>
      <c r="J101" s="73"/>
      <c r="K101" s="73"/>
      <c r="L101" s="73"/>
      <c r="M101" s="73"/>
      <c r="N101" s="73"/>
      <c r="O101" s="73"/>
      <c r="P101" s="73"/>
      <c r="Q101" s="73"/>
      <c r="R101" s="73"/>
      <c r="S101" s="73"/>
      <c r="T101" s="73"/>
      <c r="U101" s="73"/>
      <c r="V101" s="73"/>
      <c r="W101" s="73"/>
      <c r="X101" s="73"/>
      <c r="Y101" s="73"/>
      <c r="Z101" s="73"/>
    </row>
    <row r="102" spans="1:26" ht="13.5" customHeight="1">
      <c r="A102" s="73"/>
      <c r="B102" s="73"/>
      <c r="C102" s="73"/>
      <c r="D102" s="73"/>
      <c r="E102" s="73"/>
      <c r="F102" s="73"/>
      <c r="G102" s="73"/>
      <c r="H102" s="73"/>
      <c r="I102" s="73"/>
      <c r="J102" s="73"/>
      <c r="K102" s="73"/>
      <c r="L102" s="73"/>
      <c r="M102" s="73"/>
      <c r="N102" s="73"/>
      <c r="O102" s="73"/>
      <c r="P102" s="73"/>
      <c r="Q102" s="73"/>
      <c r="R102" s="73"/>
      <c r="S102" s="73"/>
      <c r="T102" s="73"/>
      <c r="U102" s="73"/>
      <c r="V102" s="73"/>
      <c r="W102" s="73"/>
      <c r="X102" s="73"/>
      <c r="Y102" s="73"/>
      <c r="Z102" s="73"/>
    </row>
    <row r="103" spans="1:26" ht="13.5" customHeight="1">
      <c r="A103" s="73"/>
      <c r="B103" s="73"/>
      <c r="C103" s="73"/>
      <c r="D103" s="73"/>
      <c r="E103" s="73"/>
      <c r="F103" s="73"/>
      <c r="G103" s="73"/>
      <c r="H103" s="73"/>
      <c r="I103" s="73"/>
      <c r="J103" s="73"/>
      <c r="K103" s="73"/>
      <c r="L103" s="73"/>
      <c r="M103" s="73"/>
      <c r="N103" s="73"/>
      <c r="O103" s="73"/>
      <c r="P103" s="73"/>
      <c r="Q103" s="73"/>
      <c r="R103" s="73"/>
      <c r="S103" s="73"/>
      <c r="T103" s="73"/>
      <c r="U103" s="73"/>
      <c r="V103" s="73"/>
      <c r="W103" s="73"/>
      <c r="X103" s="73"/>
      <c r="Y103" s="73"/>
      <c r="Z103" s="73"/>
    </row>
    <row r="104" spans="1:26" ht="13.5" customHeight="1">
      <c r="A104" s="73"/>
      <c r="B104" s="73"/>
      <c r="C104" s="73"/>
      <c r="D104" s="73"/>
      <c r="E104" s="73"/>
      <c r="F104" s="73"/>
      <c r="G104" s="73"/>
      <c r="H104" s="73"/>
      <c r="I104" s="73"/>
      <c r="J104" s="73"/>
      <c r="K104" s="73"/>
      <c r="L104" s="73"/>
      <c r="M104" s="73"/>
      <c r="N104" s="73"/>
      <c r="O104" s="73"/>
      <c r="P104" s="73"/>
      <c r="Q104" s="73"/>
      <c r="R104" s="73"/>
      <c r="S104" s="73"/>
      <c r="T104" s="73"/>
      <c r="U104" s="73"/>
      <c r="V104" s="73"/>
      <c r="W104" s="73"/>
      <c r="X104" s="73"/>
      <c r="Y104" s="73"/>
      <c r="Z104" s="73"/>
    </row>
    <row r="105" spans="1:26" ht="13.5" customHeight="1">
      <c r="A105" s="73"/>
      <c r="B105" s="73"/>
      <c r="C105" s="73"/>
      <c r="D105" s="73"/>
      <c r="E105" s="73"/>
      <c r="F105" s="73"/>
      <c r="G105" s="73"/>
      <c r="H105" s="73"/>
      <c r="I105" s="73"/>
      <c r="J105" s="73"/>
      <c r="K105" s="73"/>
      <c r="L105" s="73"/>
      <c r="M105" s="73"/>
      <c r="N105" s="73"/>
      <c r="O105" s="73"/>
      <c r="P105" s="73"/>
      <c r="Q105" s="73"/>
      <c r="R105" s="73"/>
      <c r="S105" s="73"/>
      <c r="T105" s="73"/>
      <c r="U105" s="73"/>
      <c r="V105" s="73"/>
      <c r="W105" s="73"/>
      <c r="X105" s="73"/>
      <c r="Y105" s="73"/>
      <c r="Z105" s="73"/>
    </row>
    <row r="106" spans="1:26" ht="13.5" customHeight="1">
      <c r="A106" s="73"/>
      <c r="B106" s="73"/>
      <c r="C106" s="73"/>
      <c r="D106" s="73"/>
      <c r="E106" s="73"/>
      <c r="F106" s="73"/>
      <c r="G106" s="73"/>
      <c r="H106" s="73"/>
      <c r="I106" s="73"/>
      <c r="J106" s="73"/>
      <c r="K106" s="73"/>
      <c r="L106" s="73"/>
      <c r="M106" s="73"/>
      <c r="N106" s="73"/>
      <c r="O106" s="73"/>
      <c r="P106" s="73"/>
      <c r="Q106" s="73"/>
      <c r="R106" s="73"/>
      <c r="S106" s="73"/>
      <c r="T106" s="73"/>
      <c r="U106" s="73"/>
      <c r="V106" s="73"/>
      <c r="W106" s="73"/>
      <c r="X106" s="73"/>
      <c r="Y106" s="73"/>
      <c r="Z106" s="73"/>
    </row>
    <row r="107" spans="1:26" ht="13.5" customHeight="1">
      <c r="A107" s="73"/>
      <c r="B107" s="73"/>
      <c r="C107" s="73"/>
      <c r="D107" s="73"/>
      <c r="E107" s="73"/>
      <c r="F107" s="73"/>
      <c r="G107" s="73"/>
      <c r="H107" s="73"/>
      <c r="I107" s="73"/>
      <c r="J107" s="73"/>
      <c r="K107" s="73"/>
      <c r="L107" s="73"/>
      <c r="M107" s="73"/>
      <c r="N107" s="73"/>
      <c r="O107" s="73"/>
      <c r="P107" s="73"/>
      <c r="Q107" s="73"/>
      <c r="R107" s="73"/>
      <c r="S107" s="73"/>
      <c r="T107" s="73"/>
      <c r="U107" s="73"/>
      <c r="V107" s="73"/>
      <c r="W107" s="73"/>
      <c r="X107" s="73"/>
      <c r="Y107" s="73"/>
      <c r="Z107" s="73"/>
    </row>
    <row r="108" spans="1:26" ht="13.5" customHeight="1">
      <c r="A108" s="73"/>
      <c r="B108" s="73"/>
      <c r="C108" s="73"/>
      <c r="D108" s="73"/>
      <c r="E108" s="73"/>
      <c r="F108" s="73"/>
      <c r="G108" s="73"/>
      <c r="H108" s="73"/>
      <c r="I108" s="73"/>
      <c r="J108" s="73"/>
      <c r="K108" s="73"/>
      <c r="L108" s="73"/>
      <c r="M108" s="73"/>
      <c r="N108" s="73"/>
      <c r="O108" s="73"/>
      <c r="P108" s="73"/>
      <c r="Q108" s="73"/>
      <c r="R108" s="73"/>
      <c r="S108" s="73"/>
      <c r="T108" s="73"/>
      <c r="U108" s="73"/>
      <c r="V108" s="73"/>
      <c r="W108" s="73"/>
      <c r="X108" s="73"/>
      <c r="Y108" s="73"/>
      <c r="Z108" s="73"/>
    </row>
    <row r="109" spans="1:26" ht="13.5" customHeight="1">
      <c r="A109" s="73"/>
      <c r="B109" s="73"/>
      <c r="C109" s="73"/>
      <c r="D109" s="73"/>
      <c r="E109" s="73"/>
      <c r="F109" s="73"/>
      <c r="G109" s="73"/>
      <c r="H109" s="73"/>
      <c r="I109" s="73"/>
      <c r="J109" s="73"/>
      <c r="K109" s="73"/>
      <c r="L109" s="73"/>
      <c r="M109" s="73"/>
      <c r="N109" s="73"/>
      <c r="O109" s="73"/>
      <c r="P109" s="73"/>
      <c r="Q109" s="73"/>
      <c r="R109" s="73"/>
      <c r="S109" s="73"/>
      <c r="T109" s="73"/>
      <c r="U109" s="73"/>
      <c r="V109" s="73"/>
      <c r="W109" s="73"/>
      <c r="X109" s="73"/>
      <c r="Y109" s="73"/>
      <c r="Z109" s="73"/>
    </row>
    <row r="110" spans="1:26" ht="13.5" customHeight="1">
      <c r="A110" s="73"/>
      <c r="B110" s="73"/>
      <c r="C110" s="73"/>
      <c r="D110" s="73"/>
      <c r="E110" s="73"/>
      <c r="F110" s="73"/>
      <c r="G110" s="73"/>
      <c r="H110" s="73"/>
      <c r="I110" s="73"/>
      <c r="J110" s="73"/>
      <c r="K110" s="73"/>
      <c r="L110" s="73"/>
      <c r="M110" s="73"/>
      <c r="N110" s="73"/>
      <c r="O110" s="73"/>
      <c r="P110" s="73"/>
      <c r="Q110" s="73"/>
      <c r="R110" s="73"/>
      <c r="S110" s="73"/>
      <c r="T110" s="73"/>
      <c r="U110" s="73"/>
      <c r="V110" s="73"/>
      <c r="W110" s="73"/>
      <c r="X110" s="73"/>
      <c r="Y110" s="73"/>
      <c r="Z110" s="73"/>
    </row>
    <row r="111" spans="1:26" ht="13.5" customHeight="1">
      <c r="A111" s="73"/>
      <c r="B111" s="73"/>
      <c r="C111" s="73"/>
      <c r="D111" s="73"/>
      <c r="E111" s="73"/>
      <c r="F111" s="73"/>
      <c r="G111" s="73"/>
      <c r="H111" s="73"/>
      <c r="I111" s="73"/>
      <c r="J111" s="73"/>
      <c r="K111" s="73"/>
      <c r="L111" s="73"/>
      <c r="M111" s="73"/>
      <c r="N111" s="73"/>
      <c r="O111" s="73"/>
      <c r="P111" s="73"/>
      <c r="Q111" s="73"/>
      <c r="R111" s="73"/>
      <c r="S111" s="73"/>
      <c r="T111" s="73"/>
      <c r="U111" s="73"/>
      <c r="V111" s="73"/>
      <c r="W111" s="73"/>
      <c r="X111" s="73"/>
      <c r="Y111" s="73"/>
      <c r="Z111" s="73"/>
    </row>
    <row r="112" spans="1:26" ht="13.5" customHeight="1">
      <c r="A112" s="73"/>
      <c r="B112" s="73"/>
      <c r="C112" s="73"/>
      <c r="D112" s="73"/>
      <c r="E112" s="73"/>
      <c r="F112" s="73"/>
      <c r="G112" s="73"/>
      <c r="H112" s="73"/>
      <c r="I112" s="73"/>
      <c r="J112" s="73"/>
      <c r="K112" s="73"/>
      <c r="L112" s="73"/>
      <c r="M112" s="73"/>
      <c r="N112" s="73"/>
      <c r="O112" s="73"/>
      <c r="P112" s="73"/>
      <c r="Q112" s="73"/>
      <c r="R112" s="73"/>
      <c r="S112" s="73"/>
      <c r="T112" s="73"/>
      <c r="U112" s="73"/>
      <c r="V112" s="73"/>
      <c r="W112" s="73"/>
      <c r="X112" s="73"/>
      <c r="Y112" s="73"/>
      <c r="Z112" s="73"/>
    </row>
    <row r="113" spans="1:26" ht="13.5" customHeight="1">
      <c r="A113" s="73"/>
      <c r="B113" s="73"/>
      <c r="C113" s="73"/>
      <c r="D113" s="73"/>
      <c r="E113" s="73"/>
      <c r="F113" s="73"/>
      <c r="G113" s="73"/>
      <c r="H113" s="73"/>
      <c r="I113" s="73"/>
      <c r="J113" s="73"/>
      <c r="K113" s="73"/>
      <c r="L113" s="73"/>
      <c r="M113" s="73"/>
      <c r="N113" s="73"/>
      <c r="O113" s="73"/>
      <c r="P113" s="73"/>
      <c r="Q113" s="73"/>
      <c r="R113" s="73"/>
      <c r="S113" s="73"/>
      <c r="T113" s="73"/>
      <c r="U113" s="73"/>
      <c r="V113" s="73"/>
      <c r="W113" s="73"/>
      <c r="X113" s="73"/>
      <c r="Y113" s="73"/>
      <c r="Z113" s="73"/>
    </row>
    <row r="114" spans="1:26" ht="13.5" customHeight="1">
      <c r="A114" s="73"/>
      <c r="B114" s="73"/>
      <c r="C114" s="73"/>
      <c r="D114" s="73"/>
      <c r="E114" s="73"/>
      <c r="F114" s="73"/>
      <c r="G114" s="73"/>
      <c r="H114" s="73"/>
      <c r="I114" s="73"/>
      <c r="J114" s="73"/>
      <c r="K114" s="73"/>
      <c r="L114" s="73"/>
      <c r="M114" s="73"/>
      <c r="N114" s="73"/>
      <c r="O114" s="73"/>
      <c r="P114" s="73"/>
      <c r="Q114" s="73"/>
      <c r="R114" s="73"/>
      <c r="S114" s="73"/>
      <c r="T114" s="73"/>
      <c r="U114" s="73"/>
      <c r="V114" s="73"/>
      <c r="W114" s="73"/>
      <c r="X114" s="73"/>
      <c r="Y114" s="73"/>
      <c r="Z114" s="73"/>
    </row>
    <row r="115" spans="1:26" ht="13.5" customHeight="1">
      <c r="A115" s="73"/>
      <c r="B115" s="73"/>
      <c r="C115" s="73"/>
      <c r="D115" s="73"/>
      <c r="E115" s="73"/>
      <c r="F115" s="73"/>
      <c r="G115" s="73"/>
      <c r="H115" s="73"/>
      <c r="I115" s="73"/>
      <c r="J115" s="73"/>
      <c r="K115" s="73"/>
      <c r="L115" s="73"/>
      <c r="M115" s="73"/>
      <c r="N115" s="73"/>
      <c r="O115" s="73"/>
      <c r="P115" s="73"/>
      <c r="Q115" s="73"/>
      <c r="R115" s="73"/>
      <c r="S115" s="73"/>
      <c r="T115" s="73"/>
      <c r="U115" s="73"/>
      <c r="V115" s="73"/>
      <c r="W115" s="73"/>
      <c r="X115" s="73"/>
      <c r="Y115" s="73"/>
      <c r="Z115" s="73"/>
    </row>
    <row r="116" spans="1:26" ht="13.5" customHeight="1">
      <c r="A116" s="73"/>
      <c r="B116" s="73"/>
      <c r="C116" s="73"/>
      <c r="D116" s="73"/>
      <c r="E116" s="73"/>
      <c r="F116" s="73"/>
      <c r="G116" s="73"/>
      <c r="H116" s="73"/>
      <c r="I116" s="73"/>
      <c r="J116" s="73"/>
      <c r="K116" s="73"/>
      <c r="L116" s="73"/>
      <c r="M116" s="73"/>
      <c r="N116" s="73"/>
      <c r="O116" s="73"/>
      <c r="P116" s="73"/>
      <c r="Q116" s="73"/>
      <c r="R116" s="73"/>
      <c r="S116" s="73"/>
      <c r="T116" s="73"/>
      <c r="U116" s="73"/>
      <c r="V116" s="73"/>
      <c r="W116" s="73"/>
      <c r="X116" s="73"/>
      <c r="Y116" s="73"/>
      <c r="Z116" s="73"/>
    </row>
    <row r="117" spans="1:26" ht="13.5" customHeight="1">
      <c r="A117" s="73"/>
      <c r="B117" s="73"/>
      <c r="C117" s="73"/>
      <c r="D117" s="73"/>
      <c r="E117" s="73"/>
      <c r="F117" s="73"/>
      <c r="G117" s="73"/>
      <c r="H117" s="73"/>
      <c r="I117" s="73"/>
      <c r="J117" s="73"/>
      <c r="K117" s="73"/>
      <c r="L117" s="73"/>
      <c r="M117" s="73"/>
      <c r="N117" s="73"/>
      <c r="O117" s="73"/>
      <c r="P117" s="73"/>
      <c r="Q117" s="73"/>
      <c r="R117" s="73"/>
      <c r="S117" s="73"/>
      <c r="T117" s="73"/>
      <c r="U117" s="73"/>
      <c r="V117" s="73"/>
      <c r="W117" s="73"/>
      <c r="X117" s="73"/>
      <c r="Y117" s="73"/>
      <c r="Z117" s="73"/>
    </row>
    <row r="118" spans="1:26" ht="13.5" customHeight="1">
      <c r="A118" s="73"/>
      <c r="B118" s="73"/>
      <c r="C118" s="73"/>
      <c r="D118" s="73"/>
      <c r="E118" s="73"/>
      <c r="F118" s="73"/>
      <c r="G118" s="73"/>
      <c r="H118" s="73"/>
      <c r="I118" s="73"/>
      <c r="J118" s="73"/>
      <c r="K118" s="73"/>
      <c r="L118" s="73"/>
      <c r="M118" s="73"/>
      <c r="N118" s="73"/>
      <c r="O118" s="73"/>
      <c r="P118" s="73"/>
      <c r="Q118" s="73"/>
      <c r="R118" s="73"/>
      <c r="S118" s="73"/>
      <c r="T118" s="73"/>
      <c r="U118" s="73"/>
      <c r="V118" s="73"/>
      <c r="W118" s="73"/>
      <c r="X118" s="73"/>
      <c r="Y118" s="73"/>
      <c r="Z118" s="73"/>
    </row>
    <row r="119" spans="1:26" ht="13.5" customHeight="1">
      <c r="A119" s="73"/>
      <c r="B119" s="73"/>
      <c r="C119" s="73"/>
      <c r="D119" s="73"/>
      <c r="E119" s="73"/>
      <c r="F119" s="73"/>
      <c r="G119" s="73"/>
      <c r="H119" s="73"/>
      <c r="I119" s="73"/>
      <c r="J119" s="73"/>
      <c r="K119" s="73"/>
      <c r="L119" s="73"/>
      <c r="M119" s="73"/>
      <c r="N119" s="73"/>
      <c r="O119" s="73"/>
      <c r="P119" s="73"/>
      <c r="Q119" s="73"/>
      <c r="R119" s="73"/>
      <c r="S119" s="73"/>
      <c r="T119" s="73"/>
      <c r="U119" s="73"/>
      <c r="V119" s="73"/>
      <c r="W119" s="73"/>
      <c r="X119" s="73"/>
      <c r="Y119" s="73"/>
      <c r="Z119" s="73"/>
    </row>
    <row r="120" spans="1:26" ht="13.5" customHeight="1">
      <c r="A120" s="73"/>
      <c r="B120" s="73"/>
      <c r="C120" s="73"/>
      <c r="D120" s="73"/>
      <c r="E120" s="73"/>
      <c r="F120" s="73"/>
      <c r="G120" s="73"/>
      <c r="H120" s="73"/>
      <c r="I120" s="73"/>
      <c r="J120" s="73"/>
      <c r="K120" s="73"/>
      <c r="L120" s="73"/>
      <c r="M120" s="73"/>
      <c r="N120" s="73"/>
      <c r="O120" s="73"/>
      <c r="P120" s="73"/>
      <c r="Q120" s="73"/>
      <c r="R120" s="73"/>
      <c r="S120" s="73"/>
      <c r="T120" s="73"/>
      <c r="U120" s="73"/>
      <c r="V120" s="73"/>
      <c r="W120" s="73"/>
      <c r="X120" s="73"/>
      <c r="Y120" s="73"/>
      <c r="Z120" s="73"/>
    </row>
    <row r="121" spans="1:26" ht="13.5" customHeight="1">
      <c r="A121" s="73"/>
      <c r="B121" s="73"/>
      <c r="C121" s="73"/>
      <c r="D121" s="73"/>
      <c r="E121" s="73"/>
      <c r="F121" s="73"/>
      <c r="G121" s="73"/>
      <c r="H121" s="73"/>
      <c r="I121" s="73"/>
      <c r="J121" s="73"/>
      <c r="K121" s="73"/>
      <c r="L121" s="73"/>
      <c r="M121" s="73"/>
      <c r="N121" s="73"/>
      <c r="O121" s="73"/>
      <c r="P121" s="73"/>
      <c r="Q121" s="73"/>
      <c r="R121" s="73"/>
      <c r="S121" s="73"/>
      <c r="T121" s="73"/>
      <c r="U121" s="73"/>
      <c r="V121" s="73"/>
      <c r="W121" s="73"/>
      <c r="X121" s="73"/>
      <c r="Y121" s="73"/>
      <c r="Z121" s="73"/>
    </row>
    <row r="122" spans="1:26" ht="13.5" customHeight="1">
      <c r="A122" s="73"/>
      <c r="B122" s="73"/>
      <c r="C122" s="73"/>
      <c r="D122" s="73"/>
      <c r="E122" s="73"/>
      <c r="F122" s="73"/>
      <c r="G122" s="73"/>
      <c r="H122" s="73"/>
      <c r="I122" s="73"/>
      <c r="J122" s="73"/>
      <c r="K122" s="73"/>
      <c r="L122" s="73"/>
      <c r="M122" s="73"/>
      <c r="N122" s="73"/>
      <c r="O122" s="73"/>
      <c r="P122" s="73"/>
      <c r="Q122" s="73"/>
      <c r="R122" s="73"/>
      <c r="S122" s="73"/>
      <c r="T122" s="73"/>
      <c r="U122" s="73"/>
      <c r="V122" s="73"/>
      <c r="W122" s="73"/>
      <c r="X122" s="73"/>
      <c r="Y122" s="73"/>
      <c r="Z122" s="73"/>
    </row>
    <row r="123" spans="1:26" ht="13.5" customHeight="1">
      <c r="A123" s="73"/>
      <c r="B123" s="73"/>
      <c r="C123" s="73"/>
      <c r="D123" s="73"/>
      <c r="E123" s="73"/>
      <c r="F123" s="73"/>
      <c r="G123" s="73"/>
      <c r="H123" s="73"/>
      <c r="I123" s="73"/>
      <c r="J123" s="73"/>
      <c r="K123" s="73"/>
      <c r="L123" s="73"/>
      <c r="M123" s="73"/>
      <c r="N123" s="73"/>
      <c r="O123" s="73"/>
      <c r="P123" s="73"/>
      <c r="Q123" s="73"/>
      <c r="R123" s="73"/>
      <c r="S123" s="73"/>
      <c r="T123" s="73"/>
      <c r="U123" s="73"/>
      <c r="V123" s="73"/>
      <c r="W123" s="73"/>
      <c r="X123" s="73"/>
      <c r="Y123" s="73"/>
      <c r="Z123" s="73"/>
    </row>
    <row r="124" spans="1:26" ht="13.5" customHeight="1">
      <c r="A124" s="73"/>
      <c r="B124" s="73"/>
      <c r="C124" s="73"/>
      <c r="D124" s="73"/>
      <c r="E124" s="73"/>
      <c r="F124" s="73"/>
      <c r="G124" s="73"/>
      <c r="H124" s="73"/>
      <c r="I124" s="73"/>
      <c r="J124" s="73"/>
      <c r="K124" s="73"/>
      <c r="L124" s="73"/>
      <c r="M124" s="73"/>
      <c r="N124" s="73"/>
      <c r="O124" s="73"/>
      <c r="P124" s="73"/>
      <c r="Q124" s="73"/>
      <c r="R124" s="73"/>
      <c r="S124" s="73"/>
      <c r="T124" s="73"/>
      <c r="U124" s="73"/>
      <c r="V124" s="73"/>
      <c r="W124" s="73"/>
      <c r="X124" s="73"/>
      <c r="Y124" s="73"/>
      <c r="Z124" s="73"/>
    </row>
    <row r="125" spans="1:26" ht="13.5" customHeight="1">
      <c r="A125" s="73"/>
      <c r="B125" s="73"/>
      <c r="C125" s="73"/>
      <c r="D125" s="73"/>
      <c r="E125" s="73"/>
      <c r="F125" s="73"/>
      <c r="G125" s="73"/>
      <c r="H125" s="73"/>
      <c r="I125" s="73"/>
      <c r="J125" s="73"/>
      <c r="K125" s="73"/>
      <c r="L125" s="73"/>
      <c r="M125" s="73"/>
      <c r="N125" s="73"/>
      <c r="O125" s="73"/>
      <c r="P125" s="73"/>
      <c r="Q125" s="73"/>
      <c r="R125" s="73"/>
      <c r="S125" s="73"/>
      <c r="T125" s="73"/>
      <c r="U125" s="73"/>
      <c r="V125" s="73"/>
      <c r="W125" s="73"/>
      <c r="X125" s="73"/>
      <c r="Y125" s="73"/>
      <c r="Z125" s="73"/>
    </row>
    <row r="126" spans="1:26" ht="13.5" customHeight="1">
      <c r="A126" s="73"/>
      <c r="B126" s="73"/>
      <c r="C126" s="73"/>
      <c r="D126" s="73"/>
      <c r="E126" s="73"/>
      <c r="F126" s="73"/>
      <c r="G126" s="73"/>
      <c r="H126" s="73"/>
      <c r="I126" s="73"/>
      <c r="J126" s="73"/>
      <c r="K126" s="73"/>
      <c r="L126" s="73"/>
      <c r="M126" s="73"/>
      <c r="N126" s="73"/>
      <c r="O126" s="73"/>
      <c r="P126" s="73"/>
      <c r="Q126" s="73"/>
      <c r="R126" s="73"/>
      <c r="S126" s="73"/>
      <c r="T126" s="73"/>
      <c r="U126" s="73"/>
      <c r="V126" s="73"/>
      <c r="W126" s="73"/>
      <c r="X126" s="73"/>
      <c r="Y126" s="73"/>
      <c r="Z126" s="73"/>
    </row>
    <row r="127" spans="1:26" ht="13.5" customHeight="1">
      <c r="A127" s="73"/>
      <c r="B127" s="73"/>
      <c r="C127" s="73"/>
      <c r="D127" s="73"/>
      <c r="E127" s="73"/>
      <c r="F127" s="73"/>
      <c r="G127" s="73"/>
      <c r="H127" s="73"/>
      <c r="I127" s="73"/>
      <c r="J127" s="73"/>
      <c r="K127" s="73"/>
      <c r="L127" s="73"/>
      <c r="M127" s="73"/>
      <c r="N127" s="73"/>
      <c r="O127" s="73"/>
      <c r="P127" s="73"/>
      <c r="Q127" s="73"/>
      <c r="R127" s="73"/>
      <c r="S127" s="73"/>
      <c r="T127" s="73"/>
      <c r="U127" s="73"/>
      <c r="V127" s="73"/>
      <c r="W127" s="73"/>
      <c r="X127" s="73"/>
      <c r="Y127" s="73"/>
      <c r="Z127" s="73"/>
    </row>
    <row r="128" spans="1:26" ht="13.5" customHeight="1">
      <c r="A128" s="73"/>
      <c r="B128" s="73"/>
      <c r="C128" s="73"/>
      <c r="D128" s="73"/>
      <c r="E128" s="73"/>
      <c r="F128" s="73"/>
      <c r="G128" s="73"/>
      <c r="H128" s="73"/>
      <c r="I128" s="73"/>
      <c r="J128" s="73"/>
      <c r="K128" s="73"/>
      <c r="L128" s="73"/>
      <c r="M128" s="73"/>
      <c r="N128" s="73"/>
      <c r="O128" s="73"/>
      <c r="P128" s="73"/>
      <c r="Q128" s="73"/>
      <c r="R128" s="73"/>
      <c r="S128" s="73"/>
      <c r="T128" s="73"/>
      <c r="U128" s="73"/>
      <c r="V128" s="73"/>
      <c r="W128" s="73"/>
      <c r="X128" s="73"/>
      <c r="Y128" s="73"/>
      <c r="Z128" s="73"/>
    </row>
    <row r="129" spans="1:26" ht="13.5" customHeight="1">
      <c r="A129" s="73"/>
      <c r="B129" s="73"/>
      <c r="C129" s="73"/>
      <c r="D129" s="73"/>
      <c r="E129" s="73"/>
      <c r="F129" s="73"/>
      <c r="G129" s="73"/>
      <c r="H129" s="73"/>
      <c r="I129" s="73"/>
      <c r="J129" s="73"/>
      <c r="K129" s="73"/>
      <c r="L129" s="73"/>
      <c r="M129" s="73"/>
      <c r="N129" s="73"/>
      <c r="O129" s="73"/>
      <c r="P129" s="73"/>
      <c r="Q129" s="73"/>
      <c r="R129" s="73"/>
      <c r="S129" s="73"/>
      <c r="T129" s="73"/>
      <c r="U129" s="73"/>
      <c r="V129" s="73"/>
      <c r="W129" s="73"/>
      <c r="X129" s="73"/>
      <c r="Y129" s="73"/>
      <c r="Z129" s="73"/>
    </row>
    <row r="130" spans="1:26" ht="13.5" customHeight="1">
      <c r="A130" s="73"/>
      <c r="B130" s="73"/>
      <c r="C130" s="73"/>
      <c r="D130" s="73"/>
      <c r="E130" s="73"/>
      <c r="F130" s="73"/>
      <c r="G130" s="73"/>
      <c r="H130" s="73"/>
      <c r="I130" s="73"/>
      <c r="J130" s="73"/>
      <c r="K130" s="73"/>
      <c r="L130" s="73"/>
      <c r="M130" s="73"/>
      <c r="N130" s="73"/>
      <c r="O130" s="73"/>
      <c r="P130" s="73"/>
      <c r="Q130" s="73"/>
      <c r="R130" s="73"/>
      <c r="S130" s="73"/>
      <c r="T130" s="73"/>
      <c r="U130" s="73"/>
      <c r="V130" s="73"/>
      <c r="W130" s="73"/>
      <c r="X130" s="73"/>
      <c r="Y130" s="73"/>
      <c r="Z130" s="73"/>
    </row>
    <row r="131" spans="1:26" ht="13.5" customHeight="1">
      <c r="A131" s="73"/>
      <c r="B131" s="73"/>
      <c r="C131" s="73"/>
      <c r="D131" s="73"/>
      <c r="E131" s="73"/>
      <c r="F131" s="73"/>
      <c r="G131" s="73"/>
      <c r="H131" s="73"/>
      <c r="I131" s="73"/>
      <c r="J131" s="73"/>
      <c r="K131" s="73"/>
      <c r="L131" s="73"/>
      <c r="M131" s="73"/>
      <c r="N131" s="73"/>
      <c r="O131" s="73"/>
      <c r="P131" s="73"/>
      <c r="Q131" s="73"/>
      <c r="R131" s="73"/>
      <c r="S131" s="73"/>
      <c r="T131" s="73"/>
      <c r="U131" s="73"/>
      <c r="V131" s="73"/>
      <c r="W131" s="73"/>
      <c r="X131" s="73"/>
      <c r="Y131" s="73"/>
      <c r="Z131" s="73"/>
    </row>
    <row r="132" spans="1:26" ht="13.5" customHeight="1">
      <c r="A132" s="73"/>
      <c r="B132" s="73"/>
      <c r="C132" s="73"/>
      <c r="D132" s="73"/>
      <c r="E132" s="73"/>
      <c r="F132" s="73"/>
      <c r="G132" s="73"/>
      <c r="H132" s="73"/>
      <c r="I132" s="73"/>
      <c r="J132" s="73"/>
      <c r="K132" s="73"/>
      <c r="L132" s="73"/>
      <c r="M132" s="73"/>
      <c r="N132" s="73"/>
      <c r="O132" s="73"/>
      <c r="P132" s="73"/>
      <c r="Q132" s="73"/>
      <c r="R132" s="73"/>
      <c r="S132" s="73"/>
      <c r="T132" s="73"/>
      <c r="U132" s="73"/>
      <c r="V132" s="73"/>
      <c r="W132" s="73"/>
      <c r="X132" s="73"/>
      <c r="Y132" s="73"/>
      <c r="Z132" s="73"/>
    </row>
    <row r="133" spans="1:26" ht="13.5" customHeight="1">
      <c r="A133" s="73"/>
      <c r="B133" s="73"/>
      <c r="C133" s="73"/>
      <c r="D133" s="73"/>
      <c r="E133" s="73"/>
      <c r="F133" s="73"/>
      <c r="G133" s="73"/>
      <c r="H133" s="73"/>
      <c r="I133" s="73"/>
      <c r="J133" s="73"/>
      <c r="K133" s="73"/>
      <c r="L133" s="73"/>
      <c r="M133" s="73"/>
      <c r="N133" s="73"/>
      <c r="O133" s="73"/>
      <c r="P133" s="73"/>
      <c r="Q133" s="73"/>
      <c r="R133" s="73"/>
      <c r="S133" s="73"/>
      <c r="T133" s="73"/>
      <c r="U133" s="73"/>
      <c r="V133" s="73"/>
      <c r="W133" s="73"/>
      <c r="X133" s="73"/>
      <c r="Y133" s="73"/>
      <c r="Z133" s="73"/>
    </row>
    <row r="134" spans="1:26" ht="13.5" customHeight="1">
      <c r="A134" s="73"/>
      <c r="B134" s="73"/>
      <c r="C134" s="73"/>
      <c r="D134" s="73"/>
      <c r="E134" s="73"/>
      <c r="F134" s="73"/>
      <c r="G134" s="73"/>
      <c r="H134" s="73"/>
      <c r="I134" s="73"/>
      <c r="J134" s="73"/>
      <c r="K134" s="73"/>
      <c r="L134" s="73"/>
      <c r="M134" s="73"/>
      <c r="N134" s="73"/>
      <c r="O134" s="73"/>
      <c r="P134" s="73"/>
      <c r="Q134" s="73"/>
      <c r="R134" s="73"/>
      <c r="S134" s="73"/>
      <c r="T134" s="73"/>
      <c r="U134" s="73"/>
      <c r="V134" s="73"/>
      <c r="W134" s="73"/>
      <c r="X134" s="73"/>
      <c r="Y134" s="73"/>
      <c r="Z134" s="73"/>
    </row>
    <row r="135" spans="1:26" ht="13.5" customHeight="1">
      <c r="A135" s="73"/>
      <c r="B135" s="73"/>
      <c r="C135" s="73"/>
      <c r="D135" s="73"/>
      <c r="E135" s="73"/>
      <c r="F135" s="73"/>
      <c r="G135" s="73"/>
      <c r="H135" s="73"/>
      <c r="I135" s="73"/>
      <c r="J135" s="73"/>
      <c r="K135" s="73"/>
      <c r="L135" s="73"/>
      <c r="M135" s="73"/>
      <c r="N135" s="73"/>
      <c r="O135" s="73"/>
      <c r="P135" s="73"/>
      <c r="Q135" s="73"/>
      <c r="R135" s="73"/>
      <c r="S135" s="73"/>
      <c r="T135" s="73"/>
      <c r="U135" s="73"/>
      <c r="V135" s="73"/>
      <c r="W135" s="73"/>
      <c r="X135" s="73"/>
      <c r="Y135" s="73"/>
      <c r="Z135" s="73"/>
    </row>
    <row r="136" spans="1:26" ht="13.5" customHeight="1">
      <c r="A136" s="73"/>
      <c r="B136" s="73"/>
      <c r="C136" s="73"/>
      <c r="D136" s="73"/>
      <c r="E136" s="73"/>
      <c r="F136" s="73"/>
      <c r="G136" s="73"/>
      <c r="H136" s="73"/>
      <c r="I136" s="73"/>
      <c r="J136" s="73"/>
      <c r="K136" s="73"/>
      <c r="L136" s="73"/>
      <c r="M136" s="73"/>
      <c r="N136" s="73"/>
      <c r="O136" s="73"/>
      <c r="P136" s="73"/>
      <c r="Q136" s="73"/>
      <c r="R136" s="73"/>
      <c r="S136" s="73"/>
      <c r="T136" s="73"/>
      <c r="U136" s="73"/>
      <c r="V136" s="73"/>
      <c r="W136" s="73"/>
      <c r="X136" s="73"/>
      <c r="Y136" s="73"/>
      <c r="Z136" s="73"/>
    </row>
    <row r="137" spans="1:26" ht="13.5" customHeight="1">
      <c r="A137" s="73"/>
      <c r="B137" s="73"/>
      <c r="C137" s="73"/>
      <c r="D137" s="73"/>
      <c r="E137" s="73"/>
      <c r="F137" s="73"/>
      <c r="G137" s="73"/>
      <c r="H137" s="73"/>
      <c r="I137" s="73"/>
      <c r="J137" s="73"/>
      <c r="K137" s="73"/>
      <c r="L137" s="73"/>
      <c r="M137" s="73"/>
      <c r="N137" s="73"/>
      <c r="O137" s="73"/>
      <c r="P137" s="73"/>
      <c r="Q137" s="73"/>
      <c r="R137" s="73"/>
      <c r="S137" s="73"/>
      <c r="T137" s="73"/>
      <c r="U137" s="73"/>
      <c r="V137" s="73"/>
      <c r="W137" s="73"/>
      <c r="X137" s="73"/>
      <c r="Y137" s="73"/>
      <c r="Z137" s="73"/>
    </row>
    <row r="138" spans="1:26" ht="13.5" customHeight="1">
      <c r="A138" s="73"/>
      <c r="B138" s="73"/>
      <c r="C138" s="73"/>
      <c r="D138" s="73"/>
      <c r="E138" s="73"/>
      <c r="F138" s="73"/>
      <c r="G138" s="73"/>
      <c r="H138" s="73"/>
      <c r="I138" s="73"/>
      <c r="J138" s="73"/>
      <c r="K138" s="73"/>
      <c r="L138" s="73"/>
      <c r="M138" s="73"/>
      <c r="N138" s="73"/>
      <c r="O138" s="73"/>
      <c r="P138" s="73"/>
      <c r="Q138" s="73"/>
      <c r="R138" s="73"/>
      <c r="S138" s="73"/>
      <c r="T138" s="73"/>
      <c r="U138" s="73"/>
      <c r="V138" s="73"/>
      <c r="W138" s="73"/>
      <c r="X138" s="73"/>
      <c r="Y138" s="73"/>
      <c r="Z138" s="73"/>
    </row>
    <row r="139" spans="1:26" ht="13.5" customHeight="1">
      <c r="A139" s="73"/>
      <c r="B139" s="73"/>
      <c r="C139" s="73"/>
      <c r="D139" s="73"/>
      <c r="E139" s="73"/>
      <c r="F139" s="73"/>
      <c r="G139" s="73"/>
      <c r="H139" s="73"/>
      <c r="I139" s="73"/>
      <c r="J139" s="73"/>
      <c r="K139" s="73"/>
      <c r="L139" s="73"/>
      <c r="M139" s="73"/>
      <c r="N139" s="73"/>
      <c r="O139" s="73"/>
      <c r="P139" s="73"/>
      <c r="Q139" s="73"/>
      <c r="R139" s="73"/>
      <c r="S139" s="73"/>
      <c r="T139" s="73"/>
      <c r="U139" s="73"/>
      <c r="V139" s="73"/>
      <c r="W139" s="73"/>
      <c r="X139" s="73"/>
      <c r="Y139" s="73"/>
      <c r="Z139" s="73"/>
    </row>
    <row r="140" spans="1:26" ht="13.5" customHeight="1">
      <c r="A140" s="73"/>
      <c r="B140" s="73"/>
      <c r="C140" s="73"/>
      <c r="D140" s="73"/>
      <c r="E140" s="73"/>
      <c r="F140" s="73"/>
      <c r="G140" s="73"/>
      <c r="H140" s="73"/>
      <c r="I140" s="73"/>
      <c r="J140" s="73"/>
      <c r="K140" s="73"/>
      <c r="L140" s="73"/>
      <c r="M140" s="73"/>
      <c r="N140" s="73"/>
      <c r="O140" s="73"/>
      <c r="P140" s="73"/>
      <c r="Q140" s="73"/>
      <c r="R140" s="73"/>
      <c r="S140" s="73"/>
      <c r="T140" s="73"/>
      <c r="U140" s="73"/>
      <c r="V140" s="73"/>
      <c r="W140" s="73"/>
      <c r="X140" s="73"/>
      <c r="Y140" s="73"/>
      <c r="Z140" s="73"/>
    </row>
    <row r="141" spans="1:26" ht="13.5" customHeight="1">
      <c r="A141" s="73"/>
      <c r="B141" s="73"/>
      <c r="C141" s="73"/>
      <c r="D141" s="73"/>
      <c r="E141" s="73"/>
      <c r="F141" s="73"/>
      <c r="G141" s="73"/>
      <c r="H141" s="73"/>
      <c r="I141" s="73"/>
      <c r="J141" s="73"/>
      <c r="K141" s="73"/>
      <c r="L141" s="73"/>
      <c r="M141" s="73"/>
      <c r="N141" s="73"/>
      <c r="O141" s="73"/>
      <c r="P141" s="73"/>
      <c r="Q141" s="73"/>
      <c r="R141" s="73"/>
      <c r="S141" s="73"/>
      <c r="T141" s="73"/>
      <c r="U141" s="73"/>
      <c r="V141" s="73"/>
      <c r="W141" s="73"/>
      <c r="X141" s="73"/>
      <c r="Y141" s="73"/>
      <c r="Z141" s="73"/>
    </row>
    <row r="142" spans="1:26" ht="13.5" customHeight="1">
      <c r="A142" s="73"/>
      <c r="B142" s="73"/>
      <c r="C142" s="73"/>
      <c r="D142" s="73"/>
      <c r="E142" s="73"/>
      <c r="F142" s="73"/>
      <c r="G142" s="73"/>
      <c r="H142" s="73"/>
      <c r="I142" s="73"/>
      <c r="J142" s="73"/>
      <c r="K142" s="73"/>
      <c r="L142" s="73"/>
      <c r="M142" s="73"/>
      <c r="N142" s="73"/>
      <c r="O142" s="73"/>
      <c r="P142" s="73"/>
      <c r="Q142" s="73"/>
      <c r="R142" s="73"/>
      <c r="S142" s="73"/>
      <c r="T142" s="73"/>
      <c r="U142" s="73"/>
      <c r="V142" s="73"/>
      <c r="W142" s="73"/>
      <c r="X142" s="73"/>
      <c r="Y142" s="73"/>
      <c r="Z142" s="73"/>
    </row>
    <row r="143" spans="1:26" ht="13.5" customHeight="1">
      <c r="A143" s="73"/>
      <c r="B143" s="73"/>
      <c r="C143" s="73"/>
      <c r="D143" s="73"/>
      <c r="E143" s="73"/>
      <c r="F143" s="73"/>
      <c r="G143" s="73"/>
      <c r="H143" s="73"/>
      <c r="I143" s="73"/>
      <c r="J143" s="73"/>
      <c r="K143" s="73"/>
      <c r="L143" s="73"/>
      <c r="M143" s="73"/>
      <c r="N143" s="73"/>
      <c r="O143" s="73"/>
      <c r="P143" s="73"/>
      <c r="Q143" s="73"/>
      <c r="R143" s="73"/>
      <c r="S143" s="73"/>
      <c r="T143" s="73"/>
      <c r="U143" s="73"/>
      <c r="V143" s="73"/>
      <c r="W143" s="73"/>
      <c r="X143" s="73"/>
      <c r="Y143" s="73"/>
      <c r="Z143" s="73"/>
    </row>
    <row r="144" spans="1:26" ht="13.5" customHeight="1">
      <c r="A144" s="73"/>
      <c r="B144" s="73"/>
      <c r="C144" s="73"/>
      <c r="D144" s="73"/>
      <c r="E144" s="73"/>
      <c r="F144" s="73"/>
      <c r="G144" s="73"/>
      <c r="H144" s="73"/>
      <c r="I144" s="73"/>
      <c r="J144" s="73"/>
      <c r="K144" s="73"/>
      <c r="L144" s="73"/>
      <c r="M144" s="73"/>
      <c r="N144" s="73"/>
      <c r="O144" s="73"/>
      <c r="P144" s="73"/>
      <c r="Q144" s="73"/>
      <c r="R144" s="73"/>
      <c r="S144" s="73"/>
      <c r="T144" s="73"/>
      <c r="U144" s="73"/>
      <c r="V144" s="73"/>
      <c r="W144" s="73"/>
      <c r="X144" s="73"/>
      <c r="Y144" s="73"/>
      <c r="Z144" s="73"/>
    </row>
    <row r="145" spans="1:26" ht="13.5" customHeight="1">
      <c r="A145" s="73"/>
      <c r="B145" s="73"/>
      <c r="C145" s="73"/>
      <c r="D145" s="73"/>
      <c r="E145" s="73"/>
      <c r="F145" s="73"/>
      <c r="G145" s="73"/>
      <c r="H145" s="73"/>
      <c r="I145" s="73"/>
      <c r="J145" s="73"/>
      <c r="K145" s="73"/>
      <c r="L145" s="73"/>
      <c r="M145" s="73"/>
      <c r="N145" s="73"/>
      <c r="O145" s="73"/>
      <c r="P145" s="73"/>
      <c r="Q145" s="73"/>
      <c r="R145" s="73"/>
      <c r="S145" s="73"/>
      <c r="T145" s="73"/>
      <c r="U145" s="73"/>
      <c r="V145" s="73"/>
      <c r="W145" s="73"/>
      <c r="X145" s="73"/>
      <c r="Y145" s="73"/>
      <c r="Z145" s="73"/>
    </row>
    <row r="146" spans="1:26" ht="13.5" customHeight="1">
      <c r="A146" s="73"/>
      <c r="B146" s="73"/>
      <c r="C146" s="73"/>
      <c r="D146" s="73"/>
      <c r="E146" s="73"/>
      <c r="F146" s="73"/>
      <c r="G146" s="73"/>
      <c r="H146" s="73"/>
      <c r="I146" s="73"/>
      <c r="J146" s="73"/>
      <c r="K146" s="73"/>
      <c r="L146" s="73"/>
      <c r="M146" s="73"/>
      <c r="N146" s="73"/>
      <c r="O146" s="73"/>
      <c r="P146" s="73"/>
      <c r="Q146" s="73"/>
      <c r="R146" s="73"/>
      <c r="S146" s="73"/>
      <c r="T146" s="73"/>
      <c r="U146" s="73"/>
      <c r="V146" s="73"/>
      <c r="W146" s="73"/>
      <c r="X146" s="73"/>
      <c r="Y146" s="73"/>
      <c r="Z146" s="73"/>
    </row>
    <row r="147" spans="1:26" ht="13.5" customHeight="1">
      <c r="A147" s="73"/>
      <c r="B147" s="73"/>
      <c r="C147" s="73"/>
      <c r="D147" s="73"/>
      <c r="E147" s="73"/>
      <c r="F147" s="73"/>
      <c r="G147" s="73"/>
      <c r="H147" s="73"/>
      <c r="I147" s="73"/>
      <c r="J147" s="73"/>
      <c r="K147" s="73"/>
      <c r="L147" s="73"/>
      <c r="M147" s="73"/>
      <c r="N147" s="73"/>
      <c r="O147" s="73"/>
      <c r="P147" s="73"/>
      <c r="Q147" s="73"/>
      <c r="R147" s="73"/>
      <c r="S147" s="73"/>
      <c r="T147" s="73"/>
      <c r="U147" s="73"/>
      <c r="V147" s="73"/>
      <c r="W147" s="73"/>
      <c r="X147" s="73"/>
      <c r="Y147" s="73"/>
      <c r="Z147" s="73"/>
    </row>
    <row r="148" spans="1:26" ht="13.5" customHeight="1">
      <c r="A148" s="73"/>
      <c r="B148" s="73"/>
      <c r="C148" s="73"/>
      <c r="D148" s="73"/>
      <c r="E148" s="73"/>
      <c r="F148" s="73"/>
      <c r="G148" s="73"/>
      <c r="H148" s="73"/>
      <c r="I148" s="73"/>
      <c r="J148" s="73"/>
      <c r="K148" s="73"/>
      <c r="L148" s="73"/>
      <c r="M148" s="73"/>
      <c r="N148" s="73"/>
      <c r="O148" s="73"/>
      <c r="P148" s="73"/>
      <c r="Q148" s="73"/>
      <c r="R148" s="73"/>
      <c r="S148" s="73"/>
      <c r="T148" s="73"/>
      <c r="U148" s="73"/>
      <c r="V148" s="73"/>
      <c r="W148" s="73"/>
      <c r="X148" s="73"/>
      <c r="Y148" s="73"/>
      <c r="Z148" s="73"/>
    </row>
    <row r="149" spans="1:26" ht="13.5" customHeight="1">
      <c r="A149" s="73"/>
      <c r="B149" s="73"/>
      <c r="C149" s="73"/>
      <c r="D149" s="73"/>
      <c r="E149" s="73"/>
      <c r="F149" s="73"/>
      <c r="G149" s="73"/>
      <c r="H149" s="73"/>
      <c r="I149" s="73"/>
      <c r="J149" s="73"/>
      <c r="K149" s="73"/>
      <c r="L149" s="73"/>
      <c r="M149" s="73"/>
      <c r="N149" s="73"/>
      <c r="O149" s="73"/>
      <c r="P149" s="73"/>
      <c r="Q149" s="73"/>
      <c r="R149" s="73"/>
      <c r="S149" s="73"/>
      <c r="T149" s="73"/>
      <c r="U149" s="73"/>
      <c r="V149" s="73"/>
      <c r="W149" s="73"/>
      <c r="X149" s="73"/>
      <c r="Y149" s="73"/>
      <c r="Z149" s="73"/>
    </row>
    <row r="150" spans="1:26" ht="13.5" customHeight="1">
      <c r="A150" s="73"/>
      <c r="B150" s="73"/>
      <c r="C150" s="73"/>
      <c r="D150" s="73"/>
      <c r="E150" s="73"/>
      <c r="F150" s="73"/>
      <c r="G150" s="73"/>
      <c r="H150" s="73"/>
      <c r="I150" s="73"/>
      <c r="J150" s="73"/>
      <c r="K150" s="73"/>
      <c r="L150" s="73"/>
      <c r="M150" s="73"/>
      <c r="N150" s="73"/>
      <c r="O150" s="73"/>
      <c r="P150" s="73"/>
      <c r="Q150" s="73"/>
      <c r="R150" s="73"/>
      <c r="S150" s="73"/>
      <c r="T150" s="73"/>
      <c r="U150" s="73"/>
      <c r="V150" s="73"/>
      <c r="W150" s="73"/>
      <c r="X150" s="73"/>
      <c r="Y150" s="73"/>
      <c r="Z150" s="73"/>
    </row>
    <row r="151" spans="1:26" ht="13.5" customHeight="1">
      <c r="A151" s="73"/>
      <c r="B151" s="73"/>
      <c r="C151" s="73"/>
      <c r="D151" s="73"/>
      <c r="E151" s="73"/>
      <c r="F151" s="73"/>
      <c r="G151" s="73"/>
      <c r="H151" s="73"/>
      <c r="I151" s="73"/>
      <c r="J151" s="73"/>
      <c r="K151" s="73"/>
      <c r="L151" s="73"/>
      <c r="M151" s="73"/>
      <c r="N151" s="73"/>
      <c r="O151" s="73"/>
      <c r="P151" s="73"/>
      <c r="Q151" s="73"/>
      <c r="R151" s="73"/>
      <c r="S151" s="73"/>
      <c r="T151" s="73"/>
      <c r="U151" s="73"/>
      <c r="V151" s="73"/>
      <c r="W151" s="73"/>
      <c r="X151" s="73"/>
      <c r="Y151" s="73"/>
      <c r="Z151" s="73"/>
    </row>
    <row r="152" spans="1:26" ht="13.5" customHeight="1">
      <c r="A152" s="73"/>
      <c r="B152" s="73"/>
      <c r="C152" s="73"/>
      <c r="D152" s="73"/>
      <c r="E152" s="73"/>
      <c r="F152" s="73"/>
      <c r="G152" s="73"/>
      <c r="H152" s="73"/>
      <c r="I152" s="73"/>
      <c r="J152" s="73"/>
      <c r="K152" s="73"/>
      <c r="L152" s="73"/>
      <c r="M152" s="73"/>
      <c r="N152" s="73"/>
      <c r="O152" s="73"/>
      <c r="P152" s="73"/>
      <c r="Q152" s="73"/>
      <c r="R152" s="73"/>
      <c r="S152" s="73"/>
      <c r="T152" s="73"/>
      <c r="U152" s="73"/>
      <c r="V152" s="73"/>
      <c r="W152" s="73"/>
      <c r="X152" s="73"/>
      <c r="Y152" s="73"/>
      <c r="Z152" s="73"/>
    </row>
    <row r="153" spans="1:26" ht="13.5" customHeight="1">
      <c r="A153" s="73"/>
      <c r="B153" s="73"/>
      <c r="C153" s="73"/>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spans="1:26" ht="13.5" customHeight="1">
      <c r="A154" s="73"/>
      <c r="B154" s="73"/>
      <c r="C154" s="73"/>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spans="1:26" ht="13.5" customHeight="1">
      <c r="A155" s="73"/>
      <c r="B155" s="73"/>
      <c r="C155" s="73"/>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spans="1:26" ht="13.5" customHeight="1">
      <c r="A156" s="73"/>
      <c r="B156" s="73"/>
      <c r="C156" s="73"/>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spans="1:26" ht="13.5" customHeight="1">
      <c r="A157" s="73"/>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spans="1:26" ht="13.5" customHeight="1">
      <c r="A158" s="73"/>
      <c r="B158" s="73"/>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spans="1:26" ht="13.5" customHeight="1">
      <c r="A159" s="73"/>
      <c r="B159" s="73"/>
      <c r="C159" s="73"/>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spans="1:26" ht="13.5" customHeight="1">
      <c r="A160" s="73"/>
      <c r="B160" s="73"/>
      <c r="C160" s="73"/>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spans="1:26" ht="13.5" customHeight="1">
      <c r="A161" s="73"/>
      <c r="B161" s="73"/>
      <c r="C161" s="73"/>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spans="1:26" ht="13.5" customHeight="1">
      <c r="A162" s="73"/>
      <c r="B162" s="73"/>
      <c r="C162" s="73"/>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spans="1:26" ht="13.5" customHeight="1">
      <c r="A163" s="73"/>
      <c r="B163" s="73"/>
      <c r="C163" s="73"/>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spans="1:26" ht="13.5" customHeight="1">
      <c r="A164" s="73"/>
      <c r="B164" s="73"/>
      <c r="C164" s="73"/>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spans="1:26" ht="13.5" customHeight="1">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spans="1:26" ht="13.5" customHeight="1">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spans="1:26" ht="13.5" customHeight="1">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spans="1:26" ht="13.5" customHeight="1">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spans="1:26" ht="13.5" customHeight="1">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spans="1:26" ht="13.5" customHeight="1">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spans="1:26" ht="13.5" customHeight="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spans="1:26" ht="13.5" customHeight="1">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spans="1:26" ht="13.5" customHeight="1">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spans="1:26" ht="13.5" customHeight="1">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spans="1:26" ht="13.5" customHeight="1">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spans="1:26" ht="13.5" customHeight="1">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spans="1:26" ht="13.5" customHeight="1">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spans="1:26" ht="13.5" customHeight="1">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spans="1:26" ht="13.5" customHeight="1">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spans="1:26" ht="13.5" customHeight="1">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spans="1:26" ht="13.5" customHeight="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spans="1:26" ht="13.5" customHeight="1">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spans="1:26" ht="13.5" customHeight="1">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spans="1:26" ht="13.5" customHeight="1">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spans="1:26" ht="13.5" customHeight="1">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spans="1:26" ht="13.5" customHeight="1">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spans="1:26" ht="13.5" customHeight="1">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spans="1:26" ht="13.5" customHeight="1">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spans="1:26" ht="13.5" customHeight="1">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spans="1:26" ht="13.5" customHeight="1">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spans="1:26" ht="13.5" customHeight="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spans="1:26" ht="13.5" customHeight="1">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spans="1:26" ht="13.5" customHeight="1">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spans="1:26" ht="13.5" customHeight="1">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spans="1:26" ht="13.5" customHeight="1">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spans="1:26" ht="13.5" customHeight="1">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spans="1:26" ht="13.5" customHeight="1">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spans="1:26" ht="13.5" customHeight="1">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spans="1:26" ht="13.5" customHeight="1">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spans="1:26" ht="13.5" customHeight="1">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spans="1:26" ht="13.5" customHeight="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spans="1:26" ht="13.5" customHeight="1">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spans="1:26" ht="13.5" customHeight="1">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spans="1:26" ht="13.5" customHeight="1">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spans="1:26" ht="13.5" customHeight="1">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spans="1:26" ht="13.5" customHeight="1">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spans="1:26" ht="13.5" customHeight="1">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spans="1:26" ht="13.5" customHeight="1">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spans="1:26" ht="13.5" customHeight="1">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spans="1:26" ht="13.5" customHeight="1">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spans="1:26" ht="13.5" customHeight="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spans="1:26" ht="13.5" customHeight="1">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spans="1:26" ht="13.5" customHeight="1">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spans="1:26" ht="13.5" customHeight="1">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spans="1:26" ht="13.5" customHeight="1">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spans="1:26" ht="13.5" customHeight="1">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spans="1:26" ht="13.5" customHeight="1">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spans="1:26" ht="13.5" customHeight="1">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spans="1:26" ht="13.5" customHeight="1">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spans="1:26" ht="13.5" customHeight="1">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spans="1:26" ht="13.5" customHeight="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spans="1:26" ht="13.5" customHeight="1">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spans="1:26" ht="13.5" customHeight="1">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spans="1:26" ht="13.5" customHeight="1">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spans="1:26" ht="13.5" customHeight="1">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spans="1:26" ht="13.5" customHeight="1">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spans="1:26" ht="13.5" customHeight="1">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spans="1:26" ht="13.5" customHeight="1">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spans="1:26" ht="13.5" customHeight="1">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spans="1:26" ht="13.5" customHeight="1">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spans="1:26" ht="13.5" customHeight="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spans="1:26" ht="13.5" customHeight="1">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spans="1:26" ht="13.5" customHeight="1">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spans="1:26" ht="13.5" customHeight="1">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spans="1:26" ht="13.5" customHeight="1">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spans="1:26" ht="13.5" customHeight="1">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spans="1:26" ht="13.5" customHeight="1">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spans="1:26" ht="13.5" customHeight="1">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spans="1:26" ht="13.5" customHeight="1">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spans="1:26" ht="13.5" customHeight="1">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spans="1:26" ht="13.5" customHeight="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spans="1:26" ht="13.5" customHeight="1">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spans="1:26" ht="13.5" customHeight="1">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spans="1:26" ht="13.5" customHeight="1">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spans="1:26" ht="13.5" customHeight="1">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spans="1:26" ht="13.5" customHeight="1">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spans="1:26" ht="13.5" customHeight="1">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spans="1:26" ht="13.5" customHeight="1">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spans="1:26" ht="13.5" customHeight="1">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spans="1:26" ht="13.5" customHeight="1">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spans="1:26" ht="13.5" customHeight="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spans="1:26" ht="13.5" customHeight="1">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spans="1:26" ht="13.5" customHeight="1">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spans="1:26" ht="13.5" customHeight="1">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spans="1:26" ht="13.5" customHeight="1">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spans="1:26" ht="13.5" customHeight="1">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spans="1:26" ht="13.5" customHeight="1">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spans="1:26" ht="13.5" customHeight="1">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spans="1:26" ht="13.5" customHeight="1">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spans="1:26" ht="13.5" customHeight="1">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spans="1:26" ht="13.5" customHeight="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spans="1:26" ht="13.5" customHeight="1">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spans="1:26" ht="13.5" customHeight="1">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spans="1:26" ht="13.5" customHeight="1">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spans="1:26" ht="13.5" customHeight="1">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spans="1:26" ht="13.5" customHeight="1">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spans="1:26" ht="13.5" customHeight="1">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spans="1:26" ht="13.5" customHeight="1">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spans="1:26" ht="13.5" customHeight="1">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spans="1:26" ht="13.5" customHeight="1">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spans="1:26" ht="13.5" customHeight="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spans="1:26" ht="13.5" customHeight="1">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spans="1:26" ht="13.5" customHeight="1">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spans="1:26" ht="13.5" customHeight="1">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spans="1:26" ht="13.5" customHeight="1">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spans="1:26" ht="13.5" customHeight="1">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spans="1:26" ht="13.5" customHeight="1">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spans="1:26" ht="13.5" customHeight="1">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spans="1:26" ht="13.5" customHeight="1">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spans="1:26" ht="13.5" customHeight="1">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spans="1:26" ht="13.5" customHeight="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spans="1:26" ht="13.5" customHeight="1">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spans="1:26" ht="13.5" customHeight="1">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spans="1:26" ht="13.5" customHeight="1">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spans="1:26" ht="13.5" customHeight="1">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spans="1:26" ht="13.5" customHeight="1">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spans="1:26" ht="13.5" customHeight="1">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spans="1:26" ht="13.5" customHeight="1">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spans="1:26" ht="13.5" customHeight="1">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spans="1:26" ht="13.5" customHeight="1">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spans="1:26" ht="13.5" customHeight="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spans="1:26" ht="13.5" customHeight="1">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spans="1:26" ht="13.5" customHeight="1">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spans="1:26" ht="13.5" customHeight="1">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spans="1:26" ht="13.5" customHeight="1">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spans="1:26" ht="13.5" customHeight="1">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spans="1:26" ht="13.5" customHeight="1">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spans="1:26" ht="13.5" customHeight="1">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spans="1:26" ht="13.5" customHeight="1">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spans="1:26" ht="13.5" customHeight="1">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spans="1:26" ht="13.5" customHeight="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spans="1:26" ht="13.5" customHeight="1">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spans="1:26" ht="13.5" customHeight="1">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spans="1:26" ht="13.5" customHeight="1">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spans="1:26" ht="13.5" customHeight="1">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spans="1:26" ht="13.5" customHeight="1">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spans="1:26" ht="13.5" customHeight="1">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spans="1:26" ht="13.5" customHeight="1">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spans="1:26" ht="13.5" customHeight="1">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spans="1:26" ht="13.5" customHeight="1">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spans="1:26" ht="13.5" customHeight="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spans="1:26" ht="13.5" customHeight="1">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spans="1:26" ht="13.5" customHeight="1">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spans="1:26" ht="13.5" customHeight="1">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spans="1:26" ht="13.5" customHeight="1">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spans="1:26" ht="13.5" customHeight="1">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spans="1:26" ht="13.5" customHeight="1">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spans="1:26" ht="13.5" customHeight="1">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spans="1:26" ht="13.5" customHeight="1">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spans="1:26" ht="13.5" customHeight="1">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spans="1:26" ht="13.5" customHeight="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spans="1:26" ht="13.5" customHeight="1">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spans="1:26" ht="13.5" customHeight="1">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spans="1:26" ht="13.5" customHeight="1">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spans="1:26" ht="13.5" customHeight="1">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spans="1:26" ht="13.5" customHeight="1">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spans="1:26" ht="13.5" customHeight="1">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spans="1:26" ht="13.5" customHeight="1">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spans="1:26" ht="13.5" customHeight="1">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spans="1:26" ht="13.5" customHeight="1">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spans="1:26" ht="13.5" customHeight="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spans="1:26" ht="13.5" customHeight="1">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spans="1:26" ht="13.5" customHeight="1">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spans="1:26" ht="13.5" customHeight="1">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spans="1:26" ht="13.5" customHeight="1">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spans="1:26" ht="13.5" customHeight="1">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spans="1:26" ht="13.5" customHeight="1">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spans="1:26" ht="13.5" customHeight="1">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spans="1:26" ht="13.5" customHeight="1">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spans="1:26" ht="13.5" customHeight="1">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spans="1:26" ht="13.5" customHeight="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spans="1:26" ht="13.5" customHeight="1">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spans="1:26" ht="13.5" customHeight="1">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spans="1:26" ht="13.5" customHeight="1">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spans="1:26" ht="13.5" customHeight="1">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spans="1:26" ht="13.5" customHeight="1">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spans="1:26" ht="13.5" customHeight="1">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spans="1:26" ht="13.5" customHeight="1">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spans="1:26" ht="13.5" customHeight="1">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spans="1:26" ht="13.5" customHeight="1">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spans="1:26" ht="13.5" customHeight="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spans="1:26" ht="13.5" customHeight="1">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spans="1:26" ht="13.5" customHeight="1">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spans="1:26" ht="13.5" customHeight="1">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spans="1:26" ht="13.5" customHeight="1">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spans="1:26" ht="13.5" customHeight="1">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spans="1:26" ht="13.5" customHeight="1">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spans="1:26" ht="13.5" customHeight="1">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spans="1:26" ht="13.5" customHeight="1">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spans="1:26" ht="13.5" customHeight="1">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spans="1:26" ht="13.5" customHeight="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spans="1:26" ht="13.5" customHeight="1">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spans="1:26" ht="13.5" customHeight="1">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spans="1:26" ht="13.5" customHeight="1">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spans="1:26" ht="13.5" customHeight="1">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spans="1:26" ht="13.5" customHeight="1">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spans="1:26" ht="13.5" customHeight="1">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spans="1:26" ht="13.5" customHeight="1">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spans="1:26" ht="13.5" customHeight="1">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spans="1:26" ht="13.5" customHeight="1">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spans="1:26" ht="13.5" customHeight="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spans="1:26" ht="13.5" customHeight="1">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spans="1:26" ht="13.5" customHeight="1">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spans="1:26" ht="13.5" customHeight="1">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spans="1:26" ht="13.5" customHeight="1">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spans="1:26" ht="13.5" customHeight="1">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spans="1:26" ht="13.5" customHeight="1">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spans="1:26" ht="13.5" customHeight="1">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spans="1:26" ht="13.5" customHeight="1">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spans="1:26" ht="13.5" customHeight="1">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spans="1:26" ht="13.5" customHeight="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spans="1:26" ht="13.5" customHeight="1">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spans="1:26" ht="13.5" customHeight="1">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spans="1:26" ht="13.5" customHeight="1">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spans="1:26" ht="13.5" customHeight="1">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spans="1:26" ht="13.5" customHeight="1">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spans="1:26" ht="13.5" customHeight="1">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spans="1:26" ht="13.5" customHeight="1">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spans="1:26" ht="13.5" customHeight="1">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spans="1:26" ht="13.5" customHeight="1">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spans="1:26" ht="13.5" customHeight="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spans="1:26" ht="13.5" customHeight="1">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spans="1:26" ht="13.5" customHeight="1">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spans="1:26" ht="13.5" customHeight="1">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spans="1:26" ht="13.5" customHeight="1">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spans="1:26" ht="13.5" customHeight="1">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spans="1:26" ht="13.5" customHeight="1">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spans="1:26" ht="13.5" customHeight="1">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spans="1:26" ht="13.5" customHeight="1">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spans="1:26" ht="13.5" customHeight="1">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spans="1:26" ht="13.5" customHeight="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spans="1:26" ht="13.5" customHeight="1">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spans="1:26" ht="13.5" customHeight="1">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spans="1:26" ht="13.5" customHeight="1">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spans="1:26" ht="13.5" customHeight="1">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spans="1:26" ht="13.5" customHeight="1">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spans="1:26" ht="13.5" customHeight="1">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spans="1:26" ht="13.5" customHeight="1">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spans="1:26" ht="13.5" customHeight="1">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spans="1:26" ht="13.5" customHeight="1">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spans="1:26" ht="13.5" customHeight="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spans="1:26" ht="13.5" customHeight="1">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spans="1:26" ht="13.5" customHeight="1">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spans="1:26" ht="13.5" customHeight="1">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spans="1:26" ht="13.5" customHeight="1">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spans="1:26" ht="13.5" customHeight="1">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spans="1:26" ht="13.5" customHeight="1">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spans="1:26" ht="13.5" customHeight="1">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spans="1:26" ht="13.5" customHeight="1">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spans="1:26" ht="13.5" customHeight="1">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spans="1:26" ht="13.5" customHeight="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spans="1:26" ht="13.5" customHeight="1">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spans="1:26" ht="13.5" customHeight="1">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spans="1:26" ht="13.5" customHeight="1">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spans="1:26" ht="13.5" customHeight="1">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spans="1:26" ht="13.5" customHeight="1">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spans="1:26" ht="13.5" customHeight="1">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spans="1:26" ht="13.5" customHeight="1">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spans="1:26" ht="13.5" customHeight="1">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spans="1:26" ht="13.5" customHeight="1">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spans="1:26" ht="13.5" customHeight="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spans="1:26" ht="13.5" customHeight="1">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spans="1:26" ht="13.5" customHeight="1">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spans="1:26" ht="13.5" customHeight="1">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spans="1:26" ht="13.5" customHeight="1">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spans="1:26" ht="13.5" customHeight="1">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spans="1:26" ht="13.5" customHeight="1">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spans="1:26" ht="13.5" customHeight="1">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spans="1:26" ht="13.5" customHeight="1">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spans="1:26" ht="13.5" customHeight="1">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spans="1:26" ht="13.5" customHeight="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spans="1:26" ht="13.5" customHeight="1">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spans="1:26" ht="13.5" customHeight="1">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spans="1:26" ht="13.5" customHeight="1">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spans="1:26" ht="13.5" customHeight="1">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spans="1:26" ht="13.5" customHeight="1">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spans="1:26" ht="13.5" customHeight="1">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spans="1:26" ht="13.5" customHeight="1">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spans="1:26" ht="13.5" customHeight="1">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spans="1:26" ht="13.5" customHeight="1">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spans="1:26" ht="13.5" customHeight="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spans="1:26" ht="13.5" customHeight="1">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spans="1:26" ht="13.5" customHeight="1">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spans="1:26" ht="13.5" customHeight="1">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spans="1:26" ht="13.5" customHeight="1">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spans="1:26" ht="13.5" customHeight="1">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spans="1:26" ht="13.5" customHeight="1">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spans="1:26" ht="13.5" customHeight="1">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spans="1:26" ht="13.5" customHeight="1">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spans="1:26" ht="13.5" customHeight="1">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spans="1:26" ht="13.5" customHeight="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spans="1:26" ht="13.5" customHeight="1">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spans="1:26" ht="13.5" customHeight="1">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spans="1:26" ht="13.5" customHeight="1">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spans="1:26" ht="13.5" customHeight="1">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spans="1:26" ht="13.5" customHeight="1">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spans="1:26" ht="13.5" customHeight="1">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spans="1:26" ht="13.5" customHeight="1">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spans="1:26" ht="13.5" customHeight="1">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spans="1:26" ht="13.5" customHeight="1">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spans="1:26" ht="13.5" customHeight="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spans="1:26" ht="13.5" customHeight="1">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spans="1:26" ht="13.5" customHeight="1">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spans="1:26" ht="13.5" customHeight="1">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spans="1:26" ht="13.5" customHeight="1">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spans="1:26" ht="13.5" customHeight="1">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spans="1:26" ht="13.5" customHeight="1">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spans="1:26" ht="13.5" customHeight="1">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spans="1:26" ht="13.5" customHeight="1">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spans="1:26" ht="13.5" customHeight="1">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spans="1:26" ht="13.5" customHeight="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spans="1:26" ht="13.5" customHeight="1">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spans="1:26" ht="13.5" customHeight="1">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spans="1:26" ht="13.5" customHeight="1">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spans="1:26" ht="13.5" customHeight="1">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spans="1:26" ht="13.5" customHeight="1">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spans="1:26" ht="13.5" customHeight="1">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spans="1:26" ht="13.5" customHeight="1">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spans="1:26" ht="13.5" customHeight="1">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spans="1:26" ht="13.5" customHeight="1">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spans="1:26" ht="13.5" customHeight="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spans="1:26" ht="13.5" customHeight="1">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spans="1:26" ht="13.5" customHeight="1">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spans="1:26" ht="13.5" customHeight="1">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spans="1:26" ht="13.5" customHeight="1">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spans="1:26" ht="13.5" customHeight="1">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spans="1:26" ht="13.5" customHeight="1">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spans="1:26" ht="13.5" customHeight="1">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spans="1:26" ht="13.5" customHeight="1">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spans="1:26" ht="13.5" customHeight="1">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spans="1:26" ht="13.5" customHeight="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spans="1:26" ht="13.5" customHeight="1">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spans="1:26" ht="13.5" customHeight="1">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spans="1:26" ht="13.5" customHeight="1">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spans="1:26" ht="13.5" customHeight="1">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spans="1:26" ht="13.5" customHeight="1">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spans="1:26" ht="13.5" customHeight="1">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spans="1:26" ht="13.5" customHeight="1">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spans="1:26" ht="13.5" customHeight="1">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spans="1:26" ht="13.5" customHeight="1">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spans="1:26" ht="13.5" customHeight="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spans="1:26" ht="13.5" customHeight="1">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spans="1:26" ht="13.5" customHeight="1">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spans="1:26" ht="13.5" customHeight="1">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spans="1:26" ht="13.5" customHeight="1">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spans="1:26" ht="13.5" customHeight="1">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spans="1:26" ht="13.5" customHeight="1">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spans="1:26" ht="13.5" customHeight="1">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spans="1:26" ht="13.5" customHeight="1">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spans="1:26" ht="13.5" customHeight="1">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spans="1:26" ht="13.5" customHeight="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spans="1:26" ht="13.5" customHeight="1">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spans="1:26" ht="13.5" customHeight="1">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spans="1:26" ht="13.5" customHeight="1">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spans="1:26" ht="13.5" customHeight="1">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spans="1:26" ht="13.5" customHeight="1">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spans="1:26" ht="13.5" customHeight="1">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spans="1:26" ht="13.5" customHeight="1">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spans="1:26" ht="13.5" customHeight="1">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spans="1:26" ht="13.5" customHeight="1">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spans="1:26" ht="13.5" customHeight="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spans="1:26" ht="13.5" customHeight="1">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spans="1:26" ht="13.5" customHeight="1">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spans="1:26" ht="13.5" customHeight="1">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spans="1:26" ht="13.5" customHeight="1">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spans="1:26" ht="13.5" customHeight="1">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spans="1:26" ht="13.5" customHeight="1">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spans="1:26" ht="13.5" customHeight="1">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spans="1:26" ht="13.5" customHeight="1">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spans="1:26" ht="13.5" customHeight="1">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spans="1:26" ht="13.5" customHeight="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spans="1:26" ht="13.5" customHeight="1">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spans="1:26" ht="13.5" customHeight="1">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spans="1:26" ht="13.5" customHeight="1">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spans="1:26" ht="13.5" customHeight="1">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spans="1:26" ht="13.5" customHeight="1">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spans="1:26" ht="13.5" customHeight="1">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spans="1:26" ht="13.5" customHeight="1">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spans="1:26" ht="13.5" customHeight="1">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spans="1:26" ht="13.5" customHeight="1">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spans="1:26" ht="13.5" customHeight="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spans="1:26" ht="13.5" customHeight="1">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spans="1:26" ht="13.5" customHeight="1">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spans="1:26" ht="13.5" customHeight="1">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spans="1:26" ht="13.5" customHeight="1">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spans="1:26" ht="13.5" customHeight="1">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spans="1:26" ht="13.5" customHeight="1">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spans="1:26" ht="13.5" customHeight="1">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spans="1:26" ht="13.5" customHeight="1">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spans="1:26" ht="13.5" customHeight="1">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spans="1:26" ht="13.5" customHeight="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spans="1:26" ht="13.5" customHeight="1">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spans="1:26" ht="13.5" customHeight="1">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spans="1:26" ht="13.5" customHeight="1">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spans="1:26" ht="13.5" customHeight="1">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spans="1:26" ht="13.5" customHeight="1">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spans="1:26" ht="13.5" customHeight="1">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spans="1:26" ht="13.5" customHeight="1">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spans="1:26" ht="13.5" customHeight="1">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spans="1:26" ht="13.5" customHeight="1">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spans="1:26" ht="13.5" customHeight="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spans="1:26" ht="13.5" customHeight="1">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spans="1:26" ht="13.5" customHeight="1">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spans="1:26" ht="13.5" customHeight="1">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spans="1:26" ht="13.5" customHeight="1">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spans="1:26" ht="13.5" customHeight="1">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spans="1:26" ht="13.5" customHeight="1">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spans="1:26" ht="13.5" customHeight="1">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spans="1:26" ht="13.5" customHeight="1">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spans="1:26" ht="13.5" customHeight="1">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spans="1:26" ht="13.5" customHeight="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spans="1:26" ht="13.5" customHeight="1">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spans="1:26" ht="13.5" customHeight="1">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spans="1:26" ht="13.5" customHeight="1">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spans="1:26" ht="13.5" customHeight="1">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spans="1:26" ht="13.5" customHeight="1">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spans="1:26" ht="13.5" customHeight="1">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spans="1:26" ht="13.5" customHeight="1">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spans="1:26" ht="13.5" customHeight="1">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spans="1:26" ht="13.5" customHeight="1">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spans="1:26" ht="13.5" customHeight="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spans="1:26" ht="13.5" customHeight="1">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spans="1:26" ht="13.5" customHeight="1">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spans="1:26" ht="13.5" customHeight="1">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spans="1:26" ht="13.5" customHeight="1">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spans="1:26" ht="13.5" customHeight="1">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spans="1:26" ht="13.5" customHeight="1">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spans="1:26" ht="13.5" customHeight="1">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spans="1:26" ht="13.5" customHeight="1">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spans="1:26" ht="13.5" customHeight="1">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spans="1:26" ht="13.5" customHeight="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spans="1:26" ht="13.5" customHeight="1">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spans="1:26" ht="13.5" customHeight="1">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spans="1:26" ht="13.5" customHeight="1">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spans="1:26" ht="13.5" customHeight="1">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spans="1:26" ht="13.5" customHeight="1">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spans="1:26" ht="13.5" customHeight="1">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spans="1:26" ht="13.5" customHeight="1">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spans="1:26" ht="13.5" customHeight="1">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spans="1:26" ht="13.5" customHeight="1">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spans="1:26" ht="13.5" customHeight="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spans="1:26" ht="13.5" customHeight="1">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spans="1:26" ht="13.5" customHeight="1">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spans="1:26" ht="13.5" customHeight="1">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spans="1:26" ht="13.5" customHeight="1">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spans="1:26" ht="13.5" customHeight="1">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spans="1:26" ht="13.5" customHeight="1">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spans="1:26" ht="13.5" customHeight="1">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spans="1:26" ht="13.5" customHeight="1">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spans="1:26" ht="13.5" customHeight="1">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spans="1:26" ht="13.5" customHeight="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spans="1:26" ht="13.5" customHeight="1">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spans="1:26" ht="13.5" customHeight="1">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spans="1:26" ht="13.5" customHeight="1">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spans="1:26" ht="13.5" customHeight="1">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spans="1:26" ht="13.5" customHeight="1">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spans="1:26" ht="13.5" customHeight="1">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spans="1:26" ht="13.5" customHeight="1">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spans="1:26" ht="13.5" customHeight="1">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spans="1:26" ht="13.5" customHeight="1">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spans="1:26" ht="13.5" customHeight="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spans="1:26" ht="13.5" customHeight="1">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spans="1:26" ht="13.5" customHeight="1">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spans="1:26" ht="13.5" customHeight="1">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spans="1:26" ht="13.5" customHeight="1">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spans="1:26" ht="13.5" customHeight="1">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spans="1:26" ht="13.5" customHeight="1">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spans="1:26" ht="13.5" customHeight="1">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spans="1:26" ht="13.5" customHeight="1">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spans="1:26" ht="13.5" customHeight="1">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spans="1:26" ht="13.5" customHeight="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spans="1:26" ht="13.5" customHeight="1">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spans="1:26" ht="13.5" customHeight="1">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spans="1:26" ht="13.5" customHeight="1">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spans="1:26" ht="13.5" customHeight="1">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spans="1:26" ht="13.5" customHeight="1">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spans="1:26" ht="13.5" customHeight="1">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spans="1:26" ht="13.5" customHeight="1">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spans="1:26" ht="13.5" customHeight="1">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spans="1:26" ht="13.5" customHeight="1">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spans="1:26" ht="13.5" customHeight="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spans="1:26" ht="13.5" customHeight="1">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spans="1:26" ht="13.5" customHeight="1">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spans="1:26" ht="13.5" customHeight="1">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spans="1:26" ht="13.5" customHeight="1">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spans="1:26" ht="13.5" customHeight="1">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spans="1:26" ht="13.5" customHeight="1">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spans="1:26" ht="13.5" customHeight="1">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spans="1:26" ht="13.5" customHeight="1">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spans="1:26" ht="13.5" customHeight="1">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spans="1:26" ht="13.5" customHeight="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spans="1:26" ht="13.5" customHeight="1">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spans="1:26" ht="13.5" customHeight="1">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spans="1:26" ht="13.5" customHeight="1">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spans="1:26" ht="13.5" customHeight="1">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spans="1:26" ht="13.5" customHeight="1">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spans="1:26" ht="13.5" customHeight="1">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spans="1:26" ht="13.5" customHeight="1">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spans="1:26" ht="13.5" customHeight="1">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spans="1:26" ht="13.5" customHeight="1">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spans="1:26" ht="13.5" customHeight="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spans="1:26" ht="13.5" customHeight="1">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spans="1:26" ht="13.5" customHeight="1">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spans="1:26" ht="13.5" customHeight="1">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spans="1:26" ht="13.5" customHeight="1">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spans="1:26" ht="13.5" customHeight="1">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spans="1:26" ht="13.5" customHeight="1">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spans="1:26" ht="13.5" customHeight="1">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spans="1:26" ht="13.5" customHeight="1">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spans="1:26" ht="13.5" customHeight="1">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spans="1:26" ht="13.5" customHeight="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spans="1:26" ht="13.5" customHeight="1">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spans="1:26" ht="13.5" customHeight="1">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spans="1:26" ht="13.5" customHeight="1">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spans="1:26" ht="13.5" customHeight="1">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spans="1:26" ht="13.5" customHeight="1">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spans="1:26" ht="13.5" customHeight="1">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spans="1:26" ht="13.5" customHeight="1">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spans="1:26" ht="13.5" customHeight="1">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spans="1:26" ht="13.5" customHeight="1">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spans="1:26" ht="13.5" customHeight="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spans="1:26" ht="13.5" customHeight="1">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spans="1:26" ht="13.5" customHeight="1">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spans="1:26" ht="13.5" customHeight="1">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spans="1:26" ht="13.5" customHeight="1">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spans="1:26" ht="13.5" customHeight="1">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spans="1:26" ht="13.5" customHeight="1">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spans="1:26" ht="13.5" customHeight="1">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spans="1:26" ht="13.5" customHeight="1">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spans="1:26" ht="13.5" customHeight="1">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spans="1:26" ht="13.5" customHeight="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spans="1:26" ht="13.5" customHeight="1">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spans="1:26" ht="13.5" customHeight="1">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spans="1:26" ht="13.5" customHeight="1">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spans="1:26" ht="13.5" customHeight="1">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spans="1:26" ht="13.5" customHeight="1">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spans="1:26" ht="13.5" customHeight="1">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spans="1:26" ht="13.5" customHeight="1">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spans="1:26" ht="13.5" customHeight="1">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spans="1:26" ht="13.5" customHeight="1">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spans="1:26" ht="13.5" customHeight="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spans="1:26" ht="13.5" customHeight="1">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spans="1:26" ht="13.5" customHeight="1">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spans="1:26" ht="13.5" customHeight="1">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spans="1:26" ht="13.5" customHeight="1">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spans="1:26" ht="13.5" customHeight="1">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spans="1:26" ht="13.5" customHeight="1">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spans="1:26" ht="13.5" customHeight="1">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spans="1:26" ht="13.5" customHeight="1">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spans="1:26" ht="13.5" customHeight="1">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spans="1:26" ht="13.5" customHeight="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spans="1:26" ht="13.5" customHeight="1">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spans="1:26" ht="13.5" customHeight="1">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spans="1:26" ht="13.5" customHeight="1">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spans="1:26" ht="13.5" customHeight="1">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spans="1:26" ht="13.5" customHeight="1">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spans="1:26" ht="13.5" customHeight="1">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spans="1:26" ht="13.5" customHeight="1">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spans="1:26" ht="13.5" customHeight="1">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spans="1:26" ht="13.5" customHeight="1">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spans="1:26" ht="13.5" customHeight="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spans="1:26" ht="13.5" customHeight="1">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spans="1:26" ht="13.5" customHeight="1">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spans="1:26" ht="13.5" customHeight="1">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spans="1:26" ht="13.5" customHeight="1">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spans="1:26" ht="13.5" customHeight="1">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spans="1:26" ht="13.5" customHeight="1">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spans="1:26" ht="13.5" customHeight="1">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spans="1:26" ht="13.5" customHeight="1">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spans="1:26" ht="13.5" customHeight="1">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spans="1:26" ht="13.5" customHeight="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spans="1:26" ht="13.5" customHeight="1">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spans="1:26" ht="13.5" customHeight="1">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spans="1:26" ht="13.5" customHeight="1">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spans="1:26" ht="13.5" customHeight="1">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spans="1:26" ht="13.5" customHeight="1">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spans="1:26" ht="13.5" customHeight="1">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spans="1:26" ht="13.5" customHeight="1">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spans="1:26" ht="13.5" customHeight="1">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spans="1:26" ht="13.5" customHeight="1">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spans="1:26" ht="13.5" customHeight="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spans="1:26" ht="13.5" customHeight="1">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spans="1:26" ht="13.5" customHeight="1">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spans="1:26" ht="13.5" customHeight="1">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spans="1:26" ht="13.5" customHeight="1">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spans="1:26" ht="13.5" customHeight="1">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spans="1:26" ht="13.5" customHeight="1">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spans="1:26" ht="13.5" customHeight="1">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spans="1:26" ht="13.5" customHeight="1">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spans="1:26" ht="13.5" customHeight="1">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spans="1:26" ht="13.5" customHeight="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spans="1:26" ht="13.5" customHeight="1">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spans="1:26" ht="13.5" customHeight="1">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spans="1:26" ht="13.5" customHeight="1">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spans="1:26" ht="13.5" customHeight="1">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spans="1:26" ht="13.5" customHeight="1">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spans="1:26" ht="13.5" customHeight="1">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spans="1:26" ht="13.5" customHeight="1">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spans="1:26" ht="13.5" customHeight="1">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spans="1:26" ht="13.5" customHeight="1">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spans="1:26" ht="13.5" customHeight="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spans="1:26" ht="13.5" customHeight="1">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spans="1:26" ht="13.5" customHeight="1">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spans="1:26" ht="13.5" customHeight="1">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spans="1:26" ht="13.5" customHeight="1">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spans="1:26" ht="13.5" customHeight="1">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spans="1:26" ht="13.5" customHeight="1">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spans="1:26" ht="13.5" customHeight="1">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spans="1:26" ht="13.5" customHeight="1">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spans="1:26" ht="13.5" customHeight="1">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spans="1:26" ht="13.5" customHeight="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spans="1:26" ht="13.5" customHeight="1">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spans="1:26" ht="13.5" customHeight="1">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spans="1:26" ht="13.5" customHeight="1">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spans="1:26" ht="13.5" customHeight="1">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spans="1:26" ht="13.5" customHeight="1">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spans="1:26" ht="13.5" customHeight="1">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spans="1:26" ht="13.5" customHeight="1">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spans="1:26" ht="13.5" customHeight="1">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spans="1:26" ht="13.5" customHeight="1">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spans="1:26" ht="13.5" customHeight="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spans="1:26" ht="13.5" customHeight="1">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spans="1:26" ht="13.5" customHeight="1">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spans="1:26" ht="13.5" customHeight="1">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spans="1:26" ht="13.5" customHeight="1">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spans="1:26" ht="13.5" customHeight="1">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spans="1:26" ht="13.5" customHeight="1">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spans="1:26" ht="13.5" customHeight="1">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spans="1:26" ht="13.5" customHeight="1">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spans="1:26" ht="13.5" customHeight="1">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spans="1:26" ht="13.5" customHeight="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spans="1:26" ht="13.5" customHeight="1">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spans="1:26" ht="13.5" customHeight="1">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spans="1:26" ht="13.5" customHeight="1">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spans="1:26" ht="13.5" customHeight="1">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spans="1:26" ht="13.5" customHeight="1">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spans="1:26" ht="13.5" customHeight="1">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spans="1:26" ht="13.5" customHeight="1">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spans="1:26" ht="13.5" customHeight="1">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spans="1:26" ht="13.5" customHeight="1">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spans="1:26" ht="13.5" customHeight="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spans="1:26" ht="13.5" customHeight="1">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spans="1:26" ht="13.5" customHeight="1">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spans="1:26" ht="13.5" customHeight="1">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spans="1:26" ht="13.5" customHeight="1">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spans="1:26" ht="13.5" customHeight="1">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spans="1:26" ht="13.5" customHeight="1">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spans="1:26" ht="13.5" customHeight="1">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spans="1:26" ht="13.5" customHeight="1">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spans="1:26" ht="13.5" customHeight="1">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spans="1:26" ht="13.5" customHeight="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spans="1:26" ht="13.5" customHeight="1">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spans="1:26" ht="13.5" customHeight="1">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spans="1:26" ht="13.5" customHeight="1">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spans="1:26" ht="13.5" customHeight="1">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spans="1:26" ht="13.5" customHeight="1">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spans="1:26" ht="13.5" customHeight="1">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spans="1:26" ht="13.5" customHeight="1">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spans="1:26" ht="13.5" customHeight="1">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spans="1:26" ht="13.5" customHeight="1">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spans="1:26" ht="13.5" customHeight="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spans="1:26" ht="13.5" customHeight="1">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spans="1:26" ht="13.5" customHeight="1">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spans="1:26" ht="13.5" customHeight="1">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spans="1:26" ht="13.5" customHeight="1">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spans="1:26" ht="13.5" customHeight="1">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spans="1:26" ht="13.5" customHeight="1">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spans="1:26" ht="13.5" customHeight="1">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spans="1:26" ht="13.5" customHeight="1">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spans="1:26" ht="13.5" customHeight="1">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spans="1:26" ht="13.5" customHeight="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spans="1:26" ht="13.5" customHeight="1">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spans="1:26" ht="13.5" customHeight="1">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spans="1:26" ht="13.5" customHeight="1">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spans="1:26" ht="13.5" customHeight="1">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spans="1:26" ht="13.5" customHeight="1">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spans="1:26" ht="13.5" customHeight="1">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spans="1:26" ht="13.5" customHeight="1">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spans="1:26" ht="13.5" customHeight="1">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spans="1:26" ht="13.5" customHeight="1">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spans="1:26" ht="13.5" customHeight="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spans="1:26" ht="13.5" customHeight="1">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spans="1:26" ht="13.5" customHeight="1">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spans="1:26" ht="13.5" customHeight="1">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spans="1:26" ht="13.5" customHeight="1">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spans="1:26" ht="13.5" customHeight="1">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spans="1:26" ht="13.5" customHeight="1">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spans="1:26" ht="13.5" customHeight="1">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spans="1:26" ht="13.5" customHeight="1">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spans="1:26" ht="13.5" customHeight="1">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spans="1:26" ht="13.5" customHeight="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spans="1:26" ht="13.5" customHeight="1">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spans="1:26" ht="13.5" customHeight="1">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spans="1:26" ht="13.5" customHeight="1">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spans="1:26" ht="13.5" customHeight="1">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spans="1:26" ht="13.5" customHeight="1">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spans="1:26" ht="13.5" customHeight="1">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spans="1:26" ht="13.5" customHeight="1">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spans="1:26" ht="13.5" customHeight="1">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spans="1:26" ht="13.5" customHeight="1">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spans="1:26" ht="13.5" customHeight="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spans="1:26" ht="13.5" customHeight="1">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spans="1:26" ht="13.5" customHeight="1">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spans="1:26" ht="13.5" customHeight="1">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spans="1:26" ht="13.5" customHeight="1">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spans="1:26" ht="13.5" customHeight="1">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spans="1:26" ht="13.5" customHeight="1">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spans="1:26" ht="13.5" customHeight="1">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spans="1:26" ht="13.5" customHeight="1">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spans="1:26" ht="13.5" customHeight="1">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spans="1:26" ht="13.5" customHeight="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spans="1:26" ht="13.5" customHeight="1">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spans="1:26" ht="13.5" customHeight="1">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spans="1:26" ht="13.5" customHeight="1">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spans="1:26" ht="13.5" customHeight="1">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spans="1:26" ht="13.5" customHeight="1">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spans="1:26" ht="13.5" customHeight="1">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spans="1:26" ht="13.5" customHeight="1">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spans="1:26" ht="13.5" customHeight="1">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spans="1:26" ht="13.5" customHeight="1">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spans="1:26" ht="13.5" customHeight="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spans="1:26" ht="13.5" customHeight="1">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spans="1:26" ht="13.5" customHeight="1">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spans="1:26" ht="13.5" customHeight="1">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spans="1:26" ht="13.5" customHeight="1">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spans="1:26" ht="13.5" customHeight="1">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spans="1:26" ht="13.5" customHeight="1">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spans="1:26" ht="13.5" customHeight="1">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spans="1:26" ht="13.5" customHeight="1">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spans="1:26" ht="13.5" customHeight="1">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spans="1:26" ht="13.5" customHeight="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spans="1:26" ht="13.5" customHeight="1">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spans="1:26" ht="13.5" customHeight="1">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spans="1:26" ht="13.5" customHeight="1">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spans="1:26" ht="13.5" customHeight="1">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spans="1:26" ht="13.5" customHeight="1">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spans="1:26" ht="13.5" customHeight="1">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spans="1:26" ht="13.5" customHeight="1">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spans="1:26" ht="13.5" customHeight="1">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spans="1:26" ht="13.5" customHeight="1">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spans="1:26" ht="13.5" customHeight="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spans="1:26" ht="13.5" customHeight="1">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spans="1:26" ht="13.5" customHeight="1">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spans="1:26" ht="13.5" customHeight="1">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spans="1:26" ht="13.5" customHeight="1">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spans="1:26" ht="13.5" customHeight="1">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spans="1:26" ht="13.5" customHeight="1">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spans="1:26" ht="13.5" customHeight="1">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spans="1:26" ht="13.5" customHeight="1">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spans="1:26" ht="13.5" customHeight="1">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spans="1:26" ht="13.5" customHeight="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spans="1:26" ht="13.5" customHeight="1">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spans="1:26" ht="13.5" customHeight="1">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spans="1:26" ht="13.5" customHeight="1">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spans="1:26" ht="13.5" customHeight="1">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spans="1:26" ht="13.5" customHeight="1">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spans="1:26" ht="13.5" customHeight="1">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spans="1:26" ht="13.5" customHeight="1">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spans="1:26" ht="13.5" customHeight="1">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spans="1:26" ht="13.5" customHeight="1">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spans="1:26" ht="13.5" customHeight="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spans="1:26" ht="13.5" customHeight="1">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spans="1:26" ht="13.5" customHeight="1">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spans="1:26" ht="13.5" customHeight="1">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spans="1:26" ht="13.5" customHeight="1">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spans="1:26" ht="13.5" customHeight="1">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spans="1:26" ht="13.5" customHeight="1">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spans="1:26" ht="13.5" customHeight="1">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spans="1:26" ht="13.5" customHeight="1">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spans="1:26" ht="13.5" customHeight="1">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spans="1:26" ht="13.5" customHeight="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spans="1:26" ht="13.5" customHeight="1">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spans="1:26" ht="13.5" customHeight="1">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spans="1:26" ht="13.5" customHeight="1">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spans="1:26" ht="13.5" customHeight="1">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spans="1:26" ht="13.5" customHeight="1">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spans="1:26" ht="13.5" customHeight="1">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spans="1:26" ht="13.5" customHeight="1">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spans="1:26" ht="13.5" customHeight="1">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spans="1:26" ht="13.5" customHeight="1">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spans="1:26" ht="13.5" customHeight="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spans="1:26" ht="13.5" customHeight="1">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spans="1:26" ht="13.5" customHeight="1">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spans="1:26" ht="13.5" customHeight="1">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spans="1:26" ht="13.5" customHeight="1">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spans="1:26" ht="13.5" customHeight="1">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spans="1:26" ht="13.5" customHeight="1">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spans="1:26" ht="13.5" customHeight="1">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spans="1:26" ht="13.5" customHeight="1">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spans="1:26" ht="13.5" customHeight="1">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spans="1:26" ht="13.5" customHeight="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spans="1:26" ht="13.5" customHeight="1">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spans="1:26" ht="13.5" customHeight="1">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spans="1:26" ht="13.5" customHeight="1">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spans="1:26" ht="13.5" customHeight="1">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spans="1:26" ht="13.5" customHeight="1">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spans="1:26" ht="13.5" customHeight="1">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spans="1:26" ht="13.5" customHeight="1">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spans="1:26" ht="13.5" customHeight="1">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spans="1:26" ht="13.5" customHeight="1">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spans="1:26" ht="13.5" customHeight="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spans="1:26" ht="13.5" customHeight="1">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spans="1:26" ht="13.5" customHeight="1">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spans="1:26" ht="13.5" customHeight="1">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spans="1:26" ht="13.5" customHeight="1">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spans="1:26" ht="13.5" customHeight="1">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spans="1:26" ht="13.5" customHeight="1">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spans="1:26" ht="13.5" customHeight="1">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spans="1:26" ht="13.5" customHeight="1">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spans="1:26" ht="13.5" customHeight="1">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spans="1:26" ht="13.5" customHeight="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spans="1:26" ht="13.5" customHeight="1">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spans="1:26" ht="13.5" customHeight="1">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spans="1:26" ht="13.5" customHeight="1">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spans="1:26" ht="13.5" customHeight="1">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spans="1:26" ht="13.5" customHeight="1">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spans="1:26" ht="13.5" customHeight="1">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spans="1:26" ht="13.5" customHeight="1">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spans="1:26" ht="13.5" customHeight="1">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spans="1:26" ht="13.5" customHeight="1">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spans="1:26" ht="13.5" customHeight="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spans="1:26" ht="13.5" customHeight="1">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spans="1:26" ht="13.5" customHeight="1">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spans="1:26" ht="13.5" customHeight="1">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spans="1:26" ht="13.5" customHeight="1">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spans="1:26" ht="13.5" customHeight="1">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spans="1:26" ht="13.5" customHeight="1">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spans="1:26" ht="13.5" customHeight="1">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spans="1:26" ht="13.5" customHeight="1">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spans="1:26" ht="13.5" customHeight="1">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sheetData>
  <mergeCells count="3">
    <mergeCell ref="C6:E6"/>
    <mergeCell ref="C7:E7"/>
    <mergeCell ref="B1:B2"/>
  </mergeCells>
  <pageMargins left="0.37" right="0.47" top="0.5" bottom="0.38" header="0" footer="0"/>
  <pageSetup paperSize="9" orientation="landscape"/>
  <headerFooter>
    <oddFooter>&amp;L 02ae-BM/PM/HDCV/FSOFT v1/0&amp;R&amp;P/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zoomScaleNormal="100" workbookViewId="0">
      <selection activeCell="A8" sqref="A8:D8"/>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17"/>
      <c r="C1" s="118"/>
      <c r="D1" s="11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19"/>
      <c r="C2" s="119"/>
      <c r="D2" s="11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5" t="s">
        <v>4</v>
      </c>
      <c r="C3" s="136"/>
      <c r="D3" s="146"/>
      <c r="E3" s="36"/>
      <c r="F3" s="36"/>
      <c r="G3" s="36"/>
      <c r="H3" s="36"/>
      <c r="I3" s="134"/>
      <c r="J3" s="118"/>
      <c r="K3" s="118"/>
      <c r="L3" s="38"/>
      <c r="M3" s="39"/>
      <c r="N3" s="39"/>
      <c r="O3" s="39"/>
      <c r="P3" s="39"/>
      <c r="Q3" s="39"/>
      <c r="R3" s="39"/>
      <c r="S3" s="39"/>
      <c r="T3" s="39"/>
      <c r="U3" s="39"/>
      <c r="V3" s="39"/>
      <c r="W3" s="39"/>
      <c r="X3" s="39"/>
      <c r="Y3" s="39"/>
      <c r="Z3" s="39"/>
    </row>
    <row r="4" spans="1:26" ht="13.5" customHeight="1">
      <c r="A4" s="40" t="s">
        <v>29</v>
      </c>
      <c r="B4" s="147" t="s">
        <v>30</v>
      </c>
      <c r="C4" s="133"/>
      <c r="D4" s="148"/>
      <c r="E4" s="36"/>
      <c r="F4" s="36"/>
      <c r="G4" s="36"/>
      <c r="H4" s="36"/>
      <c r="I4" s="134"/>
      <c r="J4" s="118"/>
      <c r="K4" s="118"/>
      <c r="L4" s="38"/>
      <c r="M4" s="39"/>
      <c r="N4" s="39"/>
      <c r="O4" s="39"/>
      <c r="P4" s="39"/>
      <c r="Q4" s="39"/>
      <c r="R4" s="39"/>
      <c r="S4" s="39"/>
      <c r="T4" s="39"/>
      <c r="U4" s="39"/>
      <c r="V4" s="39"/>
      <c r="W4" s="39"/>
      <c r="X4" s="39"/>
      <c r="Y4" s="39"/>
      <c r="Z4" s="39"/>
    </row>
    <row r="5" spans="1:26" ht="13.5" customHeight="1">
      <c r="A5" s="40" t="s">
        <v>31</v>
      </c>
      <c r="B5" s="149" t="s">
        <v>32</v>
      </c>
      <c r="C5" s="133"/>
      <c r="D5" s="148"/>
      <c r="E5" s="41"/>
      <c r="F5" s="41"/>
      <c r="G5" s="41"/>
      <c r="H5" s="41"/>
      <c r="I5" s="150"/>
      <c r="J5" s="118"/>
      <c r="K5" s="118"/>
      <c r="L5" s="42"/>
      <c r="M5" s="43"/>
      <c r="N5" s="43"/>
      <c r="O5" s="43"/>
      <c r="P5" s="43"/>
      <c r="Q5" s="43"/>
      <c r="R5" s="43"/>
      <c r="S5" s="43"/>
      <c r="T5" s="43"/>
      <c r="U5" s="43"/>
      <c r="V5" s="43"/>
      <c r="W5" s="43"/>
      <c r="X5" s="43"/>
      <c r="Y5" s="43"/>
      <c r="Z5" s="43"/>
    </row>
    <row r="6" spans="1:26" ht="15" customHeight="1">
      <c r="A6" s="44" t="s">
        <v>33</v>
      </c>
      <c r="B6" s="67">
        <f>COUNTIF(J:J,"Pass")</f>
        <v>10</v>
      </c>
      <c r="C6" s="46" t="s">
        <v>34</v>
      </c>
      <c r="D6" s="47">
        <f>COUNTIF(J10:J736,"Pending")</f>
        <v>0</v>
      </c>
      <c r="E6" s="37"/>
      <c r="F6" s="37"/>
      <c r="G6" s="37"/>
      <c r="H6" s="37"/>
      <c r="I6" s="134"/>
      <c r="J6" s="118"/>
      <c r="K6" s="118"/>
      <c r="L6" s="38"/>
      <c r="M6" s="39"/>
      <c r="N6" s="39"/>
      <c r="O6" s="39"/>
      <c r="P6" s="39"/>
      <c r="Q6" s="39"/>
      <c r="R6" s="39"/>
      <c r="S6" s="39"/>
      <c r="T6" s="39"/>
      <c r="U6" s="39"/>
      <c r="V6" s="39"/>
      <c r="W6" s="39"/>
      <c r="X6" s="39"/>
      <c r="Y6" s="39"/>
      <c r="Z6" s="39"/>
    </row>
    <row r="7" spans="1:26" ht="15" customHeight="1">
      <c r="A7" s="48" t="s">
        <v>35</v>
      </c>
      <c r="B7" s="68">
        <f>COUNTIF(J:J,"Fail")</f>
        <v>0</v>
      </c>
      <c r="C7" s="50" t="s">
        <v>36</v>
      </c>
      <c r="D7" s="51">
        <f>COUNTA(A12:A100)-5</f>
        <v>10</v>
      </c>
      <c r="E7" s="52"/>
      <c r="F7" s="52"/>
      <c r="G7" s="52"/>
      <c r="H7" s="52"/>
      <c r="I7" s="134"/>
      <c r="J7" s="118"/>
      <c r="K7" s="118"/>
      <c r="L7" s="38"/>
      <c r="M7" s="39"/>
      <c r="N7" s="39"/>
      <c r="O7" s="39"/>
      <c r="P7" s="39"/>
      <c r="Q7" s="39"/>
      <c r="R7" s="39"/>
      <c r="S7" s="39"/>
      <c r="T7" s="39"/>
      <c r="U7" s="39"/>
      <c r="V7" s="39"/>
      <c r="W7" s="39"/>
      <c r="X7" s="39"/>
      <c r="Y7" s="39"/>
      <c r="Z7" s="39"/>
    </row>
    <row r="8" spans="1:26" ht="15" customHeight="1">
      <c r="A8" s="135"/>
      <c r="B8" s="136"/>
      <c r="C8" s="136"/>
      <c r="D8" s="136"/>
      <c r="E8" s="37"/>
      <c r="F8" s="37"/>
      <c r="G8" s="37"/>
      <c r="H8" s="37"/>
      <c r="I8" s="37"/>
      <c r="J8" s="53"/>
      <c r="K8" s="53"/>
      <c r="L8" s="38"/>
      <c r="M8" s="39"/>
      <c r="N8" s="39"/>
      <c r="O8" s="39"/>
      <c r="P8" s="39"/>
      <c r="Q8" s="39"/>
      <c r="R8" s="39"/>
      <c r="S8" s="39"/>
      <c r="T8" s="39"/>
      <c r="U8" s="39"/>
      <c r="V8" s="39"/>
      <c r="W8" s="39"/>
      <c r="X8" s="39"/>
      <c r="Y8" s="39"/>
      <c r="Z8" s="39"/>
    </row>
    <row r="9" spans="1:26" ht="12" customHeight="1">
      <c r="A9" s="141" t="s">
        <v>37</v>
      </c>
      <c r="B9" s="143" t="s">
        <v>38</v>
      </c>
      <c r="C9" s="141" t="s">
        <v>39</v>
      </c>
      <c r="D9" s="120" t="s">
        <v>40</v>
      </c>
      <c r="E9" s="118"/>
      <c r="F9" s="118"/>
      <c r="G9" s="121"/>
      <c r="H9" s="141" t="s">
        <v>41</v>
      </c>
      <c r="I9" s="144" t="s">
        <v>42</v>
      </c>
      <c r="J9" s="144" t="s">
        <v>43</v>
      </c>
      <c r="K9" s="144" t="s">
        <v>44</v>
      </c>
      <c r="L9" s="54"/>
      <c r="M9" s="55"/>
      <c r="N9" s="55"/>
      <c r="O9" s="55"/>
      <c r="P9" s="55"/>
      <c r="Q9" s="55"/>
      <c r="R9" s="55"/>
      <c r="S9" s="55"/>
      <c r="T9" s="55"/>
      <c r="U9" s="55"/>
      <c r="V9" s="55"/>
      <c r="W9" s="55"/>
      <c r="X9" s="55"/>
      <c r="Y9" s="55"/>
      <c r="Z9" s="55"/>
    </row>
    <row r="10" spans="1:26" ht="12" customHeight="1">
      <c r="A10" s="142"/>
      <c r="B10" s="142"/>
      <c r="C10" s="142"/>
      <c r="D10" s="122"/>
      <c r="E10" s="123"/>
      <c r="F10" s="123"/>
      <c r="G10" s="124"/>
      <c r="H10" s="142"/>
      <c r="I10" s="142"/>
      <c r="J10" s="142"/>
      <c r="K10" s="142"/>
      <c r="L10" s="38"/>
      <c r="M10" s="39"/>
      <c r="N10" s="39"/>
      <c r="O10" s="39"/>
      <c r="P10" s="39"/>
      <c r="Q10" s="39"/>
      <c r="R10" s="39"/>
      <c r="S10" s="39"/>
      <c r="T10" s="39"/>
      <c r="U10" s="39"/>
      <c r="V10" s="39"/>
      <c r="W10" s="39"/>
      <c r="X10" s="39"/>
      <c r="Y10" s="39"/>
      <c r="Z10" s="39"/>
    </row>
    <row r="11" spans="1:26" ht="13.5" customHeight="1">
      <c r="A11" s="137"/>
      <c r="B11" s="133"/>
      <c r="C11" s="133"/>
      <c r="D11" s="133"/>
      <c r="E11" s="133"/>
      <c r="F11" s="133"/>
      <c r="G11" s="133"/>
      <c r="H11" s="133"/>
      <c r="I11" s="133"/>
      <c r="J11" s="133"/>
      <c r="K11" s="138"/>
      <c r="L11" s="56"/>
      <c r="M11" s="56"/>
      <c r="N11" s="56"/>
      <c r="O11" s="56"/>
      <c r="P11" s="56"/>
      <c r="Q11" s="56"/>
      <c r="R11" s="56"/>
      <c r="S11" s="56"/>
      <c r="T11" s="56"/>
      <c r="U11" s="56"/>
      <c r="V11" s="56"/>
      <c r="W11" s="56"/>
      <c r="X11" s="56"/>
      <c r="Y11" s="56"/>
      <c r="Z11" s="56"/>
    </row>
    <row r="12" spans="1:26" ht="13.5" customHeight="1">
      <c r="A12" s="153" t="s">
        <v>45</v>
      </c>
      <c r="B12" s="133"/>
      <c r="C12" s="133"/>
      <c r="D12" s="133"/>
      <c r="E12" s="133"/>
      <c r="F12" s="133"/>
      <c r="G12" s="133"/>
      <c r="H12" s="133"/>
      <c r="I12" s="133"/>
      <c r="J12" s="133"/>
      <c r="K12" s="138"/>
      <c r="L12" s="57"/>
      <c r="M12" s="57"/>
      <c r="N12" s="57"/>
      <c r="O12" s="57"/>
      <c r="P12" s="57"/>
      <c r="Q12" s="57"/>
      <c r="R12" s="57"/>
      <c r="S12" s="57"/>
      <c r="T12" s="57"/>
      <c r="U12" s="57"/>
      <c r="V12" s="57"/>
      <c r="W12" s="57"/>
      <c r="X12" s="57"/>
      <c r="Y12" s="57"/>
      <c r="Z12" s="57"/>
    </row>
    <row r="13" spans="1:26" ht="129" customHeight="1" outlineLevel="1">
      <c r="A13" s="58" t="s">
        <v>46</v>
      </c>
      <c r="B13" s="69" t="s">
        <v>47</v>
      </c>
      <c r="C13" s="59" t="s">
        <v>48</v>
      </c>
      <c r="D13" s="154" t="s">
        <v>49</v>
      </c>
      <c r="E13" s="133"/>
      <c r="F13" s="133"/>
      <c r="G13" s="61"/>
      <c r="H13" s="62"/>
      <c r="I13" s="72">
        <v>45781</v>
      </c>
      <c r="J13" s="59" t="s">
        <v>33</v>
      </c>
      <c r="K13" s="59"/>
      <c r="L13" s="57"/>
      <c r="M13" s="57"/>
      <c r="N13" s="57"/>
      <c r="O13" s="57"/>
      <c r="P13" s="57"/>
      <c r="Q13" s="57"/>
      <c r="R13" s="57"/>
      <c r="S13" s="57"/>
      <c r="T13" s="57"/>
      <c r="U13" s="57"/>
      <c r="V13" s="57"/>
      <c r="W13" s="57"/>
      <c r="X13" s="57"/>
      <c r="Y13" s="57"/>
      <c r="Z13" s="57"/>
    </row>
    <row r="14" spans="1:26" ht="13.5" customHeight="1">
      <c r="A14" s="153" t="s">
        <v>50</v>
      </c>
      <c r="B14" s="133"/>
      <c r="C14" s="133"/>
      <c r="D14" s="133"/>
      <c r="E14" s="133"/>
      <c r="F14" s="133"/>
      <c r="G14" s="133"/>
      <c r="H14" s="133"/>
      <c r="I14" s="133"/>
      <c r="J14" s="133"/>
      <c r="K14" s="138"/>
      <c r="L14" s="57"/>
      <c r="M14" s="57"/>
      <c r="N14" s="57"/>
      <c r="O14" s="57"/>
      <c r="P14" s="57"/>
      <c r="Q14" s="57"/>
      <c r="R14" s="57"/>
      <c r="S14" s="57"/>
      <c r="T14" s="57"/>
      <c r="U14" s="57"/>
      <c r="V14" s="57"/>
      <c r="W14" s="57"/>
      <c r="X14" s="57"/>
      <c r="Y14" s="57"/>
      <c r="Z14" s="57"/>
    </row>
    <row r="15" spans="1:26" ht="120.75" customHeight="1" outlineLevel="1">
      <c r="A15" s="58" t="s">
        <v>51</v>
      </c>
      <c r="B15" s="66" t="s">
        <v>52</v>
      </c>
      <c r="C15" s="59" t="s">
        <v>53</v>
      </c>
      <c r="D15" s="154" t="s">
        <v>54</v>
      </c>
      <c r="E15" s="133"/>
      <c r="F15" s="133"/>
      <c r="G15" s="61"/>
      <c r="H15" s="62"/>
      <c r="I15" s="72">
        <v>45781</v>
      </c>
      <c r="J15" s="59" t="s">
        <v>33</v>
      </c>
      <c r="K15" s="59"/>
      <c r="L15" s="57"/>
      <c r="M15" s="57"/>
      <c r="N15" s="57"/>
      <c r="O15" s="57"/>
      <c r="P15" s="57"/>
      <c r="Q15" s="57"/>
      <c r="R15" s="57"/>
      <c r="S15" s="57"/>
      <c r="T15" s="57"/>
      <c r="U15" s="57"/>
      <c r="V15" s="57"/>
      <c r="W15" s="57"/>
      <c r="X15" s="57"/>
      <c r="Y15" s="57"/>
      <c r="Z15" s="57"/>
    </row>
    <row r="16" spans="1:26" ht="124.5" customHeight="1" outlineLevel="1">
      <c r="A16" s="58" t="s">
        <v>55</v>
      </c>
      <c r="B16" s="59" t="s">
        <v>56</v>
      </c>
      <c r="C16" s="59" t="s">
        <v>57</v>
      </c>
      <c r="D16" s="154" t="s">
        <v>58</v>
      </c>
      <c r="E16" s="133"/>
      <c r="F16" s="133"/>
      <c r="G16" s="61"/>
      <c r="H16" s="62"/>
      <c r="I16" s="72">
        <v>45781</v>
      </c>
      <c r="J16" s="59" t="s">
        <v>33</v>
      </c>
      <c r="K16" s="59"/>
      <c r="L16" s="57"/>
      <c r="M16" s="57"/>
      <c r="N16" s="57"/>
      <c r="O16" s="57"/>
      <c r="P16" s="57"/>
      <c r="Q16" s="57"/>
      <c r="R16" s="57"/>
      <c r="S16" s="57"/>
      <c r="T16" s="57"/>
      <c r="U16" s="57"/>
      <c r="V16" s="57"/>
      <c r="W16" s="57"/>
      <c r="X16" s="57"/>
      <c r="Y16" s="57"/>
      <c r="Z16" s="57"/>
    </row>
    <row r="17" spans="1:26" ht="124.5" customHeight="1" outlineLevel="1">
      <c r="A17" s="58" t="s">
        <v>59</v>
      </c>
      <c r="B17" s="59" t="s">
        <v>60</v>
      </c>
      <c r="C17" s="59" t="s">
        <v>61</v>
      </c>
      <c r="D17" s="154" t="s">
        <v>62</v>
      </c>
      <c r="E17" s="133"/>
      <c r="F17" s="138"/>
      <c r="G17" s="59"/>
      <c r="H17" s="59"/>
      <c r="I17" s="72">
        <v>45781</v>
      </c>
      <c r="J17" s="59" t="s">
        <v>33</v>
      </c>
      <c r="K17" s="59"/>
      <c r="L17" s="57"/>
      <c r="M17" s="57"/>
      <c r="N17" s="57"/>
      <c r="O17" s="57"/>
      <c r="P17" s="57"/>
      <c r="Q17" s="57"/>
      <c r="R17" s="57"/>
      <c r="S17" s="57"/>
      <c r="T17" s="57"/>
      <c r="U17" s="57"/>
      <c r="V17" s="57"/>
      <c r="W17" s="57"/>
      <c r="X17" s="57"/>
      <c r="Y17" s="57"/>
      <c r="Z17" s="57"/>
    </row>
    <row r="18" spans="1:26" ht="13.5" customHeight="1">
      <c r="A18" s="153" t="s">
        <v>63</v>
      </c>
      <c r="B18" s="133"/>
      <c r="C18" s="133"/>
      <c r="D18" s="133"/>
      <c r="E18" s="133"/>
      <c r="F18" s="133"/>
      <c r="G18" s="133"/>
      <c r="H18" s="133"/>
      <c r="I18" s="133"/>
      <c r="J18" s="133"/>
      <c r="K18" s="138"/>
      <c r="L18" s="57"/>
      <c r="M18" s="57"/>
      <c r="N18" s="57"/>
      <c r="O18" s="57"/>
      <c r="P18" s="57"/>
      <c r="Q18" s="57"/>
      <c r="R18" s="57"/>
      <c r="S18" s="57"/>
      <c r="T18" s="57"/>
      <c r="U18" s="57"/>
      <c r="V18" s="57"/>
      <c r="W18" s="57"/>
      <c r="X18" s="57"/>
      <c r="Y18" s="57"/>
      <c r="Z18" s="57"/>
    </row>
    <row r="19" spans="1:26" ht="124.5" customHeight="1" outlineLevel="1">
      <c r="A19" s="58" t="s">
        <v>64</v>
      </c>
      <c r="B19" s="59" t="s">
        <v>65</v>
      </c>
      <c r="C19" s="59" t="s">
        <v>66</v>
      </c>
      <c r="D19" s="154" t="s">
        <v>67</v>
      </c>
      <c r="E19" s="133"/>
      <c r="F19" s="138"/>
      <c r="G19" s="59"/>
      <c r="H19" s="59"/>
      <c r="I19" s="72">
        <v>45781</v>
      </c>
      <c r="J19" s="59" t="s">
        <v>33</v>
      </c>
      <c r="K19" s="59"/>
      <c r="L19" s="57"/>
      <c r="M19" s="57"/>
      <c r="N19" s="57"/>
      <c r="O19" s="57"/>
      <c r="P19" s="57"/>
      <c r="Q19" s="57"/>
      <c r="R19" s="57"/>
      <c r="S19" s="57"/>
      <c r="T19" s="57"/>
      <c r="U19" s="57"/>
      <c r="V19" s="57"/>
      <c r="W19" s="57"/>
      <c r="X19" s="57"/>
      <c r="Y19" s="57"/>
      <c r="Z19" s="57"/>
    </row>
    <row r="20" spans="1:26" ht="121.5" customHeight="1">
      <c r="A20" s="58" t="s">
        <v>68</v>
      </c>
      <c r="B20" s="59" t="s">
        <v>69</v>
      </c>
      <c r="C20" s="59" t="s">
        <v>70</v>
      </c>
      <c r="D20" s="154" t="s">
        <v>71</v>
      </c>
      <c r="E20" s="133"/>
      <c r="F20" s="138"/>
      <c r="G20" s="59"/>
      <c r="H20" s="59"/>
      <c r="I20" s="72">
        <v>45781</v>
      </c>
      <c r="J20" s="59" t="s">
        <v>33</v>
      </c>
      <c r="K20" s="59"/>
    </row>
    <row r="21" spans="1:26" ht="120" customHeight="1">
      <c r="A21" s="58" t="s">
        <v>72</v>
      </c>
      <c r="B21" s="59" t="s">
        <v>73</v>
      </c>
      <c r="C21" s="59" t="s">
        <v>74</v>
      </c>
      <c r="D21" s="154" t="s">
        <v>75</v>
      </c>
      <c r="E21" s="133"/>
      <c r="F21" s="138"/>
      <c r="G21" s="59"/>
      <c r="H21" s="59"/>
      <c r="I21" s="72">
        <v>45781</v>
      </c>
      <c r="J21" s="59" t="s">
        <v>33</v>
      </c>
      <c r="K21" s="59"/>
    </row>
    <row r="22" spans="1:26" ht="124.5" customHeight="1">
      <c r="A22" s="58" t="s">
        <v>76</v>
      </c>
      <c r="B22" s="59" t="s">
        <v>77</v>
      </c>
      <c r="C22" s="59" t="s">
        <v>78</v>
      </c>
      <c r="D22" s="154" t="s">
        <v>79</v>
      </c>
      <c r="E22" s="133"/>
      <c r="F22" s="138"/>
      <c r="G22" s="59"/>
      <c r="H22" s="59"/>
      <c r="I22" s="72">
        <v>45781</v>
      </c>
      <c r="J22" s="59" t="s">
        <v>33</v>
      </c>
      <c r="K22" s="59"/>
    </row>
    <row r="23" spans="1:26" ht="13.5" customHeight="1">
      <c r="A23" s="153" t="s">
        <v>80</v>
      </c>
      <c r="B23" s="133"/>
      <c r="C23" s="133"/>
      <c r="D23" s="133"/>
      <c r="E23" s="133"/>
      <c r="F23" s="133"/>
      <c r="G23" s="133"/>
      <c r="H23" s="133"/>
      <c r="I23" s="133"/>
      <c r="J23" s="133"/>
      <c r="K23" s="138"/>
      <c r="L23" s="57"/>
      <c r="M23" s="57"/>
      <c r="N23" s="57"/>
      <c r="O23" s="57"/>
      <c r="P23" s="57"/>
      <c r="Q23" s="57"/>
      <c r="R23" s="57"/>
      <c r="S23" s="57"/>
      <c r="T23" s="57"/>
      <c r="U23" s="57"/>
      <c r="V23" s="57"/>
      <c r="W23" s="57"/>
      <c r="X23" s="57"/>
      <c r="Y23" s="57"/>
      <c r="Z23" s="57"/>
    </row>
    <row r="24" spans="1:26" ht="123" customHeight="1">
      <c r="A24" s="58" t="s">
        <v>81</v>
      </c>
      <c r="B24" s="59" t="s">
        <v>77</v>
      </c>
      <c r="C24" s="59" t="s">
        <v>82</v>
      </c>
      <c r="D24" s="154" t="s">
        <v>83</v>
      </c>
      <c r="E24" s="133"/>
      <c r="F24" s="138"/>
      <c r="G24" s="59"/>
      <c r="H24" s="59"/>
      <c r="I24" s="72">
        <v>45781</v>
      </c>
      <c r="J24" s="59" t="s">
        <v>33</v>
      </c>
      <c r="K24" s="59"/>
    </row>
    <row r="25" spans="1:26" ht="13.5" customHeight="1">
      <c r="A25" s="153" t="s">
        <v>84</v>
      </c>
      <c r="B25" s="133"/>
      <c r="C25" s="133"/>
      <c r="D25" s="133"/>
      <c r="E25" s="133"/>
      <c r="F25" s="133"/>
      <c r="G25" s="133"/>
      <c r="H25" s="133"/>
      <c r="I25" s="133"/>
      <c r="J25" s="133"/>
      <c r="K25" s="138"/>
      <c r="L25" s="57"/>
      <c r="M25" s="57"/>
      <c r="N25" s="57"/>
      <c r="O25" s="57"/>
      <c r="P25" s="57"/>
      <c r="Q25" s="57"/>
      <c r="R25" s="57"/>
      <c r="S25" s="57"/>
      <c r="T25" s="57"/>
      <c r="U25" s="57"/>
      <c r="V25" s="57"/>
      <c r="W25" s="57"/>
      <c r="X25" s="57"/>
      <c r="Y25" s="57"/>
      <c r="Z25" s="57"/>
    </row>
    <row r="26" spans="1:26" ht="123" customHeight="1">
      <c r="A26" s="58" t="s">
        <v>85</v>
      </c>
      <c r="B26" s="59" t="s">
        <v>86</v>
      </c>
      <c r="C26" s="59" t="s">
        <v>87</v>
      </c>
      <c r="D26" s="154" t="s">
        <v>88</v>
      </c>
      <c r="E26" s="133"/>
      <c r="F26" s="138"/>
      <c r="G26" s="59"/>
      <c r="H26" s="59"/>
      <c r="I26" s="72">
        <v>45781</v>
      </c>
      <c r="J26" s="59" t="s">
        <v>33</v>
      </c>
      <c r="K26" s="59"/>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34">
    <mergeCell ref="B5:D5"/>
    <mergeCell ref="I5:K5"/>
    <mergeCell ref="D26:F26"/>
    <mergeCell ref="A9:A10"/>
    <mergeCell ref="B9:B10"/>
    <mergeCell ref="C9:C10"/>
    <mergeCell ref="H9:H10"/>
    <mergeCell ref="A18:K18"/>
    <mergeCell ref="D19:F19"/>
    <mergeCell ref="D20:F20"/>
    <mergeCell ref="D21:F21"/>
    <mergeCell ref="D22:F22"/>
    <mergeCell ref="D13:F13"/>
    <mergeCell ref="A14:K14"/>
    <mergeCell ref="D15:F15"/>
    <mergeCell ref="D16:F16"/>
    <mergeCell ref="D17:F17"/>
    <mergeCell ref="A11:K11"/>
    <mergeCell ref="B1:D2"/>
    <mergeCell ref="D9:G10"/>
    <mergeCell ref="A23:K23"/>
    <mergeCell ref="D24:F24"/>
    <mergeCell ref="A25:K25"/>
    <mergeCell ref="I9:I10"/>
    <mergeCell ref="J9:J10"/>
    <mergeCell ref="K9:K10"/>
    <mergeCell ref="I6:K6"/>
    <mergeCell ref="I7:K7"/>
    <mergeCell ref="A8:D8"/>
    <mergeCell ref="A12:K12"/>
    <mergeCell ref="B3:D3"/>
    <mergeCell ref="I3:K3"/>
    <mergeCell ref="B4:D4"/>
    <mergeCell ref="I4:K4"/>
  </mergeCells>
  <pageMargins left="0.75" right="0.75" top="1" bottom="1"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selection activeCell="A8" sqref="A8:D8"/>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17"/>
      <c r="C1" s="118"/>
      <c r="D1" s="11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19"/>
      <c r="C2" s="119"/>
      <c r="D2" s="11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5" t="s">
        <v>89</v>
      </c>
      <c r="C3" s="136"/>
      <c r="D3" s="146"/>
      <c r="E3" s="36"/>
      <c r="F3" s="36"/>
      <c r="G3" s="36"/>
      <c r="H3" s="36"/>
      <c r="I3" s="134"/>
      <c r="J3" s="118"/>
      <c r="K3" s="118"/>
      <c r="L3" s="38"/>
      <c r="M3" s="39"/>
      <c r="N3" s="39"/>
      <c r="O3" s="39"/>
      <c r="P3" s="39"/>
      <c r="Q3" s="39"/>
      <c r="R3" s="39"/>
      <c r="S3" s="39"/>
      <c r="T3" s="39"/>
      <c r="U3" s="39"/>
      <c r="V3" s="39"/>
      <c r="W3" s="39"/>
      <c r="X3" s="39"/>
      <c r="Y3" s="39"/>
      <c r="Z3" s="39"/>
    </row>
    <row r="4" spans="1:26" ht="13.5" customHeight="1">
      <c r="A4" s="40" t="s">
        <v>29</v>
      </c>
      <c r="B4" s="147" t="s">
        <v>90</v>
      </c>
      <c r="C4" s="133"/>
      <c r="D4" s="148"/>
      <c r="E4" s="36"/>
      <c r="F4" s="36"/>
      <c r="G4" s="36"/>
      <c r="H4" s="36"/>
      <c r="I4" s="134"/>
      <c r="J4" s="118"/>
      <c r="K4" s="118"/>
      <c r="L4" s="38"/>
      <c r="M4" s="39"/>
      <c r="N4" s="39"/>
      <c r="O4" s="39"/>
      <c r="P4" s="39"/>
      <c r="Q4" s="39"/>
      <c r="R4" s="39"/>
      <c r="S4" s="39"/>
      <c r="T4" s="39"/>
      <c r="U4" s="39"/>
      <c r="V4" s="39"/>
      <c r="W4" s="39"/>
      <c r="X4" s="39"/>
      <c r="Y4" s="39"/>
      <c r="Z4" s="39"/>
    </row>
    <row r="5" spans="1:26" ht="13.5" customHeight="1">
      <c r="A5" s="40" t="s">
        <v>31</v>
      </c>
      <c r="B5" s="149" t="s">
        <v>91</v>
      </c>
      <c r="C5" s="133"/>
      <c r="D5" s="148"/>
      <c r="E5" s="41"/>
      <c r="F5" s="41"/>
      <c r="G5" s="41"/>
      <c r="H5" s="41"/>
      <c r="I5" s="150"/>
      <c r="J5" s="118"/>
      <c r="K5" s="118"/>
      <c r="L5" s="42"/>
      <c r="M5" s="43"/>
      <c r="N5" s="43"/>
      <c r="O5" s="43"/>
      <c r="P5" s="43"/>
      <c r="Q5" s="43"/>
      <c r="R5" s="43"/>
      <c r="S5" s="43"/>
      <c r="T5" s="43"/>
      <c r="U5" s="43"/>
      <c r="V5" s="43"/>
      <c r="W5" s="43"/>
      <c r="X5" s="43"/>
      <c r="Y5" s="43"/>
      <c r="Z5" s="43"/>
    </row>
    <row r="6" spans="1:26" ht="15" customHeight="1">
      <c r="A6" s="44" t="s">
        <v>33</v>
      </c>
      <c r="B6" s="67">
        <f>COUNTIF(J:J,"Pass")</f>
        <v>3</v>
      </c>
      <c r="C6" s="46" t="s">
        <v>34</v>
      </c>
      <c r="D6" s="47">
        <f>COUNTIF(J10:J736,"Pending")</f>
        <v>0</v>
      </c>
      <c r="E6" s="37"/>
      <c r="F6" s="37"/>
      <c r="G6" s="37"/>
      <c r="H6" s="37"/>
      <c r="I6" s="134"/>
      <c r="J6" s="118"/>
      <c r="K6" s="118"/>
      <c r="L6" s="38"/>
      <c r="M6" s="39"/>
      <c r="N6" s="39"/>
      <c r="O6" s="39"/>
      <c r="P6" s="39"/>
      <c r="Q6" s="39"/>
      <c r="R6" s="39"/>
      <c r="S6" s="39"/>
      <c r="T6" s="39"/>
      <c r="U6" s="39"/>
      <c r="V6" s="39"/>
      <c r="W6" s="39"/>
      <c r="X6" s="39"/>
      <c r="Y6" s="39"/>
      <c r="Z6" s="39"/>
    </row>
    <row r="7" spans="1:26" ht="15" customHeight="1">
      <c r="A7" s="48" t="s">
        <v>35</v>
      </c>
      <c r="B7" s="68">
        <f>COUNTIF(J:J,"Fail")</f>
        <v>0</v>
      </c>
      <c r="C7" s="50" t="s">
        <v>36</v>
      </c>
      <c r="D7" s="51">
        <f>COUNTA(A12:A100)-15</f>
        <v>-15</v>
      </c>
      <c r="E7" s="52"/>
      <c r="F7" s="52"/>
      <c r="G7" s="52"/>
      <c r="H7" s="52"/>
      <c r="I7" s="134"/>
      <c r="J7" s="118"/>
      <c r="K7" s="118"/>
      <c r="L7" s="38"/>
      <c r="M7" s="39"/>
      <c r="N7" s="39"/>
      <c r="O7" s="39"/>
      <c r="P7" s="39"/>
      <c r="Q7" s="39"/>
      <c r="R7" s="39"/>
      <c r="S7" s="39"/>
      <c r="T7" s="39"/>
      <c r="U7" s="39"/>
      <c r="V7" s="39"/>
      <c r="W7" s="39"/>
      <c r="X7" s="39"/>
      <c r="Y7" s="39"/>
      <c r="Z7" s="39"/>
    </row>
    <row r="8" spans="1:26" ht="15" customHeight="1">
      <c r="A8" s="135"/>
      <c r="B8" s="136"/>
      <c r="C8" s="136"/>
      <c r="D8" s="136"/>
      <c r="E8" s="37"/>
      <c r="F8" s="37"/>
      <c r="G8" s="37"/>
      <c r="H8" s="37"/>
      <c r="I8" s="37"/>
      <c r="J8" s="53"/>
      <c r="K8" s="53"/>
      <c r="L8" s="38"/>
      <c r="M8" s="39"/>
      <c r="N8" s="39"/>
      <c r="O8" s="39"/>
      <c r="P8" s="39"/>
      <c r="Q8" s="39"/>
      <c r="R8" s="39"/>
      <c r="S8" s="39"/>
      <c r="T8" s="39"/>
      <c r="U8" s="39"/>
      <c r="V8" s="39"/>
      <c r="W8" s="39"/>
      <c r="X8" s="39"/>
      <c r="Y8" s="39"/>
      <c r="Z8" s="39"/>
    </row>
    <row r="9" spans="1:26" ht="12" customHeight="1">
      <c r="A9" s="141" t="s">
        <v>37</v>
      </c>
      <c r="B9" s="143" t="s">
        <v>38</v>
      </c>
      <c r="C9" s="141" t="s">
        <v>39</v>
      </c>
      <c r="D9" s="120" t="s">
        <v>40</v>
      </c>
      <c r="E9" s="118"/>
      <c r="F9" s="118"/>
      <c r="G9" s="121"/>
      <c r="H9" s="141" t="s">
        <v>41</v>
      </c>
      <c r="I9" s="144" t="s">
        <v>42</v>
      </c>
      <c r="J9" s="144" t="s">
        <v>43</v>
      </c>
      <c r="K9" s="144" t="s">
        <v>44</v>
      </c>
      <c r="L9" s="54"/>
      <c r="M9" s="55"/>
      <c r="N9" s="55"/>
      <c r="O9" s="55"/>
      <c r="P9" s="55"/>
      <c r="Q9" s="55"/>
      <c r="R9" s="55"/>
      <c r="S9" s="55"/>
      <c r="T9" s="55"/>
      <c r="U9" s="55"/>
      <c r="V9" s="55"/>
      <c r="W9" s="55"/>
      <c r="X9" s="55"/>
      <c r="Y9" s="55"/>
      <c r="Z9" s="55"/>
    </row>
    <row r="10" spans="1:26" ht="12" customHeight="1">
      <c r="A10" s="142"/>
      <c r="B10" s="142"/>
      <c r="C10" s="142"/>
      <c r="D10" s="122"/>
      <c r="E10" s="123"/>
      <c r="F10" s="123"/>
      <c r="G10" s="124"/>
      <c r="H10" s="142"/>
      <c r="I10" s="142"/>
      <c r="J10" s="142"/>
      <c r="K10" s="142"/>
      <c r="L10" s="38"/>
      <c r="M10" s="39"/>
      <c r="N10" s="39"/>
      <c r="O10" s="39"/>
      <c r="P10" s="39"/>
      <c r="Q10" s="39"/>
      <c r="R10" s="39"/>
      <c r="S10" s="39"/>
      <c r="T10" s="39"/>
      <c r="U10" s="39"/>
      <c r="V10" s="39"/>
      <c r="W10" s="39"/>
      <c r="X10" s="39"/>
      <c r="Y10" s="39"/>
      <c r="Z10" s="39"/>
    </row>
    <row r="11" spans="1:26" ht="13.5" customHeight="1">
      <c r="A11" s="137"/>
      <c r="B11" s="133"/>
      <c r="C11" s="133"/>
      <c r="D11" s="133"/>
      <c r="E11" s="133"/>
      <c r="F11" s="133"/>
      <c r="G11" s="133"/>
      <c r="H11" s="133"/>
      <c r="I11" s="133"/>
      <c r="J11" s="133"/>
      <c r="K11" s="138"/>
      <c r="L11" s="56"/>
      <c r="M11" s="56"/>
      <c r="N11" s="56"/>
      <c r="O11" s="56"/>
      <c r="P11" s="56"/>
      <c r="Q11" s="56"/>
      <c r="R11" s="56"/>
      <c r="S11" s="56"/>
      <c r="T11" s="56"/>
      <c r="U11" s="56"/>
      <c r="V11" s="56"/>
      <c r="W11" s="56"/>
      <c r="X11" s="56"/>
      <c r="Y11" s="56"/>
      <c r="Z11" s="56"/>
    </row>
    <row r="12" spans="1:26" ht="13.5" customHeight="1">
      <c r="A12" s="153"/>
      <c r="B12" s="133"/>
      <c r="C12" s="133"/>
      <c r="D12" s="133"/>
      <c r="E12" s="133"/>
      <c r="F12" s="133"/>
      <c r="G12" s="133"/>
      <c r="H12" s="133"/>
      <c r="I12" s="133"/>
      <c r="J12" s="133"/>
      <c r="K12" s="138"/>
      <c r="L12" s="57"/>
      <c r="M12" s="57"/>
      <c r="N12" s="57"/>
      <c r="O12" s="57"/>
      <c r="P12" s="57"/>
      <c r="Q12" s="57"/>
      <c r="R12" s="57"/>
      <c r="S12" s="57"/>
      <c r="T12" s="57"/>
      <c r="U12" s="57"/>
      <c r="V12" s="57"/>
      <c r="W12" s="57"/>
      <c r="X12" s="57"/>
      <c r="Y12" s="57"/>
      <c r="Z12" s="57"/>
    </row>
    <row r="13" spans="1:26" ht="13.5" customHeight="1" outlineLevel="1">
      <c r="A13" s="58"/>
      <c r="B13" s="69"/>
      <c r="C13" s="59"/>
      <c r="D13" s="154"/>
      <c r="E13" s="133"/>
      <c r="F13" s="133"/>
      <c r="G13" s="61"/>
      <c r="H13" s="62"/>
      <c r="I13" s="63"/>
      <c r="J13" s="59" t="s">
        <v>33</v>
      </c>
      <c r="K13" s="59"/>
      <c r="L13" s="57"/>
      <c r="M13" s="57"/>
      <c r="N13" s="57"/>
      <c r="O13" s="57"/>
      <c r="P13" s="57"/>
      <c r="Q13" s="57"/>
      <c r="R13" s="57"/>
      <c r="S13" s="57"/>
      <c r="T13" s="57"/>
      <c r="U13" s="57"/>
      <c r="V13" s="57"/>
      <c r="W13" s="57"/>
      <c r="X13" s="57"/>
      <c r="Y13" s="57"/>
      <c r="Z13" s="57"/>
    </row>
    <row r="14" spans="1:26" ht="13.5" customHeight="1" outlineLevel="1">
      <c r="A14" s="125"/>
      <c r="B14" s="133"/>
      <c r="C14" s="133"/>
      <c r="D14" s="64"/>
      <c r="E14" s="64"/>
      <c r="F14" s="64"/>
      <c r="G14" s="64"/>
      <c r="H14" s="64"/>
      <c r="I14" s="64"/>
      <c r="J14" s="64"/>
      <c r="K14" s="65"/>
      <c r="L14" s="57"/>
      <c r="M14" s="57"/>
      <c r="N14" s="57"/>
      <c r="O14" s="57"/>
      <c r="P14" s="57"/>
      <c r="Q14" s="57"/>
      <c r="R14" s="57"/>
      <c r="S14" s="57"/>
      <c r="T14" s="57"/>
      <c r="U14" s="57"/>
      <c r="V14" s="57"/>
      <c r="W14" s="57"/>
      <c r="X14" s="57"/>
      <c r="Y14" s="57"/>
      <c r="Z14" s="57"/>
    </row>
    <row r="15" spans="1:26" ht="63.75" customHeight="1" outlineLevel="1">
      <c r="A15" s="58"/>
      <c r="B15" s="70"/>
      <c r="C15" s="66"/>
      <c r="D15" s="132"/>
      <c r="E15" s="133"/>
      <c r="F15" s="133"/>
      <c r="G15" s="61"/>
      <c r="H15" s="62"/>
      <c r="I15" s="60"/>
      <c r="J15" s="59" t="s">
        <v>33</v>
      </c>
      <c r="K15" s="59"/>
      <c r="L15" s="57"/>
      <c r="M15" s="57"/>
      <c r="N15" s="57"/>
      <c r="O15" s="57"/>
      <c r="P15" s="57"/>
      <c r="Q15" s="57"/>
      <c r="R15" s="57"/>
      <c r="S15" s="57"/>
      <c r="T15" s="57"/>
      <c r="U15" s="57"/>
      <c r="V15" s="57"/>
      <c r="W15" s="57"/>
      <c r="X15" s="57"/>
      <c r="Y15" s="57"/>
      <c r="Z15" s="57"/>
    </row>
    <row r="16" spans="1:26" ht="13.5" customHeight="1" outlineLevel="1">
      <c r="A16" s="125"/>
      <c r="B16" s="133"/>
      <c r="C16" s="133"/>
      <c r="D16" s="64"/>
      <c r="E16" s="64"/>
      <c r="F16" s="64"/>
      <c r="G16" s="64"/>
      <c r="H16" s="64"/>
      <c r="I16" s="64"/>
      <c r="J16" s="64"/>
      <c r="K16" s="65"/>
      <c r="L16" s="57"/>
      <c r="M16" s="57"/>
      <c r="N16" s="57"/>
      <c r="O16" s="57"/>
      <c r="P16" s="57"/>
      <c r="Q16" s="57"/>
      <c r="R16" s="57"/>
      <c r="S16" s="57"/>
      <c r="T16" s="57"/>
      <c r="U16" s="57"/>
      <c r="V16" s="57"/>
      <c r="W16" s="57"/>
      <c r="X16" s="57"/>
      <c r="Y16" s="57"/>
      <c r="Z16" s="57"/>
    </row>
    <row r="17" spans="1:26" ht="63.75" customHeight="1" outlineLevel="1">
      <c r="A17" s="58"/>
      <c r="B17" s="71"/>
      <c r="C17" s="59"/>
      <c r="D17" s="132"/>
      <c r="E17" s="133"/>
      <c r="F17" s="133"/>
      <c r="G17" s="61"/>
      <c r="H17" s="62"/>
      <c r="I17" s="60"/>
      <c r="J17" s="59" t="s">
        <v>33</v>
      </c>
      <c r="K17" s="59"/>
      <c r="L17" s="57"/>
      <c r="M17" s="57"/>
      <c r="N17" s="57"/>
      <c r="O17" s="57"/>
      <c r="P17" s="57"/>
      <c r="Q17" s="57"/>
      <c r="R17" s="57"/>
      <c r="S17" s="57"/>
      <c r="T17" s="57"/>
      <c r="U17" s="57"/>
      <c r="V17" s="57"/>
      <c r="W17" s="57"/>
      <c r="X17" s="57"/>
      <c r="Y17" s="57"/>
      <c r="Z17" s="57"/>
    </row>
    <row r="18" spans="1:26" ht="12" customHeight="1">
      <c r="J18" s="3"/>
    </row>
    <row r="19" spans="1:26" ht="12" customHeight="1">
      <c r="J19" s="3"/>
    </row>
    <row r="20" spans="1:26" ht="12" customHeight="1">
      <c r="J20" s="3"/>
    </row>
    <row r="21" spans="1:26" ht="12" customHeight="1">
      <c r="J21" s="3"/>
    </row>
    <row r="22" spans="1:26" ht="12" customHeight="1">
      <c r="J22" s="3"/>
    </row>
    <row r="23" spans="1:26" ht="12" customHeight="1">
      <c r="J23" s="3"/>
    </row>
    <row r="24" spans="1:26" ht="12" customHeight="1">
      <c r="J24" s="3"/>
    </row>
    <row r="25" spans="1:26" ht="12" customHeight="1">
      <c r="J25" s="3"/>
    </row>
    <row r="26" spans="1:26" ht="12" customHeight="1">
      <c r="J26" s="3"/>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25">
    <mergeCell ref="I3:K3"/>
    <mergeCell ref="B4:D4"/>
    <mergeCell ref="I4:K4"/>
    <mergeCell ref="B5:D5"/>
    <mergeCell ref="I5:K5"/>
    <mergeCell ref="A16:C16"/>
    <mergeCell ref="D17:F17"/>
    <mergeCell ref="I6:K6"/>
    <mergeCell ref="I7:K7"/>
    <mergeCell ref="A8:D8"/>
    <mergeCell ref="A11:K11"/>
    <mergeCell ref="A12:K12"/>
    <mergeCell ref="A9:A10"/>
    <mergeCell ref="B9:B10"/>
    <mergeCell ref="C9:C10"/>
    <mergeCell ref="H9:H10"/>
    <mergeCell ref="I9:I10"/>
    <mergeCell ref="J9:J10"/>
    <mergeCell ref="K9:K10"/>
    <mergeCell ref="B1:D2"/>
    <mergeCell ref="D9:G10"/>
    <mergeCell ref="D13:F13"/>
    <mergeCell ref="A14:C14"/>
    <mergeCell ref="D15:F15"/>
    <mergeCell ref="B3:D3"/>
  </mergeCells>
  <pageMargins left="0.75" right="0.75" top="1" bottom="1"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4"/>
  <sheetViews>
    <sheetView topLeftCell="A14" workbookViewId="0">
      <selection activeCell="D17" sqref="D17:F17"/>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17"/>
      <c r="C1" s="118"/>
      <c r="D1" s="11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19"/>
      <c r="C2" s="119"/>
      <c r="D2" s="11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5" t="s">
        <v>89</v>
      </c>
      <c r="C3" s="136"/>
      <c r="D3" s="146"/>
      <c r="E3" s="36"/>
      <c r="F3" s="36"/>
      <c r="G3" s="36"/>
      <c r="H3" s="36"/>
      <c r="I3" s="134"/>
      <c r="J3" s="118"/>
      <c r="K3" s="118"/>
      <c r="L3" s="38"/>
      <c r="M3" s="39"/>
      <c r="N3" s="39"/>
      <c r="O3" s="39"/>
      <c r="P3" s="39"/>
      <c r="Q3" s="39"/>
      <c r="R3" s="39"/>
      <c r="S3" s="39"/>
      <c r="T3" s="39"/>
      <c r="U3" s="39"/>
      <c r="V3" s="39"/>
      <c r="W3" s="39"/>
      <c r="X3" s="39"/>
      <c r="Y3" s="39"/>
      <c r="Z3" s="39"/>
    </row>
    <row r="4" spans="1:26" ht="13.5" customHeight="1">
      <c r="A4" s="40" t="s">
        <v>29</v>
      </c>
      <c r="B4" s="147" t="s">
        <v>90</v>
      </c>
      <c r="C4" s="133"/>
      <c r="D4" s="148"/>
      <c r="E4" s="36"/>
      <c r="F4" s="36"/>
      <c r="G4" s="36"/>
      <c r="H4" s="36"/>
      <c r="I4" s="134"/>
      <c r="J4" s="118"/>
      <c r="K4" s="118"/>
      <c r="L4" s="38"/>
      <c r="M4" s="39"/>
      <c r="N4" s="39"/>
      <c r="O4" s="39"/>
      <c r="P4" s="39"/>
      <c r="Q4" s="39"/>
      <c r="R4" s="39"/>
      <c r="S4" s="39"/>
      <c r="T4" s="39"/>
      <c r="U4" s="39"/>
      <c r="V4" s="39"/>
      <c r="W4" s="39"/>
      <c r="X4" s="39"/>
      <c r="Y4" s="39"/>
      <c r="Z4" s="39"/>
    </row>
    <row r="5" spans="1:26" ht="13.5" customHeight="1">
      <c r="A5" s="40" t="s">
        <v>31</v>
      </c>
      <c r="B5" s="149" t="s">
        <v>91</v>
      </c>
      <c r="C5" s="133"/>
      <c r="D5" s="148"/>
      <c r="E5" s="41"/>
      <c r="F5" s="41"/>
      <c r="G5" s="41"/>
      <c r="H5" s="41"/>
      <c r="I5" s="150"/>
      <c r="J5" s="118"/>
      <c r="K5" s="118"/>
      <c r="L5" s="42"/>
      <c r="M5" s="43"/>
      <c r="N5" s="43"/>
      <c r="O5" s="43"/>
      <c r="P5" s="43"/>
      <c r="Q5" s="43"/>
      <c r="R5" s="43"/>
      <c r="S5" s="43"/>
      <c r="T5" s="43"/>
      <c r="U5" s="43"/>
      <c r="V5" s="43"/>
      <c r="W5" s="43"/>
      <c r="X5" s="43"/>
      <c r="Y5" s="43"/>
      <c r="Z5" s="43"/>
    </row>
    <row r="6" spans="1:26" ht="15" customHeight="1">
      <c r="A6" s="44" t="s">
        <v>33</v>
      </c>
      <c r="B6" s="67">
        <f>COUNTIF(J:J,"Pass")</f>
        <v>6</v>
      </c>
      <c r="C6" s="46" t="s">
        <v>34</v>
      </c>
      <c r="D6" s="47">
        <f>COUNTIF(J10:J740,"Pending")</f>
        <v>0</v>
      </c>
      <c r="E6" s="37"/>
      <c r="F6" s="37"/>
      <c r="G6" s="37"/>
      <c r="H6" s="37"/>
      <c r="I6" s="134"/>
      <c r="J6" s="118"/>
      <c r="K6" s="118"/>
      <c r="L6" s="38"/>
      <c r="M6" s="39"/>
      <c r="N6" s="39"/>
      <c r="O6" s="39"/>
      <c r="P6" s="39"/>
      <c r="Q6" s="39"/>
      <c r="R6" s="39"/>
      <c r="S6" s="39"/>
      <c r="T6" s="39"/>
      <c r="U6" s="39"/>
      <c r="V6" s="39"/>
      <c r="W6" s="39"/>
      <c r="X6" s="39"/>
      <c r="Y6" s="39"/>
      <c r="Z6" s="39"/>
    </row>
    <row r="7" spans="1:26" ht="15" customHeight="1">
      <c r="A7" s="48" t="s">
        <v>35</v>
      </c>
      <c r="B7" s="68">
        <f>COUNTIF(J:J,"Fail")</f>
        <v>1</v>
      </c>
      <c r="C7" s="50" t="s">
        <v>36</v>
      </c>
      <c r="D7" s="51">
        <f>COUNTA(A12:A102)-15</f>
        <v>-7</v>
      </c>
      <c r="E7" s="52"/>
      <c r="F7" s="52"/>
      <c r="G7" s="52"/>
      <c r="H7" s="52"/>
      <c r="I7" s="134"/>
      <c r="J7" s="118"/>
      <c r="K7" s="118"/>
      <c r="L7" s="38"/>
      <c r="M7" s="39"/>
      <c r="N7" s="39"/>
      <c r="O7" s="39"/>
      <c r="P7" s="39"/>
      <c r="Q7" s="39"/>
      <c r="R7" s="39"/>
      <c r="S7" s="39"/>
      <c r="T7" s="39"/>
      <c r="U7" s="39"/>
      <c r="V7" s="39"/>
      <c r="W7" s="39"/>
      <c r="X7" s="39"/>
      <c r="Y7" s="39"/>
      <c r="Z7" s="39"/>
    </row>
    <row r="8" spans="1:26" ht="15" customHeight="1">
      <c r="A8" s="135"/>
      <c r="B8" s="136"/>
      <c r="C8" s="136"/>
      <c r="D8" s="136"/>
      <c r="E8" s="37"/>
      <c r="F8" s="37"/>
      <c r="G8" s="37"/>
      <c r="H8" s="37"/>
      <c r="I8" s="37"/>
      <c r="J8" s="53"/>
      <c r="K8" s="53"/>
      <c r="L8" s="38"/>
      <c r="M8" s="39"/>
      <c r="N8" s="39"/>
      <c r="O8" s="39"/>
      <c r="P8" s="39"/>
      <c r="Q8" s="39"/>
      <c r="R8" s="39"/>
      <c r="S8" s="39"/>
      <c r="T8" s="39"/>
      <c r="U8" s="39"/>
      <c r="V8" s="39"/>
      <c r="W8" s="39"/>
      <c r="X8" s="39"/>
      <c r="Y8" s="39"/>
      <c r="Z8" s="39"/>
    </row>
    <row r="9" spans="1:26" ht="12" customHeight="1">
      <c r="A9" s="141" t="s">
        <v>37</v>
      </c>
      <c r="B9" s="143" t="s">
        <v>38</v>
      </c>
      <c r="C9" s="141" t="s">
        <v>39</v>
      </c>
      <c r="D9" s="120" t="s">
        <v>40</v>
      </c>
      <c r="E9" s="118"/>
      <c r="F9" s="118"/>
      <c r="G9" s="121"/>
      <c r="H9" s="141" t="s">
        <v>41</v>
      </c>
      <c r="I9" s="144" t="s">
        <v>42</v>
      </c>
      <c r="J9" s="144" t="s">
        <v>43</v>
      </c>
      <c r="K9" s="144" t="s">
        <v>44</v>
      </c>
      <c r="L9" s="54"/>
      <c r="M9" s="55"/>
      <c r="N9" s="55"/>
      <c r="O9" s="55"/>
      <c r="P9" s="55"/>
      <c r="Q9" s="55"/>
      <c r="R9" s="55"/>
      <c r="S9" s="55"/>
      <c r="T9" s="55"/>
      <c r="U9" s="55"/>
      <c r="V9" s="55"/>
      <c r="W9" s="55"/>
      <c r="X9" s="55"/>
      <c r="Y9" s="55"/>
      <c r="Z9" s="55"/>
    </row>
    <row r="10" spans="1:26" ht="12" customHeight="1">
      <c r="A10" s="142"/>
      <c r="B10" s="142"/>
      <c r="C10" s="142"/>
      <c r="D10" s="122"/>
      <c r="E10" s="123"/>
      <c r="F10" s="123"/>
      <c r="G10" s="124"/>
      <c r="H10" s="142"/>
      <c r="I10" s="142"/>
      <c r="J10" s="142"/>
      <c r="K10" s="142"/>
      <c r="L10" s="38"/>
      <c r="M10" s="39"/>
      <c r="N10" s="39"/>
      <c r="O10" s="39"/>
      <c r="P10" s="39"/>
      <c r="Q10" s="39"/>
      <c r="R10" s="39"/>
      <c r="S10" s="39"/>
      <c r="T10" s="39"/>
      <c r="U10" s="39"/>
      <c r="V10" s="39"/>
      <c r="W10" s="39"/>
      <c r="X10" s="39"/>
      <c r="Y10" s="39"/>
      <c r="Z10" s="39"/>
    </row>
    <row r="11" spans="1:26" ht="13.5" customHeight="1">
      <c r="A11" s="137"/>
      <c r="B11" s="133"/>
      <c r="C11" s="133"/>
      <c r="D11" s="133"/>
      <c r="E11" s="133"/>
      <c r="F11" s="133"/>
      <c r="G11" s="133"/>
      <c r="H11" s="133"/>
      <c r="I11" s="133"/>
      <c r="J11" s="133"/>
      <c r="K11" s="138"/>
      <c r="L11" s="56"/>
      <c r="M11" s="56"/>
      <c r="N11" s="56"/>
      <c r="O11" s="56"/>
      <c r="P11" s="56"/>
      <c r="Q11" s="56"/>
      <c r="R11" s="56"/>
      <c r="S11" s="56"/>
      <c r="T11" s="56"/>
      <c r="U11" s="56"/>
      <c r="V11" s="56"/>
      <c r="W11" s="56"/>
      <c r="X11" s="56"/>
      <c r="Y11" s="56"/>
      <c r="Z11" s="56"/>
    </row>
    <row r="12" spans="1:26" ht="13.2" customHeight="1">
      <c r="A12" s="139" t="s">
        <v>141</v>
      </c>
      <c r="B12" s="133"/>
      <c r="C12" s="133"/>
      <c r="D12" s="140"/>
      <c r="E12" s="140"/>
      <c r="F12" s="140"/>
      <c r="G12" s="133"/>
      <c r="H12" s="133"/>
      <c r="I12" s="133"/>
      <c r="J12" s="133"/>
      <c r="K12" s="138"/>
      <c r="L12" s="57"/>
      <c r="M12" s="57"/>
      <c r="N12" s="57"/>
      <c r="O12" s="57"/>
      <c r="P12" s="57"/>
      <c r="Q12" s="57"/>
      <c r="R12" s="57"/>
      <c r="S12" s="57"/>
      <c r="T12" s="57"/>
      <c r="U12" s="57"/>
      <c r="V12" s="57"/>
      <c r="W12" s="57"/>
      <c r="X12" s="57"/>
      <c r="Y12" s="57"/>
      <c r="Z12" s="57"/>
    </row>
    <row r="13" spans="1:26" ht="120.6" customHeight="1" outlineLevel="1">
      <c r="A13" s="104" t="s">
        <v>46</v>
      </c>
      <c r="B13" s="105" t="s">
        <v>142</v>
      </c>
      <c r="C13" s="116" t="s">
        <v>150</v>
      </c>
      <c r="D13" s="130" t="s">
        <v>143</v>
      </c>
      <c r="E13" s="131"/>
      <c r="F13" s="131"/>
      <c r="G13" s="106"/>
      <c r="H13" s="107" t="e" vm="1">
        <v>#VALUE!</v>
      </c>
      <c r="I13" s="108" t="s">
        <v>144</v>
      </c>
      <c r="J13" s="66" t="s">
        <v>33</v>
      </c>
      <c r="K13" s="66"/>
      <c r="L13" s="57"/>
      <c r="M13" s="57"/>
      <c r="N13" s="57"/>
      <c r="O13" s="57"/>
      <c r="P13" s="57"/>
      <c r="Q13" s="57"/>
      <c r="R13" s="57"/>
      <c r="S13" s="57"/>
      <c r="T13" s="57"/>
      <c r="U13" s="57"/>
      <c r="V13" s="57"/>
      <c r="W13" s="57"/>
      <c r="X13" s="57"/>
      <c r="Y13" s="57"/>
      <c r="Z13" s="57"/>
    </row>
    <row r="14" spans="1:26" ht="120.6" customHeight="1" outlineLevel="1">
      <c r="A14" s="111" t="s">
        <v>51</v>
      </c>
      <c r="B14" s="112" t="s">
        <v>152</v>
      </c>
      <c r="C14" s="113" t="s">
        <v>148</v>
      </c>
      <c r="D14" s="127" t="s">
        <v>153</v>
      </c>
      <c r="E14" s="128"/>
      <c r="F14" s="129"/>
      <c r="G14" s="114"/>
      <c r="H14" s="114" t="e" vm="2">
        <v>#VALUE!</v>
      </c>
      <c r="I14" s="115" t="s">
        <v>144</v>
      </c>
      <c r="J14" s="114" t="s">
        <v>33</v>
      </c>
      <c r="K14" s="114"/>
      <c r="L14" s="57"/>
      <c r="M14" s="57"/>
      <c r="N14" s="57"/>
      <c r="O14" s="57"/>
      <c r="P14" s="57"/>
      <c r="Q14" s="57"/>
      <c r="R14" s="57"/>
      <c r="S14" s="57"/>
      <c r="T14" s="57"/>
      <c r="U14" s="57"/>
      <c r="V14" s="57"/>
      <c r="W14" s="57"/>
      <c r="X14" s="57"/>
      <c r="Y14" s="57"/>
      <c r="Z14" s="57"/>
    </row>
    <row r="15" spans="1:26" ht="120.6" customHeight="1" outlineLevel="1">
      <c r="A15" s="111" t="s">
        <v>55</v>
      </c>
      <c r="B15" s="112" t="s">
        <v>147</v>
      </c>
      <c r="C15" s="113" t="s">
        <v>148</v>
      </c>
      <c r="D15" s="127" t="s">
        <v>151</v>
      </c>
      <c r="E15" s="128"/>
      <c r="F15" s="129"/>
      <c r="G15" s="114"/>
      <c r="H15" s="114" t="e" vm="3">
        <v>#VALUE!</v>
      </c>
      <c r="I15" s="115" t="s">
        <v>144</v>
      </c>
      <c r="J15" s="114" t="s">
        <v>33</v>
      </c>
      <c r="K15" s="114"/>
      <c r="L15" s="57"/>
      <c r="M15" s="57"/>
      <c r="N15" s="57"/>
      <c r="O15" s="57"/>
      <c r="P15" s="57"/>
      <c r="Q15" s="57"/>
      <c r="R15" s="57"/>
      <c r="S15" s="57"/>
      <c r="T15" s="57"/>
      <c r="U15" s="57"/>
      <c r="V15" s="57"/>
      <c r="W15" s="57"/>
      <c r="X15" s="57"/>
      <c r="Y15" s="57"/>
      <c r="Z15" s="57"/>
    </row>
    <row r="16" spans="1:26" ht="120.6" customHeight="1" outlineLevel="1">
      <c r="A16" s="111" t="s">
        <v>59</v>
      </c>
      <c r="B16" s="112" t="s">
        <v>154</v>
      </c>
      <c r="C16" s="113" t="s">
        <v>155</v>
      </c>
      <c r="D16" s="127" t="s">
        <v>156</v>
      </c>
      <c r="E16" s="128"/>
      <c r="F16" s="129"/>
      <c r="G16" s="114"/>
      <c r="H16" s="114" t="e" vm="4">
        <v>#VALUE!</v>
      </c>
      <c r="I16" s="115" t="s">
        <v>144</v>
      </c>
      <c r="J16" s="114" t="s">
        <v>35</v>
      </c>
      <c r="K16" s="114" t="s">
        <v>157</v>
      </c>
      <c r="L16" s="57"/>
      <c r="M16" s="57"/>
      <c r="N16" s="57"/>
      <c r="O16" s="57"/>
      <c r="P16" s="57"/>
      <c r="Q16" s="57"/>
      <c r="R16" s="57"/>
      <c r="S16" s="57"/>
      <c r="T16" s="57"/>
      <c r="U16" s="57"/>
      <c r="V16" s="57"/>
      <c r="W16" s="57"/>
      <c r="X16" s="57"/>
      <c r="Y16" s="57"/>
      <c r="Z16" s="57"/>
    </row>
    <row r="17" spans="1:26" ht="120.6" customHeight="1" outlineLevel="1">
      <c r="A17" s="111" t="s">
        <v>64</v>
      </c>
      <c r="B17" s="112" t="s">
        <v>145</v>
      </c>
      <c r="C17" s="113" t="s">
        <v>149</v>
      </c>
      <c r="D17" s="127" t="s">
        <v>146</v>
      </c>
      <c r="E17" s="128"/>
      <c r="F17" s="129"/>
      <c r="G17" s="114"/>
      <c r="H17" s="114" t="e" vm="5">
        <v>#VALUE!</v>
      </c>
      <c r="I17" s="115" t="s">
        <v>144</v>
      </c>
      <c r="J17" s="114" t="s">
        <v>33</v>
      </c>
      <c r="K17" s="114"/>
      <c r="L17" s="57"/>
      <c r="M17" s="57"/>
      <c r="N17" s="57"/>
      <c r="O17" s="57"/>
      <c r="P17" s="57"/>
      <c r="Q17" s="57"/>
      <c r="R17" s="57"/>
      <c r="S17" s="57"/>
      <c r="T17" s="57"/>
      <c r="U17" s="57"/>
      <c r="V17" s="57"/>
      <c r="W17" s="57"/>
      <c r="X17" s="57"/>
      <c r="Y17" s="57"/>
      <c r="Z17" s="57"/>
    </row>
    <row r="18" spans="1:26" ht="13.5" customHeight="1" outlineLevel="1">
      <c r="A18" s="161" t="s">
        <v>158</v>
      </c>
      <c r="B18" s="162"/>
      <c r="C18" s="162"/>
      <c r="D18" s="165"/>
      <c r="E18" s="165"/>
      <c r="F18" s="165"/>
      <c r="G18" s="165"/>
      <c r="H18" s="165"/>
      <c r="I18" s="109"/>
      <c r="J18" s="109"/>
      <c r="K18" s="110"/>
      <c r="L18" s="57"/>
      <c r="M18" s="57"/>
      <c r="N18" s="57"/>
      <c r="O18" s="57"/>
      <c r="P18" s="57"/>
      <c r="Q18" s="57"/>
      <c r="R18" s="57"/>
      <c r="S18" s="57"/>
      <c r="T18" s="57"/>
      <c r="U18" s="57"/>
      <c r="V18" s="57"/>
      <c r="W18" s="57"/>
      <c r="X18" s="57"/>
      <c r="Y18" s="57"/>
      <c r="Z18" s="57"/>
    </row>
    <row r="19" spans="1:26" ht="115.8" customHeight="1" outlineLevel="1">
      <c r="A19" s="163" t="s">
        <v>68</v>
      </c>
      <c r="B19" s="164" t="s">
        <v>159</v>
      </c>
      <c r="C19" s="116" t="s">
        <v>160</v>
      </c>
      <c r="D19" s="130" t="s">
        <v>161</v>
      </c>
      <c r="E19" s="166"/>
      <c r="F19" s="166"/>
      <c r="G19" s="114"/>
      <c r="H19" s="114" t="e" vm="6">
        <v>#VALUE!</v>
      </c>
      <c r="I19" s="115" t="s">
        <v>144</v>
      </c>
      <c r="J19" s="59" t="s">
        <v>33</v>
      </c>
      <c r="K19" s="59"/>
      <c r="L19" s="57"/>
      <c r="M19" s="57"/>
      <c r="N19" s="57"/>
      <c r="O19" s="57"/>
      <c r="P19" s="57"/>
      <c r="Q19" s="57"/>
      <c r="R19" s="57"/>
      <c r="S19" s="57"/>
      <c r="T19" s="57"/>
      <c r="U19" s="57"/>
      <c r="V19" s="57"/>
      <c r="W19" s="57"/>
      <c r="X19" s="57"/>
      <c r="Y19" s="57"/>
      <c r="Z19" s="57"/>
    </row>
    <row r="20" spans="1:26" ht="13.5" customHeight="1" outlineLevel="1">
      <c r="A20" s="125"/>
      <c r="B20" s="126"/>
      <c r="C20" s="126"/>
      <c r="D20" s="109"/>
      <c r="E20" s="109"/>
      <c r="F20" s="109"/>
      <c r="G20" s="109"/>
      <c r="H20" s="109"/>
      <c r="I20" s="64"/>
      <c r="J20" s="64"/>
      <c r="K20" s="65"/>
      <c r="L20" s="57"/>
      <c r="M20" s="57"/>
      <c r="N20" s="57"/>
      <c r="O20" s="57"/>
      <c r="P20" s="57"/>
      <c r="Q20" s="57"/>
      <c r="R20" s="57"/>
      <c r="S20" s="57"/>
      <c r="T20" s="57"/>
      <c r="U20" s="57"/>
      <c r="V20" s="57"/>
      <c r="W20" s="57"/>
      <c r="X20" s="57"/>
      <c r="Y20" s="57"/>
      <c r="Z20" s="57"/>
    </row>
    <row r="21" spans="1:26" ht="63.75" customHeight="1" outlineLevel="1">
      <c r="A21" s="58"/>
      <c r="B21" s="71"/>
      <c r="C21" s="59"/>
      <c r="D21" s="132"/>
      <c r="E21" s="133"/>
      <c r="F21" s="133"/>
      <c r="G21" s="61"/>
      <c r="H21" s="62"/>
      <c r="I21" s="60"/>
      <c r="J21" s="59" t="s">
        <v>33</v>
      </c>
      <c r="K21" s="59"/>
      <c r="L21" s="57"/>
      <c r="M21" s="57"/>
      <c r="N21" s="57"/>
      <c r="O21" s="57"/>
      <c r="P21" s="57"/>
      <c r="Q21" s="57"/>
      <c r="R21" s="57"/>
      <c r="S21" s="57"/>
      <c r="T21" s="57"/>
      <c r="U21" s="57"/>
      <c r="V21" s="57"/>
      <c r="W21" s="57"/>
      <c r="X21" s="57"/>
      <c r="Y21" s="57"/>
      <c r="Z21" s="57"/>
    </row>
    <row r="22" spans="1:26" ht="12" customHeight="1">
      <c r="J22" s="3"/>
    </row>
    <row r="23" spans="1:26" ht="12" customHeight="1">
      <c r="J23" s="3"/>
    </row>
    <row r="24" spans="1:26" ht="12" customHeight="1">
      <c r="J24" s="3"/>
    </row>
    <row r="25" spans="1:26" ht="12" customHeight="1">
      <c r="J25" s="3"/>
    </row>
    <row r="26" spans="1:26" ht="12" customHeight="1">
      <c r="J26" s="3"/>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2" customHeight="1">
      <c r="J57" s="3"/>
    </row>
    <row r="58" spans="10:10" ht="12" customHeight="1">
      <c r="J58" s="3"/>
    </row>
    <row r="59" spans="10:10" ht="12"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row r="1002" spans="10:10" ht="13.5" customHeight="1">
      <c r="J1002" s="3"/>
    </row>
    <row r="1003" spans="10:10" ht="13.5" customHeight="1">
      <c r="J1003" s="3"/>
    </row>
    <row r="1004" spans="10:10" ht="13.5" customHeight="1">
      <c r="J1004" s="3"/>
    </row>
  </sheetData>
  <mergeCells count="29">
    <mergeCell ref="I3:K3"/>
    <mergeCell ref="B4:D4"/>
    <mergeCell ref="I4:K4"/>
    <mergeCell ref="B5:D5"/>
    <mergeCell ref="I5:K5"/>
    <mergeCell ref="D21:F21"/>
    <mergeCell ref="I6:K6"/>
    <mergeCell ref="I7:K7"/>
    <mergeCell ref="A8:D8"/>
    <mergeCell ref="A11:K11"/>
    <mergeCell ref="A12:K12"/>
    <mergeCell ref="A9:A10"/>
    <mergeCell ref="B9:B10"/>
    <mergeCell ref="C9:C10"/>
    <mergeCell ref="H9:H10"/>
    <mergeCell ref="I9:I10"/>
    <mergeCell ref="J9:J10"/>
    <mergeCell ref="K9:K10"/>
    <mergeCell ref="D15:F15"/>
    <mergeCell ref="D16:F16"/>
    <mergeCell ref="D14:F14"/>
    <mergeCell ref="B1:D2"/>
    <mergeCell ref="D9:G10"/>
    <mergeCell ref="A20:C20"/>
    <mergeCell ref="A18:C18"/>
    <mergeCell ref="D17:F17"/>
    <mergeCell ref="D13:F13"/>
    <mergeCell ref="D19:F19"/>
    <mergeCell ref="B3:D3"/>
  </mergeCells>
  <phoneticPr fontId="23" type="noConversion"/>
  <pageMargins left="0.75" right="0.75" top="1" bottom="1"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1"/>
  <sheetViews>
    <sheetView zoomScale="85" zoomScaleNormal="85" workbookViewId="0">
      <selection activeCell="M27" sqref="M27"/>
    </sheetView>
  </sheetViews>
  <sheetFormatPr defaultColWidth="12.6640625" defaultRowHeight="15" customHeight="1" outlineLevelRow="1"/>
  <cols>
    <col min="1" max="1" width="15.6640625" customWidth="1"/>
    <col min="2" max="2" width="18.5546875" style="29"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55"/>
      <c r="C1" s="118"/>
      <c r="D1" s="11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56"/>
      <c r="C2" s="119"/>
      <c r="D2" s="11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5" t="s">
        <v>89</v>
      </c>
      <c r="C3" s="136"/>
      <c r="D3" s="146"/>
      <c r="E3" s="36"/>
      <c r="F3" s="36"/>
      <c r="G3" s="36"/>
      <c r="H3" s="36"/>
      <c r="I3" s="134"/>
      <c r="J3" s="118"/>
      <c r="K3" s="118"/>
      <c r="L3" s="38"/>
      <c r="M3" s="39"/>
      <c r="N3" s="39"/>
      <c r="O3" s="39"/>
      <c r="P3" s="39"/>
      <c r="Q3" s="39"/>
      <c r="R3" s="39"/>
      <c r="S3" s="39"/>
      <c r="T3" s="39"/>
      <c r="U3" s="39"/>
      <c r="V3" s="39"/>
      <c r="W3" s="39"/>
      <c r="X3" s="39"/>
      <c r="Y3" s="39"/>
      <c r="Z3" s="39"/>
    </row>
    <row r="4" spans="1:26" ht="13.5" customHeight="1">
      <c r="A4" s="40" t="s">
        <v>29</v>
      </c>
      <c r="B4" s="147" t="s">
        <v>90</v>
      </c>
      <c r="C4" s="133"/>
      <c r="D4" s="148"/>
      <c r="E4" s="36"/>
      <c r="F4" s="36"/>
      <c r="G4" s="36"/>
      <c r="H4" s="36"/>
      <c r="I4" s="134"/>
      <c r="J4" s="118"/>
      <c r="K4" s="118"/>
      <c r="L4" s="38"/>
      <c r="M4" s="39"/>
      <c r="N4" s="39"/>
      <c r="O4" s="39"/>
      <c r="P4" s="39"/>
      <c r="Q4" s="39"/>
      <c r="R4" s="39"/>
      <c r="S4" s="39"/>
      <c r="T4" s="39"/>
      <c r="U4" s="39"/>
      <c r="V4" s="39"/>
      <c r="W4" s="39"/>
      <c r="X4" s="39"/>
      <c r="Y4" s="39"/>
      <c r="Z4" s="39"/>
    </row>
    <row r="5" spans="1:26" ht="13.5" customHeight="1">
      <c r="A5" s="40" t="s">
        <v>31</v>
      </c>
      <c r="B5" s="149" t="s">
        <v>91</v>
      </c>
      <c r="C5" s="133"/>
      <c r="D5" s="148"/>
      <c r="E5" s="41"/>
      <c r="F5" s="41"/>
      <c r="G5" s="41"/>
      <c r="H5" s="41"/>
      <c r="I5" s="150"/>
      <c r="J5" s="118"/>
      <c r="K5" s="118"/>
      <c r="L5" s="42"/>
      <c r="M5" s="43"/>
      <c r="N5" s="43"/>
      <c r="O5" s="43"/>
      <c r="P5" s="43"/>
      <c r="Q5" s="43"/>
      <c r="R5" s="43"/>
      <c r="S5" s="43"/>
      <c r="T5" s="43"/>
      <c r="U5" s="43"/>
      <c r="V5" s="43"/>
      <c r="W5" s="43"/>
      <c r="X5" s="43"/>
      <c r="Y5" s="43"/>
      <c r="Z5" s="43"/>
    </row>
    <row r="6" spans="1:26" ht="15" customHeight="1">
      <c r="A6" s="44" t="s">
        <v>33</v>
      </c>
      <c r="B6" s="45">
        <f>COUNTIF(J:J,"Pass")</f>
        <v>6</v>
      </c>
      <c r="C6" s="46" t="s">
        <v>34</v>
      </c>
      <c r="D6" s="47">
        <f>COUNTIF(J10:J737,"Pending")</f>
        <v>0</v>
      </c>
      <c r="E6" s="37"/>
      <c r="F6" s="37"/>
      <c r="G6" s="37"/>
      <c r="H6" s="37"/>
      <c r="I6" s="134"/>
      <c r="J6" s="118"/>
      <c r="K6" s="118"/>
      <c r="L6" s="38"/>
      <c r="M6" s="39"/>
      <c r="N6" s="39"/>
      <c r="O6" s="39"/>
      <c r="P6" s="39"/>
      <c r="Q6" s="39"/>
      <c r="R6" s="39"/>
      <c r="S6" s="39"/>
      <c r="T6" s="39"/>
      <c r="U6" s="39"/>
      <c r="V6" s="39"/>
      <c r="W6" s="39"/>
      <c r="X6" s="39"/>
      <c r="Y6" s="39"/>
      <c r="Z6" s="39"/>
    </row>
    <row r="7" spans="1:26" ht="15" customHeight="1">
      <c r="A7" s="48" t="s">
        <v>35</v>
      </c>
      <c r="B7" s="49">
        <f>COUNTIF(J:J,"Fail")</f>
        <v>2</v>
      </c>
      <c r="C7" s="50" t="s">
        <v>36</v>
      </c>
      <c r="D7" s="51">
        <f>COUNTA(A12:A100)-15</f>
        <v>1</v>
      </c>
      <c r="E7" s="52"/>
      <c r="F7" s="52"/>
      <c r="G7" s="52"/>
      <c r="H7" s="52"/>
      <c r="I7" s="134"/>
      <c r="J7" s="118"/>
      <c r="K7" s="118"/>
      <c r="L7" s="38"/>
      <c r="M7" s="39"/>
      <c r="N7" s="39"/>
      <c r="O7" s="39"/>
      <c r="P7" s="39"/>
      <c r="Q7" s="39"/>
      <c r="R7" s="39"/>
      <c r="S7" s="39"/>
      <c r="T7" s="39"/>
      <c r="U7" s="39"/>
      <c r="V7" s="39"/>
      <c r="W7" s="39"/>
      <c r="X7" s="39"/>
      <c r="Y7" s="39"/>
      <c r="Z7" s="39"/>
    </row>
    <row r="8" spans="1:26" ht="15" customHeight="1">
      <c r="A8" s="135"/>
      <c r="B8" s="158"/>
      <c r="C8" s="136"/>
      <c r="D8" s="136"/>
      <c r="E8" s="37"/>
      <c r="F8" s="37"/>
      <c r="G8" s="37"/>
      <c r="H8" s="37"/>
      <c r="I8" s="37"/>
      <c r="J8" s="53"/>
      <c r="K8" s="53"/>
      <c r="L8" s="38"/>
      <c r="M8" s="39"/>
      <c r="N8" s="39"/>
      <c r="O8" s="39"/>
      <c r="P8" s="39"/>
      <c r="Q8" s="39"/>
      <c r="R8" s="39"/>
      <c r="S8" s="39"/>
      <c r="T8" s="39"/>
      <c r="U8" s="39"/>
      <c r="V8" s="39"/>
      <c r="W8" s="39"/>
      <c r="X8" s="39"/>
      <c r="Y8" s="39"/>
      <c r="Z8" s="39"/>
    </row>
    <row r="9" spans="1:26" ht="12" customHeight="1">
      <c r="A9" s="141" t="s">
        <v>37</v>
      </c>
      <c r="B9" s="159" t="s">
        <v>38</v>
      </c>
      <c r="C9" s="141" t="s">
        <v>39</v>
      </c>
      <c r="D9" s="120" t="s">
        <v>40</v>
      </c>
      <c r="E9" s="118"/>
      <c r="F9" s="118"/>
      <c r="G9" s="121"/>
      <c r="H9" s="141" t="s">
        <v>41</v>
      </c>
      <c r="I9" s="144" t="s">
        <v>42</v>
      </c>
      <c r="J9" s="144" t="s">
        <v>43</v>
      </c>
      <c r="K9" s="144" t="s">
        <v>44</v>
      </c>
      <c r="L9" s="54"/>
      <c r="M9" s="55"/>
      <c r="N9" s="55"/>
      <c r="O9" s="55"/>
      <c r="P9" s="55"/>
      <c r="Q9" s="55"/>
      <c r="R9" s="55"/>
      <c r="S9" s="55"/>
      <c r="T9" s="55"/>
      <c r="U9" s="55"/>
      <c r="V9" s="55"/>
      <c r="W9" s="55"/>
      <c r="X9" s="55"/>
      <c r="Y9" s="55"/>
      <c r="Z9" s="55"/>
    </row>
    <row r="10" spans="1:26" ht="12" customHeight="1">
      <c r="A10" s="142"/>
      <c r="B10" s="160"/>
      <c r="C10" s="142"/>
      <c r="D10" s="122"/>
      <c r="E10" s="123"/>
      <c r="F10" s="123"/>
      <c r="G10" s="124"/>
      <c r="H10" s="142"/>
      <c r="I10" s="142"/>
      <c r="J10" s="142"/>
      <c r="K10" s="142"/>
      <c r="L10" s="38"/>
      <c r="M10" s="39"/>
      <c r="N10" s="39"/>
      <c r="O10" s="39"/>
      <c r="P10" s="39"/>
      <c r="Q10" s="39"/>
      <c r="R10" s="39"/>
      <c r="S10" s="39"/>
      <c r="T10" s="39"/>
      <c r="U10" s="39"/>
      <c r="V10" s="39"/>
      <c r="W10" s="39"/>
      <c r="X10" s="39"/>
      <c r="Y10" s="39"/>
      <c r="Z10" s="39"/>
    </row>
    <row r="11" spans="1:26" ht="13.5" customHeight="1">
      <c r="A11" s="137"/>
      <c r="B11" s="157"/>
      <c r="C11" s="133"/>
      <c r="D11" s="133"/>
      <c r="E11" s="133"/>
      <c r="F11" s="133"/>
      <c r="G11" s="133"/>
      <c r="H11" s="133"/>
      <c r="I11" s="133"/>
      <c r="J11" s="133"/>
      <c r="K11" s="138"/>
      <c r="L11" s="56"/>
      <c r="M11" s="56"/>
      <c r="N11" s="56"/>
      <c r="O11" s="56"/>
      <c r="P11" s="56"/>
      <c r="Q11" s="56"/>
      <c r="R11" s="56"/>
      <c r="S11" s="56"/>
      <c r="T11" s="56"/>
      <c r="U11" s="56"/>
      <c r="V11" s="56"/>
      <c r="W11" s="56"/>
      <c r="X11" s="56"/>
      <c r="Y11" s="56"/>
      <c r="Z11" s="56"/>
    </row>
    <row r="12" spans="1:26" ht="13.5" customHeight="1">
      <c r="A12" s="153" t="s">
        <v>92</v>
      </c>
      <c r="B12" s="157"/>
      <c r="C12" s="133"/>
      <c r="D12" s="133"/>
      <c r="E12" s="133"/>
      <c r="F12" s="133"/>
      <c r="G12" s="133"/>
      <c r="H12" s="133"/>
      <c r="I12" s="133"/>
      <c r="J12" s="133"/>
      <c r="K12" s="138"/>
      <c r="L12" s="57"/>
      <c r="M12" s="57"/>
      <c r="N12" s="57"/>
      <c r="O12" s="57"/>
      <c r="P12" s="57"/>
      <c r="Q12" s="57"/>
      <c r="R12" s="57"/>
      <c r="S12" s="57"/>
      <c r="T12" s="57"/>
      <c r="U12" s="57"/>
      <c r="V12" s="57"/>
      <c r="W12" s="57"/>
      <c r="X12" s="57"/>
      <c r="Y12" s="57"/>
      <c r="Z12" s="57"/>
    </row>
    <row r="13" spans="1:26" ht="157.94999999999999" customHeight="1" outlineLevel="1">
      <c r="A13" s="58" t="s">
        <v>46</v>
      </c>
      <c r="B13" s="59" t="s">
        <v>93</v>
      </c>
      <c r="C13" s="59" t="s">
        <v>94</v>
      </c>
      <c r="D13" s="154" t="s">
        <v>95</v>
      </c>
      <c r="E13" s="133"/>
      <c r="F13" s="133"/>
      <c r="G13" s="61"/>
      <c r="H13" s="62"/>
      <c r="I13" s="63" t="s">
        <v>96</v>
      </c>
      <c r="J13" s="59" t="s">
        <v>33</v>
      </c>
      <c r="K13" s="59"/>
      <c r="L13" s="57"/>
      <c r="M13" s="57"/>
      <c r="N13" s="57"/>
      <c r="O13" s="57"/>
      <c r="P13" s="57"/>
      <c r="Q13" s="57"/>
      <c r="R13" s="57"/>
      <c r="S13" s="57"/>
      <c r="T13" s="57"/>
      <c r="U13" s="57"/>
      <c r="V13" s="57"/>
      <c r="W13" s="57"/>
      <c r="X13" s="57"/>
      <c r="Y13" s="57"/>
      <c r="Z13" s="57"/>
    </row>
    <row r="14" spans="1:26" ht="13.5" customHeight="1" outlineLevel="1">
      <c r="A14" s="153" t="s">
        <v>97</v>
      </c>
      <c r="B14" s="157"/>
      <c r="C14" s="157"/>
      <c r="D14" s="64"/>
      <c r="E14" s="64"/>
      <c r="F14" s="64"/>
      <c r="G14" s="64"/>
      <c r="H14" s="64"/>
      <c r="I14" s="64"/>
      <c r="J14" s="64"/>
      <c r="K14" s="65"/>
      <c r="L14" s="57"/>
      <c r="M14" s="57"/>
      <c r="N14" s="57"/>
      <c r="O14" s="57"/>
      <c r="P14" s="57"/>
      <c r="Q14" s="57"/>
      <c r="R14" s="57"/>
      <c r="S14" s="57"/>
      <c r="T14" s="57"/>
      <c r="U14" s="57"/>
      <c r="V14" s="57"/>
      <c r="W14" s="57"/>
      <c r="X14" s="57"/>
      <c r="Y14" s="57"/>
      <c r="Z14" s="57"/>
    </row>
    <row r="15" spans="1:26" ht="165" customHeight="1" outlineLevel="1">
      <c r="A15" s="58" t="s">
        <v>51</v>
      </c>
      <c r="B15" s="66" t="s">
        <v>98</v>
      </c>
      <c r="C15" s="66" t="s">
        <v>99</v>
      </c>
      <c r="D15" s="154" t="s">
        <v>100</v>
      </c>
      <c r="E15" s="133"/>
      <c r="F15" s="133"/>
      <c r="G15" s="61"/>
      <c r="H15" s="62"/>
      <c r="I15" s="63" t="s">
        <v>96</v>
      </c>
      <c r="J15" s="59" t="s">
        <v>33</v>
      </c>
      <c r="K15" s="59"/>
      <c r="L15" s="57"/>
      <c r="M15" s="57"/>
      <c r="N15" s="57"/>
      <c r="O15" s="57"/>
      <c r="P15" s="57"/>
      <c r="Q15" s="57"/>
      <c r="R15" s="57"/>
      <c r="S15" s="57"/>
      <c r="T15" s="57"/>
      <c r="U15" s="57"/>
      <c r="V15" s="57"/>
      <c r="W15" s="57"/>
      <c r="X15" s="57"/>
      <c r="Y15" s="57"/>
      <c r="Z15" s="57"/>
    </row>
    <row r="16" spans="1:26" ht="13.5" customHeight="1" outlineLevel="1">
      <c r="A16" s="153" t="s">
        <v>101</v>
      </c>
      <c r="B16" s="157"/>
      <c r="C16" s="157"/>
      <c r="D16" s="64"/>
      <c r="E16" s="64"/>
      <c r="F16" s="64"/>
      <c r="G16" s="64"/>
      <c r="H16" s="64"/>
      <c r="I16" s="64"/>
      <c r="J16" s="64"/>
      <c r="K16" s="65"/>
      <c r="L16" s="57"/>
      <c r="M16" s="57"/>
      <c r="N16" s="57"/>
      <c r="O16" s="57"/>
      <c r="P16" s="57"/>
      <c r="Q16" s="57"/>
      <c r="R16" s="57"/>
      <c r="S16" s="57"/>
      <c r="T16" s="57"/>
      <c r="U16" s="57"/>
      <c r="V16" s="57"/>
      <c r="W16" s="57"/>
      <c r="X16" s="57"/>
      <c r="Y16" s="57"/>
      <c r="Z16" s="57"/>
    </row>
    <row r="17" spans="1:26" ht="145.05000000000001" customHeight="1" outlineLevel="1">
      <c r="A17" s="58" t="s">
        <v>55</v>
      </c>
      <c r="B17" s="59" t="s">
        <v>102</v>
      </c>
      <c r="C17" s="59" t="s">
        <v>103</v>
      </c>
      <c r="D17" s="154" t="s">
        <v>104</v>
      </c>
      <c r="E17" s="133"/>
      <c r="F17" s="133"/>
      <c r="G17" s="61"/>
      <c r="H17" s="62"/>
      <c r="I17" s="63" t="s">
        <v>96</v>
      </c>
      <c r="J17" s="59" t="s">
        <v>33</v>
      </c>
      <c r="K17" s="59"/>
      <c r="L17" s="57"/>
      <c r="M17" s="57"/>
      <c r="N17" s="57"/>
      <c r="O17" s="57"/>
      <c r="P17" s="57"/>
      <c r="Q17" s="57"/>
      <c r="R17" s="57"/>
      <c r="S17" s="57"/>
      <c r="T17" s="57"/>
      <c r="U17" s="57"/>
      <c r="V17" s="57"/>
      <c r="W17" s="57"/>
      <c r="X17" s="57"/>
      <c r="Y17" s="57"/>
      <c r="Z17" s="57"/>
    </row>
    <row r="18" spans="1:26" ht="12" customHeight="1">
      <c r="A18" s="153" t="s">
        <v>105</v>
      </c>
      <c r="B18" s="157"/>
      <c r="C18" s="157"/>
      <c r="D18" s="64"/>
      <c r="E18" s="64"/>
      <c r="F18" s="64"/>
      <c r="G18" s="64"/>
      <c r="H18" s="64"/>
      <c r="I18" s="64"/>
      <c r="J18" s="64"/>
      <c r="K18" s="65"/>
    </row>
    <row r="19" spans="1:26" ht="154.94999999999999" customHeight="1">
      <c r="A19" s="58" t="s">
        <v>59</v>
      </c>
      <c r="B19" s="59" t="s">
        <v>106</v>
      </c>
      <c r="C19" s="59" t="s">
        <v>107</v>
      </c>
      <c r="D19" s="154" t="s">
        <v>108</v>
      </c>
      <c r="E19" s="133"/>
      <c r="F19" s="133"/>
      <c r="G19" s="61"/>
      <c r="H19" s="62"/>
      <c r="I19" s="63" t="s">
        <v>109</v>
      </c>
      <c r="J19" s="59" t="s">
        <v>33</v>
      </c>
      <c r="K19" s="59" t="s">
        <v>110</v>
      </c>
    </row>
    <row r="20" spans="1:26" ht="12" customHeight="1">
      <c r="A20" s="153" t="s">
        <v>111</v>
      </c>
      <c r="B20" s="157"/>
      <c r="C20" s="157"/>
      <c r="D20" s="64"/>
      <c r="E20" s="64"/>
      <c r="F20" s="64"/>
      <c r="G20" s="64"/>
      <c r="H20" s="64"/>
      <c r="I20" s="64"/>
      <c r="J20" s="64"/>
      <c r="K20" s="65"/>
    </row>
    <row r="21" spans="1:26" ht="154.94999999999999" customHeight="1">
      <c r="A21" s="58" t="s">
        <v>64</v>
      </c>
      <c r="B21" s="59" t="s">
        <v>112</v>
      </c>
      <c r="C21" s="59" t="s">
        <v>113</v>
      </c>
      <c r="D21" s="154" t="s">
        <v>114</v>
      </c>
      <c r="E21" s="133"/>
      <c r="F21" s="133"/>
      <c r="G21" s="61"/>
      <c r="H21" s="62"/>
      <c r="I21" s="63" t="s">
        <v>96</v>
      </c>
      <c r="J21" s="59" t="s">
        <v>33</v>
      </c>
      <c r="K21" s="59"/>
    </row>
    <row r="22" spans="1:26" ht="12" customHeight="1">
      <c r="A22" s="153" t="s">
        <v>115</v>
      </c>
      <c r="B22" s="157"/>
      <c r="C22" s="157"/>
      <c r="D22" s="64"/>
      <c r="E22" s="64"/>
      <c r="F22" s="64"/>
      <c r="G22" s="64"/>
      <c r="H22" s="64"/>
      <c r="I22" s="64"/>
      <c r="J22" s="64"/>
      <c r="K22" s="65"/>
    </row>
    <row r="23" spans="1:26" ht="154.94999999999999" customHeight="1">
      <c r="A23" s="58" t="s">
        <v>68</v>
      </c>
      <c r="B23" s="59" t="s">
        <v>116</v>
      </c>
      <c r="C23" s="59" t="s">
        <v>117</v>
      </c>
      <c r="D23" s="154" t="s">
        <v>118</v>
      </c>
      <c r="E23" s="133"/>
      <c r="F23" s="133"/>
      <c r="G23" s="61"/>
      <c r="H23" s="62"/>
      <c r="I23" s="63" t="s">
        <v>96</v>
      </c>
      <c r="J23" s="59" t="s">
        <v>33</v>
      </c>
      <c r="K23" s="59"/>
    </row>
    <row r="24" spans="1:26" ht="12" customHeight="1">
      <c r="A24" s="153" t="s">
        <v>119</v>
      </c>
      <c r="B24" s="157"/>
      <c r="C24" s="157"/>
      <c r="D24" s="64"/>
      <c r="E24" s="64"/>
      <c r="F24" s="64"/>
      <c r="G24" s="64"/>
      <c r="H24" s="64"/>
      <c r="I24" s="64"/>
      <c r="J24" s="64"/>
      <c r="K24" s="65"/>
    </row>
    <row r="25" spans="1:26" ht="160.94999999999999" customHeight="1">
      <c r="A25" s="58" t="s">
        <v>72</v>
      </c>
      <c r="B25" s="59" t="s">
        <v>120</v>
      </c>
      <c r="C25" s="59" t="s">
        <v>121</v>
      </c>
      <c r="D25" s="154" t="s">
        <v>122</v>
      </c>
      <c r="E25" s="133"/>
      <c r="F25" s="133"/>
      <c r="G25" s="61"/>
      <c r="H25" s="62"/>
      <c r="I25" s="63" t="s">
        <v>123</v>
      </c>
      <c r="J25" s="59" t="s">
        <v>35</v>
      </c>
      <c r="K25" s="59" t="s">
        <v>124</v>
      </c>
    </row>
    <row r="26" spans="1:26" ht="12" customHeight="1">
      <c r="A26" s="153" t="s">
        <v>125</v>
      </c>
      <c r="B26" s="157"/>
      <c r="C26" s="157"/>
      <c r="D26" s="64"/>
      <c r="E26" s="64"/>
      <c r="F26" s="64"/>
      <c r="G26" s="64"/>
      <c r="H26" s="64"/>
      <c r="I26" s="64"/>
      <c r="J26" s="64"/>
      <c r="K26" s="65"/>
    </row>
    <row r="27" spans="1:26" ht="379.95" customHeight="1">
      <c r="A27" s="58" t="s">
        <v>72</v>
      </c>
      <c r="B27" s="59" t="s">
        <v>126</v>
      </c>
      <c r="C27" s="59" t="s">
        <v>127</v>
      </c>
      <c r="D27" s="154" t="s">
        <v>128</v>
      </c>
      <c r="E27" s="133"/>
      <c r="F27" s="133"/>
      <c r="G27" s="61"/>
      <c r="H27" s="62"/>
      <c r="I27" s="63" t="s">
        <v>123</v>
      </c>
      <c r="J27" s="59" t="s">
        <v>35</v>
      </c>
      <c r="K27" s="59" t="s">
        <v>124</v>
      </c>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sheetData>
  <mergeCells count="35">
    <mergeCell ref="I3:K3"/>
    <mergeCell ref="B4:D4"/>
    <mergeCell ref="I4:K4"/>
    <mergeCell ref="B5:D5"/>
    <mergeCell ref="I5:K5"/>
    <mergeCell ref="I6:K6"/>
    <mergeCell ref="I7:K7"/>
    <mergeCell ref="A8:D8"/>
    <mergeCell ref="A11:K11"/>
    <mergeCell ref="A12:K12"/>
    <mergeCell ref="A9:A10"/>
    <mergeCell ref="B9:B10"/>
    <mergeCell ref="C9:C10"/>
    <mergeCell ref="H9:H10"/>
    <mergeCell ref="I9:I10"/>
    <mergeCell ref="J9:J10"/>
    <mergeCell ref="K9:K10"/>
    <mergeCell ref="A26:C26"/>
    <mergeCell ref="D27:F27"/>
    <mergeCell ref="A18:C18"/>
    <mergeCell ref="D19:F19"/>
    <mergeCell ref="A20:C20"/>
    <mergeCell ref="D21:F21"/>
    <mergeCell ref="A22:C22"/>
    <mergeCell ref="B1:D2"/>
    <mergeCell ref="D9:G10"/>
    <mergeCell ref="D23:F23"/>
    <mergeCell ref="A24:C24"/>
    <mergeCell ref="D25:F25"/>
    <mergeCell ref="D13:F13"/>
    <mergeCell ref="A14:C14"/>
    <mergeCell ref="D15:F15"/>
    <mergeCell ref="A16:C16"/>
    <mergeCell ref="D17:F17"/>
    <mergeCell ref="B3:D3"/>
  </mergeCells>
  <pageMargins left="0.75" right="0.75" top="1" bottom="1"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G8" sqref="G8"/>
    </sheetView>
  </sheetViews>
  <sheetFormatPr defaultColWidth="12.6640625" defaultRowHeight="15" customHeight="1"/>
  <cols>
    <col min="1" max="2" width="8.77734375" customWidth="1"/>
    <col min="3" max="3" width="22.77734375" customWidth="1"/>
    <col min="4" max="6" width="8.77734375" customWidth="1"/>
    <col min="7" max="7" width="18.77734375" customWidth="1"/>
    <col min="8" max="26" width="8.77734375" customWidth="1"/>
  </cols>
  <sheetData>
    <row r="1" spans="1:26" ht="12.75" customHeight="1">
      <c r="A1" s="1" t="s">
        <v>129</v>
      </c>
      <c r="B1" s="2"/>
      <c r="C1" s="3"/>
      <c r="D1" s="3"/>
      <c r="E1" s="3"/>
      <c r="F1" s="3"/>
      <c r="G1" s="4"/>
    </row>
    <row r="2" spans="1:26" ht="14.25" customHeight="1">
      <c r="A2" s="1"/>
      <c r="B2" s="2"/>
      <c r="C2" s="3"/>
      <c r="D2" s="3"/>
      <c r="E2" s="3"/>
      <c r="F2" s="3"/>
      <c r="G2" s="4"/>
    </row>
    <row r="3" spans="1:26" ht="12.75" customHeight="1">
      <c r="B3" s="3" t="s">
        <v>130</v>
      </c>
      <c r="C3" s="3"/>
      <c r="D3" s="3"/>
      <c r="E3" s="3"/>
      <c r="F3" s="3"/>
      <c r="G3" s="4"/>
    </row>
    <row r="4" spans="1:26" ht="12.75" customHeight="1">
      <c r="B4" s="3" t="s">
        <v>131</v>
      </c>
      <c r="C4" s="5"/>
      <c r="D4" s="3"/>
      <c r="E4" s="3"/>
      <c r="F4" s="3"/>
      <c r="G4" s="3"/>
    </row>
    <row r="5" spans="1:26" ht="12.75" customHeight="1">
      <c r="A5" s="3"/>
      <c r="B5" s="3"/>
      <c r="C5" s="3"/>
      <c r="D5" s="3"/>
      <c r="E5" s="3"/>
      <c r="F5" s="3"/>
      <c r="G5" s="3"/>
    </row>
    <row r="6" spans="1:26" ht="12.75" customHeight="1">
      <c r="A6" s="3"/>
      <c r="B6" s="3"/>
      <c r="C6" s="3"/>
      <c r="D6" s="3"/>
      <c r="E6" s="3"/>
      <c r="F6" s="3"/>
      <c r="G6" s="3"/>
    </row>
    <row r="7" spans="1:26" ht="12.75" customHeight="1">
      <c r="A7" s="3"/>
      <c r="B7" s="6" t="s">
        <v>132</v>
      </c>
      <c r="C7" s="7" t="s">
        <v>133</v>
      </c>
      <c r="D7" s="8" t="s">
        <v>33</v>
      </c>
      <c r="E7" s="7" t="s">
        <v>35</v>
      </c>
      <c r="F7" s="7" t="s">
        <v>34</v>
      </c>
      <c r="G7" s="9" t="s">
        <v>134</v>
      </c>
    </row>
    <row r="8" spans="1:26" ht="12.75" customHeight="1">
      <c r="A8" s="10"/>
      <c r="B8" s="11">
        <v>1</v>
      </c>
      <c r="C8" s="12" t="str">
        <f>'Mượn sách'!B4</f>
        <v>CR100 - Export to excel</v>
      </c>
      <c r="D8" s="13">
        <f>'Mượn sách'!B6+'Trả sách'!B6+'Tìm kiếm sách'!B6+'Cơ sở dữ liệu'!B6</f>
        <v>25</v>
      </c>
      <c r="E8" s="12">
        <f>'Mượn sách'!B7+'Trả sách'!B7+'Tìm kiếm sách'!B7</f>
        <v>3</v>
      </c>
      <c r="F8" s="12">
        <f>'Mượn sách'!D6</f>
        <v>0</v>
      </c>
      <c r="G8" s="13">
        <f>'Mượn sách'!D7+'Trả sách'!D7+'Tìm kiếm sách'!D7+'Cơ sở dữ liệu'!D7</f>
        <v>-11</v>
      </c>
      <c r="H8" s="14"/>
      <c r="I8" s="14"/>
      <c r="J8" s="14"/>
      <c r="K8" s="14"/>
      <c r="L8" s="14"/>
      <c r="M8" s="14"/>
      <c r="N8" s="14"/>
      <c r="O8" s="14"/>
      <c r="P8" s="14"/>
      <c r="Q8" s="14"/>
      <c r="R8" s="14"/>
      <c r="S8" s="14"/>
      <c r="T8" s="14"/>
      <c r="U8" s="14"/>
      <c r="V8" s="14"/>
      <c r="W8" s="14"/>
      <c r="X8" s="14"/>
      <c r="Y8" s="14"/>
      <c r="Z8" s="14"/>
    </row>
    <row r="9" spans="1:26" ht="12.75" customHeight="1">
      <c r="A9" s="3"/>
      <c r="B9" s="15"/>
      <c r="C9" s="16"/>
      <c r="D9" s="17"/>
      <c r="E9" s="18"/>
      <c r="F9" s="18"/>
      <c r="G9" s="19"/>
    </row>
    <row r="10" spans="1:26" ht="12.75" customHeight="1">
      <c r="A10" s="3"/>
      <c r="B10" s="20"/>
      <c r="C10" s="21" t="s">
        <v>135</v>
      </c>
      <c r="D10" s="22">
        <f t="shared" ref="D10:G10" si="0">SUM(D6:D9)</f>
        <v>25</v>
      </c>
      <c r="E10" s="22">
        <f t="shared" si="0"/>
        <v>3</v>
      </c>
      <c r="F10" s="22">
        <f t="shared" si="0"/>
        <v>0</v>
      </c>
      <c r="G10" s="23">
        <f t="shared" si="0"/>
        <v>-11</v>
      </c>
    </row>
    <row r="11" spans="1:26" ht="12.75" customHeight="1">
      <c r="A11" s="3"/>
      <c r="B11" s="24"/>
      <c r="C11" s="3"/>
      <c r="D11" s="25"/>
      <c r="E11" s="26"/>
      <c r="F11" s="26"/>
      <c r="G11" s="26"/>
    </row>
    <row r="12" spans="1:26" ht="12.75" customHeight="1">
      <c r="A12" s="3"/>
      <c r="B12" s="3"/>
      <c r="C12" s="3" t="s">
        <v>136</v>
      </c>
      <c r="D12" s="3"/>
      <c r="E12" s="27">
        <f>(D10+E10)*100/G10</f>
        <v>-254.54545454545453</v>
      </c>
      <c r="F12" s="3" t="s">
        <v>137</v>
      </c>
      <c r="G12" s="28"/>
    </row>
    <row r="13" spans="1:26" ht="12.75" customHeight="1">
      <c r="A13" s="3"/>
      <c r="B13" s="3"/>
      <c r="C13" s="3" t="s">
        <v>138</v>
      </c>
      <c r="D13" s="3"/>
      <c r="E13" s="27">
        <f>D10*100/G10</f>
        <v>-227.27272727272728</v>
      </c>
      <c r="F13" s="3" t="s">
        <v>137</v>
      </c>
      <c r="G13" s="28"/>
    </row>
    <row r="14" spans="1:26" ht="12.75" customHeight="1"/>
    <row r="15" spans="1:26" ht="12.75" customHeight="1"/>
    <row r="16" spans="1:2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orientation="landscape"/>
  <headerFooter>
    <oddFooter>&amp;L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Cơ sở dữ liệu</vt:lpstr>
      <vt:lpstr>Mượn sách</vt:lpstr>
      <vt:lpstr>Trả sách</vt:lpstr>
      <vt:lpstr>Tìm kiếm sách</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Vadim V. Bobrenok</dc:creator>
  <cp:lastModifiedBy>Thái Hùng</cp:lastModifiedBy>
  <dcterms:created xsi:type="dcterms:W3CDTF">2002-07-27T17:17:00Z</dcterms:created>
  <dcterms:modified xsi:type="dcterms:W3CDTF">2026-04-25T08:27:15Z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y fmtid="{D5CDD505-2E9C-101B-9397-08002B2CF9AE}" pid="3" name="ICV">
    <vt:lpwstr>27DB97E307D645E3B17C769581328239_12</vt:lpwstr>
  </property>
  <property fmtid="{D5CDD505-2E9C-101B-9397-08002B2CF9AE}" pid="4" name="KSOProductBuildVer">
    <vt:lpwstr>1033-12.1.0.25862</vt:lpwstr>
  </property>
  <property fmtid="{D5CDD505-2E9C-101B-9397-08002B2CF9AE}" pid="5" name="CalculationRule">
    <vt:i4>0</vt:i4>
  </property>
</Properties>
</file>