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Open_University\HK8_2025-2026\KTPM\project\project_KTPM\"/>
    </mc:Choice>
  </mc:AlternateContent>
  <xr:revisionPtr revIDLastSave="0" documentId="13_ncr:1_{9BE842FE-B895-4379-942F-5C2CCBD764DE}" xr6:coauthVersionLast="47" xr6:coauthVersionMax="47" xr10:uidLastSave="{00000000-0000-0000-0000-000000000000}"/>
  <bookViews>
    <workbookView xWindow="-108" yWindow="-108" windowWidth="23256" windowHeight="12456" activeTab="3" xr2:uid="{00000000-000D-0000-FFFF-FFFF00000000}"/>
  </bookViews>
  <sheets>
    <sheet name="Cover" sheetId="1" r:id="rId1"/>
    <sheet name="Cơ sở dữ liệu" sheetId="2" r:id="rId2"/>
    <sheet name="Mượn sách" sheetId="3" r:id="rId3"/>
    <sheet name="Trả sách" sheetId="4" r:id="rId4"/>
    <sheet name="Tìm kiếm sách" sheetId="5" r:id="rId5"/>
    <sheet name="Test Report" sheetId="6" r:id="rId6"/>
  </sheets>
  <externalReferences>
    <externalReference r:id="rId7"/>
  </externalReferences>
  <definedNames>
    <definedName name="Access">[1]Validation!$E$2:$E$223</definedName>
    <definedName name="AccessCircuit">[1]Validation!$C$2:$C$29</definedName>
    <definedName name="ACTION">#REF!</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4" l="1"/>
  <c r="D7" i="5"/>
  <c r="D7" i="3"/>
  <c r="D7" i="2"/>
  <c r="B6" i="5"/>
  <c r="B7" i="2"/>
  <c r="B7" i="3"/>
  <c r="B6" i="3"/>
  <c r="B6" i="4"/>
  <c r="B7" i="4"/>
  <c r="B7" i="5"/>
  <c r="F8" i="6"/>
  <c r="F10" i="6" s="1"/>
  <c r="C8" i="6"/>
  <c r="D6" i="4"/>
  <c r="D6" i="3"/>
  <c r="D6" i="2"/>
  <c r="B6" i="2"/>
  <c r="D6" i="5"/>
  <c r="G8" i="6" l="1"/>
  <c r="G10" i="6" s="1"/>
  <c r="D8" i="6"/>
  <c r="D10" i="6" s="1"/>
  <c r="E8" i="6"/>
  <c r="E10" i="6" s="1"/>
  <c r="E13" i="6" l="1"/>
  <c r="E12" i="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futureMetadata>
  <valueMetadata count="10">
    <bk>
      <rc t="1" v="0"/>
    </bk>
    <bk>
      <rc t="1" v="1"/>
    </bk>
    <bk>
      <rc t="1" v="2"/>
    </bk>
    <bk>
      <rc t="1" v="3"/>
    </bk>
    <bk>
      <rc t="1" v="4"/>
    </bk>
    <bk>
      <rc t="1" v="5"/>
    </bk>
    <bk>
      <rc t="1" v="6"/>
    </bk>
    <bk>
      <rc t="1" v="7"/>
    </bk>
    <bk>
      <rc t="1" v="8"/>
    </bk>
    <bk>
      <rc t="1" v="9"/>
    </bk>
  </valueMetadata>
</metadata>
</file>

<file path=xl/sharedStrings.xml><?xml version="1.0" encoding="utf-8"?>
<sst xmlns="http://schemas.openxmlformats.org/spreadsheetml/2006/main" count="399" uniqueCount="228">
  <si>
    <t>TEST CASE</t>
  </si>
  <si>
    <t>Version:</t>
  </si>
  <si>
    <t>Issue date:</t>
  </si>
  <si>
    <t>Project Name:</t>
  </si>
  <si>
    <t>Library Management System</t>
  </si>
  <si>
    <t>Project Code:</t>
  </si>
  <si>
    <t>KTPM-2026</t>
  </si>
  <si>
    <t>Record of change:</t>
  </si>
  <si>
    <t>Effective Date</t>
  </si>
  <si>
    <t>Version</t>
  </si>
  <si>
    <t>Change location</t>
  </si>
  <si>
    <t>Change description</t>
  </si>
  <si>
    <t>Originator</t>
  </si>
  <si>
    <t>Reviewer/
Approver</t>
  </si>
  <si>
    <t>Reference</t>
  </si>
  <si>
    <t>1.0</t>
  </si>
  <si>
    <t>ALL</t>
  </si>
  <si>
    <t>Create Test Case</t>
  </si>
  <si>
    <t>Thái Hùng</t>
  </si>
  <si>
    <t>1.1</t>
  </si>
  <si>
    <t>Database sheet</t>
  </si>
  <si>
    <t>Add database test cases</t>
  </si>
  <si>
    <t>1.2</t>
  </si>
  <si>
    <t>Search sheet</t>
  </si>
  <si>
    <t>Add search test cases (from TC01-TC05)</t>
  </si>
  <si>
    <t>Thanh Huy</t>
  </si>
  <si>
    <t>1.3</t>
  </si>
  <si>
    <t>Fix search test case(TC04: Tìm kiếm &lt; 2 )
Add search test cases(TC0-TC0)</t>
  </si>
  <si>
    <r>
      <rPr>
        <b/>
        <sz val="10"/>
        <color theme="1"/>
        <rFont val="Tahoma"/>
        <charset val="134"/>
      </rPr>
      <t>System Name</t>
    </r>
    <r>
      <rPr>
        <b/>
        <sz val="10"/>
        <color theme="1"/>
        <rFont val="ＭＳ Ｐゴシック"/>
        <charset val="134"/>
      </rPr>
      <t>：</t>
    </r>
  </si>
  <si>
    <r>
      <rPr>
        <b/>
        <sz val="10"/>
        <color theme="1"/>
        <rFont val="Tahoma"/>
        <charset val="134"/>
      </rPr>
      <t>Module Code</t>
    </r>
    <r>
      <rPr>
        <b/>
        <sz val="10"/>
        <color theme="1"/>
        <rFont val="MS Gothic"/>
        <charset val="134"/>
      </rPr>
      <t>：</t>
    </r>
  </si>
  <si>
    <t>DB01 - Database Testing</t>
  </si>
  <si>
    <t>Test requirement:</t>
  </si>
  <si>
    <t>DBR1 - Kiểm thử cơ sở dữ liệu</t>
  </si>
  <si>
    <t>Pass</t>
  </si>
  <si>
    <t>Pending</t>
  </si>
  <si>
    <t>Fail</t>
  </si>
  <si>
    <t>Number of test cases:</t>
  </si>
  <si>
    <t>ID</t>
  </si>
  <si>
    <t>Test Case Description</t>
  </si>
  <si>
    <t>Test Case Procedure</t>
  </si>
  <si>
    <t>Expected Results</t>
  </si>
  <si>
    <t>Actual Results</t>
  </si>
  <si>
    <t>Test date</t>
  </si>
  <si>
    <t>Status</t>
  </si>
  <si>
    <t>Note</t>
  </si>
  <si>
    <t>Kiểm thử kết nối database</t>
  </si>
  <si>
    <t>TC01</t>
  </si>
  <si>
    <t>Kiểm tra kết nối Database thành công</t>
  </si>
  <si>
    <t>Mở MySQL Workbench và chạy câu lệnh: 
SELECT 1;
SELECT * FROM user</t>
  </si>
  <si>
    <t>Kết nối database thành công và các câu lệnh SELECT thực thi không lỗi</t>
  </si>
  <si>
    <t>Kiểm thử ràng buộc dữ liệu</t>
  </si>
  <si>
    <t>TC02</t>
  </si>
  <si>
    <t>Kiểm tra ràng buộc NOT NULL của cột username trong bảng user</t>
  </si>
  <si>
    <t>Mở MySQL Workbench và chạy câu lệnh: 
INSERT INTO user(username) VALUES(NULL);</t>
  </si>
  <si>
    <t>Database từ chối insert dữ liệu NULL vào cột username</t>
  </si>
  <si>
    <t>TC03</t>
  </si>
  <si>
    <t>Kiểm tra ràng buộc PRIMARY KEY của bảng user</t>
  </si>
  <si>
    <t>Mở MySQL Workbench và chạy câu lệnh: 
INSERT INTO user(id, name, username, password) VALUES(10, 'Hung','hung01', 'Abc123');
INSERT INTO user(id, name, username, password) VALUES(10, 'Huy','huy01', 'Abc123');</t>
  </si>
  <si>
    <t>Database từ chối insert record thứ hai do trùng khóa chính</t>
  </si>
  <si>
    <t>TC04</t>
  </si>
  <si>
    <t>Kiểm tra ràng buộc FOREIGN KEY bảng borrow với user</t>
  </si>
  <si>
    <t>Mở MySQL Workbench và chạy câu lệnh: 
INSERT INTO borrow(user_id) VALUES(999);</t>
  </si>
  <si>
    <t>Database từ chối insert do user_id không tồn tại</t>
  </si>
  <si>
    <t>Kiểm thử các thao tác CRUD</t>
  </si>
  <si>
    <t>TC05</t>
  </si>
  <si>
    <t>Kiểm tra thêm dữ liệu vào bảng book</t>
  </si>
  <si>
    <t>Mở MySQL Workbench và chạy câu lệnh: 
INSERT INTO book(title, author, quantity, available, image, category_id, active)
VALUES ('Test Book CRUD', 'Test Author', 10, 1, 'test.jpg', 1, 1);</t>
  </si>
  <si>
    <t>Insert dữ liệu thành công vào bảng book</t>
  </si>
  <si>
    <t>TC06</t>
  </si>
  <si>
    <t>Kiểm tra truy xuất dữ liệu từ bảng book</t>
  </si>
  <si>
    <t>Mở MySQL Workbench và chạy câu lệnh: 
SELECT * FROM book
WHERE title = 'Test Book CRUD';</t>
  </si>
  <si>
    <t>Trả về đúng bản ghi sách vừa được thêm</t>
  </si>
  <si>
    <t>TC07</t>
  </si>
  <si>
    <t>Kiểm tra cập nhật dữ liệu trong bảng book</t>
  </si>
  <si>
    <t>Mở MySQL Workbench và chạy câu lệnh: 
UPDATE book
SET title = 'Updated Book CRUD',
    quantity = 5
WHERE title = 'Test Book CRUD';</t>
  </si>
  <si>
    <t>Update thành công, title đổi thành Updated Book CRUD, quantity đổi thành 5</t>
  </si>
  <si>
    <t>TC08</t>
  </si>
  <si>
    <t>Kiểm tra xóa dữ liệu trong bảng book</t>
  </si>
  <si>
    <t xml:space="preserve">Mở MySQL Workbench và chạy câu lệnh: 
DELETE FROM book
WHERE title = 'Updated Book CRUD';
</t>
  </si>
  <si>
    <t>Xóa sách thành công khỏi bảng book</t>
  </si>
  <si>
    <t>Kiểm thử toàn vẹn dữ liệu</t>
  </si>
  <si>
    <t>TC09</t>
  </si>
  <si>
    <t>Mở MySQL Workbench:
1. Tạo user testing.
2. Tạo phiếu mượn.
3. Xóa user đang có phiếu mượn</t>
  </si>
  <si>
    <t>Database từ chối xóa user do đang được tham chiếu bởi bảng borrow</t>
  </si>
  <si>
    <t>Kiểm thử dữ liệu đầu vào</t>
  </si>
  <si>
    <t>TC10</t>
  </si>
  <si>
    <t>Kiểm tra dữ liệu đầu vào không hợp lệ với cột username</t>
  </si>
  <si>
    <t>Mở MySQL Workbench:
INSERT INTO user(username) VALUES(NULL);</t>
  </si>
  <si>
    <t>INSERT INTO user(username) VALUES(NULL);</t>
  </si>
  <si>
    <t>Sample Project</t>
  </si>
  <si>
    <t>CR100 - Export to excel</t>
  </si>
  <si>
    <t xml:space="preserve">CR1 - </t>
  </si>
  <si>
    <t>Kiểm thử tìm kiếm theo tên tác giả</t>
  </si>
  <si>
    <t xml:space="preserve">Tìm theo tên tác giả </t>
  </si>
  <si>
    <t>1. Truy cập vào ứng dụng, nhấp vào phần "Xem tất cả" sách
2. Nhập vào thanh tìm kiếm "Trần Đăng Hưng"
3. Chọn giá trị "Tác Giả" ở select box
4. Nhấn Enter hoặc biểu tượng kính lúp ở bên phải thanh tìm kiếm</t>
  </si>
  <si>
    <t>Hiển thị danh sách các sách có tên tác giả là "Trần Đăng Hưng"</t>
  </si>
  <si>
    <t>23/04/2026</t>
  </si>
  <si>
    <t>Kiểm thử tìm kiếm theo tiêu đề sách</t>
  </si>
  <si>
    <t>Tìm theo tiêu đề sách</t>
  </si>
  <si>
    <t>1. Truy cập vào ứng dụng, nhấp vào phần "Xem tất cả" sách
2. Nhập vào thanh tìm kiếm "Truyện Kiều"
3. Chọn giá trị "Tiêu Đề" ở select box
4. Nhấn Enter hoặc biểu tượng kính lúp ở bên phải thanh tìm kiếm</t>
  </si>
  <si>
    <t>Hiển thị danh sách các sách có tiêu đề là "Truyện Kiều"</t>
  </si>
  <si>
    <t>Kiểm thử tìm kiếm theo thể loại</t>
  </si>
  <si>
    <t>tìm kiếm theo thể loại sách</t>
  </si>
  <si>
    <t xml:space="preserve">1. Truy cập vào ứng dụng, nhấp vào phần "Xem tất cả" sách
2. Nhấp vào thể loại "Công Nghệ Thông Tin"
</t>
  </si>
  <si>
    <t>Hiển thị danh sách sách thuộc thể loại "Công Nghệ Thông Tin"</t>
  </si>
  <si>
    <t>Kiểm thử tìm kiếm với từ khóa &lt; 2 ký tự</t>
  </si>
  <si>
    <t xml:space="preserve"> tìm kiếm với từ khóa &lt; 2 ký tự</t>
  </si>
  <si>
    <t xml:space="preserve">1. Truy cập vào ứng dụng, nhấp vào phần "Xem tất cả" sách
2. Nhập vào thanh tìm kiếm "A"
3. Nhấn Enter hoặc biểu tượng kính lúp ở bên phải thanh tìm kiếm
</t>
  </si>
  <si>
    <t>Hiển thị thông báo lỗi "Vui lòng nhập từ 2 ký tự trở lên để tìm kiếm sách!!!"</t>
  </si>
  <si>
    <t>23/04/2026
24/04/2026</t>
  </si>
  <si>
    <t>Fail: Already report bug to DEV(23/04/2026)
Pass: DEV already fix (24/04/2026)
=&gt; final: Pass</t>
  </si>
  <si>
    <t>Kiểm thử tìm kiếm với từ khóa không tồn tại</t>
  </si>
  <si>
    <t>Tìm kiếm với từ khóa không tồn tại</t>
  </si>
  <si>
    <t xml:space="preserve">1. Truy cập vào ứng dụng, nhấp vào phần "Xem tất cả" sách
2. Nhập vào thanh tìm kiếm "Sách Hướng Dẫn Tập Thể Hình"
3. Nhấn Enter hoặc biểu tượng kính lúp ở bên phải thanh tìm kiếm
</t>
  </si>
  <si>
    <t>Hiển thị thông báo "Không tìm thấy cuốn sách nào phù hợp!"</t>
  </si>
  <si>
    <t>Kiểm thử tìm kiếm khi để trống từ khóa</t>
  </si>
  <si>
    <t>Tìm kiếm khi để trống từ khóa</t>
  </si>
  <si>
    <t xml:space="preserve">1. Truy cập vào ứng dụng, nhấp vào phần "Xem tất cả" sách
2. Để trống thanh tìm kiếm
3. Nhấn Enter hoặc biểu tượng kính lúp ở bên phải thanh tìm kiếm
</t>
  </si>
  <si>
    <t>Hệ thống hiển thị toàn bộ danh sách sách mặc định</t>
  </si>
  <si>
    <t>Kiểm thử tìm kiếm khi có khoảng trắng thừa</t>
  </si>
  <si>
    <t>Tìm kiếm khi có khoảng trắng thừa</t>
  </si>
  <si>
    <t xml:space="preserve">1. Truy cập vào ứng dụng, nhấp vào phần "Xem tất cả" sách
2. Nhập vào thanh tìm kiếm "      Lập trình Java core      "
3. Nhấn Enter hoặc biểu tượng kính lúp ở bên phải thanh tìm kiếm
</t>
  </si>
  <si>
    <t>Hệ thống tự cắt khoảng trắng thừa và vẫn tìm ra sách "Lập trình Java core"</t>
  </si>
  <si>
    <t>24/04/2026</t>
  </si>
  <si>
    <t xml:space="preserve">Fail: Already report bug to DEV(24/04/2026)
</t>
  </si>
  <si>
    <t>Kiểm thử tìm kiếm kết quả &gt; 50 sách phải có phân trang</t>
  </si>
  <si>
    <t>Tìm kiếm kết quả &gt; 50 sách phải có phân trang</t>
  </si>
  <si>
    <t xml:space="preserve">1. Truy cập vào ứng dụng, nhấp vào phần "Xem tất cả" sách
2. Nhập vào thanh tìm kiếm "python" (do data các sách ảo là Sách lập trình Python tập 1-60)
3. Nhấn Enter hoặc biểu tượng kính lúp ở bên phải thanh tìm kiếm
</t>
  </si>
  <si>
    <t>Hệ thống sẽ hiển thị phân trang với mỗi trang là 50 quyển sách</t>
  </si>
  <si>
    <t>TEST REPORT</t>
  </si>
  <si>
    <t>Note:</t>
  </si>
  <si>
    <t>Date</t>
  </si>
  <si>
    <t>No</t>
  </si>
  <si>
    <t>Module code</t>
  </si>
  <si>
    <t>Number of  test cases</t>
  </si>
  <si>
    <t>Sub total</t>
  </si>
  <si>
    <t>Test coverage</t>
  </si>
  <si>
    <t>%</t>
  </si>
  <si>
    <t>Test successful coverage</t>
  </si>
  <si>
    <t>1.4</t>
  </si>
  <si>
    <t>Return book sheet</t>
  </si>
  <si>
    <t>Kiểm thử hiển thị sách trên trang "Sách của tôi"</t>
  </si>
  <si>
    <t>Hiển thị đầy đủ thông tin sách đang mượn</t>
  </si>
  <si>
    <t>Hiển thị đầy đủ thông tin sách đang mượn: ảnh bìa, tên sách, tên tác giả, ngày mượn, ngày trả, tình trạng</t>
  </si>
  <si>
    <t>25/04/2026</t>
  </si>
  <si>
    <t>Hiện thị thông báo khi user chưa mượn cuốn sách nào</t>
  </si>
  <si>
    <t>Hiển thị thông báo "Khoan đã! Chưa có sách mượn"</t>
  </si>
  <si>
    <t>Hiện thị phí phạt khi sách trễ hạn</t>
  </si>
  <si>
    <t>1. Đăng nhập bằng tài khoản user Thái Hùng (Đang mượn sách).
2. Chọn vào mục sách của tôi.
3. Quan sát hiển thị của sách bị trễ hạn.</t>
  </si>
  <si>
    <t>1. Đăng nhập bằng tài khoản user Thanh Huy (Chưa mượn sách).
2. Chọn vào mục sách của tôi.
3. Quan sát sách hiển thị.</t>
  </si>
  <si>
    <t>1. Đăng nhập bằng tài khoản user Thái Hùng (Đang mượn sách).
2. Chọn vào mục sách của tôi.
3. Quan sát sách hiển thị.</t>
  </si>
  <si>
    <t>Thẻ sách bị trễ hạn trả hiển thị dòng: 
"Phí phạt: [Số tiền]"</t>
  </si>
  <si>
    <t>Hiện thị tình trạng trễ hạn</t>
  </si>
  <si>
    <t>Dòng "Tình trạng" của thẻ sách hiển thị: Trễ hạn</t>
  </si>
  <si>
    <t>Hiện thị tình trạng đã gửi yêu cầu trả sách</t>
  </si>
  <si>
    <t>1. Đăng nhập bằng tài khoản user Thái Hùng (Đang mượn sách).
2. Chọn vào mục sách của tôi.
3. Nhấn vào nút "Gửi yêu cầu trả sách".
4. Nhấn "Đồng ý" trên popup hiện ra.
5. Quan sát hiển thị của sách sau khi đã gửi yêu cầu trả sách.</t>
  </si>
  <si>
    <t>Kiểm thử hiển thị các nút "Gửi yêu cầu trả sách"</t>
  </si>
  <si>
    <t>Hiển thị nút "Gửi yêu cầu trả sách" khi OVERDUE</t>
  </si>
  <si>
    <t>1. Đăng nhập bằng tài khoản user Thái Hùng (Đang mượn sách).
2. Chọn vào mục sách của tôi.
3. Quan sát nút hiển thị dưới sách bị trễ hạn.</t>
  </si>
  <si>
    <t>Hiển thị nút màu đỏ "Gửi yêu cầu trả sách" ở trạng thái active (có thể nhấn được)</t>
  </si>
  <si>
    <t>Add return book test case (From TC01 - TC06)</t>
  </si>
  <si>
    <t>Fail: Already report bug to DEV(25/04/2026)
Pass: DEV already fix (26/04/2026)
=&gt; final: Pass</t>
  </si>
  <si>
    <t>Dòng "Tình trạng" của sách hiển thị: Đang trả sách</t>
  </si>
  <si>
    <t>Kiểm thử người dùng thao tác trả sách</t>
  </si>
  <si>
    <t xml:space="preserve">Hiển thị popup xác nhận khi bấm "Gửi yêu cầu trả sách" </t>
  </si>
  <si>
    <t>1. Đăng nhập bằng tài khoản user Thái Hùng (Đang mượn sách).
2. Chọn mục sách của tôi.
3. Chọn nút "Gửi yêu cầu trả sách" dưới sách đang mượn.
4. Quan sát Popup xác nhận hiện lên.</t>
  </si>
  <si>
    <t>Hiển thị Popup xác nhận trả sách với 2 lựa chọn: "Đồng ý","Hủy"</t>
  </si>
  <si>
    <t>26/04/2026</t>
  </si>
  <si>
    <t>Nhấn lựa chọn "Hủy" trên Popup hiện ra khi chọn "Gửi yêu cầu sách"</t>
  </si>
  <si>
    <t>1. Đăng nhập bằng tài khoản user Thái Hùng (Đang mượn sách).
2. Chọn mục sách của tôi.
3. Chọn nút "Gửi yêu cầu trả sách" dưới sách đang mượn.
4. Chọn lựa chọn "Hủy" trên Popup xác nhận trả sách.</t>
  </si>
  <si>
    <t>1. Popup xác nhận trả sách đóng lại.
2. Không thay đổi dữ liệu database.
3. Nút "Gửi yêu cầu trả sách vẫn bấm được"</t>
  </si>
  <si>
    <t>1. Xuất hiện Popup thành công khi bấm "Đồng ý" xác nhận trả sách.
2. Trạng thái trả sách chuyển sang: "Đang trả sách"
3. Nút "Gửi yêu cầu trả sách" chuyển thành nút disable với nội dung "Đã gửi yêu cầu"</t>
  </si>
  <si>
    <t>TC11</t>
  </si>
  <si>
    <t>Người dùng gửi yêu cầu trả sách đang mượn (OVERDUE) thành công.</t>
  </si>
  <si>
    <t>Người dùng gửi yêu cầu trả sách đang mượn(BORROWING) thành công</t>
  </si>
  <si>
    <t>1. Đăng nhập bằng tài khoản user Thái Hùng (Đang mượn sách).
2. Chọn mục sách của tôi.
3. Chọn một cuốn sách đang mượn ở trạng thái BORROWING
4. Chọn nút "Gửi yêu cầu trả sách".
5. Chọn lựa chọn "Đồng ý" trên Popup xác nhận trả sách.</t>
  </si>
  <si>
    <t>1. Đăng nhập bằng tài khoản user Thái Hùng (Đang mượn sách).
2. Chọn mục sách của tôi.
3. Chọn một cuốn sách đang mượn ở trạng thái OVERDUE
4. Chọn nút "Gửi yêu cầu trả sách"
5. Chọn lựa chọn "Đồng ý" trên Popup xác nhận trả sách.</t>
  </si>
  <si>
    <t>Nút "Gửi yêu cầu trả sách" chuyên sang trạng thái disable với nội dung "Đã gửi yêu cầu!"</t>
  </si>
  <si>
    <t>1. Đăng nhập bằng tài khoản user Thái Hùng (Đang mượn sách).
2. Chọn mục sách của tôi.
3. Gửi yêu cầu hợp lệ cho một cuốn sách đang mượn trong danh sách.
4. Quan sát nút của cuốn sách đó</t>
  </si>
  <si>
    <t>1. Nút "Gửi yêu cầu trả sách chuyển qua thành màu xám.
2. Các nút của cuốn sách khác vẫn hiện màu đỏ như bình thường.</t>
  </si>
  <si>
    <t>Kiểm thử quản trị viên (Admin) duyệt trả sách/ từ chối trả sách</t>
  </si>
  <si>
    <t>Quản trị viên được quyền xem danh sách yêu cầu trả sách đang chờ được duyệt/từ chối</t>
  </si>
  <si>
    <t>User Thái Hùng phải đang yêu cầu trả sách ít nhất 1 cuốn.
1. Đăng nhập bằng tài khoản quản trị viên.
2. Quan sát danh sách hiển thị.</t>
  </si>
  <si>
    <t>Quản trị viên phê duyệt trả sách thành công</t>
  </si>
  <si>
    <t>1. Đăng nhập bằng tài khoản ADMIN.
2. Chọn một cuốn sách đang chờ được duyệt.
3. Nhấn nút "Duyệt" ở cột "Xác nhận".
4. Quan sát kết quả hiển thị</t>
  </si>
  <si>
    <t>Hiển thị Popup xác nhận duyệt sách khi quản trị viên thực hiện thao tác duyệt sách</t>
  </si>
  <si>
    <t>1. Hiển thị Popup nội dung "Xác nhận duyệt sách?" với 2 lựa chọn "Hủy","Duyệt"</t>
  </si>
  <si>
    <t>Nhấn lựa chọn "Hủy" trên Popup "Xác nhận duyệt sách"</t>
  </si>
  <si>
    <t>1. Danh sách hiển thị các sách đang dược chờ duyệt trả/ từ chối.
2. Hiển thị đầy đủ thông tin: Tên sách ,người mượn, ngày mượn, ngày trả, phí phạt (nếu OVERDUE), trạng thái.
3. Hiển thị 2 nút bấm "Duyệt","Từ chối" ở cột "Xác nhận"</t>
  </si>
  <si>
    <t>1. Đăng nhập bằng tài khoản ADMIN.
2. Chọn một cuốn sách đang chờ được duyệt.
3. Nhấn nút "Duyệt" ở cột "Xác nhận".
4. Chọn lựa chọn "Hủy" trên Popup.
5. Quan sát kết quả hiển thị.</t>
  </si>
  <si>
    <t>1. Popup xác nhận duyệt sách đóng lại.
2. Không thay đổi dữ liệu database.
3. Nút "Duyệt","Từ chối" vẫn còn thao tác được.</t>
  </si>
  <si>
    <t>Quản trị viên duyệt trả sách đã quá hạn (OVERDUE)</t>
  </si>
  <si>
    <t>1. Đăng nhập bằng tài khoản ADMIN.
2. Chọn một cuốn sách đang chờ được duyệt (Đã trễ hẹn).
3. Nhấn nút "Duyệt" ở cột "Xác nhận" cho sách trễ hẹn đó.
4. Quan sát kết quả hiển thị</t>
  </si>
  <si>
    <t>1. Hiển thị Popup nội dung "Duyệt sách thành công"
2. Thông tin của sách vừa trả biến mất khỏi trang sách đang chờ xét duyệt.
3. Trên trang "Sách của tôi" của user. Cập nhật trạng thái sách =&gt; "Đã trả sách".
4. Cập nhật số lượng sách xuống database (+1)</t>
  </si>
  <si>
    <t>1. Popup xác nhận duyệt sách đóng lại.
2. Thông tin của sách vừa trả biến mất khỏi trang sách đang chờ xét duyệt.
3. Trên trang "Sách của tôi" của user. Cập nhật trạng thái sách =&gt; "Đã trả sách".
4. Thông tin phí phạt vẫn được lưu xuống database.
5. Cập nhật số lượng sách xuống databse (+1)</t>
  </si>
  <si>
    <t>Kiểm thử hiển thị Trang quản lý mượn /trả sách khi không có yêu cầu</t>
  </si>
  <si>
    <t>1. Đăng nhập bằng tài khoản quản trị viên.
2. Quan sát kết quả hiển thị</t>
  </si>
  <si>
    <t>1. Không hiển thị lỗi trang/ không tìm thấy trang.
2. Hiển thị thông báo "Không có yêu cầu trả sách"</t>
  </si>
  <si>
    <t>Kiểm thử tính phí phạt/ trạng thái trễ hạn</t>
  </si>
  <si>
    <t>TC12</t>
  </si>
  <si>
    <t>1. Đăng nhập bằng tài khoản user Thái Hùng (Đang mượn sách).
2. Chọn mục sách của tôi.
3. Quan sát tình trạng của sách bị quá hạn.</t>
  </si>
  <si>
    <t>Fail: Already report bug to DEV(26/04/2026)</t>
  </si>
  <si>
    <t>Tự động cập nhật trạng thái OVERDUE (tính theo giờ phút giây) khi sách quá hạn trả</t>
  </si>
  <si>
    <t>Tự động cập nhật phí phạt cho sách bị trễ hẹn (tính theo giờ phút giây)</t>
  </si>
  <si>
    <t>TC13</t>
  </si>
  <si>
    <t>Kiểm thử phí phạt khi trễ hẹn trả sách nhiều ngày</t>
  </si>
  <si>
    <t>Kiểm thử phí phạt khi trễ hẹn trả sách 1 ngày</t>
  </si>
  <si>
    <t>1. Đăng nhập bằng tài khoản user Thái Hùng (Đang mượn sách).
2. Chọn mục sách của tôi.
3. Quan sát tình trạng của sách bị quá hạn 1 ngày.</t>
  </si>
  <si>
    <t>1. Dòng "Tình trạng" hiển thị "Trễ hạn" (không còn "Đang mượn").
Note: 
Thời gian trả: 18:22:29 26/04/2026
Thời gian test: 18:30:00 26/04/2026</t>
  </si>
  <si>
    <t>1. Hiển thị phí phạt cho sách bị quá hạn trả sách.
Note: 
Thời gian trả: 18:22:29 26/04/2026
Thời gian test: 18:30:00 26/04/2026</t>
  </si>
  <si>
    <t>TC14</t>
  </si>
  <si>
    <t>1. Đăng nhập bằng tài khoản user Thái Hùng (Đang mượn sách).
2. Chọn mục sách của tôi.
3. Quan sát tình trạng của sách bị quá hạn nhiều ngày.</t>
  </si>
  <si>
    <t>TC15</t>
  </si>
  <si>
    <t>TC16</t>
  </si>
  <si>
    <t>Kiểm thử không có phí phạt khi trả sách đúng hạn</t>
  </si>
  <si>
    <t>1. Đăng nhập bằng tài khoản user Thái Hùng (Đang mượn sách).
2. Chọn mục sách của tôi.
3. Quan sát tình trạng của sách chưa đến hạn trả</t>
  </si>
  <si>
    <t>1. Hiển thị phí phạt cho sách bị quá hạn trả sách 1 ngày.
Note: 
Thời gian trả: 18:36:28 25/04/2026
Thời gian test: 18:36:28 26/04/2026</t>
  </si>
  <si>
    <t>1. Hiển thị phí phạt cho sách bị quá hạn trả sách nhiều ngày.
Note: 
Thời gian trả: 18:42:28 22/04/2026
Thời gian test: 18:42:28 26/04/2026</t>
  </si>
  <si>
    <t>1. Hiển thị phí phạt cho sách bị quá hạn trả sách.
Note: 
Thời gian trả: 18:42:28 26/04/2026
Thời gian test: 18:42:28 10/05/2026</t>
  </si>
  <si>
    <t>TC17</t>
  </si>
  <si>
    <t>TC18</t>
  </si>
  <si>
    <t>TC19</t>
  </si>
  <si>
    <t>TC20</t>
  </si>
  <si>
    <t>TC21</t>
  </si>
  <si>
    <t>TC22</t>
  </si>
  <si>
    <t>1.5</t>
  </si>
  <si>
    <t>Add return book test case (From TC07 - TC022)</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</si>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</sst>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0.000"/>
    <numFmt numFmtId="166" formatCode="dd/mm/yyyy"/>
    <numFmt numFmtId="167" formatCode="d\.m"/>
  </numFmts>
  <fonts count="26">
    <font>
      <sz val="11"/>
      <color rgb="FF000000"/>
      <name val="MS PGothic"/>
      <charset val="134"/>
      <scheme val="minor"/>
    </font>
    <font>
      <b/>
      <sz val="18"/>
      <color theme="1"/>
      <name val="Tahoma"/>
      <charset val="134"/>
    </font>
    <font>
      <b/>
      <sz val="10"/>
      <color theme="1"/>
      <name val="Tahoma"/>
      <charset val="134"/>
    </font>
    <font>
      <sz val="10"/>
      <color theme="1"/>
      <name val="Tahoma"/>
      <charset val="134"/>
    </font>
    <font>
      <b/>
      <sz val="10"/>
      <color rgb="FFFFFFFF"/>
      <name val="Tahoma"/>
      <charset val="134"/>
    </font>
    <font>
      <sz val="11"/>
      <color theme="1"/>
      <name val="MS PGothic"/>
      <charset val="134"/>
    </font>
    <font>
      <sz val="10"/>
      <color theme="1"/>
      <name val="MS PGothic"/>
      <charset val="134"/>
    </font>
    <font>
      <sz val="10"/>
      <color rgb="FFFFFFFF"/>
      <name val="Tahoma"/>
      <charset val="134"/>
    </font>
    <font>
      <b/>
      <sz val="10"/>
      <color rgb="FF0000FF"/>
      <name val="Tahoma"/>
      <charset val="134"/>
    </font>
    <font>
      <sz val="10"/>
      <color rgb="FF000000"/>
      <name val="Tahoma"/>
      <charset val="134"/>
    </font>
    <font>
      <sz val="8"/>
      <color rgb="FF000000"/>
      <name val="Tahoma"/>
      <charset val="134"/>
    </font>
    <font>
      <sz val="11"/>
      <name val="MS PGothic"/>
      <charset val="134"/>
      <scheme val="minor"/>
    </font>
    <font>
      <sz val="12"/>
      <color rgb="FF000000"/>
      <name val="Tahoma"/>
      <charset val="134"/>
    </font>
    <font>
      <b/>
      <sz val="12"/>
      <color rgb="FFFFFFFF"/>
      <name val="Tahoma"/>
      <charset val="134"/>
    </font>
    <font>
      <sz val="12"/>
      <color theme="1"/>
      <name val="MS PGothic"/>
      <charset val="134"/>
    </font>
    <font>
      <b/>
      <sz val="10"/>
      <color rgb="FF000000"/>
      <name val="Tahoma"/>
      <charset val="134"/>
    </font>
    <font>
      <sz val="10"/>
      <color rgb="FFFF0000"/>
      <name val="Tahoma"/>
      <charset val="134"/>
    </font>
    <font>
      <sz val="11"/>
      <color theme="1"/>
      <name val="Tahoma"/>
      <charset val="134"/>
    </font>
    <font>
      <b/>
      <sz val="10"/>
      <color rgb="FF993300"/>
      <name val="Tahoma"/>
      <charset val="134"/>
    </font>
    <font>
      <b/>
      <sz val="10"/>
      <color theme="1"/>
      <name val="ＭＳ Ｐゴシック"/>
      <charset val="134"/>
    </font>
    <font>
      <b/>
      <sz val="10"/>
      <color theme="1"/>
      <name val="MS Gothic"/>
      <charset val="134"/>
    </font>
    <font>
      <sz val="10"/>
      <color rgb="FF000000"/>
      <name val="Tahoma"/>
      <family val="2"/>
    </font>
    <font>
      <sz val="10"/>
      <color rgb="FFFF0000"/>
      <name val="Tahoma"/>
      <family val="2"/>
    </font>
    <font>
      <sz val="8"/>
      <name val="MS PGothic"/>
      <family val="2"/>
      <scheme val="minor"/>
    </font>
    <font>
      <sz val="10"/>
      <color theme="1"/>
      <name val="Tahoma"/>
      <family val="2"/>
    </font>
    <font>
      <sz val="11"/>
      <color theme="1"/>
      <name val="Tahoma"/>
      <family val="2"/>
    </font>
  </fonts>
  <fills count="7">
    <fill>
      <patternFill patternType="none"/>
    </fill>
    <fill>
      <patternFill patternType="gray125"/>
    </fill>
    <fill>
      <patternFill patternType="solid">
        <fgColor rgb="FF000080"/>
        <bgColor rgb="FF000080"/>
      </patternFill>
    </fill>
    <fill>
      <patternFill patternType="solid">
        <fgColor rgb="FFFFFFFF"/>
        <bgColor rgb="FFFFFFFF"/>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44">
    <border>
      <left/>
      <right/>
      <top/>
      <bottom/>
      <diagonal/>
    </border>
    <border>
      <left style="thin">
        <color rgb="FF000000"/>
      </left>
      <right style="hair">
        <color rgb="FF000000"/>
      </right>
      <top style="hair">
        <color rgb="FF000000"/>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hair">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1">
    <xf numFmtId="0" fontId="0" fillId="0" borderId="0"/>
  </cellStyleXfs>
  <cellXfs count="196">
    <xf numFmtId="0" fontId="0" fillId="0" borderId="0" xfId="0"/>
    <xf numFmtId="0" fontId="1" fillId="0" borderId="0" xfId="0" applyFont="1"/>
    <xf numFmtId="0" fontId="2" fillId="0" borderId="0" xfId="0" applyFont="1"/>
    <xf numFmtId="0" fontId="3" fillId="0" borderId="0" xfId="0" applyFont="1"/>
    <xf numFmtId="164" fontId="3" fillId="0" borderId="0" xfId="0" applyNumberFormat="1" applyFont="1"/>
    <xf numFmtId="164" fontId="3" fillId="0" borderId="1" xfId="0" applyNumberFormat="1" applyFont="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3" fillId="0" borderId="0" xfId="0" applyFont="1" applyAlignment="1">
      <alignment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1" fontId="3" fillId="0" borderId="6" xfId="0" applyNumberFormat="1" applyFont="1" applyBorder="1" applyAlignment="1">
      <alignment horizontal="center" vertical="center" wrapText="1"/>
    </xf>
    <xf numFmtId="0" fontId="5" fillId="0" borderId="0" xfId="0" applyFont="1" applyAlignment="1">
      <alignment wrapText="1"/>
    </xf>
    <xf numFmtId="0" fontId="3" fillId="0" borderId="1" xfId="0" applyFont="1" applyBorder="1" applyAlignment="1">
      <alignment horizontal="center"/>
    </xf>
    <xf numFmtId="0" fontId="3" fillId="0" borderId="5" xfId="0" applyFont="1" applyBorder="1"/>
    <xf numFmtId="0" fontId="6" fillId="0" borderId="5"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7" fillId="2" borderId="7" xfId="0" applyFont="1" applyFill="1" applyBorder="1" applyAlignment="1">
      <alignment horizontal="center"/>
    </xf>
    <xf numFmtId="0" fontId="4" fillId="2" borderId="8" xfId="0" applyFont="1" applyFill="1" applyBorder="1"/>
    <xf numFmtId="0" fontId="7" fillId="2" borderId="8" xfId="0" applyFont="1" applyFill="1" applyBorder="1" applyAlignment="1">
      <alignment horizontal="center"/>
    </xf>
    <xf numFmtId="0" fontId="7" fillId="2" borderId="9" xfId="0" applyFont="1" applyFill="1" applyBorder="1" applyAlignment="1">
      <alignment horizontal="center"/>
    </xf>
    <xf numFmtId="0" fontId="3" fillId="0" borderId="0" xfId="0" applyFont="1" applyAlignment="1">
      <alignment horizontal="center"/>
    </xf>
    <xf numFmtId="10" fontId="3" fillId="0" borderId="0" xfId="0" applyNumberFormat="1" applyFont="1" applyAlignment="1">
      <alignment horizontal="center"/>
    </xf>
    <xf numFmtId="9" fontId="3" fillId="0" borderId="0" xfId="0" applyNumberFormat="1" applyFont="1" applyAlignment="1">
      <alignment horizontal="center"/>
    </xf>
    <xf numFmtId="2" fontId="8" fillId="0" borderId="0" xfId="0" applyNumberFormat="1" applyFont="1" applyAlignment="1">
      <alignment horizontal="right" wrapText="1"/>
    </xf>
    <xf numFmtId="0" fontId="9" fillId="0" borderId="0" xfId="0" applyFont="1" applyAlignment="1">
      <alignment horizontal="center" wrapText="1"/>
    </xf>
    <xf numFmtId="0" fontId="0" fillId="0" borderId="0" xfId="0" applyAlignment="1">
      <alignment horizontal="left"/>
    </xf>
    <xf numFmtId="0" fontId="2" fillId="3" borderId="0" xfId="0" applyFont="1" applyFill="1"/>
    <xf numFmtId="0" fontId="10" fillId="3" borderId="0" xfId="0" applyFont="1" applyFill="1" applyAlignment="1">
      <alignment wrapText="1"/>
    </xf>
    <xf numFmtId="0" fontId="9" fillId="3" borderId="0" xfId="0" applyFont="1" applyFill="1" applyAlignment="1">
      <alignment wrapText="1"/>
    </xf>
    <xf numFmtId="0" fontId="10" fillId="3" borderId="0" xfId="0" applyFont="1" applyFill="1"/>
    <xf numFmtId="0" fontId="10" fillId="0" borderId="0" xfId="0" applyFont="1"/>
    <xf numFmtId="0" fontId="2" fillId="3" borderId="11" xfId="0" applyFont="1" applyFill="1" applyBorder="1" applyAlignment="1">
      <alignment horizontal="left" wrapText="1"/>
    </xf>
    <xf numFmtId="0" fontId="3" fillId="3" borderId="0" xfId="0" applyFont="1" applyFill="1" applyAlignment="1">
      <alignment horizontal="left" wrapText="1"/>
    </xf>
    <xf numFmtId="0" fontId="9" fillId="3" borderId="0" xfId="0" applyFont="1" applyFill="1" applyAlignment="1">
      <alignment horizontal="center" wrapText="1"/>
    </xf>
    <xf numFmtId="0" fontId="9" fillId="3" borderId="0" xfId="0" applyFont="1" applyFill="1"/>
    <xf numFmtId="0" fontId="9" fillId="0" borderId="0" xfId="0" applyFont="1"/>
    <xf numFmtId="0" fontId="2" fillId="3" borderId="15" xfId="0" applyFont="1" applyFill="1" applyBorder="1" applyAlignment="1">
      <alignment horizontal="left" vertical="center" wrapText="1"/>
    </xf>
    <xf numFmtId="0" fontId="3" fillId="3" borderId="0" xfId="0" applyFont="1" applyFill="1" applyAlignment="1">
      <alignment horizontal="left" vertical="center" wrapText="1"/>
    </xf>
    <xf numFmtId="0" fontId="9" fillId="3" borderId="0" xfId="0" applyFont="1" applyFill="1" applyAlignment="1">
      <alignment vertical="center" wrapText="1"/>
    </xf>
    <xf numFmtId="0" fontId="9" fillId="0" borderId="0" xfId="0" applyFont="1" applyAlignment="1">
      <alignment vertical="center" wrapText="1"/>
    </xf>
    <xf numFmtId="0" fontId="9" fillId="3" borderId="15" xfId="0" applyFont="1" applyFill="1" applyBorder="1" applyAlignment="1">
      <alignment horizontal="right"/>
    </xf>
    <xf numFmtId="0" fontId="9" fillId="3" borderId="19" xfId="0" applyFont="1" applyFill="1" applyBorder="1" applyAlignment="1">
      <alignment horizontal="left" wrapText="1"/>
    </xf>
    <xf numFmtId="0" fontId="9" fillId="3" borderId="19" xfId="0" applyFont="1" applyFill="1" applyBorder="1" applyAlignment="1">
      <alignment horizontal="center" wrapText="1"/>
    </xf>
    <xf numFmtId="0" fontId="9" fillId="3" borderId="20" xfId="0" applyFont="1" applyFill="1" applyBorder="1" applyAlignment="1">
      <alignment horizontal="center" wrapText="1"/>
    </xf>
    <xf numFmtId="0" fontId="9" fillId="3" borderId="21" xfId="0" applyFont="1" applyFill="1" applyBorder="1" applyAlignment="1">
      <alignment horizontal="right"/>
    </xf>
    <xf numFmtId="0" fontId="9" fillId="3" borderId="22" xfId="0" applyFont="1" applyFill="1" applyBorder="1" applyAlignment="1">
      <alignment horizontal="left" wrapText="1"/>
    </xf>
    <xf numFmtId="0" fontId="9" fillId="0" borderId="22" xfId="0" applyFont="1" applyBorder="1" applyAlignment="1">
      <alignment horizontal="center"/>
    </xf>
    <xf numFmtId="1" fontId="9" fillId="3" borderId="23" xfId="0" applyNumberFormat="1" applyFont="1" applyFill="1" applyBorder="1" applyAlignment="1">
      <alignment horizontal="center" wrapText="1"/>
    </xf>
    <xf numFmtId="1" fontId="9" fillId="3" borderId="0" xfId="0" applyNumberFormat="1" applyFont="1" applyFill="1" applyAlignment="1">
      <alignment horizontal="center" wrapText="1"/>
    </xf>
    <xf numFmtId="0" fontId="9" fillId="3" borderId="24" xfId="0" applyFont="1" applyFill="1" applyBorder="1" applyAlignment="1">
      <alignment horizontal="center" wrapText="1"/>
    </xf>
    <xf numFmtId="0" fontId="12" fillId="3" borderId="0" xfId="0" applyFont="1" applyFill="1"/>
    <xf numFmtId="0" fontId="12" fillId="0" borderId="0" xfId="0" applyFont="1"/>
    <xf numFmtId="0" fontId="14" fillId="0" borderId="0" xfId="0" applyFont="1"/>
    <xf numFmtId="0" fontId="10" fillId="0" borderId="0" xfId="0" applyFont="1" applyAlignment="1">
      <alignment vertical="top"/>
    </xf>
    <xf numFmtId="165" fontId="9" fillId="0" borderId="19" xfId="0" applyNumberFormat="1" applyFont="1" applyBorder="1" applyAlignment="1">
      <alignment horizontal="left" vertical="top" wrapText="1"/>
    </xf>
    <xf numFmtId="0" fontId="9" fillId="0" borderId="19" xfId="0" applyFont="1" applyBorder="1" applyAlignment="1">
      <alignment horizontal="left" vertical="top" wrapText="1"/>
    </xf>
    <xf numFmtId="0" fontId="9" fillId="0" borderId="16" xfId="0" applyFont="1" applyBorder="1" applyAlignment="1">
      <alignment horizontal="left" vertical="top" wrapText="1"/>
    </xf>
    <xf numFmtId="0" fontId="9" fillId="0" borderId="32" xfId="0" applyFont="1" applyBorder="1" applyAlignment="1">
      <alignment horizontal="left" vertical="top" wrapText="1"/>
    </xf>
    <xf numFmtId="0" fontId="9" fillId="0" borderId="17" xfId="0" applyFont="1" applyBorder="1" applyAlignment="1">
      <alignment horizontal="left" vertical="top" wrapText="1"/>
    </xf>
    <xf numFmtId="0" fontId="16" fillId="0" borderId="16" xfId="0" applyFont="1" applyBorder="1" applyAlignment="1">
      <alignment horizontal="left" vertical="top" wrapText="1"/>
    </xf>
    <xf numFmtId="0" fontId="15" fillId="6" borderId="17" xfId="0" applyFont="1" applyFill="1" applyBorder="1" applyAlignment="1">
      <alignment horizontal="left" vertical="center" wrapText="1"/>
    </xf>
    <xf numFmtId="0" fontId="15" fillId="6" borderId="32" xfId="0" applyFont="1" applyFill="1" applyBorder="1" applyAlignment="1">
      <alignment horizontal="left" vertical="center" wrapText="1"/>
    </xf>
    <xf numFmtId="0" fontId="9" fillId="0" borderId="28" xfId="0" applyFont="1" applyBorder="1" applyAlignment="1">
      <alignment horizontal="left" vertical="top" wrapText="1"/>
    </xf>
    <xf numFmtId="0" fontId="9" fillId="3" borderId="19" xfId="0" applyFont="1" applyFill="1" applyBorder="1" applyAlignment="1">
      <alignment wrapText="1"/>
    </xf>
    <xf numFmtId="0" fontId="9" fillId="3" borderId="22" xfId="0" applyFont="1" applyFill="1" applyBorder="1" applyAlignment="1">
      <alignment wrapText="1"/>
    </xf>
    <xf numFmtId="0" fontId="9" fillId="0" borderId="19" xfId="0" applyFont="1" applyBorder="1" applyAlignment="1">
      <alignment vertical="top" wrapText="1"/>
    </xf>
    <xf numFmtId="0" fontId="9" fillId="0" borderId="28" xfId="0" applyFont="1" applyBorder="1" applyAlignment="1">
      <alignment horizontal="center" vertical="top" wrapText="1"/>
    </xf>
    <xf numFmtId="0" fontId="9" fillId="0" borderId="19" xfId="0" applyFont="1" applyBorder="1" applyAlignment="1">
      <alignment horizontal="center" vertical="top" wrapText="1"/>
    </xf>
    <xf numFmtId="166" fontId="16" fillId="0" borderId="16" xfId="0" applyNumberFormat="1" applyFont="1" applyBorder="1" applyAlignment="1">
      <alignment horizontal="left" vertical="top" wrapText="1"/>
    </xf>
    <xf numFmtId="0" fontId="17" fillId="0" borderId="0" xfId="0" applyFont="1"/>
    <xf numFmtId="0" fontId="17" fillId="3" borderId="0" xfId="0" applyFont="1" applyFill="1"/>
    <xf numFmtId="0" fontId="18" fillId="3" borderId="0" xfId="0" applyFont="1" applyFill="1"/>
    <xf numFmtId="167" fontId="3" fillId="3" borderId="0" xfId="0" applyNumberFormat="1" applyFont="1" applyFill="1" applyAlignment="1">
      <alignment horizontal="left"/>
    </xf>
    <xf numFmtId="0" fontId="3" fillId="3" borderId="0" xfId="0" applyFont="1" applyFill="1"/>
    <xf numFmtId="15" fontId="3" fillId="0" borderId="0" xfId="0" applyNumberFormat="1" applyFont="1" applyAlignment="1">
      <alignment horizontal="left"/>
    </xf>
    <xf numFmtId="0" fontId="18" fillId="0" borderId="0" xfId="0" applyFont="1"/>
    <xf numFmtId="0" fontId="17" fillId="0" borderId="0" xfId="0" applyFont="1" applyAlignment="1">
      <alignment vertical="center"/>
    </xf>
    <xf numFmtId="164" fontId="4" fillId="2" borderId="2" xfId="0" applyNumberFormat="1" applyFont="1" applyFill="1" applyBorder="1" applyAlignment="1">
      <alignment horizontal="center" vertical="center"/>
    </xf>
    <xf numFmtId="0" fontId="4" fillId="2" borderId="3" xfId="0" applyFont="1" applyFill="1" applyBorder="1" applyAlignment="1">
      <alignment horizontal="center" vertical="center"/>
    </xf>
    <xf numFmtId="0" fontId="4" fillId="2" borderId="3" xfId="0" applyFont="1" applyFill="1" applyBorder="1" applyAlignment="1">
      <alignment horizontal="center" vertical="center" wrapText="1"/>
    </xf>
    <xf numFmtId="0" fontId="4" fillId="2" borderId="33" xfId="0" applyFont="1" applyFill="1" applyBorder="1" applyAlignment="1">
      <alignment horizontal="center" vertical="center"/>
    </xf>
    <xf numFmtId="164" fontId="3" fillId="0" borderId="1"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15" fontId="3" fillId="0" borderId="5" xfId="0" applyNumberFormat="1" applyFont="1" applyBorder="1" applyAlignment="1">
      <alignment horizontal="left" vertical="center"/>
    </xf>
    <xf numFmtId="15" fontId="3" fillId="0" borderId="5" xfId="0" applyNumberFormat="1" applyFont="1" applyBorder="1" applyAlignment="1">
      <alignment horizontal="center" vertical="center"/>
    </xf>
    <xf numFmtId="0" fontId="3" fillId="0" borderId="6" xfId="0" applyFont="1" applyBorder="1" applyAlignment="1">
      <alignment vertical="center" wrapText="1"/>
    </xf>
    <xf numFmtId="0" fontId="3" fillId="0" borderId="5" xfId="0" applyFont="1" applyBorder="1" applyAlignment="1">
      <alignment horizontal="left" vertical="center"/>
    </xf>
    <xf numFmtId="0" fontId="3" fillId="0" borderId="0" xfId="0" applyFont="1" applyAlignment="1">
      <alignment vertical="center"/>
    </xf>
    <xf numFmtId="15" fontId="3" fillId="0" borderId="5" xfId="0" applyNumberFormat="1" applyFont="1" applyBorder="1" applyAlignment="1">
      <alignment horizontal="left" vertical="top" wrapText="1"/>
    </xf>
    <xf numFmtId="0" fontId="3" fillId="0" borderId="6" xfId="0" applyFont="1" applyBorder="1" applyAlignment="1">
      <alignment vertical="center"/>
    </xf>
    <xf numFmtId="0" fontId="3" fillId="0" borderId="5" xfId="0" applyFont="1" applyBorder="1" applyAlignment="1">
      <alignment vertical="center"/>
    </xf>
    <xf numFmtId="0" fontId="17" fillId="0" borderId="6" xfId="0" applyFont="1" applyBorder="1" applyAlignment="1">
      <alignment vertical="center"/>
    </xf>
    <xf numFmtId="164" fontId="3" fillId="0" borderId="1" xfId="0" applyNumberFormat="1" applyFont="1" applyBorder="1" applyAlignment="1">
      <alignment vertical="center"/>
    </xf>
    <xf numFmtId="49" fontId="3" fillId="0" borderId="5" xfId="0" applyNumberFormat="1" applyFont="1" applyBorder="1" applyAlignment="1">
      <alignment vertical="center"/>
    </xf>
    <xf numFmtId="164" fontId="3" fillId="0" borderId="7" xfId="0" applyNumberFormat="1" applyFont="1" applyBorder="1" applyAlignment="1">
      <alignment vertical="center"/>
    </xf>
    <xf numFmtId="49" fontId="3" fillId="0" borderId="8" xfId="0" applyNumberFormat="1"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xf>
    <xf numFmtId="0" fontId="3" fillId="0" borderId="5" xfId="0" quotePrefix="1" applyFont="1" applyBorder="1" applyAlignment="1">
      <alignment horizontal="center" vertical="center"/>
    </xf>
    <xf numFmtId="165" fontId="21" fillId="0" borderId="28" xfId="0" applyNumberFormat="1" applyFont="1" applyBorder="1" applyAlignment="1">
      <alignment horizontal="left" vertical="top" wrapText="1"/>
    </xf>
    <xf numFmtId="0" fontId="21" fillId="0" borderId="28" xfId="0" applyFont="1" applyBorder="1" applyAlignment="1">
      <alignment vertical="top" wrapText="1"/>
    </xf>
    <xf numFmtId="0" fontId="9" fillId="0" borderId="37" xfId="0" applyFont="1" applyBorder="1" applyAlignment="1">
      <alignment horizontal="left" vertical="top" wrapText="1"/>
    </xf>
    <xf numFmtId="0" fontId="9" fillId="0" borderId="36" xfId="0" applyFont="1" applyBorder="1" applyAlignment="1">
      <alignment horizontal="left" vertical="top" wrapText="1"/>
    </xf>
    <xf numFmtId="0" fontId="22" fillId="0" borderId="35" xfId="0" applyFont="1" applyBorder="1" applyAlignment="1">
      <alignment horizontal="left" vertical="top" wrapText="1"/>
    </xf>
    <xf numFmtId="0" fontId="15" fillId="6" borderId="24" xfId="0" applyFont="1" applyFill="1" applyBorder="1" applyAlignment="1">
      <alignment horizontal="left" vertical="center" wrapText="1"/>
    </xf>
    <xf numFmtId="0" fontId="15" fillId="6" borderId="31" xfId="0" applyFont="1" applyFill="1" applyBorder="1" applyAlignment="1">
      <alignment horizontal="left" vertical="center" wrapText="1"/>
    </xf>
    <xf numFmtId="165" fontId="21" fillId="0" borderId="34" xfId="0" applyNumberFormat="1" applyFont="1" applyBorder="1" applyAlignment="1">
      <alignment horizontal="left" vertical="top" wrapText="1"/>
    </xf>
    <xf numFmtId="0" fontId="21" fillId="0" borderId="34" xfId="0" applyFont="1" applyBorder="1" applyAlignment="1">
      <alignment vertical="top" wrapText="1"/>
    </xf>
    <xf numFmtId="0" fontId="21" fillId="0" borderId="34" xfId="0" applyFont="1" applyBorder="1" applyAlignment="1">
      <alignment horizontal="left" vertical="top" wrapText="1"/>
    </xf>
    <xf numFmtId="0" fontId="9" fillId="0" borderId="34" xfId="0" applyFont="1" applyBorder="1" applyAlignment="1">
      <alignment horizontal="left" vertical="top" wrapText="1"/>
    </xf>
    <xf numFmtId="0" fontId="22" fillId="0" borderId="34" xfId="0" applyFont="1" applyBorder="1" applyAlignment="1">
      <alignment horizontal="left" vertical="top" wrapText="1"/>
    </xf>
    <xf numFmtId="0" fontId="21" fillId="0" borderId="35" xfId="0" applyFont="1" applyBorder="1" applyAlignment="1">
      <alignment horizontal="left" vertical="top" wrapText="1"/>
    </xf>
    <xf numFmtId="165" fontId="21" fillId="0" borderId="19" xfId="0" applyNumberFormat="1" applyFont="1" applyBorder="1" applyAlignment="1">
      <alignment horizontal="left" vertical="top" wrapText="1"/>
    </xf>
    <xf numFmtId="0" fontId="21" fillId="0" borderId="28" xfId="0" applyFont="1" applyBorder="1" applyAlignment="1">
      <alignment horizontal="left" vertical="top" wrapText="1"/>
    </xf>
    <xf numFmtId="0" fontId="15" fillId="6" borderId="0" xfId="0" applyFont="1" applyFill="1" applyAlignment="1">
      <alignment horizontal="left" vertical="center" wrapText="1"/>
    </xf>
    <xf numFmtId="0" fontId="24" fillId="0" borderId="5" xfId="0" applyFont="1" applyBorder="1" applyAlignment="1">
      <alignment vertical="center"/>
    </xf>
    <xf numFmtId="0" fontId="10" fillId="3" borderId="0" xfId="0" applyFont="1" applyFill="1" applyAlignment="1">
      <alignment horizontal="center" wrapText="1"/>
    </xf>
    <xf numFmtId="0" fontId="11" fillId="0" borderId="0" xfId="0" applyFont="1"/>
    <xf numFmtId="0" fontId="11" fillId="0" borderId="10" xfId="0" applyFont="1" applyBorder="1"/>
    <xf numFmtId="0" fontId="4" fillId="4" borderId="26" xfId="0" applyFont="1" applyFill="1" applyBorder="1" applyAlignment="1">
      <alignment horizontal="center" vertical="center" wrapText="1"/>
    </xf>
    <xf numFmtId="0" fontId="11" fillId="0" borderId="27" xfId="0" applyFont="1" applyBorder="1"/>
    <xf numFmtId="0" fontId="11" fillId="0" borderId="30" xfId="0" applyFont="1" applyBorder="1"/>
    <xf numFmtId="0" fontId="11" fillId="0" borderId="24" xfId="0" applyFont="1" applyBorder="1"/>
    <xf numFmtId="0" fontId="11" fillId="0" borderId="31" xfId="0" applyFont="1" applyBorder="1"/>
    <xf numFmtId="0" fontId="15" fillId="6" borderId="16" xfId="0" applyFont="1" applyFill="1" applyBorder="1" applyAlignment="1">
      <alignment horizontal="center" vertical="center" wrapText="1"/>
    </xf>
    <xf numFmtId="0" fontId="21" fillId="6" borderId="30" xfId="0" applyFont="1" applyFill="1" applyBorder="1" applyAlignment="1">
      <alignment horizontal="left" vertical="center" wrapText="1"/>
    </xf>
    <xf numFmtId="0" fontId="21" fillId="6" borderId="24" xfId="0" applyFont="1" applyFill="1" applyBorder="1" applyAlignment="1">
      <alignment horizontal="left" vertical="center" wrapText="1"/>
    </xf>
    <xf numFmtId="0" fontId="21" fillId="0" borderId="38" xfId="0" applyFont="1" applyBorder="1" applyAlignment="1">
      <alignment horizontal="left" vertical="top" wrapText="1"/>
    </xf>
    <xf numFmtId="0" fontId="21" fillId="0" borderId="39" xfId="0" applyFont="1" applyBorder="1" applyAlignment="1">
      <alignment horizontal="left" vertical="top" wrapText="1"/>
    </xf>
    <xf numFmtId="0" fontId="21" fillId="0" borderId="40" xfId="0" applyFont="1" applyBorder="1" applyAlignment="1">
      <alignment horizontal="left" vertical="top" wrapText="1"/>
    </xf>
    <xf numFmtId="0" fontId="21" fillId="0" borderId="34" xfId="0" applyFont="1" applyBorder="1" applyAlignment="1">
      <alignment horizontal="left" vertical="top" wrapText="1"/>
    </xf>
    <xf numFmtId="0" fontId="9" fillId="0" borderId="34" xfId="0" applyFont="1" applyBorder="1" applyAlignment="1">
      <alignment horizontal="left" vertical="top" wrapText="1"/>
    </xf>
    <xf numFmtId="0" fontId="11" fillId="0" borderId="34" xfId="0" applyFont="1" applyBorder="1"/>
    <xf numFmtId="0" fontId="3" fillId="3" borderId="12" xfId="0" applyFont="1" applyFill="1" applyBorder="1" applyAlignment="1">
      <alignment horizontal="left" wrapText="1"/>
    </xf>
    <xf numFmtId="0" fontId="11" fillId="0" borderId="13" xfId="0" applyFont="1" applyBorder="1"/>
    <xf numFmtId="0" fontId="11" fillId="0" borderId="14" xfId="0" applyFont="1" applyBorder="1"/>
    <xf numFmtId="0" fontId="15" fillId="0" borderId="16" xfId="0" applyFont="1" applyBorder="1" applyAlignment="1">
      <alignment horizontal="left" vertical="top" wrapText="1"/>
    </xf>
    <xf numFmtId="0" fontId="11" fillId="0" borderId="17" xfId="0" applyFont="1" applyBorder="1"/>
    <xf numFmtId="0" fontId="9" fillId="3" borderId="0" xfId="0" applyFont="1" applyFill="1" applyAlignment="1">
      <alignment horizontal="center" wrapText="1"/>
    </xf>
    <xf numFmtId="0" fontId="9" fillId="3" borderId="13" xfId="0" applyFont="1" applyFill="1" applyBorder="1" applyAlignment="1">
      <alignment horizontal="center"/>
    </xf>
    <xf numFmtId="0" fontId="13" fillId="5" borderId="17" xfId="0" applyFont="1" applyFill="1" applyBorder="1" applyAlignment="1">
      <alignment horizontal="left" vertical="center"/>
    </xf>
    <xf numFmtId="0" fontId="11" fillId="0" borderId="32" xfId="0" applyFont="1" applyBorder="1"/>
    <xf numFmtId="0" fontId="21" fillId="6" borderId="16" xfId="0" applyFont="1" applyFill="1" applyBorder="1" applyAlignment="1">
      <alignment horizontal="left" vertical="center" wrapText="1"/>
    </xf>
    <xf numFmtId="0" fontId="11" fillId="0" borderId="36" xfId="0" applyFont="1" applyBorder="1"/>
    <xf numFmtId="0" fontId="4" fillId="4" borderId="25" xfId="0" applyFont="1" applyFill="1" applyBorder="1" applyAlignment="1">
      <alignment horizontal="center" vertical="center" wrapText="1"/>
    </xf>
    <xf numFmtId="0" fontId="11" fillId="0" borderId="29" xfId="0" applyFont="1" applyBorder="1"/>
    <xf numFmtId="0" fontId="4" fillId="4" borderId="25" xfId="0" applyFont="1" applyFill="1" applyBorder="1" applyAlignment="1">
      <alignment vertical="center" wrapText="1"/>
    </xf>
    <xf numFmtId="0" fontId="4" fillId="4" borderId="28" xfId="0" applyFont="1" applyFill="1" applyBorder="1" applyAlignment="1">
      <alignment horizontal="center" vertical="center" wrapText="1"/>
    </xf>
    <xf numFmtId="0" fontId="3" fillId="3" borderId="16" xfId="0" applyFont="1" applyFill="1" applyBorder="1" applyAlignment="1">
      <alignment horizontal="left" vertical="top" wrapText="1"/>
    </xf>
    <xf numFmtId="0" fontId="11" fillId="0" borderId="18" xfId="0" applyFont="1" applyBorder="1"/>
    <xf numFmtId="0" fontId="3" fillId="3" borderId="16" xfId="0" applyFont="1" applyFill="1" applyBorder="1" applyAlignment="1">
      <alignment horizontal="left" vertical="center" wrapText="1"/>
    </xf>
    <xf numFmtId="0" fontId="9" fillId="3" borderId="0" xfId="0" applyFont="1" applyFill="1" applyAlignment="1">
      <alignment horizontal="center" vertical="center" wrapText="1"/>
    </xf>
    <xf numFmtId="0" fontId="1" fillId="3" borderId="0" xfId="0" applyFont="1" applyFill="1" applyAlignment="1">
      <alignment horizontal="center"/>
    </xf>
    <xf numFmtId="0" fontId="1" fillId="3" borderId="0" xfId="0" applyFont="1" applyFill="1"/>
    <xf numFmtId="0" fontId="9" fillId="0" borderId="16" xfId="0" applyFont="1" applyBorder="1" applyAlignment="1">
      <alignment horizontal="left" vertical="top" wrapText="1"/>
    </xf>
    <xf numFmtId="0" fontId="15" fillId="6" borderId="16" xfId="0" applyFont="1" applyFill="1" applyBorder="1" applyAlignment="1">
      <alignment horizontal="left" vertical="center" wrapText="1"/>
    </xf>
    <xf numFmtId="0" fontId="10" fillId="3" borderId="0" xfId="0" applyFont="1" applyFill="1" applyAlignment="1">
      <alignment horizontal="left" wrapText="1"/>
    </xf>
    <xf numFmtId="0" fontId="11" fillId="0" borderId="10" xfId="0" applyFont="1" applyBorder="1" applyAlignment="1">
      <alignment horizontal="left"/>
    </xf>
    <xf numFmtId="0" fontId="11" fillId="0" borderId="17" xfId="0" applyFont="1" applyBorder="1" applyAlignment="1">
      <alignment horizontal="left"/>
    </xf>
    <xf numFmtId="0" fontId="11" fillId="0" borderId="13" xfId="0" applyFont="1" applyBorder="1" applyAlignment="1">
      <alignment horizontal="left"/>
    </xf>
    <xf numFmtId="0" fontId="4" fillId="4" borderId="25" xfId="0" applyFont="1" applyFill="1" applyBorder="1" applyAlignment="1">
      <alignment horizontal="left" vertical="center" wrapText="1"/>
    </xf>
    <xf numFmtId="0" fontId="11" fillId="0" borderId="29" xfId="0" applyFont="1" applyBorder="1" applyAlignment="1">
      <alignment horizontal="left"/>
    </xf>
    <xf numFmtId="0" fontId="9" fillId="0" borderId="0" xfId="0" applyFont="1" applyBorder="1" applyAlignment="1">
      <alignment horizontal="left" vertical="top" wrapText="1"/>
    </xf>
    <xf numFmtId="0" fontId="15" fillId="6" borderId="17" xfId="0" applyFont="1" applyFill="1" applyBorder="1" applyAlignment="1">
      <alignment horizontal="left" vertical="center" wrapText="1"/>
    </xf>
    <xf numFmtId="0" fontId="21" fillId="0" borderId="19" xfId="0" applyFont="1" applyBorder="1" applyAlignment="1">
      <alignment horizontal="left" vertical="top" wrapText="1"/>
    </xf>
    <xf numFmtId="0" fontId="21" fillId="0" borderId="16" xfId="0" applyFont="1" applyBorder="1" applyAlignment="1">
      <alignment horizontal="left" vertical="top" wrapText="1"/>
    </xf>
    <xf numFmtId="165" fontId="21" fillId="0" borderId="29" xfId="0" applyNumberFormat="1" applyFont="1" applyBorder="1" applyAlignment="1">
      <alignment horizontal="left" vertical="top" wrapText="1"/>
    </xf>
    <xf numFmtId="0" fontId="21" fillId="0" borderId="29" xfId="0" applyFont="1" applyBorder="1" applyAlignment="1">
      <alignment horizontal="left" vertical="top" wrapText="1"/>
    </xf>
    <xf numFmtId="0" fontId="21" fillId="0" borderId="30" xfId="0" applyFont="1" applyBorder="1" applyAlignment="1">
      <alignment horizontal="left" vertical="top" wrapText="1"/>
    </xf>
    <xf numFmtId="0" fontId="9" fillId="0" borderId="31" xfId="0" applyFont="1" applyBorder="1" applyAlignment="1">
      <alignment horizontal="left" vertical="top" wrapText="1"/>
    </xf>
    <xf numFmtId="0" fontId="9" fillId="0" borderId="24" xfId="0" applyFont="1" applyBorder="1" applyAlignment="1">
      <alignment horizontal="left" vertical="top" wrapText="1"/>
    </xf>
    <xf numFmtId="0" fontId="22" fillId="0" borderId="41" xfId="0" applyFont="1" applyBorder="1" applyAlignment="1">
      <alignment horizontal="left" vertical="top" wrapText="1"/>
    </xf>
    <xf numFmtId="0" fontId="9" fillId="0" borderId="29" xfId="0" applyFont="1" applyBorder="1" applyAlignment="1">
      <alignment horizontal="left" vertical="top" wrapText="1"/>
    </xf>
    <xf numFmtId="0" fontId="21" fillId="6" borderId="34" xfId="0" applyFont="1" applyFill="1" applyBorder="1" applyAlignment="1">
      <alignment horizontal="left" vertical="center" wrapText="1"/>
    </xf>
    <xf numFmtId="0" fontId="21" fillId="0" borderId="17" xfId="0" applyFont="1" applyBorder="1" applyAlignment="1">
      <alignment horizontal="left" vertical="top" wrapText="1"/>
    </xf>
    <xf numFmtId="165" fontId="21" fillId="0" borderId="25" xfId="0" applyNumberFormat="1" applyFont="1" applyBorder="1" applyAlignment="1">
      <alignment horizontal="left" vertical="top" wrapText="1"/>
    </xf>
    <xf numFmtId="0" fontId="21" fillId="0" borderId="25" xfId="0" applyFont="1" applyBorder="1" applyAlignment="1">
      <alignment horizontal="left" vertical="top" wrapText="1"/>
    </xf>
    <xf numFmtId="0" fontId="21" fillId="0" borderId="26" xfId="0" applyFont="1" applyBorder="1" applyAlignment="1">
      <alignment horizontal="left" vertical="top" wrapText="1"/>
    </xf>
    <xf numFmtId="0" fontId="11" fillId="0" borderId="0" xfId="0" applyFont="1" applyBorder="1"/>
    <xf numFmtId="0" fontId="9" fillId="0" borderId="27" xfId="0" applyFont="1" applyBorder="1" applyAlignment="1">
      <alignment horizontal="left" vertical="top" wrapText="1"/>
    </xf>
    <xf numFmtId="0" fontId="22" fillId="0" borderId="42" xfId="0" applyFont="1" applyBorder="1" applyAlignment="1">
      <alignment horizontal="left" vertical="top" wrapText="1"/>
    </xf>
    <xf numFmtId="0" fontId="9" fillId="0" borderId="25" xfId="0" applyFont="1" applyBorder="1" applyAlignment="1">
      <alignment horizontal="left" vertical="top" wrapText="1"/>
    </xf>
    <xf numFmtId="0" fontId="22" fillId="0" borderId="34" xfId="0" applyFont="1" applyBorder="1" applyAlignment="1">
      <alignment horizontal="center" vertical="top" wrapText="1"/>
    </xf>
    <xf numFmtId="0" fontId="9" fillId="0" borderId="34" xfId="0" applyFont="1" applyBorder="1" applyAlignment="1">
      <alignment horizontal="center" vertical="top" wrapText="1"/>
    </xf>
    <xf numFmtId="0" fontId="0" fillId="0" borderId="34" xfId="0" applyBorder="1"/>
    <xf numFmtId="0" fontId="9" fillId="0" borderId="43" xfId="0" applyFont="1" applyBorder="1" applyAlignment="1">
      <alignment horizontal="center" vertical="top" wrapText="1"/>
    </xf>
    <xf numFmtId="0" fontId="9" fillId="0" borderId="41" xfId="0" applyFont="1" applyBorder="1" applyAlignment="1">
      <alignment horizontal="center" vertical="top" wrapText="1"/>
    </xf>
    <xf numFmtId="165" fontId="21" fillId="0" borderId="34" xfId="0" applyNumberFormat="1" applyFont="1" applyBorder="1" applyAlignment="1">
      <alignment horizontal="left" vertical="top" wrapText="1"/>
    </xf>
    <xf numFmtId="49" fontId="24" fillId="0" borderId="5" xfId="0" applyNumberFormat="1" applyFont="1" applyBorder="1" applyAlignment="1">
      <alignment horizontal="center" vertical="center"/>
    </xf>
    <xf numFmtId="0" fontId="24" fillId="0" borderId="5" xfId="0" applyFont="1" applyBorder="1" applyAlignment="1">
      <alignment horizontal="center" vertical="center"/>
    </xf>
    <xf numFmtId="0" fontId="25" fillId="0" borderId="0" xfId="0" applyFont="1" applyAlignment="1">
      <alignment vertical="center"/>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13.png"/><Relationship Id="rId7" Type="http://schemas.openxmlformats.org/officeDocument/2006/relationships/image" Target="../media/image1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6.png"/><Relationship Id="rId5" Type="http://schemas.openxmlformats.org/officeDocument/2006/relationships/image" Target="../media/image15.png"/><Relationship Id="rId10" Type="http://schemas.openxmlformats.org/officeDocument/2006/relationships/image" Target="../media/image20.png"/><Relationship Id="rId4" Type="http://schemas.openxmlformats.org/officeDocument/2006/relationships/image" Target="../media/image14.png"/><Relationship Id="rId9" Type="http://schemas.openxmlformats.org/officeDocument/2006/relationships/image" Target="../media/image19.png"/></Relationships>
</file>

<file path=xl/drawings/_rels/drawing2.xml.rels><?xml version="1.0" encoding="UTF-8" standalone="yes"?>
<Relationships xmlns="http://schemas.openxmlformats.org/package/2006/relationships"><Relationship Id="rId8" Type="http://schemas.openxmlformats.org/officeDocument/2006/relationships/image" Target="../media/image28.png"/><Relationship Id="rId13" Type="http://schemas.openxmlformats.org/officeDocument/2006/relationships/image" Target="../media/image33.png"/><Relationship Id="rId18" Type="http://schemas.openxmlformats.org/officeDocument/2006/relationships/image" Target="../media/image38.png"/><Relationship Id="rId3" Type="http://schemas.openxmlformats.org/officeDocument/2006/relationships/image" Target="../media/image23.png"/><Relationship Id="rId21" Type="http://schemas.openxmlformats.org/officeDocument/2006/relationships/image" Target="../media/image41.png"/><Relationship Id="rId7" Type="http://schemas.openxmlformats.org/officeDocument/2006/relationships/image" Target="../media/image27.png"/><Relationship Id="rId12" Type="http://schemas.openxmlformats.org/officeDocument/2006/relationships/image" Target="../media/image32.png"/><Relationship Id="rId17" Type="http://schemas.openxmlformats.org/officeDocument/2006/relationships/image" Target="../media/image37.png"/><Relationship Id="rId2" Type="http://schemas.openxmlformats.org/officeDocument/2006/relationships/image" Target="../media/image22.png"/><Relationship Id="rId16" Type="http://schemas.openxmlformats.org/officeDocument/2006/relationships/image" Target="../media/image36.png"/><Relationship Id="rId20" Type="http://schemas.openxmlformats.org/officeDocument/2006/relationships/image" Target="../media/image40.png"/><Relationship Id="rId1" Type="http://schemas.openxmlformats.org/officeDocument/2006/relationships/image" Target="../media/image21.png"/><Relationship Id="rId6" Type="http://schemas.openxmlformats.org/officeDocument/2006/relationships/image" Target="../media/image26.png"/><Relationship Id="rId11" Type="http://schemas.openxmlformats.org/officeDocument/2006/relationships/image" Target="../media/image31.png"/><Relationship Id="rId5" Type="http://schemas.openxmlformats.org/officeDocument/2006/relationships/image" Target="../media/image25.png"/><Relationship Id="rId15" Type="http://schemas.openxmlformats.org/officeDocument/2006/relationships/image" Target="../media/image35.png"/><Relationship Id="rId10" Type="http://schemas.openxmlformats.org/officeDocument/2006/relationships/image" Target="../media/image30.png"/><Relationship Id="rId19" Type="http://schemas.openxmlformats.org/officeDocument/2006/relationships/image" Target="../media/image39.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s>
</file>

<file path=xl/drawings/_rels/drawing3.xml.rels><?xml version="1.0" encoding="UTF-8" standalone="yes"?>
<Relationships xmlns="http://schemas.openxmlformats.org/package/2006/relationships"><Relationship Id="rId8" Type="http://schemas.openxmlformats.org/officeDocument/2006/relationships/image" Target="../media/image49.png"/><Relationship Id="rId3" Type="http://schemas.openxmlformats.org/officeDocument/2006/relationships/image" Target="../media/image44.png"/><Relationship Id="rId7" Type="http://schemas.openxmlformats.org/officeDocument/2006/relationships/image" Target="../media/image48.png"/><Relationship Id="rId2" Type="http://schemas.openxmlformats.org/officeDocument/2006/relationships/image" Target="../media/image43.png"/><Relationship Id="rId1" Type="http://schemas.openxmlformats.org/officeDocument/2006/relationships/image" Target="../media/image42.png"/><Relationship Id="rId6" Type="http://schemas.openxmlformats.org/officeDocument/2006/relationships/image" Target="../media/image47.png"/><Relationship Id="rId5" Type="http://schemas.openxmlformats.org/officeDocument/2006/relationships/image" Target="../media/image46.png"/><Relationship Id="rId4"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oneCellAnchor>
    <xdr:from>
      <xdr:col>7</xdr:col>
      <xdr:colOff>0</xdr:colOff>
      <xdr:row>12</xdr:row>
      <xdr:rowOff>0</xdr:rowOff>
    </xdr:from>
    <xdr:ext cx="2895600" cy="1533525"/>
    <xdr:pic>
      <xdr:nvPicPr>
        <xdr:cNvPr id="2" name="image3.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8917940" y="2057400"/>
          <a:ext cx="2895600" cy="1533525"/>
        </a:xfrm>
        <a:prstGeom prst="rect">
          <a:avLst/>
        </a:prstGeom>
        <a:noFill/>
      </xdr:spPr>
    </xdr:pic>
    <xdr:clientData fLocksWithSheet="0"/>
  </xdr:oneCellAnchor>
  <xdr:oneCellAnchor>
    <xdr:from>
      <xdr:col>7</xdr:col>
      <xdr:colOff>0</xdr:colOff>
      <xdr:row>14</xdr:row>
      <xdr:rowOff>0</xdr:rowOff>
    </xdr:from>
    <xdr:ext cx="2886075" cy="1533525"/>
    <xdr:pic>
      <xdr:nvPicPr>
        <xdr:cNvPr id="3" name="image10.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8917940" y="3867150"/>
          <a:ext cx="2886075" cy="1533525"/>
        </a:xfrm>
        <a:prstGeom prst="rect">
          <a:avLst/>
        </a:prstGeom>
        <a:noFill/>
      </xdr:spPr>
    </xdr:pic>
    <xdr:clientData fLocksWithSheet="0"/>
  </xdr:oneCellAnchor>
  <xdr:oneCellAnchor>
    <xdr:from>
      <xdr:col>7</xdr:col>
      <xdr:colOff>0</xdr:colOff>
      <xdr:row>15</xdr:row>
      <xdr:rowOff>0</xdr:rowOff>
    </xdr:from>
    <xdr:ext cx="2895600" cy="1533525"/>
    <xdr:pic>
      <xdr:nvPicPr>
        <xdr:cNvPr id="4" name="image2.png">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8917940" y="5400675"/>
          <a:ext cx="2895600" cy="1533525"/>
        </a:xfrm>
        <a:prstGeom prst="rect">
          <a:avLst/>
        </a:prstGeom>
        <a:noFill/>
      </xdr:spPr>
    </xdr:pic>
    <xdr:clientData fLocksWithSheet="0"/>
  </xdr:oneCellAnchor>
  <xdr:oneCellAnchor>
    <xdr:from>
      <xdr:col>7</xdr:col>
      <xdr:colOff>0</xdr:colOff>
      <xdr:row>16</xdr:row>
      <xdr:rowOff>0</xdr:rowOff>
    </xdr:from>
    <xdr:ext cx="2895600" cy="1533525"/>
    <xdr:pic>
      <xdr:nvPicPr>
        <xdr:cNvPr id="5" name="image7.png">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4" cstate="print"/>
        <a:stretch>
          <a:fillRect/>
        </a:stretch>
      </xdr:blipFill>
      <xdr:spPr>
        <a:xfrm>
          <a:off x="8917940" y="6981825"/>
          <a:ext cx="2895600" cy="1533525"/>
        </a:xfrm>
        <a:prstGeom prst="rect">
          <a:avLst/>
        </a:prstGeom>
        <a:noFill/>
      </xdr:spPr>
    </xdr:pic>
    <xdr:clientData fLocksWithSheet="0"/>
  </xdr:oneCellAnchor>
  <xdr:oneCellAnchor>
    <xdr:from>
      <xdr:col>7</xdr:col>
      <xdr:colOff>0</xdr:colOff>
      <xdr:row>18</xdr:row>
      <xdr:rowOff>0</xdr:rowOff>
    </xdr:from>
    <xdr:ext cx="2895600" cy="1533525"/>
    <xdr:pic>
      <xdr:nvPicPr>
        <xdr:cNvPr id="6" name="image4.png">
          <a:extLst>
            <a:ext uri="{FF2B5EF4-FFF2-40B4-BE49-F238E27FC236}">
              <a16:creationId xmlns:a16="http://schemas.microsoft.com/office/drawing/2014/main" id="{00000000-0008-0000-0100-000006000000}"/>
            </a:ext>
          </a:extLst>
        </xdr:cNvPr>
        <xdr:cNvPicPr preferRelativeResize="0"/>
      </xdr:nvPicPr>
      <xdr:blipFill>
        <a:blip xmlns:r="http://schemas.openxmlformats.org/officeDocument/2006/relationships" r:embed="rId5" cstate="print"/>
        <a:stretch>
          <a:fillRect/>
        </a:stretch>
      </xdr:blipFill>
      <xdr:spPr>
        <a:xfrm>
          <a:off x="8917940" y="8734425"/>
          <a:ext cx="2895600" cy="1533525"/>
        </a:xfrm>
        <a:prstGeom prst="rect">
          <a:avLst/>
        </a:prstGeom>
        <a:noFill/>
      </xdr:spPr>
    </xdr:pic>
    <xdr:clientData fLocksWithSheet="0"/>
  </xdr:oneCellAnchor>
  <xdr:oneCellAnchor>
    <xdr:from>
      <xdr:col>7</xdr:col>
      <xdr:colOff>0</xdr:colOff>
      <xdr:row>19</xdr:row>
      <xdr:rowOff>0</xdr:rowOff>
    </xdr:from>
    <xdr:ext cx="2895600" cy="1533525"/>
    <xdr:pic>
      <xdr:nvPicPr>
        <xdr:cNvPr id="7" name="image1.png">
          <a:extLst>
            <a:ext uri="{FF2B5EF4-FFF2-40B4-BE49-F238E27FC236}">
              <a16:creationId xmlns:a16="http://schemas.microsoft.com/office/drawing/2014/main" id="{00000000-0008-0000-0100-000007000000}"/>
            </a:ext>
          </a:extLst>
        </xdr:cNvPr>
        <xdr:cNvPicPr preferRelativeResize="0"/>
      </xdr:nvPicPr>
      <xdr:blipFill>
        <a:blip xmlns:r="http://schemas.openxmlformats.org/officeDocument/2006/relationships" r:embed="rId6" cstate="print"/>
        <a:stretch>
          <a:fillRect/>
        </a:stretch>
      </xdr:blipFill>
      <xdr:spPr>
        <a:xfrm>
          <a:off x="8917940" y="10315575"/>
          <a:ext cx="2895600" cy="1533525"/>
        </a:xfrm>
        <a:prstGeom prst="rect">
          <a:avLst/>
        </a:prstGeom>
        <a:noFill/>
      </xdr:spPr>
    </xdr:pic>
    <xdr:clientData fLocksWithSheet="0"/>
  </xdr:oneCellAnchor>
  <xdr:oneCellAnchor>
    <xdr:from>
      <xdr:col>7</xdr:col>
      <xdr:colOff>0</xdr:colOff>
      <xdr:row>20</xdr:row>
      <xdr:rowOff>0</xdr:rowOff>
    </xdr:from>
    <xdr:ext cx="2867025" cy="1524000"/>
    <xdr:pic>
      <xdr:nvPicPr>
        <xdr:cNvPr id="8" name="image5.png">
          <a:extLst>
            <a:ext uri="{FF2B5EF4-FFF2-40B4-BE49-F238E27FC236}">
              <a16:creationId xmlns:a16="http://schemas.microsoft.com/office/drawing/2014/main" id="{00000000-0008-0000-0100-000008000000}"/>
            </a:ext>
          </a:extLst>
        </xdr:cNvPr>
        <xdr:cNvPicPr preferRelativeResize="0"/>
      </xdr:nvPicPr>
      <xdr:blipFill>
        <a:blip xmlns:r="http://schemas.openxmlformats.org/officeDocument/2006/relationships" r:embed="rId7" cstate="print"/>
        <a:stretch>
          <a:fillRect/>
        </a:stretch>
      </xdr:blipFill>
      <xdr:spPr>
        <a:xfrm>
          <a:off x="8917940" y="11858625"/>
          <a:ext cx="2867025" cy="1524000"/>
        </a:xfrm>
        <a:prstGeom prst="rect">
          <a:avLst/>
        </a:prstGeom>
        <a:noFill/>
      </xdr:spPr>
    </xdr:pic>
    <xdr:clientData fLocksWithSheet="0"/>
  </xdr:oneCellAnchor>
  <xdr:oneCellAnchor>
    <xdr:from>
      <xdr:col>7</xdr:col>
      <xdr:colOff>0</xdr:colOff>
      <xdr:row>21</xdr:row>
      <xdr:rowOff>0</xdr:rowOff>
    </xdr:from>
    <xdr:ext cx="2895600" cy="1533525"/>
    <xdr:pic>
      <xdr:nvPicPr>
        <xdr:cNvPr id="9" name="image6.png">
          <a:extLst>
            <a:ext uri="{FF2B5EF4-FFF2-40B4-BE49-F238E27FC236}">
              <a16:creationId xmlns:a16="http://schemas.microsoft.com/office/drawing/2014/main" id="{00000000-0008-0000-0100-000009000000}"/>
            </a:ext>
          </a:extLst>
        </xdr:cNvPr>
        <xdr:cNvPicPr preferRelativeResize="0"/>
      </xdr:nvPicPr>
      <xdr:blipFill>
        <a:blip xmlns:r="http://schemas.openxmlformats.org/officeDocument/2006/relationships" r:embed="rId8" cstate="print"/>
        <a:stretch>
          <a:fillRect/>
        </a:stretch>
      </xdr:blipFill>
      <xdr:spPr>
        <a:xfrm>
          <a:off x="8917940" y="13382625"/>
          <a:ext cx="2895600" cy="1533525"/>
        </a:xfrm>
        <a:prstGeom prst="rect">
          <a:avLst/>
        </a:prstGeom>
        <a:noFill/>
      </xdr:spPr>
    </xdr:pic>
    <xdr:clientData fLocksWithSheet="0"/>
  </xdr:oneCellAnchor>
  <xdr:oneCellAnchor>
    <xdr:from>
      <xdr:col>7</xdr:col>
      <xdr:colOff>0</xdr:colOff>
      <xdr:row>23</xdr:row>
      <xdr:rowOff>0</xdr:rowOff>
    </xdr:from>
    <xdr:ext cx="2895600" cy="1533525"/>
    <xdr:pic>
      <xdr:nvPicPr>
        <xdr:cNvPr id="10" name="image8.png">
          <a:extLst>
            <a:ext uri="{FF2B5EF4-FFF2-40B4-BE49-F238E27FC236}">
              <a16:creationId xmlns:a16="http://schemas.microsoft.com/office/drawing/2014/main" id="{00000000-0008-0000-0100-00000A000000}"/>
            </a:ext>
          </a:extLst>
        </xdr:cNvPr>
        <xdr:cNvPicPr preferRelativeResize="0"/>
      </xdr:nvPicPr>
      <xdr:blipFill>
        <a:blip xmlns:r="http://schemas.openxmlformats.org/officeDocument/2006/relationships" r:embed="rId9" cstate="print"/>
        <a:stretch>
          <a:fillRect/>
        </a:stretch>
      </xdr:blipFill>
      <xdr:spPr>
        <a:xfrm>
          <a:off x="8917940" y="15135225"/>
          <a:ext cx="2895600" cy="1533525"/>
        </a:xfrm>
        <a:prstGeom prst="rect">
          <a:avLst/>
        </a:prstGeom>
        <a:noFill/>
      </xdr:spPr>
    </xdr:pic>
    <xdr:clientData fLocksWithSheet="0"/>
  </xdr:oneCellAnchor>
  <xdr:oneCellAnchor>
    <xdr:from>
      <xdr:col>7</xdr:col>
      <xdr:colOff>0</xdr:colOff>
      <xdr:row>25</xdr:row>
      <xdr:rowOff>0</xdr:rowOff>
    </xdr:from>
    <xdr:ext cx="2895600" cy="1533525"/>
    <xdr:pic>
      <xdr:nvPicPr>
        <xdr:cNvPr id="11" name="image9.png">
          <a:extLst>
            <a:ext uri="{FF2B5EF4-FFF2-40B4-BE49-F238E27FC236}">
              <a16:creationId xmlns:a16="http://schemas.microsoft.com/office/drawing/2014/main" id="{00000000-0008-0000-0100-00000B000000}"/>
            </a:ext>
          </a:extLst>
        </xdr:cNvPr>
        <xdr:cNvPicPr preferRelativeResize="0"/>
      </xdr:nvPicPr>
      <xdr:blipFill>
        <a:blip xmlns:r="http://schemas.openxmlformats.org/officeDocument/2006/relationships" r:embed="rId10" cstate="print"/>
        <a:stretch>
          <a:fillRect/>
        </a:stretch>
      </xdr:blipFill>
      <xdr:spPr>
        <a:xfrm>
          <a:off x="8917940" y="16868775"/>
          <a:ext cx="2895600" cy="15335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22</xdr:row>
      <xdr:rowOff>1412484</xdr:rowOff>
    </xdr:from>
    <xdr:to>
      <xdr:col>8</xdr:col>
      <xdr:colOff>0</xdr:colOff>
      <xdr:row>22</xdr:row>
      <xdr:rowOff>2849879</xdr:rowOff>
    </xdr:to>
    <xdr:pic>
      <xdr:nvPicPr>
        <xdr:cNvPr id="4" name="Picture 3">
          <a:extLst>
            <a:ext uri="{FF2B5EF4-FFF2-40B4-BE49-F238E27FC236}">
              <a16:creationId xmlns:a16="http://schemas.microsoft.com/office/drawing/2014/main" id="{AB408275-D52F-742D-EABC-F33F6D6C69D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31480" y="15806664"/>
          <a:ext cx="2606040" cy="1437395"/>
        </a:xfrm>
        <a:prstGeom prst="rect">
          <a:avLst/>
        </a:prstGeom>
        <a:ln>
          <a:solidFill>
            <a:sysClr val="windowText" lastClr="000000"/>
          </a:solidFill>
        </a:ln>
      </xdr:spPr>
    </xdr:pic>
    <xdr:clientData/>
  </xdr:twoCellAnchor>
  <xdr:twoCellAnchor editAs="oneCell">
    <xdr:from>
      <xdr:col>6</xdr:col>
      <xdr:colOff>0</xdr:colOff>
      <xdr:row>24</xdr:row>
      <xdr:rowOff>47625</xdr:rowOff>
    </xdr:from>
    <xdr:to>
      <xdr:col>7</xdr:col>
      <xdr:colOff>2598420</xdr:colOff>
      <xdr:row>24</xdr:row>
      <xdr:rowOff>1424940</xdr:rowOff>
    </xdr:to>
    <xdr:pic>
      <xdr:nvPicPr>
        <xdr:cNvPr id="6" name="Picture 5">
          <a:extLst>
            <a:ext uri="{FF2B5EF4-FFF2-40B4-BE49-F238E27FC236}">
              <a16:creationId xmlns:a16="http://schemas.microsoft.com/office/drawing/2014/main" id="{294644AE-8794-12D9-CA82-615105498CA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031480" y="18785205"/>
          <a:ext cx="2598420" cy="1377315"/>
        </a:xfrm>
        <a:prstGeom prst="rect">
          <a:avLst/>
        </a:prstGeom>
        <a:ln>
          <a:solidFill>
            <a:sysClr val="windowText" lastClr="000000"/>
          </a:solidFill>
        </a:ln>
      </xdr:spPr>
    </xdr:pic>
    <xdr:clientData/>
  </xdr:twoCellAnchor>
  <xdr:twoCellAnchor editAs="oneCell">
    <xdr:from>
      <xdr:col>7</xdr:col>
      <xdr:colOff>7620</xdr:colOff>
      <xdr:row>24</xdr:row>
      <xdr:rowOff>1469772</xdr:rowOff>
    </xdr:from>
    <xdr:to>
      <xdr:col>8</xdr:col>
      <xdr:colOff>628</xdr:colOff>
      <xdr:row>24</xdr:row>
      <xdr:rowOff>2903219</xdr:rowOff>
    </xdr:to>
    <xdr:pic>
      <xdr:nvPicPr>
        <xdr:cNvPr id="8" name="Picture 7">
          <a:extLst>
            <a:ext uri="{FF2B5EF4-FFF2-40B4-BE49-F238E27FC236}">
              <a16:creationId xmlns:a16="http://schemas.microsoft.com/office/drawing/2014/main" id="{0FBF8572-B64B-870D-20C0-FF42BFA17F2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039100" y="20207352"/>
          <a:ext cx="2599048" cy="1433447"/>
        </a:xfrm>
        <a:prstGeom prst="rect">
          <a:avLst/>
        </a:prstGeom>
        <a:ln>
          <a:solidFill>
            <a:sysClr val="windowText" lastClr="000000"/>
          </a:solidFill>
        </a:ln>
      </xdr:spPr>
    </xdr:pic>
    <xdr:clientData/>
  </xdr:twoCellAnchor>
  <xdr:twoCellAnchor editAs="oneCell">
    <xdr:from>
      <xdr:col>7</xdr:col>
      <xdr:colOff>7620</xdr:colOff>
      <xdr:row>35</xdr:row>
      <xdr:rowOff>15240</xdr:rowOff>
    </xdr:from>
    <xdr:to>
      <xdr:col>8</xdr:col>
      <xdr:colOff>628</xdr:colOff>
      <xdr:row>35</xdr:row>
      <xdr:rowOff>1395984</xdr:rowOff>
    </xdr:to>
    <xdr:pic>
      <xdr:nvPicPr>
        <xdr:cNvPr id="10" name="Picture 9">
          <a:extLst>
            <a:ext uri="{FF2B5EF4-FFF2-40B4-BE49-F238E27FC236}">
              <a16:creationId xmlns:a16="http://schemas.microsoft.com/office/drawing/2014/main" id="{079D8AA4-B0ED-465D-EDF6-C64DC6A96222}"/>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039100" y="33909000"/>
          <a:ext cx="2599048" cy="1380744"/>
        </a:xfrm>
        <a:prstGeom prst="rect">
          <a:avLst/>
        </a:prstGeom>
      </xdr:spPr>
    </xdr:pic>
    <xdr:clientData/>
  </xdr:twoCellAnchor>
  <xdr:twoCellAnchor editAs="oneCell">
    <xdr:from>
      <xdr:col>6</xdr:col>
      <xdr:colOff>0</xdr:colOff>
      <xdr:row>35</xdr:row>
      <xdr:rowOff>1407300</xdr:rowOff>
    </xdr:from>
    <xdr:to>
      <xdr:col>7</xdr:col>
      <xdr:colOff>2604268</xdr:colOff>
      <xdr:row>36</xdr:row>
      <xdr:rowOff>15240</xdr:rowOff>
    </xdr:to>
    <xdr:pic>
      <xdr:nvPicPr>
        <xdr:cNvPr id="12" name="Picture 11">
          <a:extLst>
            <a:ext uri="{FF2B5EF4-FFF2-40B4-BE49-F238E27FC236}">
              <a16:creationId xmlns:a16="http://schemas.microsoft.com/office/drawing/2014/main" id="{B334CEA6-DB6F-BDB8-3776-5294E839D9C9}"/>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031480" y="35301060"/>
          <a:ext cx="2604268" cy="1450200"/>
        </a:xfrm>
        <a:prstGeom prst="rect">
          <a:avLst/>
        </a:prstGeom>
        <a:ln>
          <a:solidFill>
            <a:sysClr val="windowText" lastClr="000000"/>
          </a:solidFill>
        </a:ln>
      </xdr:spPr>
    </xdr:pic>
    <xdr:clientData/>
  </xdr:twoCellAnchor>
  <xdr:twoCellAnchor editAs="oneCell">
    <xdr:from>
      <xdr:col>6</xdr:col>
      <xdr:colOff>0</xdr:colOff>
      <xdr:row>36</xdr:row>
      <xdr:rowOff>0</xdr:rowOff>
    </xdr:from>
    <xdr:to>
      <xdr:col>7</xdr:col>
      <xdr:colOff>2599048</xdr:colOff>
      <xdr:row>36</xdr:row>
      <xdr:rowOff>1380744</xdr:rowOff>
    </xdr:to>
    <xdr:pic>
      <xdr:nvPicPr>
        <xdr:cNvPr id="14" name="Picture 13">
          <a:extLst>
            <a:ext uri="{FF2B5EF4-FFF2-40B4-BE49-F238E27FC236}">
              <a16:creationId xmlns:a16="http://schemas.microsoft.com/office/drawing/2014/main" id="{8D3DB907-6BA1-32E0-0B12-B96C8B13B3C1}"/>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031480" y="36736020"/>
          <a:ext cx="2599048" cy="1380744"/>
        </a:xfrm>
        <a:prstGeom prst="rect">
          <a:avLst/>
        </a:prstGeom>
      </xdr:spPr>
    </xdr:pic>
    <xdr:clientData/>
  </xdr:twoCellAnchor>
  <xdr:twoCellAnchor editAs="oneCell">
    <xdr:from>
      <xdr:col>6</xdr:col>
      <xdr:colOff>0</xdr:colOff>
      <xdr:row>36</xdr:row>
      <xdr:rowOff>1361580</xdr:rowOff>
    </xdr:from>
    <xdr:to>
      <xdr:col>7</xdr:col>
      <xdr:colOff>2604268</xdr:colOff>
      <xdr:row>36</xdr:row>
      <xdr:rowOff>2742324</xdr:rowOff>
    </xdr:to>
    <xdr:pic>
      <xdr:nvPicPr>
        <xdr:cNvPr id="16" name="Picture 15">
          <a:extLst>
            <a:ext uri="{FF2B5EF4-FFF2-40B4-BE49-F238E27FC236}">
              <a16:creationId xmlns:a16="http://schemas.microsoft.com/office/drawing/2014/main" id="{38C02B8E-CD3E-1D23-3320-19567B87E6FF}"/>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031480" y="38097600"/>
          <a:ext cx="2604268" cy="1380744"/>
        </a:xfrm>
        <a:prstGeom prst="rect">
          <a:avLst/>
        </a:prstGeom>
        <a:ln>
          <a:solidFill>
            <a:sysClr val="windowText" lastClr="000000"/>
          </a:solidFill>
        </a:ln>
      </xdr:spPr>
    </xdr:pic>
    <xdr:clientData/>
  </xdr:twoCellAnchor>
  <xdr:twoCellAnchor editAs="oneCell">
    <xdr:from>
      <xdr:col>7</xdr:col>
      <xdr:colOff>7620</xdr:colOff>
      <xdr:row>36</xdr:row>
      <xdr:rowOff>2773680</xdr:rowOff>
    </xdr:from>
    <xdr:to>
      <xdr:col>8</xdr:col>
      <xdr:colOff>628</xdr:colOff>
      <xdr:row>36</xdr:row>
      <xdr:rowOff>4154424</xdr:rowOff>
    </xdr:to>
    <xdr:pic>
      <xdr:nvPicPr>
        <xdr:cNvPr id="18" name="Picture 17">
          <a:extLst>
            <a:ext uri="{FF2B5EF4-FFF2-40B4-BE49-F238E27FC236}">
              <a16:creationId xmlns:a16="http://schemas.microsoft.com/office/drawing/2014/main" id="{6FFC2833-CB19-E1FA-C37D-87748C24C2B8}"/>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8039100" y="39387780"/>
          <a:ext cx="2599048" cy="1380744"/>
        </a:xfrm>
        <a:prstGeom prst="rect">
          <a:avLst/>
        </a:prstGeom>
        <a:ln>
          <a:solidFill>
            <a:sysClr val="windowText" lastClr="000000"/>
          </a:solidFill>
        </a:ln>
      </xdr:spPr>
    </xdr:pic>
    <xdr:clientData/>
  </xdr:twoCellAnchor>
  <xdr:twoCellAnchor editAs="oneCell">
    <xdr:from>
      <xdr:col>7</xdr:col>
      <xdr:colOff>12840</xdr:colOff>
      <xdr:row>36</xdr:row>
      <xdr:rowOff>4150500</xdr:rowOff>
    </xdr:from>
    <xdr:to>
      <xdr:col>8</xdr:col>
      <xdr:colOff>5848</xdr:colOff>
      <xdr:row>37</xdr:row>
      <xdr:rowOff>334404</xdr:rowOff>
    </xdr:to>
    <xdr:pic>
      <xdr:nvPicPr>
        <xdr:cNvPr id="20" name="Picture 19">
          <a:extLst>
            <a:ext uri="{FF2B5EF4-FFF2-40B4-BE49-F238E27FC236}">
              <a16:creationId xmlns:a16="http://schemas.microsoft.com/office/drawing/2014/main" id="{B819067B-C54F-F9B0-4E82-B9B3EA37593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044320" y="40886520"/>
          <a:ext cx="2599048" cy="1380744"/>
        </a:xfrm>
        <a:prstGeom prst="rect">
          <a:avLst/>
        </a:prstGeom>
        <a:ln>
          <a:solidFill>
            <a:sysClr val="windowText" lastClr="000000"/>
          </a:solidFill>
        </a:ln>
      </xdr:spPr>
    </xdr:pic>
    <xdr:clientData/>
  </xdr:twoCellAnchor>
  <xdr:twoCellAnchor editAs="oneCell">
    <xdr:from>
      <xdr:col>7</xdr:col>
      <xdr:colOff>30480</xdr:colOff>
      <xdr:row>37</xdr:row>
      <xdr:rowOff>350520</xdr:rowOff>
    </xdr:from>
    <xdr:to>
      <xdr:col>8</xdr:col>
      <xdr:colOff>23488</xdr:colOff>
      <xdr:row>37</xdr:row>
      <xdr:rowOff>1731264</xdr:rowOff>
    </xdr:to>
    <xdr:pic>
      <xdr:nvPicPr>
        <xdr:cNvPr id="22" name="Picture 21">
          <a:extLst>
            <a:ext uri="{FF2B5EF4-FFF2-40B4-BE49-F238E27FC236}">
              <a16:creationId xmlns:a16="http://schemas.microsoft.com/office/drawing/2014/main" id="{4261993D-D8B5-4215-4BB2-10EB850BE6F6}"/>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061960" y="42283380"/>
          <a:ext cx="2599048" cy="1380744"/>
        </a:xfrm>
        <a:prstGeom prst="rect">
          <a:avLst/>
        </a:prstGeom>
      </xdr:spPr>
    </xdr:pic>
    <xdr:clientData/>
  </xdr:twoCellAnchor>
  <xdr:twoCellAnchor editAs="oneCell">
    <xdr:from>
      <xdr:col>7</xdr:col>
      <xdr:colOff>15240</xdr:colOff>
      <xdr:row>33</xdr:row>
      <xdr:rowOff>15240</xdr:rowOff>
    </xdr:from>
    <xdr:to>
      <xdr:col>8</xdr:col>
      <xdr:colOff>8248</xdr:colOff>
      <xdr:row>34</xdr:row>
      <xdr:rowOff>7620</xdr:rowOff>
    </xdr:to>
    <xdr:pic>
      <xdr:nvPicPr>
        <xdr:cNvPr id="23" name="Picture 22">
          <a:extLst>
            <a:ext uri="{FF2B5EF4-FFF2-40B4-BE49-F238E27FC236}">
              <a16:creationId xmlns:a16="http://schemas.microsoft.com/office/drawing/2014/main" id="{19CD3D27-9E5F-32E5-D5C7-A4048CC2DA15}"/>
            </a:ext>
          </a:extLst>
        </xdr:cNvPr>
        <xdr:cNvPicPr>
          <a:picLocks noChangeAspect="1"/>
        </xdr:cNvPicPr>
      </xdr:nvPicPr>
      <xdr:blipFill>
        <a:blip xmlns:r="http://schemas.openxmlformats.org/officeDocument/2006/relationships" r:embed="rId11"/>
        <a:stretch>
          <a:fillRect/>
        </a:stretch>
      </xdr:blipFill>
      <xdr:spPr>
        <a:xfrm>
          <a:off x="8046720" y="30998160"/>
          <a:ext cx="2599048" cy="1447800"/>
        </a:xfrm>
        <a:prstGeom prst="rect">
          <a:avLst/>
        </a:prstGeom>
        <a:ln>
          <a:solidFill>
            <a:sysClr val="windowText" lastClr="000000"/>
          </a:solidFill>
        </a:ln>
      </xdr:spPr>
    </xdr:pic>
    <xdr:clientData/>
  </xdr:twoCellAnchor>
  <xdr:twoCellAnchor editAs="oneCell">
    <xdr:from>
      <xdr:col>6</xdr:col>
      <xdr:colOff>0</xdr:colOff>
      <xdr:row>25</xdr:row>
      <xdr:rowOff>30480</xdr:rowOff>
    </xdr:from>
    <xdr:to>
      <xdr:col>7</xdr:col>
      <xdr:colOff>2599048</xdr:colOff>
      <xdr:row>25</xdr:row>
      <xdr:rowOff>1470660</xdr:rowOff>
    </xdr:to>
    <xdr:pic>
      <xdr:nvPicPr>
        <xdr:cNvPr id="24" name="Picture 23">
          <a:extLst>
            <a:ext uri="{FF2B5EF4-FFF2-40B4-BE49-F238E27FC236}">
              <a16:creationId xmlns:a16="http://schemas.microsoft.com/office/drawing/2014/main" id="{A3C9FE3F-2A21-7407-C8FE-4276BA5A36E6}"/>
            </a:ext>
          </a:extLst>
        </xdr:cNvPr>
        <xdr:cNvPicPr>
          <a:picLocks noChangeAspect="1"/>
        </xdr:cNvPicPr>
      </xdr:nvPicPr>
      <xdr:blipFill>
        <a:blip xmlns:r="http://schemas.openxmlformats.org/officeDocument/2006/relationships" r:embed="rId12"/>
        <a:stretch>
          <a:fillRect/>
        </a:stretch>
      </xdr:blipFill>
      <xdr:spPr>
        <a:xfrm>
          <a:off x="8031480" y="21694140"/>
          <a:ext cx="2599048" cy="1440180"/>
        </a:xfrm>
        <a:prstGeom prst="rect">
          <a:avLst/>
        </a:prstGeom>
        <a:ln>
          <a:solidFill>
            <a:sysClr val="windowText" lastClr="000000"/>
          </a:solidFill>
        </a:ln>
      </xdr:spPr>
    </xdr:pic>
    <xdr:clientData/>
  </xdr:twoCellAnchor>
  <xdr:twoCellAnchor editAs="oneCell">
    <xdr:from>
      <xdr:col>6</xdr:col>
      <xdr:colOff>0</xdr:colOff>
      <xdr:row>23</xdr:row>
      <xdr:rowOff>0</xdr:rowOff>
    </xdr:from>
    <xdr:to>
      <xdr:col>7</xdr:col>
      <xdr:colOff>2599048</xdr:colOff>
      <xdr:row>23</xdr:row>
      <xdr:rowOff>1417320</xdr:rowOff>
    </xdr:to>
    <xdr:pic>
      <xdr:nvPicPr>
        <xdr:cNvPr id="25" name="Picture 24">
          <a:extLst>
            <a:ext uri="{FF2B5EF4-FFF2-40B4-BE49-F238E27FC236}">
              <a16:creationId xmlns:a16="http://schemas.microsoft.com/office/drawing/2014/main" id="{5025F9D8-950A-B5FD-6D4A-1141F626ECBE}"/>
            </a:ext>
          </a:extLst>
        </xdr:cNvPr>
        <xdr:cNvPicPr>
          <a:picLocks noChangeAspect="1"/>
        </xdr:cNvPicPr>
      </xdr:nvPicPr>
      <xdr:blipFill>
        <a:blip xmlns:r="http://schemas.openxmlformats.org/officeDocument/2006/relationships" r:embed="rId12"/>
        <a:stretch>
          <a:fillRect/>
        </a:stretch>
      </xdr:blipFill>
      <xdr:spPr>
        <a:xfrm>
          <a:off x="8031480" y="17274540"/>
          <a:ext cx="2599048" cy="1417320"/>
        </a:xfrm>
        <a:prstGeom prst="rect">
          <a:avLst/>
        </a:prstGeom>
        <a:ln>
          <a:solidFill>
            <a:sysClr val="windowText" lastClr="000000"/>
          </a:solidFill>
        </a:ln>
      </xdr:spPr>
    </xdr:pic>
    <xdr:clientData/>
  </xdr:twoCellAnchor>
  <xdr:twoCellAnchor editAs="oneCell">
    <xdr:from>
      <xdr:col>7</xdr:col>
      <xdr:colOff>15240</xdr:colOff>
      <xdr:row>38</xdr:row>
      <xdr:rowOff>7620</xdr:rowOff>
    </xdr:from>
    <xdr:to>
      <xdr:col>8</xdr:col>
      <xdr:colOff>8248</xdr:colOff>
      <xdr:row>38</xdr:row>
      <xdr:rowOff>1388364</xdr:rowOff>
    </xdr:to>
    <xdr:pic>
      <xdr:nvPicPr>
        <xdr:cNvPr id="27" name="Picture 26">
          <a:extLst>
            <a:ext uri="{FF2B5EF4-FFF2-40B4-BE49-F238E27FC236}">
              <a16:creationId xmlns:a16="http://schemas.microsoft.com/office/drawing/2014/main" id="{1C4265E0-55DC-2CAB-EF1D-D88CC0A6639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046720" y="43731180"/>
          <a:ext cx="2599048" cy="1380744"/>
        </a:xfrm>
        <a:prstGeom prst="rect">
          <a:avLst/>
        </a:prstGeom>
      </xdr:spPr>
    </xdr:pic>
    <xdr:clientData/>
  </xdr:twoCellAnchor>
  <xdr:twoCellAnchor editAs="oneCell">
    <xdr:from>
      <xdr:col>6</xdr:col>
      <xdr:colOff>0</xdr:colOff>
      <xdr:row>38</xdr:row>
      <xdr:rowOff>1376820</xdr:rowOff>
    </xdr:from>
    <xdr:to>
      <xdr:col>7</xdr:col>
      <xdr:colOff>2604268</xdr:colOff>
      <xdr:row>38</xdr:row>
      <xdr:rowOff>2757564</xdr:rowOff>
    </xdr:to>
    <xdr:pic>
      <xdr:nvPicPr>
        <xdr:cNvPr id="29" name="Picture 28">
          <a:extLst>
            <a:ext uri="{FF2B5EF4-FFF2-40B4-BE49-F238E27FC236}">
              <a16:creationId xmlns:a16="http://schemas.microsoft.com/office/drawing/2014/main" id="{747A1D7C-33C2-0C07-64BF-2CE330042323}"/>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8031480" y="45100380"/>
          <a:ext cx="2604268" cy="1380744"/>
        </a:xfrm>
        <a:prstGeom prst="rect">
          <a:avLst/>
        </a:prstGeom>
        <a:ln>
          <a:solidFill>
            <a:sysClr val="windowText" lastClr="000000"/>
          </a:solidFill>
        </a:ln>
      </xdr:spPr>
    </xdr:pic>
    <xdr:clientData/>
  </xdr:twoCellAnchor>
  <xdr:twoCellAnchor editAs="oneCell">
    <xdr:from>
      <xdr:col>7</xdr:col>
      <xdr:colOff>15240</xdr:colOff>
      <xdr:row>38</xdr:row>
      <xdr:rowOff>2758440</xdr:rowOff>
    </xdr:from>
    <xdr:to>
      <xdr:col>8</xdr:col>
      <xdr:colOff>7620</xdr:colOff>
      <xdr:row>38</xdr:row>
      <xdr:rowOff>4139184</xdr:rowOff>
    </xdr:to>
    <xdr:pic>
      <xdr:nvPicPr>
        <xdr:cNvPr id="31" name="Picture 30">
          <a:extLst>
            <a:ext uri="{FF2B5EF4-FFF2-40B4-BE49-F238E27FC236}">
              <a16:creationId xmlns:a16="http://schemas.microsoft.com/office/drawing/2014/main" id="{D108527B-51B2-16DC-8328-4C2206533625}"/>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046720" y="39227760"/>
          <a:ext cx="2598420" cy="1380744"/>
        </a:xfrm>
        <a:prstGeom prst="rect">
          <a:avLst/>
        </a:prstGeom>
        <a:ln>
          <a:solidFill>
            <a:sysClr val="windowText" lastClr="000000"/>
          </a:solidFill>
        </a:ln>
      </xdr:spPr>
    </xdr:pic>
    <xdr:clientData/>
  </xdr:twoCellAnchor>
  <xdr:twoCellAnchor editAs="oneCell">
    <xdr:from>
      <xdr:col>6</xdr:col>
      <xdr:colOff>0</xdr:colOff>
      <xdr:row>39</xdr:row>
      <xdr:rowOff>1760220</xdr:rowOff>
    </xdr:from>
    <xdr:to>
      <xdr:col>7</xdr:col>
      <xdr:colOff>2599048</xdr:colOff>
      <xdr:row>39</xdr:row>
      <xdr:rowOff>3140964</xdr:rowOff>
    </xdr:to>
    <xdr:pic>
      <xdr:nvPicPr>
        <xdr:cNvPr id="33" name="Picture 32">
          <a:extLst>
            <a:ext uri="{FF2B5EF4-FFF2-40B4-BE49-F238E27FC236}">
              <a16:creationId xmlns:a16="http://schemas.microsoft.com/office/drawing/2014/main" id="{B01B2583-1743-B830-8E4B-C573F40D1231}"/>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8031480" y="50680620"/>
          <a:ext cx="2599048" cy="1380744"/>
        </a:xfrm>
        <a:prstGeom prst="rect">
          <a:avLst/>
        </a:prstGeom>
      </xdr:spPr>
    </xdr:pic>
    <xdr:clientData/>
  </xdr:twoCellAnchor>
  <xdr:twoCellAnchor editAs="oneCell">
    <xdr:from>
      <xdr:col>6</xdr:col>
      <xdr:colOff>0</xdr:colOff>
      <xdr:row>27</xdr:row>
      <xdr:rowOff>0</xdr:rowOff>
    </xdr:from>
    <xdr:to>
      <xdr:col>8</xdr:col>
      <xdr:colOff>0</xdr:colOff>
      <xdr:row>27</xdr:row>
      <xdr:rowOff>1508760</xdr:rowOff>
    </xdr:to>
    <xdr:pic>
      <xdr:nvPicPr>
        <xdr:cNvPr id="37" name="Picture 36">
          <a:extLst>
            <a:ext uri="{FF2B5EF4-FFF2-40B4-BE49-F238E27FC236}">
              <a16:creationId xmlns:a16="http://schemas.microsoft.com/office/drawing/2014/main" id="{3CC9E401-A9FE-41F8-374A-8C832448858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8031480" y="23324820"/>
          <a:ext cx="2606040" cy="1508760"/>
        </a:xfrm>
        <a:prstGeom prst="rect">
          <a:avLst/>
        </a:prstGeom>
        <a:ln>
          <a:solidFill>
            <a:sysClr val="windowText" lastClr="000000"/>
          </a:solidFill>
        </a:ln>
      </xdr:spPr>
    </xdr:pic>
    <xdr:clientData/>
  </xdr:twoCellAnchor>
  <xdr:oneCellAnchor>
    <xdr:from>
      <xdr:col>7</xdr:col>
      <xdr:colOff>30480</xdr:colOff>
      <xdr:row>38</xdr:row>
      <xdr:rowOff>4145280</xdr:rowOff>
    </xdr:from>
    <xdr:ext cx="2599048" cy="1380744"/>
    <xdr:pic>
      <xdr:nvPicPr>
        <xdr:cNvPr id="38" name="Picture 37">
          <a:extLst>
            <a:ext uri="{FF2B5EF4-FFF2-40B4-BE49-F238E27FC236}">
              <a16:creationId xmlns:a16="http://schemas.microsoft.com/office/drawing/2014/main" id="{F11DA46C-7A1D-43A8-824F-A7CE7822B531}"/>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8061960" y="47868840"/>
          <a:ext cx="2599048" cy="1380744"/>
        </a:xfrm>
        <a:prstGeom prst="rect">
          <a:avLst/>
        </a:prstGeom>
        <a:ln>
          <a:solidFill>
            <a:sysClr val="windowText" lastClr="000000"/>
          </a:solidFill>
        </a:ln>
      </xdr:spPr>
    </xdr:pic>
    <xdr:clientData/>
  </xdr:oneCellAnchor>
  <xdr:oneCellAnchor>
    <xdr:from>
      <xdr:col>7</xdr:col>
      <xdr:colOff>12840</xdr:colOff>
      <xdr:row>39</xdr:row>
      <xdr:rowOff>348120</xdr:rowOff>
    </xdr:from>
    <xdr:ext cx="2599048" cy="1380744"/>
    <xdr:pic>
      <xdr:nvPicPr>
        <xdr:cNvPr id="39" name="Picture 38">
          <a:extLst>
            <a:ext uri="{FF2B5EF4-FFF2-40B4-BE49-F238E27FC236}">
              <a16:creationId xmlns:a16="http://schemas.microsoft.com/office/drawing/2014/main" id="{408CC72D-BF9A-4D5B-B871-55042232995C}"/>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044320" y="49268520"/>
          <a:ext cx="2599048" cy="1380744"/>
        </a:xfrm>
        <a:prstGeom prst="rect">
          <a:avLst/>
        </a:prstGeom>
        <a:ln>
          <a:solidFill>
            <a:sysClr val="windowText" lastClr="000000"/>
          </a:solidFill>
        </a:ln>
      </xdr:spPr>
    </xdr:pic>
    <xdr:clientData/>
  </xdr:oneCellAnchor>
  <xdr:oneCellAnchor>
    <xdr:from>
      <xdr:col>7</xdr:col>
      <xdr:colOff>15240</xdr:colOff>
      <xdr:row>39</xdr:row>
      <xdr:rowOff>3185160</xdr:rowOff>
    </xdr:from>
    <xdr:ext cx="2599048" cy="1380744"/>
    <xdr:pic>
      <xdr:nvPicPr>
        <xdr:cNvPr id="40" name="Picture 39">
          <a:extLst>
            <a:ext uri="{FF2B5EF4-FFF2-40B4-BE49-F238E27FC236}">
              <a16:creationId xmlns:a16="http://schemas.microsoft.com/office/drawing/2014/main" id="{4168CCA2-41C3-4008-90B3-D698CAB655D4}"/>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046720" y="52105560"/>
          <a:ext cx="2599048" cy="1380744"/>
        </a:xfrm>
        <a:prstGeom prst="rect">
          <a:avLst/>
        </a:prstGeom>
      </xdr:spPr>
    </xdr:pic>
    <xdr:clientData/>
  </xdr:oneCellAnchor>
  <xdr:twoCellAnchor editAs="oneCell">
    <xdr:from>
      <xdr:col>6</xdr:col>
      <xdr:colOff>0</xdr:colOff>
      <xdr:row>28</xdr:row>
      <xdr:rowOff>0</xdr:rowOff>
    </xdr:from>
    <xdr:to>
      <xdr:col>7</xdr:col>
      <xdr:colOff>2599048</xdr:colOff>
      <xdr:row>28</xdr:row>
      <xdr:rowOff>1470660</xdr:rowOff>
    </xdr:to>
    <xdr:pic>
      <xdr:nvPicPr>
        <xdr:cNvPr id="43" name="Picture 42">
          <a:extLst>
            <a:ext uri="{FF2B5EF4-FFF2-40B4-BE49-F238E27FC236}">
              <a16:creationId xmlns:a16="http://schemas.microsoft.com/office/drawing/2014/main" id="{0CE23714-072A-4146-2783-BC4FA73E0E68}"/>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8031480" y="24841200"/>
          <a:ext cx="2599048" cy="1470660"/>
        </a:xfrm>
        <a:prstGeom prst="rect">
          <a:avLst/>
        </a:prstGeom>
        <a:ln>
          <a:solidFill>
            <a:sysClr val="windowText" lastClr="000000"/>
          </a:solidFill>
        </a:ln>
      </xdr:spPr>
    </xdr:pic>
    <xdr:clientData/>
  </xdr:twoCellAnchor>
  <xdr:twoCellAnchor editAs="oneCell">
    <xdr:from>
      <xdr:col>7</xdr:col>
      <xdr:colOff>7620</xdr:colOff>
      <xdr:row>29</xdr:row>
      <xdr:rowOff>7620</xdr:rowOff>
    </xdr:from>
    <xdr:to>
      <xdr:col>8</xdr:col>
      <xdr:colOff>628</xdr:colOff>
      <xdr:row>30</xdr:row>
      <xdr:rowOff>0</xdr:rowOff>
    </xdr:to>
    <xdr:pic>
      <xdr:nvPicPr>
        <xdr:cNvPr id="47" name="Picture 46">
          <a:extLst>
            <a:ext uri="{FF2B5EF4-FFF2-40B4-BE49-F238E27FC236}">
              <a16:creationId xmlns:a16="http://schemas.microsoft.com/office/drawing/2014/main" id="{97E20FE3-361D-14E0-A368-B75AFDEC7923}"/>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8039100" y="26342340"/>
          <a:ext cx="2599048" cy="1485900"/>
        </a:xfrm>
        <a:prstGeom prst="rect">
          <a:avLst/>
        </a:prstGeom>
        <a:ln>
          <a:solidFill>
            <a:sysClr val="windowText" lastClr="000000"/>
          </a:solidFill>
        </a:ln>
      </xdr:spPr>
    </xdr:pic>
    <xdr:clientData/>
  </xdr:twoCellAnchor>
  <xdr:twoCellAnchor editAs="oneCell">
    <xdr:from>
      <xdr:col>6</xdr:col>
      <xdr:colOff>0</xdr:colOff>
      <xdr:row>30</xdr:row>
      <xdr:rowOff>0</xdr:rowOff>
    </xdr:from>
    <xdr:to>
      <xdr:col>7</xdr:col>
      <xdr:colOff>2599048</xdr:colOff>
      <xdr:row>31</xdr:row>
      <xdr:rowOff>0</xdr:rowOff>
    </xdr:to>
    <xdr:pic>
      <xdr:nvPicPr>
        <xdr:cNvPr id="50" name="Picture 49">
          <a:extLst>
            <a:ext uri="{FF2B5EF4-FFF2-40B4-BE49-F238E27FC236}">
              <a16:creationId xmlns:a16="http://schemas.microsoft.com/office/drawing/2014/main" id="{903D1783-404E-0828-3E47-1642A7243426}"/>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031480" y="27828240"/>
          <a:ext cx="2599048" cy="1493520"/>
        </a:xfrm>
        <a:prstGeom prst="rect">
          <a:avLst/>
        </a:prstGeom>
        <a:ln>
          <a:solidFill>
            <a:sysClr val="windowText" lastClr="000000"/>
          </a:solidFill>
        </a:ln>
      </xdr:spPr>
    </xdr:pic>
    <xdr:clientData/>
  </xdr:twoCellAnchor>
  <xdr:twoCellAnchor editAs="oneCell">
    <xdr:from>
      <xdr:col>6</xdr:col>
      <xdr:colOff>0</xdr:colOff>
      <xdr:row>31</xdr:row>
      <xdr:rowOff>0</xdr:rowOff>
    </xdr:from>
    <xdr:to>
      <xdr:col>7</xdr:col>
      <xdr:colOff>2599048</xdr:colOff>
      <xdr:row>31</xdr:row>
      <xdr:rowOff>1478280</xdr:rowOff>
    </xdr:to>
    <xdr:pic>
      <xdr:nvPicPr>
        <xdr:cNvPr id="54" name="Picture 53">
          <a:extLst>
            <a:ext uri="{FF2B5EF4-FFF2-40B4-BE49-F238E27FC236}">
              <a16:creationId xmlns:a16="http://schemas.microsoft.com/office/drawing/2014/main" id="{18FBDA6C-2024-1D8B-97D2-79BADFEDDE3B}"/>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8031480" y="29321760"/>
          <a:ext cx="2599048" cy="1478280"/>
        </a:xfrm>
        <a:prstGeom prst="rect">
          <a:avLst/>
        </a:prstGeom>
        <a:ln>
          <a:solidFill>
            <a:sysClr val="windowText" lastClr="000000"/>
          </a:solid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70485</xdr:colOff>
      <xdr:row>12</xdr:row>
      <xdr:rowOff>39370</xdr:rowOff>
    </xdr:from>
    <xdr:to>
      <xdr:col>7</xdr:col>
      <xdr:colOff>2607945</xdr:colOff>
      <xdr:row>12</xdr:row>
      <xdr:rowOff>1965325</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a:stretch>
          <a:fillRect/>
        </a:stretch>
      </xdr:blipFill>
      <xdr:spPr>
        <a:xfrm>
          <a:off x="9018270" y="2096770"/>
          <a:ext cx="2788920" cy="1925955"/>
        </a:xfrm>
        <a:prstGeom prst="rect">
          <a:avLst/>
        </a:prstGeom>
        <a:noFill/>
        <a:ln w="9525">
          <a:noFill/>
        </a:ln>
      </xdr:spPr>
    </xdr:pic>
    <xdr:clientData/>
  </xdr:twoCellAnchor>
  <xdr:twoCellAnchor editAs="oneCell">
    <xdr:from>
      <xdr:col>7</xdr:col>
      <xdr:colOff>19050</xdr:colOff>
      <xdr:row>14</xdr:row>
      <xdr:rowOff>28575</xdr:rowOff>
    </xdr:from>
    <xdr:to>
      <xdr:col>7</xdr:col>
      <xdr:colOff>2603500</xdr:colOff>
      <xdr:row>14</xdr:row>
      <xdr:rowOff>2092960</xdr:rowOff>
    </xdr:to>
    <xdr:pic>
      <xdr:nvPicPr>
        <xdr:cNvPr id="6" name="Picture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2"/>
        <a:stretch>
          <a:fillRect/>
        </a:stretch>
      </xdr:blipFill>
      <xdr:spPr>
        <a:xfrm>
          <a:off x="8966835" y="4264025"/>
          <a:ext cx="2866390" cy="2064385"/>
        </a:xfrm>
        <a:prstGeom prst="rect">
          <a:avLst/>
        </a:prstGeom>
        <a:noFill/>
        <a:ln w="9525">
          <a:noFill/>
        </a:ln>
      </xdr:spPr>
    </xdr:pic>
    <xdr:clientData/>
  </xdr:twoCellAnchor>
  <xdr:twoCellAnchor editAs="oneCell">
    <xdr:from>
      <xdr:col>7</xdr:col>
      <xdr:colOff>10795</xdr:colOff>
      <xdr:row>16</xdr:row>
      <xdr:rowOff>18415</xdr:rowOff>
    </xdr:from>
    <xdr:to>
      <xdr:col>7</xdr:col>
      <xdr:colOff>2606675</xdr:colOff>
      <xdr:row>16</xdr:row>
      <xdr:rowOff>1778635</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3"/>
        <a:stretch>
          <a:fillRect/>
        </a:stretch>
      </xdr:blipFill>
      <xdr:spPr>
        <a:xfrm>
          <a:off x="8958580" y="6520815"/>
          <a:ext cx="2854960" cy="1760220"/>
        </a:xfrm>
        <a:prstGeom prst="rect">
          <a:avLst/>
        </a:prstGeom>
        <a:noFill/>
        <a:ln w="9525">
          <a:noFill/>
        </a:ln>
      </xdr:spPr>
    </xdr:pic>
    <xdr:clientData/>
  </xdr:twoCellAnchor>
  <xdr:twoCellAnchor editAs="oneCell">
    <xdr:from>
      <xdr:col>6</xdr:col>
      <xdr:colOff>0</xdr:colOff>
      <xdr:row>20</xdr:row>
      <xdr:rowOff>57150</xdr:rowOff>
    </xdr:from>
    <xdr:to>
      <xdr:col>7</xdr:col>
      <xdr:colOff>2602230</xdr:colOff>
      <xdr:row>20</xdr:row>
      <xdr:rowOff>1929765</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4"/>
        <a:stretch>
          <a:fillRect/>
        </a:stretch>
      </xdr:blipFill>
      <xdr:spPr>
        <a:xfrm>
          <a:off x="8947785" y="10674350"/>
          <a:ext cx="2838450" cy="1872615"/>
        </a:xfrm>
        <a:prstGeom prst="rect">
          <a:avLst/>
        </a:prstGeom>
        <a:noFill/>
        <a:ln w="9525">
          <a:noFill/>
        </a:ln>
      </xdr:spPr>
    </xdr:pic>
    <xdr:clientData/>
  </xdr:twoCellAnchor>
  <xdr:twoCellAnchor editAs="oneCell">
    <xdr:from>
      <xdr:col>6</xdr:col>
      <xdr:colOff>0</xdr:colOff>
      <xdr:row>22</xdr:row>
      <xdr:rowOff>57150</xdr:rowOff>
    </xdr:from>
    <xdr:to>
      <xdr:col>7</xdr:col>
      <xdr:colOff>2602230</xdr:colOff>
      <xdr:row>22</xdr:row>
      <xdr:rowOff>1929765</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4"/>
        <a:stretch>
          <a:fillRect/>
        </a:stretch>
      </xdr:blipFill>
      <xdr:spPr>
        <a:xfrm>
          <a:off x="8947785" y="12795250"/>
          <a:ext cx="2838450" cy="1872615"/>
        </a:xfrm>
        <a:prstGeom prst="rect">
          <a:avLst/>
        </a:prstGeom>
        <a:noFill/>
        <a:ln w="9525">
          <a:noFill/>
        </a:ln>
      </xdr:spPr>
    </xdr:pic>
    <xdr:clientData/>
  </xdr:twoCellAnchor>
  <xdr:twoCellAnchor editAs="oneCell">
    <xdr:from>
      <xdr:col>7</xdr:col>
      <xdr:colOff>77470</xdr:colOff>
      <xdr:row>18</xdr:row>
      <xdr:rowOff>74295</xdr:rowOff>
    </xdr:from>
    <xdr:to>
      <xdr:col>7</xdr:col>
      <xdr:colOff>2607945</xdr:colOff>
      <xdr:row>18</xdr:row>
      <xdr:rowOff>1884045</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5"/>
        <a:stretch>
          <a:fillRect/>
        </a:stretch>
      </xdr:blipFill>
      <xdr:spPr>
        <a:xfrm>
          <a:off x="9025255" y="8570595"/>
          <a:ext cx="2766695" cy="1809750"/>
        </a:xfrm>
        <a:prstGeom prst="rect">
          <a:avLst/>
        </a:prstGeom>
        <a:noFill/>
        <a:ln w="9525">
          <a:noFill/>
        </a:ln>
      </xdr:spPr>
    </xdr:pic>
    <xdr:clientData/>
  </xdr:twoCellAnchor>
  <xdr:twoCellAnchor editAs="oneCell">
    <xdr:from>
      <xdr:col>7</xdr:col>
      <xdr:colOff>45085</xdr:colOff>
      <xdr:row>24</xdr:row>
      <xdr:rowOff>20320</xdr:rowOff>
    </xdr:from>
    <xdr:to>
      <xdr:col>7</xdr:col>
      <xdr:colOff>2604770</xdr:colOff>
      <xdr:row>24</xdr:row>
      <xdr:rowOff>1988185</xdr:rowOff>
    </xdr:to>
    <xdr:pic>
      <xdr:nvPicPr>
        <xdr:cNvPr id="10" name="Picture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6"/>
        <a:stretch>
          <a:fillRect/>
        </a:stretch>
      </xdr:blipFill>
      <xdr:spPr>
        <a:xfrm>
          <a:off x="8992870" y="14879320"/>
          <a:ext cx="2826385" cy="1967865"/>
        </a:xfrm>
        <a:prstGeom prst="rect">
          <a:avLst/>
        </a:prstGeom>
        <a:noFill/>
        <a:ln w="9525">
          <a:noFill/>
        </a:ln>
      </xdr:spPr>
    </xdr:pic>
    <xdr:clientData/>
  </xdr:twoCellAnchor>
  <xdr:twoCellAnchor editAs="oneCell">
    <xdr:from>
      <xdr:col>7</xdr:col>
      <xdr:colOff>46355</xdr:colOff>
      <xdr:row>26</xdr:row>
      <xdr:rowOff>34925</xdr:rowOff>
    </xdr:from>
    <xdr:to>
      <xdr:col>7</xdr:col>
      <xdr:colOff>2608580</xdr:colOff>
      <xdr:row>26</xdr:row>
      <xdr:rowOff>1978660</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7"/>
        <a:stretch>
          <a:fillRect/>
        </a:stretch>
      </xdr:blipFill>
      <xdr:spPr>
        <a:xfrm>
          <a:off x="8105626" y="17049937"/>
          <a:ext cx="2562225" cy="1943735"/>
        </a:xfrm>
        <a:prstGeom prst="rect">
          <a:avLst/>
        </a:prstGeom>
        <a:noFill/>
        <a:ln w="9525">
          <a:noFill/>
        </a:ln>
      </xdr:spPr>
    </xdr:pic>
    <xdr:clientData/>
  </xdr:twoCellAnchor>
  <xdr:twoCellAnchor editAs="oneCell">
    <xdr:from>
      <xdr:col>7</xdr:col>
      <xdr:colOff>22225</xdr:colOff>
      <xdr:row>26</xdr:row>
      <xdr:rowOff>2079625</xdr:rowOff>
    </xdr:from>
    <xdr:to>
      <xdr:col>7</xdr:col>
      <xdr:colOff>2602865</xdr:colOff>
      <xdr:row>26</xdr:row>
      <xdr:rowOff>4718050</xdr:rowOff>
    </xdr:to>
    <xdr:pic>
      <xdr:nvPicPr>
        <xdr:cNvPr id="18" name="Picture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8"/>
        <a:stretch>
          <a:fillRect/>
        </a:stretch>
      </xdr:blipFill>
      <xdr:spPr>
        <a:xfrm>
          <a:off x="8970010" y="19135725"/>
          <a:ext cx="2809240" cy="263842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osdc-nt2\osdc\Documents%20and%20Settings\ThoanCT\My%20Documents\Copy%20of%20DataLoadSheet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
    </sheetNames>
    <sheetDataSet>
      <sheetData sheetId="0" refreshError="1"/>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
  <rv s="0">
    <v>0</v>
    <v>5</v>
  </rv>
  <rv s="0">
    <v>1</v>
    <v>5</v>
  </rv>
  <rv s="0">
    <v>2</v>
    <v>5</v>
  </rv>
  <rv s="0">
    <v>3</v>
    <v>5</v>
  </rv>
  <rv s="0">
    <v>4</v>
    <v>5</v>
  </rv>
  <rv s="0">
    <v>5</v>
    <v>5</v>
  </rv>
  <rv s="0">
    <v>6</v>
    <v>5</v>
  </rv>
  <rv s="0">
    <v>7</v>
    <v>5</v>
  </rv>
  <rv s="0">
    <v>8</v>
    <v>5</v>
  </rv>
  <rv s="0">
    <v>9</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election activeCell="I17" sqref="I17"/>
    </sheetView>
  </sheetViews>
  <sheetFormatPr defaultColWidth="12.6640625" defaultRowHeight="15" customHeight="1"/>
  <cols>
    <col min="1" max="1" width="9" customWidth="1"/>
    <col min="2" max="2" width="18.88671875" customWidth="1"/>
    <col min="3" max="3" width="9" customWidth="1"/>
    <col min="4" max="4" width="16.44140625" bestFit="1" customWidth="1"/>
    <col min="5" max="5" width="40.21875" bestFit="1" customWidth="1"/>
    <col min="6" max="6" width="23.77734375" customWidth="1"/>
    <col min="7" max="7" width="20.44140625" customWidth="1"/>
    <col min="8" max="8" width="26.6640625" customWidth="1"/>
    <col min="9" max="26" width="9" customWidth="1"/>
  </cols>
  <sheetData>
    <row r="1" spans="1:26" ht="13.5" customHeight="1">
      <c r="A1" s="73"/>
      <c r="B1" s="157" t="s">
        <v>0</v>
      </c>
      <c r="C1" s="73"/>
      <c r="D1" s="73"/>
      <c r="E1" s="73"/>
      <c r="F1" s="73"/>
      <c r="G1" s="73"/>
      <c r="H1" s="73"/>
      <c r="I1" s="73"/>
      <c r="J1" s="73"/>
      <c r="K1" s="73"/>
      <c r="L1" s="73"/>
      <c r="M1" s="73"/>
      <c r="N1" s="73"/>
      <c r="O1" s="73"/>
      <c r="P1" s="73"/>
      <c r="Q1" s="73"/>
      <c r="R1" s="73"/>
      <c r="S1" s="73"/>
      <c r="T1" s="73"/>
      <c r="U1" s="73"/>
      <c r="V1" s="73"/>
      <c r="W1" s="73"/>
      <c r="X1" s="73"/>
      <c r="Y1" s="73"/>
      <c r="Z1" s="73"/>
    </row>
    <row r="2" spans="1:26" ht="13.5" customHeight="1">
      <c r="A2" s="74"/>
      <c r="B2" s="158"/>
      <c r="C2" s="74"/>
      <c r="D2" s="74"/>
      <c r="E2" s="74"/>
      <c r="F2" s="74"/>
      <c r="G2" s="74"/>
      <c r="H2" s="73"/>
      <c r="I2" s="73"/>
      <c r="J2" s="73"/>
      <c r="K2" s="73"/>
      <c r="L2" s="73"/>
      <c r="M2" s="73"/>
      <c r="N2" s="73"/>
      <c r="O2" s="73"/>
      <c r="P2" s="73"/>
      <c r="Q2" s="73"/>
      <c r="R2" s="73"/>
      <c r="S2" s="73"/>
      <c r="T2" s="73"/>
      <c r="U2" s="73"/>
      <c r="V2" s="73"/>
      <c r="W2" s="73"/>
      <c r="X2" s="73"/>
      <c r="Y2" s="73"/>
      <c r="Z2" s="73"/>
    </row>
    <row r="3" spans="1:26" ht="13.5" customHeight="1">
      <c r="A3" s="74"/>
      <c r="B3" s="75" t="s">
        <v>1</v>
      </c>
      <c r="C3" s="76">
        <v>46143</v>
      </c>
      <c r="D3" s="77"/>
      <c r="E3" s="74"/>
      <c r="F3" s="74"/>
      <c r="G3" s="74"/>
      <c r="H3" s="73"/>
      <c r="I3" s="73"/>
      <c r="J3" s="73"/>
      <c r="K3" s="73"/>
      <c r="L3" s="73"/>
      <c r="M3" s="73"/>
      <c r="N3" s="73"/>
      <c r="O3" s="73"/>
      <c r="P3" s="73"/>
      <c r="Q3" s="73"/>
      <c r="R3" s="73"/>
      <c r="S3" s="73"/>
      <c r="T3" s="73"/>
      <c r="U3" s="73"/>
      <c r="V3" s="73"/>
      <c r="W3" s="73"/>
      <c r="X3" s="73"/>
      <c r="Y3" s="73"/>
      <c r="Z3" s="73"/>
    </row>
    <row r="4" spans="1:26" ht="13.5" customHeight="1">
      <c r="A4" s="74"/>
      <c r="B4" s="75" t="s">
        <v>2</v>
      </c>
      <c r="C4" s="78">
        <v>46026</v>
      </c>
      <c r="D4" s="78"/>
      <c r="E4" s="74"/>
      <c r="F4" s="74"/>
      <c r="G4" s="74"/>
      <c r="H4" s="73"/>
      <c r="I4" s="73"/>
      <c r="J4" s="73"/>
      <c r="K4" s="73"/>
      <c r="L4" s="73"/>
      <c r="M4" s="73"/>
      <c r="N4" s="73"/>
      <c r="O4" s="73"/>
      <c r="P4" s="73"/>
      <c r="Q4" s="73"/>
      <c r="R4" s="73"/>
      <c r="S4" s="73"/>
      <c r="T4" s="73"/>
      <c r="U4" s="73"/>
      <c r="V4" s="73"/>
      <c r="W4" s="73"/>
      <c r="X4" s="73"/>
      <c r="Y4" s="73"/>
      <c r="Z4" s="73"/>
    </row>
    <row r="5" spans="1:26" ht="13.5" customHeight="1">
      <c r="A5" s="74"/>
      <c r="B5" s="75"/>
      <c r="C5" s="77"/>
      <c r="D5" s="77"/>
      <c r="E5" s="74"/>
      <c r="F5" s="74"/>
      <c r="G5" s="74"/>
      <c r="H5" s="73"/>
      <c r="I5" s="73"/>
      <c r="J5" s="73"/>
      <c r="K5" s="73"/>
      <c r="L5" s="73"/>
      <c r="M5" s="73"/>
      <c r="N5" s="73"/>
      <c r="O5" s="73"/>
      <c r="P5" s="73"/>
      <c r="Q5" s="73"/>
      <c r="R5" s="73"/>
      <c r="S5" s="73"/>
      <c r="T5" s="73"/>
      <c r="U5" s="73"/>
      <c r="V5" s="73"/>
      <c r="W5" s="73"/>
      <c r="X5" s="73"/>
      <c r="Y5" s="73"/>
      <c r="Z5" s="73"/>
    </row>
    <row r="6" spans="1:26" ht="14.25" customHeight="1">
      <c r="A6" s="74"/>
      <c r="B6" s="75" t="s">
        <v>3</v>
      </c>
      <c r="C6" s="138" t="s">
        <v>4</v>
      </c>
      <c r="D6" s="139"/>
      <c r="E6" s="140"/>
      <c r="F6" s="74"/>
      <c r="G6" s="74"/>
      <c r="H6" s="73"/>
      <c r="I6" s="73"/>
      <c r="J6" s="73"/>
      <c r="K6" s="73"/>
      <c r="L6" s="73"/>
      <c r="M6" s="73"/>
      <c r="N6" s="73"/>
      <c r="O6" s="73"/>
      <c r="P6" s="73"/>
      <c r="Q6" s="73"/>
      <c r="R6" s="73"/>
      <c r="S6" s="73"/>
      <c r="T6" s="73"/>
      <c r="U6" s="73"/>
      <c r="V6" s="73"/>
      <c r="W6" s="73"/>
      <c r="X6" s="73"/>
      <c r="Y6" s="73"/>
      <c r="Z6" s="73"/>
    </row>
    <row r="7" spans="1:26" ht="13.5" customHeight="1">
      <c r="A7" s="74"/>
      <c r="B7" s="75" t="s">
        <v>5</v>
      </c>
      <c r="C7" s="138" t="s">
        <v>6</v>
      </c>
      <c r="D7" s="139"/>
      <c r="E7" s="140"/>
      <c r="F7" s="74"/>
      <c r="G7" s="74"/>
      <c r="H7" s="73"/>
      <c r="I7" s="73"/>
      <c r="J7" s="73"/>
      <c r="K7" s="73"/>
      <c r="L7" s="73"/>
      <c r="M7" s="73"/>
      <c r="N7" s="73"/>
      <c r="O7" s="73"/>
      <c r="P7" s="73"/>
      <c r="Q7" s="73"/>
      <c r="R7" s="73"/>
      <c r="S7" s="73"/>
      <c r="T7" s="73"/>
      <c r="U7" s="73"/>
      <c r="V7" s="73"/>
      <c r="W7" s="73"/>
      <c r="X7" s="73"/>
      <c r="Y7" s="73"/>
      <c r="Z7" s="73"/>
    </row>
    <row r="8" spans="1:26" ht="13.5" customHeight="1">
      <c r="A8" s="74"/>
      <c r="B8" s="75"/>
      <c r="C8" s="74"/>
      <c r="D8" s="74"/>
      <c r="E8" s="74"/>
      <c r="F8" s="74"/>
      <c r="G8" s="74"/>
      <c r="H8" s="73"/>
      <c r="I8" s="73"/>
      <c r="J8" s="73"/>
      <c r="K8" s="73"/>
      <c r="L8" s="73"/>
      <c r="M8" s="73"/>
      <c r="N8" s="73"/>
      <c r="O8" s="73"/>
      <c r="P8" s="73"/>
      <c r="Q8" s="73"/>
      <c r="R8" s="73"/>
      <c r="S8" s="73"/>
      <c r="T8" s="73"/>
      <c r="U8" s="73"/>
      <c r="V8" s="73"/>
      <c r="W8" s="73"/>
      <c r="X8" s="73"/>
      <c r="Y8" s="73"/>
      <c r="Z8" s="73"/>
    </row>
    <row r="9" spans="1:26" ht="13.5" customHeight="1">
      <c r="A9" s="74"/>
      <c r="B9" s="3"/>
      <c r="C9" s="3"/>
      <c r="D9" s="3"/>
      <c r="E9" s="3"/>
      <c r="F9" s="74"/>
      <c r="G9" s="74"/>
      <c r="H9" s="73"/>
      <c r="I9" s="73"/>
      <c r="J9" s="73"/>
      <c r="K9" s="73"/>
      <c r="L9" s="73"/>
      <c r="M9" s="73"/>
      <c r="N9" s="73"/>
      <c r="O9" s="73"/>
      <c r="P9" s="73"/>
      <c r="Q9" s="73"/>
      <c r="R9" s="73"/>
      <c r="S9" s="73"/>
      <c r="T9" s="73"/>
      <c r="U9" s="73"/>
      <c r="V9" s="73"/>
      <c r="W9" s="73"/>
      <c r="X9" s="73"/>
      <c r="Y9" s="73"/>
      <c r="Z9" s="73"/>
    </row>
    <row r="10" spans="1:26" ht="13.5" customHeight="1">
      <c r="A10" s="73"/>
      <c r="B10" s="79" t="s">
        <v>7</v>
      </c>
      <c r="C10" s="73"/>
      <c r="D10" s="73"/>
      <c r="E10" s="73"/>
      <c r="F10" s="73"/>
      <c r="G10" s="73"/>
      <c r="H10" s="73"/>
      <c r="I10" s="73"/>
      <c r="J10" s="73"/>
      <c r="K10" s="73"/>
      <c r="L10" s="73"/>
      <c r="M10" s="73"/>
      <c r="N10" s="73"/>
      <c r="O10" s="73"/>
      <c r="P10" s="73"/>
      <c r="Q10" s="73"/>
      <c r="R10" s="73"/>
      <c r="S10" s="73"/>
      <c r="T10" s="73"/>
      <c r="U10" s="73"/>
      <c r="V10" s="73"/>
      <c r="W10" s="73"/>
      <c r="X10" s="73"/>
      <c r="Y10" s="73"/>
      <c r="Z10" s="73"/>
    </row>
    <row r="11" spans="1:26" ht="13.5" customHeight="1">
      <c r="A11" s="80"/>
      <c r="B11" s="81" t="s">
        <v>8</v>
      </c>
      <c r="C11" s="82" t="s">
        <v>9</v>
      </c>
      <c r="D11" s="82" t="s">
        <v>10</v>
      </c>
      <c r="E11" s="82" t="s">
        <v>11</v>
      </c>
      <c r="F11" s="82" t="s">
        <v>12</v>
      </c>
      <c r="G11" s="83" t="s">
        <v>13</v>
      </c>
      <c r="H11" s="84" t="s">
        <v>14</v>
      </c>
      <c r="I11" s="80"/>
      <c r="J11" s="80"/>
      <c r="K11" s="80"/>
      <c r="L11" s="80"/>
      <c r="M11" s="80"/>
      <c r="N11" s="80"/>
      <c r="O11" s="80"/>
      <c r="P11" s="80"/>
      <c r="Q11" s="80"/>
      <c r="R11" s="80"/>
      <c r="S11" s="80"/>
      <c r="T11" s="80"/>
      <c r="U11" s="80"/>
      <c r="V11" s="80"/>
      <c r="W11" s="80"/>
      <c r="X11" s="80"/>
      <c r="Y11" s="80"/>
      <c r="Z11" s="80"/>
    </row>
    <row r="12" spans="1:26" ht="13.5" customHeight="1">
      <c r="A12" s="80"/>
      <c r="B12" s="85">
        <v>46113</v>
      </c>
      <c r="C12" s="86" t="s">
        <v>15</v>
      </c>
      <c r="D12" s="103" t="s">
        <v>16</v>
      </c>
      <c r="E12" s="88" t="s">
        <v>17</v>
      </c>
      <c r="F12" s="89" t="s">
        <v>18</v>
      </c>
      <c r="G12" s="89" t="s">
        <v>18</v>
      </c>
      <c r="H12" s="90"/>
      <c r="I12" s="80"/>
      <c r="J12" s="80"/>
      <c r="K12" s="80"/>
      <c r="L12" s="80"/>
      <c r="M12" s="80"/>
      <c r="N12" s="80"/>
      <c r="O12" s="80"/>
      <c r="P12" s="80"/>
      <c r="Q12" s="80"/>
      <c r="R12" s="80"/>
      <c r="S12" s="80"/>
      <c r="T12" s="80"/>
      <c r="U12" s="80"/>
      <c r="V12" s="80"/>
      <c r="W12" s="80"/>
      <c r="X12" s="80"/>
      <c r="Y12" s="80"/>
      <c r="Z12" s="80"/>
    </row>
    <row r="13" spans="1:26" ht="13.5" customHeight="1">
      <c r="A13" s="80"/>
      <c r="B13" s="85">
        <v>46117</v>
      </c>
      <c r="C13" s="86" t="s">
        <v>19</v>
      </c>
      <c r="D13" s="87" t="s">
        <v>20</v>
      </c>
      <c r="E13" s="91" t="s">
        <v>21</v>
      </c>
      <c r="F13" s="87" t="s">
        <v>18</v>
      </c>
      <c r="G13" s="87" t="s">
        <v>18</v>
      </c>
      <c r="H13" s="90"/>
      <c r="I13" s="80"/>
      <c r="J13" s="80"/>
      <c r="K13" s="80"/>
      <c r="L13" s="80"/>
      <c r="M13" s="80"/>
      <c r="N13" s="80"/>
      <c r="O13" s="80"/>
      <c r="P13" s="80"/>
      <c r="Q13" s="80"/>
      <c r="R13" s="80"/>
      <c r="S13" s="80"/>
      <c r="T13" s="80"/>
      <c r="U13" s="80"/>
      <c r="V13" s="80"/>
      <c r="W13" s="80"/>
      <c r="X13" s="80"/>
      <c r="Y13" s="80"/>
      <c r="Z13" s="80"/>
    </row>
    <row r="14" spans="1:26" ht="13.5" customHeight="1">
      <c r="A14" s="92"/>
      <c r="B14" s="85">
        <v>46135</v>
      </c>
      <c r="C14" s="86" t="s">
        <v>22</v>
      </c>
      <c r="D14" s="87" t="s">
        <v>23</v>
      </c>
      <c r="E14" s="88" t="s">
        <v>24</v>
      </c>
      <c r="F14" s="89" t="s">
        <v>25</v>
      </c>
      <c r="G14" s="87" t="s">
        <v>18</v>
      </c>
      <c r="H14" s="90"/>
      <c r="I14" s="92"/>
      <c r="J14" s="92"/>
      <c r="K14" s="92"/>
      <c r="L14" s="92"/>
      <c r="M14" s="92"/>
      <c r="N14" s="92"/>
      <c r="O14" s="92"/>
      <c r="P14" s="92"/>
      <c r="Q14" s="92"/>
      <c r="R14" s="92"/>
      <c r="S14" s="92"/>
      <c r="T14" s="92"/>
      <c r="U14" s="92"/>
      <c r="V14" s="92"/>
      <c r="W14" s="92"/>
      <c r="X14" s="92"/>
      <c r="Y14" s="92"/>
      <c r="Z14" s="92"/>
    </row>
    <row r="15" spans="1:26" ht="43.05" customHeight="1">
      <c r="A15" s="92"/>
      <c r="B15" s="85">
        <v>46136</v>
      </c>
      <c r="C15" s="86" t="s">
        <v>26</v>
      </c>
      <c r="D15" s="87" t="s">
        <v>23</v>
      </c>
      <c r="E15" s="93" t="s">
        <v>27</v>
      </c>
      <c r="F15" s="87" t="s">
        <v>25</v>
      </c>
      <c r="G15" s="87" t="s">
        <v>18</v>
      </c>
      <c r="H15" s="94"/>
      <c r="I15" s="92"/>
      <c r="J15" s="92"/>
      <c r="K15" s="92"/>
      <c r="L15" s="92"/>
      <c r="M15" s="92"/>
      <c r="N15" s="92"/>
      <c r="O15" s="92"/>
      <c r="P15" s="92"/>
      <c r="Q15" s="92"/>
      <c r="R15" s="92"/>
      <c r="S15" s="92"/>
      <c r="T15" s="92"/>
      <c r="U15" s="92"/>
      <c r="V15" s="92"/>
      <c r="W15" s="92"/>
      <c r="X15" s="92"/>
      <c r="Y15" s="92"/>
      <c r="Z15" s="92"/>
    </row>
    <row r="16" spans="1:26" ht="13.5" customHeight="1">
      <c r="A16" s="80"/>
      <c r="B16" s="85">
        <v>46137</v>
      </c>
      <c r="C16" s="86" t="s">
        <v>139</v>
      </c>
      <c r="D16" s="87" t="s">
        <v>140</v>
      </c>
      <c r="E16" s="120" t="s">
        <v>160</v>
      </c>
      <c r="F16" s="87" t="s">
        <v>18</v>
      </c>
      <c r="G16" s="87" t="s">
        <v>18</v>
      </c>
      <c r="H16" s="96"/>
      <c r="I16" s="80"/>
      <c r="J16" s="80"/>
      <c r="K16" s="80"/>
      <c r="L16" s="80"/>
      <c r="M16" s="80"/>
      <c r="N16" s="80"/>
      <c r="O16" s="80"/>
      <c r="P16" s="80"/>
      <c r="Q16" s="80"/>
      <c r="R16" s="80"/>
      <c r="S16" s="80"/>
      <c r="T16" s="80"/>
      <c r="U16" s="80"/>
      <c r="V16" s="80"/>
      <c r="W16" s="80"/>
      <c r="X16" s="80"/>
      <c r="Y16" s="80"/>
      <c r="Z16" s="80"/>
    </row>
    <row r="17" spans="1:26" ht="13.5" customHeight="1">
      <c r="A17" s="80"/>
      <c r="B17" s="85">
        <v>46138</v>
      </c>
      <c r="C17" s="193" t="s">
        <v>225</v>
      </c>
      <c r="D17" s="87" t="s">
        <v>140</v>
      </c>
      <c r="E17" s="120" t="s">
        <v>226</v>
      </c>
      <c r="F17" s="194" t="s">
        <v>18</v>
      </c>
      <c r="G17" s="194" t="s">
        <v>18</v>
      </c>
      <c r="H17" s="94"/>
      <c r="I17" s="195" t="s">
        <v>227</v>
      </c>
      <c r="J17" s="80"/>
      <c r="K17" s="80"/>
      <c r="L17" s="80"/>
      <c r="M17" s="80"/>
      <c r="N17" s="80"/>
      <c r="O17" s="80"/>
      <c r="P17" s="80"/>
      <c r="Q17" s="80"/>
      <c r="R17" s="80"/>
      <c r="S17" s="80"/>
      <c r="T17" s="80"/>
      <c r="U17" s="80"/>
      <c r="V17" s="80"/>
      <c r="W17" s="80"/>
      <c r="X17" s="80"/>
      <c r="Y17" s="80"/>
      <c r="Z17" s="80"/>
    </row>
    <row r="18" spans="1:26" ht="13.5" customHeight="1">
      <c r="A18" s="80"/>
      <c r="B18" s="97"/>
      <c r="C18" s="98"/>
      <c r="D18" s="95"/>
      <c r="E18" s="95"/>
      <c r="F18" s="95"/>
      <c r="G18" s="120"/>
      <c r="H18" s="94"/>
      <c r="I18" s="80"/>
      <c r="J18" s="80"/>
      <c r="K18" s="80"/>
      <c r="L18" s="80"/>
      <c r="M18" s="80"/>
      <c r="N18" s="80"/>
      <c r="O18" s="80"/>
      <c r="P18" s="80"/>
      <c r="Q18" s="80"/>
      <c r="R18" s="80"/>
      <c r="S18" s="80"/>
      <c r="T18" s="80"/>
      <c r="U18" s="80"/>
      <c r="V18" s="80"/>
      <c r="W18" s="80"/>
      <c r="X18" s="80"/>
      <c r="Y18" s="80"/>
      <c r="Z18" s="80"/>
    </row>
    <row r="19" spans="1:26" ht="13.5" customHeight="1">
      <c r="A19" s="80"/>
      <c r="B19" s="97"/>
      <c r="C19" s="98"/>
      <c r="D19" s="95"/>
      <c r="E19" s="95"/>
      <c r="F19" s="95"/>
      <c r="G19" s="95"/>
      <c r="H19" s="94"/>
      <c r="I19" s="80"/>
      <c r="J19" s="80"/>
      <c r="K19" s="80"/>
      <c r="L19" s="80"/>
      <c r="M19" s="80"/>
      <c r="N19" s="80"/>
      <c r="O19" s="80"/>
      <c r="P19" s="80"/>
      <c r="Q19" s="80"/>
      <c r="R19" s="80"/>
      <c r="S19" s="80"/>
      <c r="T19" s="80"/>
      <c r="U19" s="80"/>
      <c r="V19" s="80"/>
      <c r="W19" s="80"/>
      <c r="X19" s="80"/>
      <c r="Y19" s="80"/>
      <c r="Z19" s="80"/>
    </row>
    <row r="20" spans="1:26" ht="13.5" customHeight="1">
      <c r="A20" s="80"/>
      <c r="B20" s="97"/>
      <c r="C20" s="98"/>
      <c r="D20" s="95"/>
      <c r="E20" s="95"/>
      <c r="F20" s="95"/>
      <c r="G20" s="95"/>
      <c r="H20" s="94"/>
      <c r="I20" s="80"/>
      <c r="J20" s="80"/>
      <c r="K20" s="80"/>
      <c r="L20" s="80"/>
      <c r="M20" s="80"/>
      <c r="N20" s="80"/>
      <c r="O20" s="80"/>
      <c r="P20" s="80"/>
      <c r="Q20" s="80"/>
      <c r="R20" s="80"/>
      <c r="S20" s="80"/>
      <c r="T20" s="80"/>
      <c r="U20" s="80"/>
      <c r="V20" s="80"/>
      <c r="W20" s="80"/>
      <c r="X20" s="80"/>
      <c r="Y20" s="80"/>
      <c r="Z20" s="80"/>
    </row>
    <row r="21" spans="1:26" ht="13.5" customHeight="1">
      <c r="A21" s="80"/>
      <c r="B21" s="97"/>
      <c r="C21" s="98"/>
      <c r="D21" s="95"/>
      <c r="E21" s="95"/>
      <c r="F21" s="95"/>
      <c r="G21" s="95"/>
      <c r="H21" s="94"/>
      <c r="I21" s="80"/>
      <c r="J21" s="80"/>
      <c r="K21" s="80"/>
      <c r="L21" s="80"/>
      <c r="M21" s="80"/>
      <c r="N21" s="80"/>
      <c r="O21" s="80"/>
      <c r="P21" s="80"/>
      <c r="Q21" s="80"/>
      <c r="R21" s="80"/>
      <c r="S21" s="80"/>
      <c r="T21" s="80"/>
      <c r="U21" s="80"/>
      <c r="V21" s="80"/>
      <c r="W21" s="80"/>
      <c r="X21" s="80"/>
      <c r="Y21" s="80"/>
      <c r="Z21" s="80"/>
    </row>
    <row r="22" spans="1:26" ht="13.5" customHeight="1">
      <c r="A22" s="80"/>
      <c r="B22" s="97"/>
      <c r="C22" s="98"/>
      <c r="D22" s="95"/>
      <c r="E22" s="95"/>
      <c r="F22" s="95"/>
      <c r="G22" s="95"/>
      <c r="H22" s="94"/>
      <c r="I22" s="80"/>
      <c r="J22" s="80"/>
      <c r="K22" s="80"/>
      <c r="L22" s="80"/>
      <c r="M22" s="80"/>
      <c r="N22" s="80"/>
      <c r="O22" s="80"/>
      <c r="P22" s="80"/>
      <c r="Q22" s="80"/>
      <c r="R22" s="80"/>
      <c r="S22" s="80"/>
      <c r="T22" s="80"/>
      <c r="U22" s="80"/>
      <c r="V22" s="80"/>
      <c r="W22" s="80"/>
      <c r="X22" s="80"/>
      <c r="Y22" s="80"/>
      <c r="Z22" s="80"/>
    </row>
    <row r="23" spans="1:26" ht="13.5" customHeight="1">
      <c r="A23" s="80"/>
      <c r="B23" s="99"/>
      <c r="C23" s="100"/>
      <c r="D23" s="101"/>
      <c r="E23" s="101"/>
      <c r="F23" s="101"/>
      <c r="G23" s="101"/>
      <c r="H23" s="102"/>
      <c r="I23" s="80"/>
      <c r="J23" s="80"/>
      <c r="K23" s="80"/>
      <c r="L23" s="80"/>
      <c r="M23" s="80"/>
      <c r="N23" s="80"/>
      <c r="O23" s="80"/>
      <c r="P23" s="80"/>
      <c r="Q23" s="80"/>
      <c r="R23" s="80"/>
      <c r="S23" s="80"/>
      <c r="T23" s="80"/>
      <c r="U23" s="80"/>
      <c r="V23" s="80"/>
      <c r="W23" s="80"/>
      <c r="X23" s="80"/>
      <c r="Y23" s="80"/>
      <c r="Z23" s="80"/>
    </row>
    <row r="24" spans="1:26" ht="13.5" customHeight="1">
      <c r="A24" s="73"/>
      <c r="B24" s="73"/>
      <c r="C24" s="73"/>
      <c r="D24" s="73"/>
      <c r="E24" s="73"/>
      <c r="F24" s="73"/>
      <c r="G24" s="73"/>
      <c r="H24" s="73"/>
      <c r="I24" s="73"/>
      <c r="J24" s="73"/>
      <c r="K24" s="73"/>
      <c r="L24" s="73"/>
      <c r="M24" s="73"/>
      <c r="N24" s="73"/>
      <c r="O24" s="73"/>
      <c r="P24" s="73"/>
      <c r="Q24" s="73"/>
      <c r="R24" s="73"/>
      <c r="S24" s="73"/>
      <c r="T24" s="73"/>
      <c r="U24" s="73"/>
      <c r="V24" s="73"/>
      <c r="W24" s="73"/>
      <c r="X24" s="73"/>
      <c r="Y24" s="73"/>
      <c r="Z24" s="73"/>
    </row>
    <row r="25" spans="1:26" ht="13.5" customHeight="1">
      <c r="A25" s="73"/>
      <c r="B25" s="73"/>
      <c r="C25" s="73"/>
      <c r="D25" s="73"/>
      <c r="E25" s="73"/>
      <c r="F25" s="73"/>
      <c r="G25" s="73"/>
      <c r="H25" s="73"/>
      <c r="I25" s="73"/>
      <c r="J25" s="73"/>
      <c r="K25" s="73"/>
      <c r="L25" s="73"/>
      <c r="M25" s="73"/>
      <c r="N25" s="73"/>
      <c r="O25" s="73"/>
      <c r="P25" s="73"/>
      <c r="Q25" s="73"/>
      <c r="R25" s="73"/>
      <c r="S25" s="73"/>
      <c r="T25" s="73"/>
      <c r="U25" s="73"/>
      <c r="V25" s="73"/>
      <c r="W25" s="73"/>
      <c r="X25" s="73"/>
      <c r="Y25" s="73"/>
      <c r="Z25" s="73"/>
    </row>
    <row r="26" spans="1:26" ht="13.5" customHeight="1">
      <c r="A26" s="73"/>
      <c r="B26" s="73"/>
      <c r="C26" s="73"/>
      <c r="D26" s="73"/>
      <c r="E26" s="73"/>
      <c r="F26" s="73"/>
      <c r="G26" s="73"/>
      <c r="H26" s="73"/>
      <c r="I26" s="73"/>
      <c r="J26" s="73"/>
      <c r="K26" s="73"/>
      <c r="L26" s="73"/>
      <c r="M26" s="73"/>
      <c r="N26" s="73"/>
      <c r="O26" s="73"/>
      <c r="P26" s="73"/>
      <c r="Q26" s="73"/>
      <c r="R26" s="73"/>
      <c r="S26" s="73"/>
      <c r="T26" s="73"/>
      <c r="U26" s="73"/>
      <c r="V26" s="73"/>
      <c r="W26" s="73"/>
      <c r="X26" s="73"/>
      <c r="Y26" s="73"/>
      <c r="Z26" s="73"/>
    </row>
    <row r="27" spans="1:26" ht="13.5" customHeight="1">
      <c r="A27" s="73"/>
      <c r="B27" s="73"/>
      <c r="C27" s="73"/>
      <c r="D27" s="73"/>
      <c r="E27" s="73"/>
      <c r="F27" s="73"/>
      <c r="G27" s="73"/>
      <c r="H27" s="73"/>
      <c r="I27" s="73"/>
      <c r="J27" s="73"/>
      <c r="K27" s="73"/>
      <c r="L27" s="73"/>
      <c r="M27" s="73"/>
      <c r="N27" s="73"/>
      <c r="O27" s="73"/>
      <c r="P27" s="73"/>
      <c r="Q27" s="73"/>
      <c r="R27" s="73"/>
      <c r="S27" s="73"/>
      <c r="T27" s="73"/>
      <c r="U27" s="73"/>
      <c r="V27" s="73"/>
      <c r="W27" s="73"/>
      <c r="X27" s="73"/>
      <c r="Y27" s="73"/>
      <c r="Z27" s="73"/>
    </row>
    <row r="28" spans="1:26" ht="13.5" customHeight="1">
      <c r="A28" s="73"/>
      <c r="B28" s="73"/>
      <c r="C28" s="73"/>
      <c r="D28" s="73"/>
      <c r="E28" s="73"/>
      <c r="F28" s="73"/>
      <c r="G28" s="73"/>
      <c r="H28" s="73"/>
      <c r="I28" s="73"/>
      <c r="J28" s="73"/>
      <c r="K28" s="73"/>
      <c r="L28" s="73"/>
      <c r="M28" s="73"/>
      <c r="N28" s="73"/>
      <c r="O28" s="73"/>
      <c r="P28" s="73"/>
      <c r="Q28" s="73"/>
      <c r="R28" s="73"/>
      <c r="S28" s="73"/>
      <c r="T28" s="73"/>
      <c r="U28" s="73"/>
      <c r="V28" s="73"/>
      <c r="W28" s="73"/>
      <c r="X28" s="73"/>
      <c r="Y28" s="73"/>
      <c r="Z28" s="73"/>
    </row>
    <row r="29" spans="1:26" ht="13.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spans="1:26" ht="13.5" customHeight="1">
      <c r="A30" s="73"/>
      <c r="B30" s="73"/>
      <c r="C30" s="73"/>
      <c r="D30" s="73"/>
      <c r="E30" s="73"/>
      <c r="F30" s="73"/>
      <c r="G30" s="73"/>
      <c r="H30" s="73"/>
      <c r="I30" s="73"/>
      <c r="J30" s="73"/>
      <c r="K30" s="73"/>
      <c r="L30" s="73"/>
      <c r="M30" s="73"/>
      <c r="N30" s="73"/>
      <c r="O30" s="73"/>
      <c r="P30" s="73"/>
      <c r="Q30" s="73"/>
      <c r="R30" s="73"/>
      <c r="S30" s="73"/>
      <c r="T30" s="73"/>
      <c r="U30" s="73"/>
      <c r="V30" s="73"/>
      <c r="W30" s="73"/>
      <c r="X30" s="73"/>
      <c r="Y30" s="73"/>
      <c r="Z30" s="73"/>
    </row>
    <row r="31" spans="1:26" ht="13.5" customHeight="1">
      <c r="A31" s="73"/>
      <c r="B31" s="73"/>
      <c r="C31" s="73"/>
      <c r="D31" s="73"/>
      <c r="E31" s="73"/>
      <c r="F31" s="73"/>
      <c r="G31" s="73"/>
      <c r="H31" s="73"/>
      <c r="I31" s="73"/>
      <c r="J31" s="73"/>
      <c r="K31" s="73"/>
      <c r="L31" s="73"/>
      <c r="M31" s="73"/>
      <c r="N31" s="73"/>
      <c r="O31" s="73"/>
      <c r="P31" s="73"/>
      <c r="Q31" s="73"/>
      <c r="R31" s="73"/>
      <c r="S31" s="73"/>
      <c r="T31" s="73"/>
      <c r="U31" s="73"/>
      <c r="V31" s="73"/>
      <c r="W31" s="73"/>
      <c r="X31" s="73"/>
      <c r="Y31" s="73"/>
      <c r="Z31" s="73"/>
    </row>
    <row r="32" spans="1:26" ht="13.5" customHeight="1">
      <c r="A32" s="73"/>
      <c r="B32" s="73"/>
      <c r="C32" s="73"/>
      <c r="D32" s="73"/>
      <c r="E32" s="73"/>
      <c r="F32" s="73"/>
      <c r="G32" s="73"/>
      <c r="H32" s="73"/>
      <c r="I32" s="73"/>
      <c r="J32" s="73"/>
      <c r="K32" s="73"/>
      <c r="L32" s="73"/>
      <c r="M32" s="73"/>
      <c r="N32" s="73"/>
      <c r="O32" s="73"/>
      <c r="P32" s="73"/>
      <c r="Q32" s="73"/>
      <c r="R32" s="73"/>
      <c r="S32" s="73"/>
      <c r="T32" s="73"/>
      <c r="U32" s="73"/>
      <c r="V32" s="73"/>
      <c r="W32" s="73"/>
      <c r="X32" s="73"/>
      <c r="Y32" s="73"/>
      <c r="Z32" s="73"/>
    </row>
    <row r="33" spans="1:26" ht="13.5" customHeight="1">
      <c r="A33" s="73"/>
      <c r="B33" s="73"/>
      <c r="C33" s="73"/>
      <c r="D33" s="73"/>
      <c r="E33" s="73"/>
      <c r="F33" s="73"/>
      <c r="G33" s="73"/>
      <c r="H33" s="73"/>
      <c r="I33" s="73"/>
      <c r="J33" s="73"/>
      <c r="K33" s="73"/>
      <c r="L33" s="73"/>
      <c r="M33" s="73"/>
      <c r="N33" s="73"/>
      <c r="O33" s="73"/>
      <c r="P33" s="73"/>
      <c r="Q33" s="73"/>
      <c r="R33" s="73"/>
      <c r="S33" s="73"/>
      <c r="T33" s="73"/>
      <c r="U33" s="73"/>
      <c r="V33" s="73"/>
      <c r="W33" s="73"/>
      <c r="X33" s="73"/>
      <c r="Y33" s="73"/>
      <c r="Z33" s="73"/>
    </row>
    <row r="34" spans="1:26" ht="13.5" customHeight="1">
      <c r="A34" s="73"/>
      <c r="B34" s="73"/>
      <c r="C34" s="73"/>
      <c r="D34" s="73"/>
      <c r="E34" s="73"/>
      <c r="F34" s="73"/>
      <c r="G34" s="73"/>
      <c r="H34" s="73"/>
      <c r="I34" s="73"/>
      <c r="J34" s="73"/>
      <c r="K34" s="73"/>
      <c r="L34" s="73"/>
      <c r="M34" s="73"/>
      <c r="N34" s="73"/>
      <c r="O34" s="73"/>
      <c r="P34" s="73"/>
      <c r="Q34" s="73"/>
      <c r="R34" s="73"/>
      <c r="S34" s="73"/>
      <c r="T34" s="73"/>
      <c r="U34" s="73"/>
      <c r="V34" s="73"/>
      <c r="W34" s="73"/>
      <c r="X34" s="73"/>
      <c r="Y34" s="73"/>
      <c r="Z34" s="73"/>
    </row>
    <row r="35" spans="1:26" ht="13.5" customHeight="1">
      <c r="A35" s="73"/>
      <c r="B35" s="73"/>
      <c r="C35" s="73"/>
      <c r="D35" s="73"/>
      <c r="E35" s="73"/>
      <c r="F35" s="73"/>
      <c r="G35" s="73"/>
      <c r="H35" s="73"/>
      <c r="I35" s="73"/>
      <c r="J35" s="73"/>
      <c r="K35" s="73"/>
      <c r="L35" s="73"/>
      <c r="M35" s="73"/>
      <c r="N35" s="73"/>
      <c r="O35" s="73"/>
      <c r="P35" s="73"/>
      <c r="Q35" s="73"/>
      <c r="R35" s="73"/>
      <c r="S35" s="73"/>
      <c r="T35" s="73"/>
      <c r="U35" s="73"/>
      <c r="V35" s="73"/>
      <c r="W35" s="73"/>
      <c r="X35" s="73"/>
      <c r="Y35" s="73"/>
      <c r="Z35" s="73"/>
    </row>
    <row r="36" spans="1:26" ht="13.5" customHeight="1">
      <c r="A36" s="73"/>
      <c r="B36" s="73"/>
      <c r="C36" s="73"/>
      <c r="D36" s="73"/>
      <c r="E36" s="73"/>
      <c r="F36" s="73"/>
      <c r="G36" s="73"/>
      <c r="H36" s="73"/>
      <c r="I36" s="73"/>
      <c r="J36" s="73"/>
      <c r="K36" s="73"/>
      <c r="L36" s="73"/>
      <c r="M36" s="73"/>
      <c r="N36" s="73"/>
      <c r="O36" s="73"/>
      <c r="P36" s="73"/>
      <c r="Q36" s="73"/>
      <c r="R36" s="73"/>
      <c r="S36" s="73"/>
      <c r="T36" s="73"/>
      <c r="U36" s="73"/>
      <c r="V36" s="73"/>
      <c r="W36" s="73"/>
      <c r="X36" s="73"/>
      <c r="Y36" s="73"/>
      <c r="Z36" s="73"/>
    </row>
    <row r="37" spans="1:26" ht="13.5" customHeight="1">
      <c r="A37" s="73"/>
      <c r="B37" s="73"/>
      <c r="C37" s="73"/>
      <c r="D37" s="73"/>
      <c r="E37" s="73"/>
      <c r="F37" s="73"/>
      <c r="G37" s="73"/>
      <c r="H37" s="73"/>
      <c r="I37" s="73"/>
      <c r="J37" s="73"/>
      <c r="K37" s="73"/>
      <c r="L37" s="73"/>
      <c r="M37" s="73"/>
      <c r="N37" s="73"/>
      <c r="O37" s="73"/>
      <c r="P37" s="73"/>
      <c r="Q37" s="73"/>
      <c r="R37" s="73"/>
      <c r="S37" s="73"/>
      <c r="T37" s="73"/>
      <c r="U37" s="73"/>
      <c r="V37" s="73"/>
      <c r="W37" s="73"/>
      <c r="X37" s="73"/>
      <c r="Y37" s="73"/>
      <c r="Z37" s="73"/>
    </row>
    <row r="38" spans="1:26" ht="13.5" customHeight="1">
      <c r="A38" s="73"/>
      <c r="B38" s="73"/>
      <c r="C38" s="73"/>
      <c r="D38" s="73"/>
      <c r="E38" s="73"/>
      <c r="F38" s="73"/>
      <c r="G38" s="73"/>
      <c r="H38" s="73"/>
      <c r="I38" s="73"/>
      <c r="J38" s="73"/>
      <c r="K38" s="73"/>
      <c r="L38" s="73"/>
      <c r="M38" s="73"/>
      <c r="N38" s="73"/>
      <c r="O38" s="73"/>
      <c r="P38" s="73"/>
      <c r="Q38" s="73"/>
      <c r="R38" s="73"/>
      <c r="S38" s="73"/>
      <c r="T38" s="73"/>
      <c r="U38" s="73"/>
      <c r="V38" s="73"/>
      <c r="W38" s="73"/>
      <c r="X38" s="73"/>
      <c r="Y38" s="73"/>
      <c r="Z38" s="73"/>
    </row>
    <row r="39" spans="1:26" ht="13.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spans="1:26" ht="13.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spans="1:26" ht="13.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spans="1:26" ht="13.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spans="1:26" ht="13.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spans="1:26" ht="13.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spans="1:26" ht="13.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spans="1:26" ht="13.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spans="1:26" ht="13.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spans="1:26" ht="13.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spans="1:26" ht="13.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spans="1:26" ht="13.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spans="1:26" ht="13.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spans="1:26" ht="13.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spans="1:26" ht="13.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spans="1:26" ht="13.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spans="1:26" ht="13.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spans="1:26" ht="13.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spans="1:26" ht="13.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spans="1:26" ht="13.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spans="1:26" ht="13.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spans="1:26" ht="13.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spans="1:26" ht="13.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spans="1:26" ht="13.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spans="1:26" ht="13.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spans="1:26" ht="13.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spans="1:26" ht="13.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spans="1:26" ht="13.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spans="1:26" ht="13.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spans="1:26" ht="13.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spans="1:26" ht="13.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spans="1:26" ht="13.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spans="1:26" ht="13.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spans="1:26" ht="13.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spans="1:26" ht="13.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spans="1:26" ht="13.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spans="1:26" ht="13.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spans="1:26" ht="13.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spans="1:26" ht="13.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spans="1:26" ht="13.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spans="1:26" ht="13.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spans="1:26" ht="13.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spans="1:26" ht="13.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spans="1:26" ht="13.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spans="1:26" ht="13.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spans="1:26" ht="13.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spans="1:26" ht="13.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spans="1:26" ht="13.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spans="1:26" ht="13.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spans="1:26" ht="13.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spans="1:26" ht="13.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spans="1:26" ht="13.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spans="1:26" ht="13.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spans="1:26" ht="13.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spans="1:26" ht="13.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spans="1:26" ht="13.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spans="1:26" ht="13.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spans="1:26" ht="13.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spans="1:26" ht="13.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spans="1:26" ht="13.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spans="1:26" ht="13.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spans="1:26" ht="13.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row r="101" spans="1:26" ht="13.5" customHeight="1">
      <c r="A101" s="73"/>
      <c r="B101" s="73"/>
      <c r="C101" s="73"/>
      <c r="D101" s="73"/>
      <c r="E101" s="73"/>
      <c r="F101" s="73"/>
      <c r="G101" s="73"/>
      <c r="H101" s="73"/>
      <c r="I101" s="73"/>
      <c r="J101" s="73"/>
      <c r="K101" s="73"/>
      <c r="L101" s="73"/>
      <c r="M101" s="73"/>
      <c r="N101" s="73"/>
      <c r="O101" s="73"/>
      <c r="P101" s="73"/>
      <c r="Q101" s="73"/>
      <c r="R101" s="73"/>
      <c r="S101" s="73"/>
      <c r="T101" s="73"/>
      <c r="U101" s="73"/>
      <c r="V101" s="73"/>
      <c r="W101" s="73"/>
      <c r="X101" s="73"/>
      <c r="Y101" s="73"/>
      <c r="Z101" s="73"/>
    </row>
    <row r="102" spans="1:26" ht="13.5" customHeight="1">
      <c r="A102" s="73"/>
      <c r="B102" s="73"/>
      <c r="C102" s="73"/>
      <c r="D102" s="73"/>
      <c r="E102" s="73"/>
      <c r="F102" s="73"/>
      <c r="G102" s="73"/>
      <c r="H102" s="73"/>
      <c r="I102" s="73"/>
      <c r="J102" s="73"/>
      <c r="K102" s="73"/>
      <c r="L102" s="73"/>
      <c r="M102" s="73"/>
      <c r="N102" s="73"/>
      <c r="O102" s="73"/>
      <c r="P102" s="73"/>
      <c r="Q102" s="73"/>
      <c r="R102" s="73"/>
      <c r="S102" s="73"/>
      <c r="T102" s="73"/>
      <c r="U102" s="73"/>
      <c r="V102" s="73"/>
      <c r="W102" s="73"/>
      <c r="X102" s="73"/>
      <c r="Y102" s="73"/>
      <c r="Z102" s="73"/>
    </row>
    <row r="103" spans="1:26" ht="13.5" customHeight="1">
      <c r="A103" s="73"/>
      <c r="B103" s="73"/>
      <c r="C103" s="73"/>
      <c r="D103" s="73"/>
      <c r="E103" s="73"/>
      <c r="F103" s="73"/>
      <c r="G103" s="73"/>
      <c r="H103" s="73"/>
      <c r="I103" s="73"/>
      <c r="J103" s="73"/>
      <c r="K103" s="73"/>
      <c r="L103" s="73"/>
      <c r="M103" s="73"/>
      <c r="N103" s="73"/>
      <c r="O103" s="73"/>
      <c r="P103" s="73"/>
      <c r="Q103" s="73"/>
      <c r="R103" s="73"/>
      <c r="S103" s="73"/>
      <c r="T103" s="73"/>
      <c r="U103" s="73"/>
      <c r="V103" s="73"/>
      <c r="W103" s="73"/>
      <c r="X103" s="73"/>
      <c r="Y103" s="73"/>
      <c r="Z103" s="73"/>
    </row>
    <row r="104" spans="1:26" ht="13.5" customHeight="1">
      <c r="A104" s="73"/>
      <c r="B104" s="73"/>
      <c r="C104" s="73"/>
      <c r="D104" s="73"/>
      <c r="E104" s="73"/>
      <c r="F104" s="73"/>
      <c r="G104" s="73"/>
      <c r="H104" s="73"/>
      <c r="I104" s="73"/>
      <c r="J104" s="73"/>
      <c r="K104" s="73"/>
      <c r="L104" s="73"/>
      <c r="M104" s="73"/>
      <c r="N104" s="73"/>
      <c r="O104" s="73"/>
      <c r="P104" s="73"/>
      <c r="Q104" s="73"/>
      <c r="R104" s="73"/>
      <c r="S104" s="73"/>
      <c r="T104" s="73"/>
      <c r="U104" s="73"/>
      <c r="V104" s="73"/>
      <c r="W104" s="73"/>
      <c r="X104" s="73"/>
      <c r="Y104" s="73"/>
      <c r="Z104" s="73"/>
    </row>
    <row r="105" spans="1:26" ht="13.5" customHeight="1">
      <c r="A105" s="73"/>
      <c r="B105" s="73"/>
      <c r="C105" s="73"/>
      <c r="D105" s="73"/>
      <c r="E105" s="73"/>
      <c r="F105" s="73"/>
      <c r="G105" s="73"/>
      <c r="H105" s="73"/>
      <c r="I105" s="73"/>
      <c r="J105" s="73"/>
      <c r="K105" s="73"/>
      <c r="L105" s="73"/>
      <c r="M105" s="73"/>
      <c r="N105" s="73"/>
      <c r="O105" s="73"/>
      <c r="P105" s="73"/>
      <c r="Q105" s="73"/>
      <c r="R105" s="73"/>
      <c r="S105" s="73"/>
      <c r="T105" s="73"/>
      <c r="U105" s="73"/>
      <c r="V105" s="73"/>
      <c r="W105" s="73"/>
      <c r="X105" s="73"/>
      <c r="Y105" s="73"/>
      <c r="Z105" s="73"/>
    </row>
    <row r="106" spans="1:26" ht="13.5" customHeight="1">
      <c r="A106" s="73"/>
      <c r="B106" s="73"/>
      <c r="C106" s="73"/>
      <c r="D106" s="73"/>
      <c r="E106" s="73"/>
      <c r="F106" s="73"/>
      <c r="G106" s="73"/>
      <c r="H106" s="73"/>
      <c r="I106" s="73"/>
      <c r="J106" s="73"/>
      <c r="K106" s="73"/>
      <c r="L106" s="73"/>
      <c r="M106" s="73"/>
      <c r="N106" s="73"/>
      <c r="O106" s="73"/>
      <c r="P106" s="73"/>
      <c r="Q106" s="73"/>
      <c r="R106" s="73"/>
      <c r="S106" s="73"/>
      <c r="T106" s="73"/>
      <c r="U106" s="73"/>
      <c r="V106" s="73"/>
      <c r="W106" s="73"/>
      <c r="X106" s="73"/>
      <c r="Y106" s="73"/>
      <c r="Z106" s="73"/>
    </row>
    <row r="107" spans="1:26" ht="13.5" customHeight="1">
      <c r="A107" s="73"/>
      <c r="B107" s="73"/>
      <c r="C107" s="73"/>
      <c r="D107" s="73"/>
      <c r="E107" s="73"/>
      <c r="F107" s="73"/>
      <c r="G107" s="73"/>
      <c r="H107" s="73"/>
      <c r="I107" s="73"/>
      <c r="J107" s="73"/>
      <c r="K107" s="73"/>
      <c r="L107" s="73"/>
      <c r="M107" s="73"/>
      <c r="N107" s="73"/>
      <c r="O107" s="73"/>
      <c r="P107" s="73"/>
      <c r="Q107" s="73"/>
      <c r="R107" s="73"/>
      <c r="S107" s="73"/>
      <c r="T107" s="73"/>
      <c r="U107" s="73"/>
      <c r="V107" s="73"/>
      <c r="W107" s="73"/>
      <c r="X107" s="73"/>
      <c r="Y107" s="73"/>
      <c r="Z107" s="73"/>
    </row>
    <row r="108" spans="1:26" ht="13.5" customHeight="1">
      <c r="A108" s="73"/>
      <c r="B108" s="73"/>
      <c r="C108" s="73"/>
      <c r="D108" s="73"/>
      <c r="E108" s="73"/>
      <c r="F108" s="73"/>
      <c r="G108" s="73"/>
      <c r="H108" s="73"/>
      <c r="I108" s="73"/>
      <c r="J108" s="73"/>
      <c r="K108" s="73"/>
      <c r="L108" s="73"/>
      <c r="M108" s="73"/>
      <c r="N108" s="73"/>
      <c r="O108" s="73"/>
      <c r="P108" s="73"/>
      <c r="Q108" s="73"/>
      <c r="R108" s="73"/>
      <c r="S108" s="73"/>
      <c r="T108" s="73"/>
      <c r="U108" s="73"/>
      <c r="V108" s="73"/>
      <c r="W108" s="73"/>
      <c r="X108" s="73"/>
      <c r="Y108" s="73"/>
      <c r="Z108" s="73"/>
    </row>
    <row r="109" spans="1:26" ht="13.5" customHeight="1">
      <c r="A109" s="73"/>
      <c r="B109" s="73"/>
      <c r="C109" s="73"/>
      <c r="D109" s="73"/>
      <c r="E109" s="73"/>
      <c r="F109" s="73"/>
      <c r="G109" s="73"/>
      <c r="H109" s="73"/>
      <c r="I109" s="73"/>
      <c r="J109" s="73"/>
      <c r="K109" s="73"/>
      <c r="L109" s="73"/>
      <c r="M109" s="73"/>
      <c r="N109" s="73"/>
      <c r="O109" s="73"/>
      <c r="P109" s="73"/>
      <c r="Q109" s="73"/>
      <c r="R109" s="73"/>
      <c r="S109" s="73"/>
      <c r="T109" s="73"/>
      <c r="U109" s="73"/>
      <c r="V109" s="73"/>
      <c r="W109" s="73"/>
      <c r="X109" s="73"/>
      <c r="Y109" s="73"/>
      <c r="Z109" s="73"/>
    </row>
    <row r="110" spans="1:26" ht="13.5" customHeight="1">
      <c r="A110" s="73"/>
      <c r="B110" s="73"/>
      <c r="C110" s="73"/>
      <c r="D110" s="73"/>
      <c r="E110" s="73"/>
      <c r="F110" s="73"/>
      <c r="G110" s="73"/>
      <c r="H110" s="73"/>
      <c r="I110" s="73"/>
      <c r="J110" s="73"/>
      <c r="K110" s="73"/>
      <c r="L110" s="73"/>
      <c r="M110" s="73"/>
      <c r="N110" s="73"/>
      <c r="O110" s="73"/>
      <c r="P110" s="73"/>
      <c r="Q110" s="73"/>
      <c r="R110" s="73"/>
      <c r="S110" s="73"/>
      <c r="T110" s="73"/>
      <c r="U110" s="73"/>
      <c r="V110" s="73"/>
      <c r="W110" s="73"/>
      <c r="X110" s="73"/>
      <c r="Y110" s="73"/>
      <c r="Z110" s="73"/>
    </row>
    <row r="111" spans="1:26" ht="13.5" customHeight="1">
      <c r="A111" s="73"/>
      <c r="B111" s="73"/>
      <c r="C111" s="73"/>
      <c r="D111" s="73"/>
      <c r="E111" s="73"/>
      <c r="F111" s="73"/>
      <c r="G111" s="73"/>
      <c r="H111" s="73"/>
      <c r="I111" s="73"/>
      <c r="J111" s="73"/>
      <c r="K111" s="73"/>
      <c r="L111" s="73"/>
      <c r="M111" s="73"/>
      <c r="N111" s="73"/>
      <c r="O111" s="73"/>
      <c r="P111" s="73"/>
      <c r="Q111" s="73"/>
      <c r="R111" s="73"/>
      <c r="S111" s="73"/>
      <c r="T111" s="73"/>
      <c r="U111" s="73"/>
      <c r="V111" s="73"/>
      <c r="W111" s="73"/>
      <c r="X111" s="73"/>
      <c r="Y111" s="73"/>
      <c r="Z111" s="73"/>
    </row>
    <row r="112" spans="1:26" ht="13.5" customHeight="1">
      <c r="A112" s="73"/>
      <c r="B112" s="73"/>
      <c r="C112" s="73"/>
      <c r="D112" s="73"/>
      <c r="E112" s="73"/>
      <c r="F112" s="73"/>
      <c r="G112" s="73"/>
      <c r="H112" s="73"/>
      <c r="I112" s="73"/>
      <c r="J112" s="73"/>
      <c r="K112" s="73"/>
      <c r="L112" s="73"/>
      <c r="M112" s="73"/>
      <c r="N112" s="73"/>
      <c r="O112" s="73"/>
      <c r="P112" s="73"/>
      <c r="Q112" s="73"/>
      <c r="R112" s="73"/>
      <c r="S112" s="73"/>
      <c r="T112" s="73"/>
      <c r="U112" s="73"/>
      <c r="V112" s="73"/>
      <c r="W112" s="73"/>
      <c r="X112" s="73"/>
      <c r="Y112" s="73"/>
      <c r="Z112" s="73"/>
    </row>
    <row r="113" spans="1:26" ht="13.5" customHeight="1">
      <c r="A113" s="73"/>
      <c r="B113" s="73"/>
      <c r="C113" s="73"/>
      <c r="D113" s="73"/>
      <c r="E113" s="73"/>
      <c r="F113" s="73"/>
      <c r="G113" s="73"/>
      <c r="H113" s="73"/>
      <c r="I113" s="73"/>
      <c r="J113" s="73"/>
      <c r="K113" s="73"/>
      <c r="L113" s="73"/>
      <c r="M113" s="73"/>
      <c r="N113" s="73"/>
      <c r="O113" s="73"/>
      <c r="P113" s="73"/>
      <c r="Q113" s="73"/>
      <c r="R113" s="73"/>
      <c r="S113" s="73"/>
      <c r="T113" s="73"/>
      <c r="U113" s="73"/>
      <c r="V113" s="73"/>
      <c r="W113" s="73"/>
      <c r="X113" s="73"/>
      <c r="Y113" s="73"/>
      <c r="Z113" s="73"/>
    </row>
    <row r="114" spans="1:26" ht="13.5" customHeight="1">
      <c r="A114" s="73"/>
      <c r="B114" s="73"/>
      <c r="C114" s="73"/>
      <c r="D114" s="73"/>
      <c r="E114" s="73"/>
      <c r="F114" s="73"/>
      <c r="G114" s="73"/>
      <c r="H114" s="73"/>
      <c r="I114" s="73"/>
      <c r="J114" s="73"/>
      <c r="K114" s="73"/>
      <c r="L114" s="73"/>
      <c r="M114" s="73"/>
      <c r="N114" s="73"/>
      <c r="O114" s="73"/>
      <c r="P114" s="73"/>
      <c r="Q114" s="73"/>
      <c r="R114" s="73"/>
      <c r="S114" s="73"/>
      <c r="T114" s="73"/>
      <c r="U114" s="73"/>
      <c r="V114" s="73"/>
      <c r="W114" s="73"/>
      <c r="X114" s="73"/>
      <c r="Y114" s="73"/>
      <c r="Z114" s="73"/>
    </row>
    <row r="115" spans="1:26" ht="13.5" customHeight="1">
      <c r="A115" s="73"/>
      <c r="B115" s="73"/>
      <c r="C115" s="73"/>
      <c r="D115" s="73"/>
      <c r="E115" s="73"/>
      <c r="F115" s="73"/>
      <c r="G115" s="73"/>
      <c r="H115" s="73"/>
      <c r="I115" s="73"/>
      <c r="J115" s="73"/>
      <c r="K115" s="73"/>
      <c r="L115" s="73"/>
      <c r="M115" s="73"/>
      <c r="N115" s="73"/>
      <c r="O115" s="73"/>
      <c r="P115" s="73"/>
      <c r="Q115" s="73"/>
      <c r="R115" s="73"/>
      <c r="S115" s="73"/>
      <c r="T115" s="73"/>
      <c r="U115" s="73"/>
      <c r="V115" s="73"/>
      <c r="W115" s="73"/>
      <c r="X115" s="73"/>
      <c r="Y115" s="73"/>
      <c r="Z115" s="73"/>
    </row>
    <row r="116" spans="1:26" ht="13.5" customHeight="1">
      <c r="A116" s="73"/>
      <c r="B116" s="73"/>
      <c r="C116" s="73"/>
      <c r="D116" s="73"/>
      <c r="E116" s="73"/>
      <c r="F116" s="73"/>
      <c r="G116" s="73"/>
      <c r="H116" s="73"/>
      <c r="I116" s="73"/>
      <c r="J116" s="73"/>
      <c r="K116" s="73"/>
      <c r="L116" s="73"/>
      <c r="M116" s="73"/>
      <c r="N116" s="73"/>
      <c r="O116" s="73"/>
      <c r="P116" s="73"/>
      <c r="Q116" s="73"/>
      <c r="R116" s="73"/>
      <c r="S116" s="73"/>
      <c r="T116" s="73"/>
      <c r="U116" s="73"/>
      <c r="V116" s="73"/>
      <c r="W116" s="73"/>
      <c r="X116" s="73"/>
      <c r="Y116" s="73"/>
      <c r="Z116" s="73"/>
    </row>
    <row r="117" spans="1:26" ht="13.5" customHeight="1">
      <c r="A117" s="73"/>
      <c r="B117" s="73"/>
      <c r="C117" s="73"/>
      <c r="D117" s="73"/>
      <c r="E117" s="73"/>
      <c r="F117" s="73"/>
      <c r="G117" s="73"/>
      <c r="H117" s="73"/>
      <c r="I117" s="73"/>
      <c r="J117" s="73"/>
      <c r="K117" s="73"/>
      <c r="L117" s="73"/>
      <c r="M117" s="73"/>
      <c r="N117" s="73"/>
      <c r="O117" s="73"/>
      <c r="P117" s="73"/>
      <c r="Q117" s="73"/>
      <c r="R117" s="73"/>
      <c r="S117" s="73"/>
      <c r="T117" s="73"/>
      <c r="U117" s="73"/>
      <c r="V117" s="73"/>
      <c r="W117" s="73"/>
      <c r="X117" s="73"/>
      <c r="Y117" s="73"/>
      <c r="Z117" s="73"/>
    </row>
    <row r="118" spans="1:26" ht="13.5" customHeight="1">
      <c r="A118" s="73"/>
      <c r="B118" s="73"/>
      <c r="C118" s="73"/>
      <c r="D118" s="73"/>
      <c r="E118" s="73"/>
      <c r="F118" s="73"/>
      <c r="G118" s="73"/>
      <c r="H118" s="73"/>
      <c r="I118" s="73"/>
      <c r="J118" s="73"/>
      <c r="K118" s="73"/>
      <c r="L118" s="73"/>
      <c r="M118" s="73"/>
      <c r="N118" s="73"/>
      <c r="O118" s="73"/>
      <c r="P118" s="73"/>
      <c r="Q118" s="73"/>
      <c r="R118" s="73"/>
      <c r="S118" s="73"/>
      <c r="T118" s="73"/>
      <c r="U118" s="73"/>
      <c r="V118" s="73"/>
      <c r="W118" s="73"/>
      <c r="X118" s="73"/>
      <c r="Y118" s="73"/>
      <c r="Z118" s="73"/>
    </row>
    <row r="119" spans="1:26" ht="13.5" customHeight="1">
      <c r="A119" s="73"/>
      <c r="B119" s="73"/>
      <c r="C119" s="73"/>
      <c r="D119" s="73"/>
      <c r="E119" s="73"/>
      <c r="F119" s="73"/>
      <c r="G119" s="73"/>
      <c r="H119" s="73"/>
      <c r="I119" s="73"/>
      <c r="J119" s="73"/>
      <c r="K119" s="73"/>
      <c r="L119" s="73"/>
      <c r="M119" s="73"/>
      <c r="N119" s="73"/>
      <c r="O119" s="73"/>
      <c r="P119" s="73"/>
      <c r="Q119" s="73"/>
      <c r="R119" s="73"/>
      <c r="S119" s="73"/>
      <c r="T119" s="73"/>
      <c r="U119" s="73"/>
      <c r="V119" s="73"/>
      <c r="W119" s="73"/>
      <c r="X119" s="73"/>
      <c r="Y119" s="73"/>
      <c r="Z119" s="73"/>
    </row>
    <row r="120" spans="1:26" ht="13.5" customHeight="1">
      <c r="A120" s="73"/>
      <c r="B120" s="73"/>
      <c r="C120" s="73"/>
      <c r="D120" s="73"/>
      <c r="E120" s="73"/>
      <c r="F120" s="73"/>
      <c r="G120" s="73"/>
      <c r="H120" s="73"/>
      <c r="I120" s="73"/>
      <c r="J120" s="73"/>
      <c r="K120" s="73"/>
      <c r="L120" s="73"/>
      <c r="M120" s="73"/>
      <c r="N120" s="73"/>
      <c r="O120" s="73"/>
      <c r="P120" s="73"/>
      <c r="Q120" s="73"/>
      <c r="R120" s="73"/>
      <c r="S120" s="73"/>
      <c r="T120" s="73"/>
      <c r="U120" s="73"/>
      <c r="V120" s="73"/>
      <c r="W120" s="73"/>
      <c r="X120" s="73"/>
      <c r="Y120" s="73"/>
      <c r="Z120" s="73"/>
    </row>
    <row r="121" spans="1:26" ht="13.5" customHeight="1">
      <c r="A121" s="73"/>
      <c r="B121" s="73"/>
      <c r="C121" s="73"/>
      <c r="D121" s="73"/>
      <c r="E121" s="73"/>
      <c r="F121" s="73"/>
      <c r="G121" s="73"/>
      <c r="H121" s="73"/>
      <c r="I121" s="73"/>
      <c r="J121" s="73"/>
      <c r="K121" s="73"/>
      <c r="L121" s="73"/>
      <c r="M121" s="73"/>
      <c r="N121" s="73"/>
      <c r="O121" s="73"/>
      <c r="P121" s="73"/>
      <c r="Q121" s="73"/>
      <c r="R121" s="73"/>
      <c r="S121" s="73"/>
      <c r="T121" s="73"/>
      <c r="U121" s="73"/>
      <c r="V121" s="73"/>
      <c r="W121" s="73"/>
      <c r="X121" s="73"/>
      <c r="Y121" s="73"/>
      <c r="Z121" s="73"/>
    </row>
    <row r="122" spans="1:26" ht="13.5" customHeight="1">
      <c r="A122" s="73"/>
      <c r="B122" s="73"/>
      <c r="C122" s="73"/>
      <c r="D122" s="73"/>
      <c r="E122" s="73"/>
      <c r="F122" s="73"/>
      <c r="G122" s="73"/>
      <c r="H122" s="73"/>
      <c r="I122" s="73"/>
      <c r="J122" s="73"/>
      <c r="K122" s="73"/>
      <c r="L122" s="73"/>
      <c r="M122" s="73"/>
      <c r="N122" s="73"/>
      <c r="O122" s="73"/>
      <c r="P122" s="73"/>
      <c r="Q122" s="73"/>
      <c r="R122" s="73"/>
      <c r="S122" s="73"/>
      <c r="T122" s="73"/>
      <c r="U122" s="73"/>
      <c r="V122" s="73"/>
      <c r="W122" s="73"/>
      <c r="X122" s="73"/>
      <c r="Y122" s="73"/>
      <c r="Z122" s="73"/>
    </row>
    <row r="123" spans="1:26" ht="13.5" customHeight="1">
      <c r="A123" s="73"/>
      <c r="B123" s="73"/>
      <c r="C123" s="73"/>
      <c r="D123" s="73"/>
      <c r="E123" s="73"/>
      <c r="F123" s="73"/>
      <c r="G123" s="73"/>
      <c r="H123" s="73"/>
      <c r="I123" s="73"/>
      <c r="J123" s="73"/>
      <c r="K123" s="73"/>
      <c r="L123" s="73"/>
      <c r="M123" s="73"/>
      <c r="N123" s="73"/>
      <c r="O123" s="73"/>
      <c r="P123" s="73"/>
      <c r="Q123" s="73"/>
      <c r="R123" s="73"/>
      <c r="S123" s="73"/>
      <c r="T123" s="73"/>
      <c r="U123" s="73"/>
      <c r="V123" s="73"/>
      <c r="W123" s="73"/>
      <c r="X123" s="73"/>
      <c r="Y123" s="73"/>
      <c r="Z123" s="73"/>
    </row>
    <row r="124" spans="1:26" ht="13.5" customHeight="1">
      <c r="A124" s="73"/>
      <c r="B124" s="73"/>
      <c r="C124" s="73"/>
      <c r="D124" s="73"/>
      <c r="E124" s="73"/>
      <c r="F124" s="73"/>
      <c r="G124" s="73"/>
      <c r="H124" s="73"/>
      <c r="I124" s="73"/>
      <c r="J124" s="73"/>
      <c r="K124" s="73"/>
      <c r="L124" s="73"/>
      <c r="M124" s="73"/>
      <c r="N124" s="73"/>
      <c r="O124" s="73"/>
      <c r="P124" s="73"/>
      <c r="Q124" s="73"/>
      <c r="R124" s="73"/>
      <c r="S124" s="73"/>
      <c r="T124" s="73"/>
      <c r="U124" s="73"/>
      <c r="V124" s="73"/>
      <c r="W124" s="73"/>
      <c r="X124" s="73"/>
      <c r="Y124" s="73"/>
      <c r="Z124" s="73"/>
    </row>
    <row r="125" spans="1:26" ht="13.5" customHeight="1">
      <c r="A125" s="73"/>
      <c r="B125" s="73"/>
      <c r="C125" s="73"/>
      <c r="D125" s="73"/>
      <c r="E125" s="73"/>
      <c r="F125" s="73"/>
      <c r="G125" s="73"/>
      <c r="H125" s="73"/>
      <c r="I125" s="73"/>
      <c r="J125" s="73"/>
      <c r="K125" s="73"/>
      <c r="L125" s="73"/>
      <c r="M125" s="73"/>
      <c r="N125" s="73"/>
      <c r="O125" s="73"/>
      <c r="P125" s="73"/>
      <c r="Q125" s="73"/>
      <c r="R125" s="73"/>
      <c r="S125" s="73"/>
      <c r="T125" s="73"/>
      <c r="U125" s="73"/>
      <c r="V125" s="73"/>
      <c r="W125" s="73"/>
      <c r="X125" s="73"/>
      <c r="Y125" s="73"/>
      <c r="Z125" s="73"/>
    </row>
    <row r="126" spans="1:26" ht="13.5" customHeight="1">
      <c r="A126" s="73"/>
      <c r="B126" s="73"/>
      <c r="C126" s="73"/>
      <c r="D126" s="73"/>
      <c r="E126" s="73"/>
      <c r="F126" s="73"/>
      <c r="G126" s="73"/>
      <c r="H126" s="73"/>
      <c r="I126" s="73"/>
      <c r="J126" s="73"/>
      <c r="K126" s="73"/>
      <c r="L126" s="73"/>
      <c r="M126" s="73"/>
      <c r="N126" s="73"/>
      <c r="O126" s="73"/>
      <c r="P126" s="73"/>
      <c r="Q126" s="73"/>
      <c r="R126" s="73"/>
      <c r="S126" s="73"/>
      <c r="T126" s="73"/>
      <c r="U126" s="73"/>
      <c r="V126" s="73"/>
      <c r="W126" s="73"/>
      <c r="X126" s="73"/>
      <c r="Y126" s="73"/>
      <c r="Z126" s="73"/>
    </row>
    <row r="127" spans="1:26" ht="13.5" customHeight="1">
      <c r="A127" s="73"/>
      <c r="B127" s="73"/>
      <c r="C127" s="73"/>
      <c r="D127" s="73"/>
      <c r="E127" s="73"/>
      <c r="F127" s="73"/>
      <c r="G127" s="73"/>
      <c r="H127" s="73"/>
      <c r="I127" s="73"/>
      <c r="J127" s="73"/>
      <c r="K127" s="73"/>
      <c r="L127" s="73"/>
      <c r="M127" s="73"/>
      <c r="N127" s="73"/>
      <c r="O127" s="73"/>
      <c r="P127" s="73"/>
      <c r="Q127" s="73"/>
      <c r="R127" s="73"/>
      <c r="S127" s="73"/>
      <c r="T127" s="73"/>
      <c r="U127" s="73"/>
      <c r="V127" s="73"/>
      <c r="W127" s="73"/>
      <c r="X127" s="73"/>
      <c r="Y127" s="73"/>
      <c r="Z127" s="73"/>
    </row>
    <row r="128" spans="1:26" ht="13.5" customHeight="1">
      <c r="A128" s="73"/>
      <c r="B128" s="73"/>
      <c r="C128" s="73"/>
      <c r="D128" s="73"/>
      <c r="E128" s="73"/>
      <c r="F128" s="73"/>
      <c r="G128" s="73"/>
      <c r="H128" s="73"/>
      <c r="I128" s="73"/>
      <c r="J128" s="73"/>
      <c r="K128" s="73"/>
      <c r="L128" s="73"/>
      <c r="M128" s="73"/>
      <c r="N128" s="73"/>
      <c r="O128" s="73"/>
      <c r="P128" s="73"/>
      <c r="Q128" s="73"/>
      <c r="R128" s="73"/>
      <c r="S128" s="73"/>
      <c r="T128" s="73"/>
      <c r="U128" s="73"/>
      <c r="V128" s="73"/>
      <c r="W128" s="73"/>
      <c r="X128" s="73"/>
      <c r="Y128" s="73"/>
      <c r="Z128" s="73"/>
    </row>
    <row r="129" spans="1:26" ht="13.5" customHeight="1">
      <c r="A129" s="73"/>
      <c r="B129" s="73"/>
      <c r="C129" s="73"/>
      <c r="D129" s="73"/>
      <c r="E129" s="73"/>
      <c r="F129" s="73"/>
      <c r="G129" s="73"/>
      <c r="H129" s="73"/>
      <c r="I129" s="73"/>
      <c r="J129" s="73"/>
      <c r="K129" s="73"/>
      <c r="L129" s="73"/>
      <c r="M129" s="73"/>
      <c r="N129" s="73"/>
      <c r="O129" s="73"/>
      <c r="P129" s="73"/>
      <c r="Q129" s="73"/>
      <c r="R129" s="73"/>
      <c r="S129" s="73"/>
      <c r="T129" s="73"/>
      <c r="U129" s="73"/>
      <c r="V129" s="73"/>
      <c r="W129" s="73"/>
      <c r="X129" s="73"/>
      <c r="Y129" s="73"/>
      <c r="Z129" s="73"/>
    </row>
    <row r="130" spans="1:26" ht="13.5" customHeight="1">
      <c r="A130" s="73"/>
      <c r="B130" s="73"/>
      <c r="C130" s="73"/>
      <c r="D130" s="73"/>
      <c r="E130" s="73"/>
      <c r="F130" s="73"/>
      <c r="G130" s="73"/>
      <c r="H130" s="73"/>
      <c r="I130" s="73"/>
      <c r="J130" s="73"/>
      <c r="K130" s="73"/>
      <c r="L130" s="73"/>
      <c r="M130" s="73"/>
      <c r="N130" s="73"/>
      <c r="O130" s="73"/>
      <c r="P130" s="73"/>
      <c r="Q130" s="73"/>
      <c r="R130" s="73"/>
      <c r="S130" s="73"/>
      <c r="T130" s="73"/>
      <c r="U130" s="73"/>
      <c r="V130" s="73"/>
      <c r="W130" s="73"/>
      <c r="X130" s="73"/>
      <c r="Y130" s="73"/>
      <c r="Z130" s="73"/>
    </row>
    <row r="131" spans="1:26" ht="13.5" customHeight="1">
      <c r="A131" s="73"/>
      <c r="B131" s="73"/>
      <c r="C131" s="73"/>
      <c r="D131" s="73"/>
      <c r="E131" s="73"/>
      <c r="F131" s="73"/>
      <c r="G131" s="73"/>
      <c r="H131" s="73"/>
      <c r="I131" s="73"/>
      <c r="J131" s="73"/>
      <c r="K131" s="73"/>
      <c r="L131" s="73"/>
      <c r="M131" s="73"/>
      <c r="N131" s="73"/>
      <c r="O131" s="73"/>
      <c r="P131" s="73"/>
      <c r="Q131" s="73"/>
      <c r="R131" s="73"/>
      <c r="S131" s="73"/>
      <c r="T131" s="73"/>
      <c r="U131" s="73"/>
      <c r="V131" s="73"/>
      <c r="W131" s="73"/>
      <c r="X131" s="73"/>
      <c r="Y131" s="73"/>
      <c r="Z131" s="73"/>
    </row>
    <row r="132" spans="1:26" ht="13.5" customHeight="1">
      <c r="A132" s="73"/>
      <c r="B132" s="73"/>
      <c r="C132" s="73"/>
      <c r="D132" s="73"/>
      <c r="E132" s="73"/>
      <c r="F132" s="73"/>
      <c r="G132" s="73"/>
      <c r="H132" s="73"/>
      <c r="I132" s="73"/>
      <c r="J132" s="73"/>
      <c r="K132" s="73"/>
      <c r="L132" s="73"/>
      <c r="M132" s="73"/>
      <c r="N132" s="73"/>
      <c r="O132" s="73"/>
      <c r="P132" s="73"/>
      <c r="Q132" s="73"/>
      <c r="R132" s="73"/>
      <c r="S132" s="73"/>
      <c r="T132" s="73"/>
      <c r="U132" s="73"/>
      <c r="V132" s="73"/>
      <c r="W132" s="73"/>
      <c r="X132" s="73"/>
      <c r="Y132" s="73"/>
      <c r="Z132" s="73"/>
    </row>
    <row r="133" spans="1:26" ht="13.5" customHeight="1">
      <c r="A133" s="73"/>
      <c r="B133" s="73"/>
      <c r="C133" s="73"/>
      <c r="D133" s="73"/>
      <c r="E133" s="73"/>
      <c r="F133" s="73"/>
      <c r="G133" s="73"/>
      <c r="H133" s="73"/>
      <c r="I133" s="73"/>
      <c r="J133" s="73"/>
      <c r="K133" s="73"/>
      <c r="L133" s="73"/>
      <c r="M133" s="73"/>
      <c r="N133" s="73"/>
      <c r="O133" s="73"/>
      <c r="P133" s="73"/>
      <c r="Q133" s="73"/>
      <c r="R133" s="73"/>
      <c r="S133" s="73"/>
      <c r="T133" s="73"/>
      <c r="U133" s="73"/>
      <c r="V133" s="73"/>
      <c r="W133" s="73"/>
      <c r="X133" s="73"/>
      <c r="Y133" s="73"/>
      <c r="Z133" s="73"/>
    </row>
    <row r="134" spans="1:26" ht="13.5" customHeight="1">
      <c r="A134" s="73"/>
      <c r="B134" s="73"/>
      <c r="C134" s="73"/>
      <c r="D134" s="73"/>
      <c r="E134" s="73"/>
      <c r="F134" s="73"/>
      <c r="G134" s="73"/>
      <c r="H134" s="73"/>
      <c r="I134" s="73"/>
      <c r="J134" s="73"/>
      <c r="K134" s="73"/>
      <c r="L134" s="73"/>
      <c r="M134" s="73"/>
      <c r="N134" s="73"/>
      <c r="O134" s="73"/>
      <c r="P134" s="73"/>
      <c r="Q134" s="73"/>
      <c r="R134" s="73"/>
      <c r="S134" s="73"/>
      <c r="T134" s="73"/>
      <c r="U134" s="73"/>
      <c r="V134" s="73"/>
      <c r="W134" s="73"/>
      <c r="X134" s="73"/>
      <c r="Y134" s="73"/>
      <c r="Z134" s="73"/>
    </row>
    <row r="135" spans="1:26" ht="13.5" customHeight="1">
      <c r="A135" s="73"/>
      <c r="B135" s="73"/>
      <c r="C135" s="73"/>
      <c r="D135" s="73"/>
      <c r="E135" s="73"/>
      <c r="F135" s="73"/>
      <c r="G135" s="73"/>
      <c r="H135" s="73"/>
      <c r="I135" s="73"/>
      <c r="J135" s="73"/>
      <c r="K135" s="73"/>
      <c r="L135" s="73"/>
      <c r="M135" s="73"/>
      <c r="N135" s="73"/>
      <c r="O135" s="73"/>
      <c r="P135" s="73"/>
      <c r="Q135" s="73"/>
      <c r="R135" s="73"/>
      <c r="S135" s="73"/>
      <c r="T135" s="73"/>
      <c r="U135" s="73"/>
      <c r="V135" s="73"/>
      <c r="W135" s="73"/>
      <c r="X135" s="73"/>
      <c r="Y135" s="73"/>
      <c r="Z135" s="73"/>
    </row>
    <row r="136" spans="1:26" ht="13.5" customHeight="1">
      <c r="A136" s="73"/>
      <c r="B136" s="73"/>
      <c r="C136" s="73"/>
      <c r="D136" s="73"/>
      <c r="E136" s="73"/>
      <c r="F136" s="73"/>
      <c r="G136" s="73"/>
      <c r="H136" s="73"/>
      <c r="I136" s="73"/>
      <c r="J136" s="73"/>
      <c r="K136" s="73"/>
      <c r="L136" s="73"/>
      <c r="M136" s="73"/>
      <c r="N136" s="73"/>
      <c r="O136" s="73"/>
      <c r="P136" s="73"/>
      <c r="Q136" s="73"/>
      <c r="R136" s="73"/>
      <c r="S136" s="73"/>
      <c r="T136" s="73"/>
      <c r="U136" s="73"/>
      <c r="V136" s="73"/>
      <c r="W136" s="73"/>
      <c r="X136" s="73"/>
      <c r="Y136" s="73"/>
      <c r="Z136" s="73"/>
    </row>
    <row r="137" spans="1:26" ht="13.5" customHeight="1">
      <c r="A137" s="73"/>
      <c r="B137" s="73"/>
      <c r="C137" s="73"/>
      <c r="D137" s="73"/>
      <c r="E137" s="73"/>
      <c r="F137" s="73"/>
      <c r="G137" s="73"/>
      <c r="H137" s="73"/>
      <c r="I137" s="73"/>
      <c r="J137" s="73"/>
      <c r="K137" s="73"/>
      <c r="L137" s="73"/>
      <c r="M137" s="73"/>
      <c r="N137" s="73"/>
      <c r="O137" s="73"/>
      <c r="P137" s="73"/>
      <c r="Q137" s="73"/>
      <c r="R137" s="73"/>
      <c r="S137" s="73"/>
      <c r="T137" s="73"/>
      <c r="U137" s="73"/>
      <c r="V137" s="73"/>
      <c r="W137" s="73"/>
      <c r="X137" s="73"/>
      <c r="Y137" s="73"/>
      <c r="Z137" s="73"/>
    </row>
    <row r="138" spans="1:26" ht="13.5" customHeight="1">
      <c r="A138" s="73"/>
      <c r="B138" s="73"/>
      <c r="C138" s="73"/>
      <c r="D138" s="73"/>
      <c r="E138" s="73"/>
      <c r="F138" s="73"/>
      <c r="G138" s="73"/>
      <c r="H138" s="73"/>
      <c r="I138" s="73"/>
      <c r="J138" s="73"/>
      <c r="K138" s="73"/>
      <c r="L138" s="73"/>
      <c r="M138" s="73"/>
      <c r="N138" s="73"/>
      <c r="O138" s="73"/>
      <c r="P138" s="73"/>
      <c r="Q138" s="73"/>
      <c r="R138" s="73"/>
      <c r="S138" s="73"/>
      <c r="T138" s="73"/>
      <c r="U138" s="73"/>
      <c r="V138" s="73"/>
      <c r="W138" s="73"/>
      <c r="X138" s="73"/>
      <c r="Y138" s="73"/>
      <c r="Z138" s="73"/>
    </row>
    <row r="139" spans="1:26" ht="13.5" customHeight="1">
      <c r="A139" s="73"/>
      <c r="B139" s="73"/>
      <c r="C139" s="73"/>
      <c r="D139" s="73"/>
      <c r="E139" s="73"/>
      <c r="F139" s="73"/>
      <c r="G139" s="73"/>
      <c r="H139" s="73"/>
      <c r="I139" s="73"/>
      <c r="J139" s="73"/>
      <c r="K139" s="73"/>
      <c r="L139" s="73"/>
      <c r="M139" s="73"/>
      <c r="N139" s="73"/>
      <c r="O139" s="73"/>
      <c r="P139" s="73"/>
      <c r="Q139" s="73"/>
      <c r="R139" s="73"/>
      <c r="S139" s="73"/>
      <c r="T139" s="73"/>
      <c r="U139" s="73"/>
      <c r="V139" s="73"/>
      <c r="W139" s="73"/>
      <c r="X139" s="73"/>
      <c r="Y139" s="73"/>
      <c r="Z139" s="73"/>
    </row>
    <row r="140" spans="1:26" ht="13.5" customHeight="1">
      <c r="A140" s="73"/>
      <c r="B140" s="73"/>
      <c r="C140" s="73"/>
      <c r="D140" s="73"/>
      <c r="E140" s="73"/>
      <c r="F140" s="73"/>
      <c r="G140" s="73"/>
      <c r="H140" s="73"/>
      <c r="I140" s="73"/>
      <c r="J140" s="73"/>
      <c r="K140" s="73"/>
      <c r="L140" s="73"/>
      <c r="M140" s="73"/>
      <c r="N140" s="73"/>
      <c r="O140" s="73"/>
      <c r="P140" s="73"/>
      <c r="Q140" s="73"/>
      <c r="R140" s="73"/>
      <c r="S140" s="73"/>
      <c r="T140" s="73"/>
      <c r="U140" s="73"/>
      <c r="V140" s="73"/>
      <c r="W140" s="73"/>
      <c r="X140" s="73"/>
      <c r="Y140" s="73"/>
      <c r="Z140" s="73"/>
    </row>
    <row r="141" spans="1:26" ht="13.5" customHeight="1">
      <c r="A141" s="73"/>
      <c r="B141" s="73"/>
      <c r="C141" s="73"/>
      <c r="D141" s="73"/>
      <c r="E141" s="73"/>
      <c r="F141" s="73"/>
      <c r="G141" s="73"/>
      <c r="H141" s="73"/>
      <c r="I141" s="73"/>
      <c r="J141" s="73"/>
      <c r="K141" s="73"/>
      <c r="L141" s="73"/>
      <c r="M141" s="73"/>
      <c r="N141" s="73"/>
      <c r="O141" s="73"/>
      <c r="P141" s="73"/>
      <c r="Q141" s="73"/>
      <c r="R141" s="73"/>
      <c r="S141" s="73"/>
      <c r="T141" s="73"/>
      <c r="U141" s="73"/>
      <c r="V141" s="73"/>
      <c r="W141" s="73"/>
      <c r="X141" s="73"/>
      <c r="Y141" s="73"/>
      <c r="Z141" s="73"/>
    </row>
    <row r="142" spans="1:26" ht="13.5" customHeight="1">
      <c r="A142" s="73"/>
      <c r="B142" s="73"/>
      <c r="C142" s="73"/>
      <c r="D142" s="73"/>
      <c r="E142" s="73"/>
      <c r="F142" s="73"/>
      <c r="G142" s="73"/>
      <c r="H142" s="73"/>
      <c r="I142" s="73"/>
      <c r="J142" s="73"/>
      <c r="K142" s="73"/>
      <c r="L142" s="73"/>
      <c r="M142" s="73"/>
      <c r="N142" s="73"/>
      <c r="O142" s="73"/>
      <c r="P142" s="73"/>
      <c r="Q142" s="73"/>
      <c r="R142" s="73"/>
      <c r="S142" s="73"/>
      <c r="T142" s="73"/>
      <c r="U142" s="73"/>
      <c r="V142" s="73"/>
      <c r="W142" s="73"/>
      <c r="X142" s="73"/>
      <c r="Y142" s="73"/>
      <c r="Z142" s="73"/>
    </row>
    <row r="143" spans="1:26" ht="13.5" customHeight="1">
      <c r="A143" s="73"/>
      <c r="B143" s="73"/>
      <c r="C143" s="73"/>
      <c r="D143" s="73"/>
      <c r="E143" s="73"/>
      <c r="F143" s="73"/>
      <c r="G143" s="73"/>
      <c r="H143" s="73"/>
      <c r="I143" s="73"/>
      <c r="J143" s="73"/>
      <c r="K143" s="73"/>
      <c r="L143" s="73"/>
      <c r="M143" s="73"/>
      <c r="N143" s="73"/>
      <c r="O143" s="73"/>
      <c r="P143" s="73"/>
      <c r="Q143" s="73"/>
      <c r="R143" s="73"/>
      <c r="S143" s="73"/>
      <c r="T143" s="73"/>
      <c r="U143" s="73"/>
      <c r="V143" s="73"/>
      <c r="W143" s="73"/>
      <c r="X143" s="73"/>
      <c r="Y143" s="73"/>
      <c r="Z143" s="73"/>
    </row>
    <row r="144" spans="1:26" ht="13.5" customHeight="1">
      <c r="A144" s="73"/>
      <c r="B144" s="73"/>
      <c r="C144" s="73"/>
      <c r="D144" s="73"/>
      <c r="E144" s="73"/>
      <c r="F144" s="73"/>
      <c r="G144" s="73"/>
      <c r="H144" s="73"/>
      <c r="I144" s="73"/>
      <c r="J144" s="73"/>
      <c r="K144" s="73"/>
      <c r="L144" s="73"/>
      <c r="M144" s="73"/>
      <c r="N144" s="73"/>
      <c r="O144" s="73"/>
      <c r="P144" s="73"/>
      <c r="Q144" s="73"/>
      <c r="R144" s="73"/>
      <c r="S144" s="73"/>
      <c r="T144" s="73"/>
      <c r="U144" s="73"/>
      <c r="V144" s="73"/>
      <c r="W144" s="73"/>
      <c r="X144" s="73"/>
      <c r="Y144" s="73"/>
      <c r="Z144" s="73"/>
    </row>
    <row r="145" spans="1:26" ht="13.5" customHeight="1">
      <c r="A145" s="73"/>
      <c r="B145" s="73"/>
      <c r="C145" s="73"/>
      <c r="D145" s="73"/>
      <c r="E145" s="73"/>
      <c r="F145" s="73"/>
      <c r="G145" s="73"/>
      <c r="H145" s="73"/>
      <c r="I145" s="73"/>
      <c r="J145" s="73"/>
      <c r="K145" s="73"/>
      <c r="L145" s="73"/>
      <c r="M145" s="73"/>
      <c r="N145" s="73"/>
      <c r="O145" s="73"/>
      <c r="P145" s="73"/>
      <c r="Q145" s="73"/>
      <c r="R145" s="73"/>
      <c r="S145" s="73"/>
      <c r="T145" s="73"/>
      <c r="U145" s="73"/>
      <c r="V145" s="73"/>
      <c r="W145" s="73"/>
      <c r="X145" s="73"/>
      <c r="Y145" s="73"/>
      <c r="Z145" s="73"/>
    </row>
    <row r="146" spans="1:26" ht="13.5" customHeight="1">
      <c r="A146" s="73"/>
      <c r="B146" s="73"/>
      <c r="C146" s="73"/>
      <c r="D146" s="73"/>
      <c r="E146" s="73"/>
      <c r="F146" s="73"/>
      <c r="G146" s="73"/>
      <c r="H146" s="73"/>
      <c r="I146" s="73"/>
      <c r="J146" s="73"/>
      <c r="K146" s="73"/>
      <c r="L146" s="73"/>
      <c r="M146" s="73"/>
      <c r="N146" s="73"/>
      <c r="O146" s="73"/>
      <c r="P146" s="73"/>
      <c r="Q146" s="73"/>
      <c r="R146" s="73"/>
      <c r="S146" s="73"/>
      <c r="T146" s="73"/>
      <c r="U146" s="73"/>
      <c r="V146" s="73"/>
      <c r="W146" s="73"/>
      <c r="X146" s="73"/>
      <c r="Y146" s="73"/>
      <c r="Z146" s="73"/>
    </row>
    <row r="147" spans="1:26" ht="13.5" customHeight="1">
      <c r="A147" s="73"/>
      <c r="B147" s="73"/>
      <c r="C147" s="73"/>
      <c r="D147" s="73"/>
      <c r="E147" s="73"/>
      <c r="F147" s="73"/>
      <c r="G147" s="73"/>
      <c r="H147" s="73"/>
      <c r="I147" s="73"/>
      <c r="J147" s="73"/>
      <c r="K147" s="73"/>
      <c r="L147" s="73"/>
      <c r="M147" s="73"/>
      <c r="N147" s="73"/>
      <c r="O147" s="73"/>
      <c r="P147" s="73"/>
      <c r="Q147" s="73"/>
      <c r="R147" s="73"/>
      <c r="S147" s="73"/>
      <c r="T147" s="73"/>
      <c r="U147" s="73"/>
      <c r="V147" s="73"/>
      <c r="W147" s="73"/>
      <c r="X147" s="73"/>
      <c r="Y147" s="73"/>
      <c r="Z147" s="73"/>
    </row>
    <row r="148" spans="1:26" ht="13.5" customHeight="1">
      <c r="A148" s="73"/>
      <c r="B148" s="73"/>
      <c r="C148" s="73"/>
      <c r="D148" s="73"/>
      <c r="E148" s="73"/>
      <c r="F148" s="73"/>
      <c r="G148" s="73"/>
      <c r="H148" s="73"/>
      <c r="I148" s="73"/>
      <c r="J148" s="73"/>
      <c r="K148" s="73"/>
      <c r="L148" s="73"/>
      <c r="M148" s="73"/>
      <c r="N148" s="73"/>
      <c r="O148" s="73"/>
      <c r="P148" s="73"/>
      <c r="Q148" s="73"/>
      <c r="R148" s="73"/>
      <c r="S148" s="73"/>
      <c r="T148" s="73"/>
      <c r="U148" s="73"/>
      <c r="V148" s="73"/>
      <c r="W148" s="73"/>
      <c r="X148" s="73"/>
      <c r="Y148" s="73"/>
      <c r="Z148" s="73"/>
    </row>
    <row r="149" spans="1:26" ht="13.5" customHeight="1">
      <c r="A149" s="73"/>
      <c r="B149" s="73"/>
      <c r="C149" s="73"/>
      <c r="D149" s="73"/>
      <c r="E149" s="73"/>
      <c r="F149" s="73"/>
      <c r="G149" s="73"/>
      <c r="H149" s="73"/>
      <c r="I149" s="73"/>
      <c r="J149" s="73"/>
      <c r="K149" s="73"/>
      <c r="L149" s="73"/>
      <c r="M149" s="73"/>
      <c r="N149" s="73"/>
      <c r="O149" s="73"/>
      <c r="P149" s="73"/>
      <c r="Q149" s="73"/>
      <c r="R149" s="73"/>
      <c r="S149" s="73"/>
      <c r="T149" s="73"/>
      <c r="U149" s="73"/>
      <c r="V149" s="73"/>
      <c r="W149" s="73"/>
      <c r="X149" s="73"/>
      <c r="Y149" s="73"/>
      <c r="Z149" s="73"/>
    </row>
    <row r="150" spans="1:26" ht="13.5" customHeight="1">
      <c r="A150" s="73"/>
      <c r="B150" s="73"/>
      <c r="C150" s="73"/>
      <c r="D150" s="73"/>
      <c r="E150" s="73"/>
      <c r="F150" s="73"/>
      <c r="G150" s="73"/>
      <c r="H150" s="73"/>
      <c r="I150" s="73"/>
      <c r="J150" s="73"/>
      <c r="K150" s="73"/>
      <c r="L150" s="73"/>
      <c r="M150" s="73"/>
      <c r="N150" s="73"/>
      <c r="O150" s="73"/>
      <c r="P150" s="73"/>
      <c r="Q150" s="73"/>
      <c r="R150" s="73"/>
      <c r="S150" s="73"/>
      <c r="T150" s="73"/>
      <c r="U150" s="73"/>
      <c r="V150" s="73"/>
      <c r="W150" s="73"/>
      <c r="X150" s="73"/>
      <c r="Y150" s="73"/>
      <c r="Z150" s="73"/>
    </row>
    <row r="151" spans="1:26" ht="13.5" customHeight="1">
      <c r="A151" s="73"/>
      <c r="B151" s="73"/>
      <c r="C151" s="73"/>
      <c r="D151" s="73"/>
      <c r="E151" s="73"/>
      <c r="F151" s="73"/>
      <c r="G151" s="73"/>
      <c r="H151" s="73"/>
      <c r="I151" s="73"/>
      <c r="J151" s="73"/>
      <c r="K151" s="73"/>
      <c r="L151" s="73"/>
      <c r="M151" s="73"/>
      <c r="N151" s="73"/>
      <c r="O151" s="73"/>
      <c r="P151" s="73"/>
      <c r="Q151" s="73"/>
      <c r="R151" s="73"/>
      <c r="S151" s="73"/>
      <c r="T151" s="73"/>
      <c r="U151" s="73"/>
      <c r="V151" s="73"/>
      <c r="W151" s="73"/>
      <c r="X151" s="73"/>
      <c r="Y151" s="73"/>
      <c r="Z151" s="73"/>
    </row>
    <row r="152" spans="1:26" ht="13.5" customHeight="1">
      <c r="A152" s="73"/>
      <c r="B152" s="73"/>
      <c r="C152" s="73"/>
      <c r="D152" s="73"/>
      <c r="E152" s="73"/>
      <c r="F152" s="73"/>
      <c r="G152" s="73"/>
      <c r="H152" s="73"/>
      <c r="I152" s="73"/>
      <c r="J152" s="73"/>
      <c r="K152" s="73"/>
      <c r="L152" s="73"/>
      <c r="M152" s="73"/>
      <c r="N152" s="73"/>
      <c r="O152" s="73"/>
      <c r="P152" s="73"/>
      <c r="Q152" s="73"/>
      <c r="R152" s="73"/>
      <c r="S152" s="73"/>
      <c r="T152" s="73"/>
      <c r="U152" s="73"/>
      <c r="V152" s="73"/>
      <c r="W152" s="73"/>
      <c r="X152" s="73"/>
      <c r="Y152" s="73"/>
      <c r="Z152" s="73"/>
    </row>
    <row r="153" spans="1:26" ht="13.5" customHeight="1">
      <c r="A153" s="73"/>
      <c r="B153" s="73"/>
      <c r="C153" s="73"/>
      <c r="D153" s="73"/>
      <c r="E153" s="73"/>
      <c r="F153" s="73"/>
      <c r="G153" s="73"/>
      <c r="H153" s="73"/>
      <c r="I153" s="73"/>
      <c r="J153" s="73"/>
      <c r="K153" s="73"/>
      <c r="L153" s="73"/>
      <c r="M153" s="73"/>
      <c r="N153" s="73"/>
      <c r="O153" s="73"/>
      <c r="P153" s="73"/>
      <c r="Q153" s="73"/>
      <c r="R153" s="73"/>
      <c r="S153" s="73"/>
      <c r="T153" s="73"/>
      <c r="U153" s="73"/>
      <c r="V153" s="73"/>
      <c r="W153" s="73"/>
      <c r="X153" s="73"/>
      <c r="Y153" s="73"/>
      <c r="Z153" s="73"/>
    </row>
    <row r="154" spans="1:26" ht="13.5" customHeight="1">
      <c r="A154" s="73"/>
      <c r="B154" s="73"/>
      <c r="C154" s="73"/>
      <c r="D154" s="73"/>
      <c r="E154" s="73"/>
      <c r="F154" s="73"/>
      <c r="G154" s="73"/>
      <c r="H154" s="73"/>
      <c r="I154" s="73"/>
      <c r="J154" s="73"/>
      <c r="K154" s="73"/>
      <c r="L154" s="73"/>
      <c r="M154" s="73"/>
      <c r="N154" s="73"/>
      <c r="O154" s="73"/>
      <c r="P154" s="73"/>
      <c r="Q154" s="73"/>
      <c r="R154" s="73"/>
      <c r="S154" s="73"/>
      <c r="T154" s="73"/>
      <c r="U154" s="73"/>
      <c r="V154" s="73"/>
      <c r="W154" s="73"/>
      <c r="X154" s="73"/>
      <c r="Y154" s="73"/>
      <c r="Z154" s="73"/>
    </row>
    <row r="155" spans="1:26" ht="13.5" customHeight="1">
      <c r="A155" s="73"/>
      <c r="B155" s="73"/>
      <c r="C155" s="73"/>
      <c r="D155" s="73"/>
      <c r="E155" s="73"/>
      <c r="F155" s="73"/>
      <c r="G155" s="73"/>
      <c r="H155" s="73"/>
      <c r="I155" s="73"/>
      <c r="J155" s="73"/>
      <c r="K155" s="73"/>
      <c r="L155" s="73"/>
      <c r="M155" s="73"/>
      <c r="N155" s="73"/>
      <c r="O155" s="73"/>
      <c r="P155" s="73"/>
      <c r="Q155" s="73"/>
      <c r="R155" s="73"/>
      <c r="S155" s="73"/>
      <c r="T155" s="73"/>
      <c r="U155" s="73"/>
      <c r="V155" s="73"/>
      <c r="W155" s="73"/>
      <c r="X155" s="73"/>
      <c r="Y155" s="73"/>
      <c r="Z155" s="73"/>
    </row>
    <row r="156" spans="1:26" ht="13.5" customHeight="1">
      <c r="A156" s="73"/>
      <c r="B156" s="73"/>
      <c r="C156" s="73"/>
      <c r="D156" s="73"/>
      <c r="E156" s="73"/>
      <c r="F156" s="73"/>
      <c r="G156" s="73"/>
      <c r="H156" s="73"/>
      <c r="I156" s="73"/>
      <c r="J156" s="73"/>
      <c r="K156" s="73"/>
      <c r="L156" s="73"/>
      <c r="M156" s="73"/>
      <c r="N156" s="73"/>
      <c r="O156" s="73"/>
      <c r="P156" s="73"/>
      <c r="Q156" s="73"/>
      <c r="R156" s="73"/>
      <c r="S156" s="73"/>
      <c r="T156" s="73"/>
      <c r="U156" s="73"/>
      <c r="V156" s="73"/>
      <c r="W156" s="73"/>
      <c r="X156" s="73"/>
      <c r="Y156" s="73"/>
      <c r="Z156" s="73"/>
    </row>
    <row r="157" spans="1:26" ht="13.5" customHeight="1">
      <c r="A157" s="73"/>
      <c r="B157" s="73"/>
      <c r="C157" s="73"/>
      <c r="D157" s="73"/>
      <c r="E157" s="73"/>
      <c r="F157" s="73"/>
      <c r="G157" s="73"/>
      <c r="H157" s="73"/>
      <c r="I157" s="73"/>
      <c r="J157" s="73"/>
      <c r="K157" s="73"/>
      <c r="L157" s="73"/>
      <c r="M157" s="73"/>
      <c r="N157" s="73"/>
      <c r="O157" s="73"/>
      <c r="P157" s="73"/>
      <c r="Q157" s="73"/>
      <c r="R157" s="73"/>
      <c r="S157" s="73"/>
      <c r="T157" s="73"/>
      <c r="U157" s="73"/>
      <c r="V157" s="73"/>
      <c r="W157" s="73"/>
      <c r="X157" s="73"/>
      <c r="Y157" s="73"/>
      <c r="Z157" s="73"/>
    </row>
    <row r="158" spans="1:26" ht="13.5" customHeight="1">
      <c r="A158" s="73"/>
      <c r="B158" s="73"/>
      <c r="C158" s="73"/>
      <c r="D158" s="73"/>
      <c r="E158" s="73"/>
      <c r="F158" s="73"/>
      <c r="G158" s="73"/>
      <c r="H158" s="73"/>
      <c r="I158" s="73"/>
      <c r="J158" s="73"/>
      <c r="K158" s="73"/>
      <c r="L158" s="73"/>
      <c r="M158" s="73"/>
      <c r="N158" s="73"/>
      <c r="O158" s="73"/>
      <c r="P158" s="73"/>
      <c r="Q158" s="73"/>
      <c r="R158" s="73"/>
      <c r="S158" s="73"/>
      <c r="T158" s="73"/>
      <c r="U158" s="73"/>
      <c r="V158" s="73"/>
      <c r="W158" s="73"/>
      <c r="X158" s="73"/>
      <c r="Y158" s="73"/>
      <c r="Z158" s="73"/>
    </row>
    <row r="159" spans="1:26" ht="13.5" customHeight="1">
      <c r="A159" s="73"/>
      <c r="B159" s="73"/>
      <c r="C159" s="73"/>
      <c r="D159" s="73"/>
      <c r="E159" s="73"/>
      <c r="F159" s="73"/>
      <c r="G159" s="73"/>
      <c r="H159" s="73"/>
      <c r="I159" s="73"/>
      <c r="J159" s="73"/>
      <c r="K159" s="73"/>
      <c r="L159" s="73"/>
      <c r="M159" s="73"/>
      <c r="N159" s="73"/>
      <c r="O159" s="73"/>
      <c r="P159" s="73"/>
      <c r="Q159" s="73"/>
      <c r="R159" s="73"/>
      <c r="S159" s="73"/>
      <c r="T159" s="73"/>
      <c r="U159" s="73"/>
      <c r="V159" s="73"/>
      <c r="W159" s="73"/>
      <c r="X159" s="73"/>
      <c r="Y159" s="73"/>
      <c r="Z159" s="73"/>
    </row>
    <row r="160" spans="1:26" ht="13.5" customHeight="1">
      <c r="A160" s="73"/>
      <c r="B160" s="73"/>
      <c r="C160" s="73"/>
      <c r="D160" s="73"/>
      <c r="E160" s="73"/>
      <c r="F160" s="73"/>
      <c r="G160" s="73"/>
      <c r="H160" s="73"/>
      <c r="I160" s="73"/>
      <c r="J160" s="73"/>
      <c r="K160" s="73"/>
      <c r="L160" s="73"/>
      <c r="M160" s="73"/>
      <c r="N160" s="73"/>
      <c r="O160" s="73"/>
      <c r="P160" s="73"/>
      <c r="Q160" s="73"/>
      <c r="R160" s="73"/>
      <c r="S160" s="73"/>
      <c r="T160" s="73"/>
      <c r="U160" s="73"/>
      <c r="V160" s="73"/>
      <c r="W160" s="73"/>
      <c r="X160" s="73"/>
      <c r="Y160" s="73"/>
      <c r="Z160" s="73"/>
    </row>
    <row r="161" spans="1:26" ht="13.5" customHeight="1">
      <c r="A161" s="73"/>
      <c r="B161" s="73"/>
      <c r="C161" s="73"/>
      <c r="D161" s="73"/>
      <c r="E161" s="73"/>
      <c r="F161" s="73"/>
      <c r="G161" s="73"/>
      <c r="H161" s="73"/>
      <c r="I161" s="73"/>
      <c r="J161" s="73"/>
      <c r="K161" s="73"/>
      <c r="L161" s="73"/>
      <c r="M161" s="73"/>
      <c r="N161" s="73"/>
      <c r="O161" s="73"/>
      <c r="P161" s="73"/>
      <c r="Q161" s="73"/>
      <c r="R161" s="73"/>
      <c r="S161" s="73"/>
      <c r="T161" s="73"/>
      <c r="U161" s="73"/>
      <c r="V161" s="73"/>
      <c r="W161" s="73"/>
      <c r="X161" s="73"/>
      <c r="Y161" s="73"/>
      <c r="Z161" s="73"/>
    </row>
    <row r="162" spans="1:26" ht="13.5" customHeight="1">
      <c r="A162" s="73"/>
      <c r="B162" s="73"/>
      <c r="C162" s="73"/>
      <c r="D162" s="73"/>
      <c r="E162" s="73"/>
      <c r="F162" s="73"/>
      <c r="G162" s="73"/>
      <c r="H162" s="73"/>
      <c r="I162" s="73"/>
      <c r="J162" s="73"/>
      <c r="K162" s="73"/>
      <c r="L162" s="73"/>
      <c r="M162" s="73"/>
      <c r="N162" s="73"/>
      <c r="O162" s="73"/>
      <c r="P162" s="73"/>
      <c r="Q162" s="73"/>
      <c r="R162" s="73"/>
      <c r="S162" s="73"/>
      <c r="T162" s="73"/>
      <c r="U162" s="73"/>
      <c r="V162" s="73"/>
      <c r="W162" s="73"/>
      <c r="X162" s="73"/>
      <c r="Y162" s="73"/>
      <c r="Z162" s="73"/>
    </row>
    <row r="163" spans="1:26" ht="13.5" customHeight="1">
      <c r="A163" s="73"/>
      <c r="B163" s="73"/>
      <c r="C163" s="73"/>
      <c r="D163" s="73"/>
      <c r="E163" s="73"/>
      <c r="F163" s="73"/>
      <c r="G163" s="73"/>
      <c r="H163" s="73"/>
      <c r="I163" s="73"/>
      <c r="J163" s="73"/>
      <c r="K163" s="73"/>
      <c r="L163" s="73"/>
      <c r="M163" s="73"/>
      <c r="N163" s="73"/>
      <c r="O163" s="73"/>
      <c r="P163" s="73"/>
      <c r="Q163" s="73"/>
      <c r="R163" s="73"/>
      <c r="S163" s="73"/>
      <c r="T163" s="73"/>
      <c r="U163" s="73"/>
      <c r="V163" s="73"/>
      <c r="W163" s="73"/>
      <c r="X163" s="73"/>
      <c r="Y163" s="73"/>
      <c r="Z163" s="73"/>
    </row>
    <row r="164" spans="1:26" ht="13.5" customHeight="1">
      <c r="A164" s="73"/>
      <c r="B164" s="73"/>
      <c r="C164" s="73"/>
      <c r="D164" s="73"/>
      <c r="E164" s="73"/>
      <c r="F164" s="73"/>
      <c r="G164" s="73"/>
      <c r="H164" s="73"/>
      <c r="I164" s="73"/>
      <c r="J164" s="73"/>
      <c r="K164" s="73"/>
      <c r="L164" s="73"/>
      <c r="M164" s="73"/>
      <c r="N164" s="73"/>
      <c r="O164" s="73"/>
      <c r="P164" s="73"/>
      <c r="Q164" s="73"/>
      <c r="R164" s="73"/>
      <c r="S164" s="73"/>
      <c r="T164" s="73"/>
      <c r="U164" s="73"/>
      <c r="V164" s="73"/>
      <c r="W164" s="73"/>
      <c r="X164" s="73"/>
      <c r="Y164" s="73"/>
      <c r="Z164" s="73"/>
    </row>
    <row r="165" spans="1:26" ht="13.5" customHeight="1">
      <c r="A165" s="73"/>
      <c r="B165" s="73"/>
      <c r="C165" s="73"/>
      <c r="D165" s="73"/>
      <c r="E165" s="73"/>
      <c r="F165" s="73"/>
      <c r="G165" s="73"/>
      <c r="H165" s="73"/>
      <c r="I165" s="73"/>
      <c r="J165" s="73"/>
      <c r="K165" s="73"/>
      <c r="L165" s="73"/>
      <c r="M165" s="73"/>
      <c r="N165" s="73"/>
      <c r="O165" s="73"/>
      <c r="P165" s="73"/>
      <c r="Q165" s="73"/>
      <c r="R165" s="73"/>
      <c r="S165" s="73"/>
      <c r="T165" s="73"/>
      <c r="U165" s="73"/>
      <c r="V165" s="73"/>
      <c r="W165" s="73"/>
      <c r="X165" s="73"/>
      <c r="Y165" s="73"/>
      <c r="Z165" s="73"/>
    </row>
    <row r="166" spans="1:26" ht="13.5" customHeight="1">
      <c r="A166" s="73"/>
      <c r="B166" s="73"/>
      <c r="C166" s="73"/>
      <c r="D166" s="73"/>
      <c r="E166" s="73"/>
      <c r="F166" s="73"/>
      <c r="G166" s="73"/>
      <c r="H166" s="73"/>
      <c r="I166" s="73"/>
      <c r="J166" s="73"/>
      <c r="K166" s="73"/>
      <c r="L166" s="73"/>
      <c r="M166" s="73"/>
      <c r="N166" s="73"/>
      <c r="O166" s="73"/>
      <c r="P166" s="73"/>
      <c r="Q166" s="73"/>
      <c r="R166" s="73"/>
      <c r="S166" s="73"/>
      <c r="T166" s="73"/>
      <c r="U166" s="73"/>
      <c r="V166" s="73"/>
      <c r="W166" s="73"/>
      <c r="X166" s="73"/>
      <c r="Y166" s="73"/>
      <c r="Z166" s="73"/>
    </row>
    <row r="167" spans="1:26" ht="13.5" customHeight="1">
      <c r="A167" s="73"/>
      <c r="B167" s="73"/>
      <c r="C167" s="73"/>
      <c r="D167" s="73"/>
      <c r="E167" s="73"/>
      <c r="F167" s="73"/>
      <c r="G167" s="73"/>
      <c r="H167" s="73"/>
      <c r="I167" s="73"/>
      <c r="J167" s="73"/>
      <c r="K167" s="73"/>
      <c r="L167" s="73"/>
      <c r="M167" s="73"/>
      <c r="N167" s="73"/>
      <c r="O167" s="73"/>
      <c r="P167" s="73"/>
      <c r="Q167" s="73"/>
      <c r="R167" s="73"/>
      <c r="S167" s="73"/>
      <c r="T167" s="73"/>
      <c r="U167" s="73"/>
      <c r="V167" s="73"/>
      <c r="W167" s="73"/>
      <c r="X167" s="73"/>
      <c r="Y167" s="73"/>
      <c r="Z167" s="73"/>
    </row>
    <row r="168" spans="1:26" ht="13.5" customHeight="1">
      <c r="A168" s="73"/>
      <c r="B168" s="73"/>
      <c r="C168" s="73"/>
      <c r="D168" s="73"/>
      <c r="E168" s="73"/>
      <c r="F168" s="73"/>
      <c r="G168" s="73"/>
      <c r="H168" s="73"/>
      <c r="I168" s="73"/>
      <c r="J168" s="73"/>
      <c r="K168" s="73"/>
      <c r="L168" s="73"/>
      <c r="M168" s="73"/>
      <c r="N168" s="73"/>
      <c r="O168" s="73"/>
      <c r="P168" s="73"/>
      <c r="Q168" s="73"/>
      <c r="R168" s="73"/>
      <c r="S168" s="73"/>
      <c r="T168" s="73"/>
      <c r="U168" s="73"/>
      <c r="V168" s="73"/>
      <c r="W168" s="73"/>
      <c r="X168" s="73"/>
      <c r="Y168" s="73"/>
      <c r="Z168" s="73"/>
    </row>
    <row r="169" spans="1:26" ht="13.5" customHeight="1">
      <c r="A169" s="73"/>
      <c r="B169" s="73"/>
      <c r="C169" s="73"/>
      <c r="D169" s="73"/>
      <c r="E169" s="73"/>
      <c r="F169" s="73"/>
      <c r="G169" s="73"/>
      <c r="H169" s="73"/>
      <c r="I169" s="73"/>
      <c r="J169" s="73"/>
      <c r="K169" s="73"/>
      <c r="L169" s="73"/>
      <c r="M169" s="73"/>
      <c r="N169" s="73"/>
      <c r="O169" s="73"/>
      <c r="P169" s="73"/>
      <c r="Q169" s="73"/>
      <c r="R169" s="73"/>
      <c r="S169" s="73"/>
      <c r="T169" s="73"/>
      <c r="U169" s="73"/>
      <c r="V169" s="73"/>
      <c r="W169" s="73"/>
      <c r="X169" s="73"/>
      <c r="Y169" s="73"/>
      <c r="Z169" s="73"/>
    </row>
    <row r="170" spans="1:26" ht="13.5" customHeight="1">
      <c r="A170" s="73"/>
      <c r="B170" s="73"/>
      <c r="C170" s="73"/>
      <c r="D170" s="73"/>
      <c r="E170" s="73"/>
      <c r="F170" s="73"/>
      <c r="G170" s="73"/>
      <c r="H170" s="73"/>
      <c r="I170" s="73"/>
      <c r="J170" s="73"/>
      <c r="K170" s="73"/>
      <c r="L170" s="73"/>
      <c r="M170" s="73"/>
      <c r="N170" s="73"/>
      <c r="O170" s="73"/>
      <c r="P170" s="73"/>
      <c r="Q170" s="73"/>
      <c r="R170" s="73"/>
      <c r="S170" s="73"/>
      <c r="T170" s="73"/>
      <c r="U170" s="73"/>
      <c r="V170" s="73"/>
      <c r="W170" s="73"/>
      <c r="X170" s="73"/>
      <c r="Y170" s="73"/>
      <c r="Z170" s="73"/>
    </row>
    <row r="171" spans="1:26" ht="13.5" customHeight="1">
      <c r="A171" s="73"/>
      <c r="B171" s="73"/>
      <c r="C171" s="73"/>
      <c r="D171" s="73"/>
      <c r="E171" s="73"/>
      <c r="F171" s="73"/>
      <c r="G171" s="73"/>
      <c r="H171" s="73"/>
      <c r="I171" s="73"/>
      <c r="J171" s="73"/>
      <c r="K171" s="73"/>
      <c r="L171" s="73"/>
      <c r="M171" s="73"/>
      <c r="N171" s="73"/>
      <c r="O171" s="73"/>
      <c r="P171" s="73"/>
      <c r="Q171" s="73"/>
      <c r="R171" s="73"/>
      <c r="S171" s="73"/>
      <c r="T171" s="73"/>
      <c r="U171" s="73"/>
      <c r="V171" s="73"/>
      <c r="W171" s="73"/>
      <c r="X171" s="73"/>
      <c r="Y171" s="73"/>
      <c r="Z171" s="73"/>
    </row>
    <row r="172" spans="1:26" ht="13.5" customHeight="1">
      <c r="A172" s="73"/>
      <c r="B172" s="73"/>
      <c r="C172" s="73"/>
      <c r="D172" s="73"/>
      <c r="E172" s="73"/>
      <c r="F172" s="73"/>
      <c r="G172" s="73"/>
      <c r="H172" s="73"/>
      <c r="I172" s="73"/>
      <c r="J172" s="73"/>
      <c r="K172" s="73"/>
      <c r="L172" s="73"/>
      <c r="M172" s="73"/>
      <c r="N172" s="73"/>
      <c r="O172" s="73"/>
      <c r="P172" s="73"/>
      <c r="Q172" s="73"/>
      <c r="R172" s="73"/>
      <c r="S172" s="73"/>
      <c r="T172" s="73"/>
      <c r="U172" s="73"/>
      <c r="V172" s="73"/>
      <c r="W172" s="73"/>
      <c r="X172" s="73"/>
      <c r="Y172" s="73"/>
      <c r="Z172" s="73"/>
    </row>
    <row r="173" spans="1:26" ht="13.5" customHeight="1">
      <c r="A173" s="73"/>
      <c r="B173" s="73"/>
      <c r="C173" s="73"/>
      <c r="D173" s="73"/>
      <c r="E173" s="73"/>
      <c r="F173" s="73"/>
      <c r="G173" s="73"/>
      <c r="H173" s="73"/>
      <c r="I173" s="73"/>
      <c r="J173" s="73"/>
      <c r="K173" s="73"/>
      <c r="L173" s="73"/>
      <c r="M173" s="73"/>
      <c r="N173" s="73"/>
      <c r="O173" s="73"/>
      <c r="P173" s="73"/>
      <c r="Q173" s="73"/>
      <c r="R173" s="73"/>
      <c r="S173" s="73"/>
      <c r="T173" s="73"/>
      <c r="U173" s="73"/>
      <c r="V173" s="73"/>
      <c r="W173" s="73"/>
      <c r="X173" s="73"/>
      <c r="Y173" s="73"/>
      <c r="Z173" s="73"/>
    </row>
    <row r="174" spans="1:26" ht="13.5" customHeight="1">
      <c r="A174" s="73"/>
      <c r="B174" s="73"/>
      <c r="C174" s="73"/>
      <c r="D174" s="73"/>
      <c r="E174" s="73"/>
      <c r="F174" s="73"/>
      <c r="G174" s="73"/>
      <c r="H174" s="73"/>
      <c r="I174" s="73"/>
      <c r="J174" s="73"/>
      <c r="K174" s="73"/>
      <c r="L174" s="73"/>
      <c r="M174" s="73"/>
      <c r="N174" s="73"/>
      <c r="O174" s="73"/>
      <c r="P174" s="73"/>
      <c r="Q174" s="73"/>
      <c r="R174" s="73"/>
      <c r="S174" s="73"/>
      <c r="T174" s="73"/>
      <c r="U174" s="73"/>
      <c r="V174" s="73"/>
      <c r="W174" s="73"/>
      <c r="X174" s="73"/>
      <c r="Y174" s="73"/>
      <c r="Z174" s="73"/>
    </row>
    <row r="175" spans="1:26" ht="13.5" customHeight="1">
      <c r="A175" s="73"/>
      <c r="B175" s="73"/>
      <c r="C175" s="73"/>
      <c r="D175" s="73"/>
      <c r="E175" s="73"/>
      <c r="F175" s="73"/>
      <c r="G175" s="73"/>
      <c r="H175" s="73"/>
      <c r="I175" s="73"/>
      <c r="J175" s="73"/>
      <c r="K175" s="73"/>
      <c r="L175" s="73"/>
      <c r="M175" s="73"/>
      <c r="N175" s="73"/>
      <c r="O175" s="73"/>
      <c r="P175" s="73"/>
      <c r="Q175" s="73"/>
      <c r="R175" s="73"/>
      <c r="S175" s="73"/>
      <c r="T175" s="73"/>
      <c r="U175" s="73"/>
      <c r="V175" s="73"/>
      <c r="W175" s="73"/>
      <c r="X175" s="73"/>
      <c r="Y175" s="73"/>
      <c r="Z175" s="73"/>
    </row>
    <row r="176" spans="1:26" ht="13.5" customHeight="1">
      <c r="A176" s="73"/>
      <c r="B176" s="73"/>
      <c r="C176" s="73"/>
      <c r="D176" s="73"/>
      <c r="E176" s="73"/>
      <c r="F176" s="73"/>
      <c r="G176" s="73"/>
      <c r="H176" s="73"/>
      <c r="I176" s="73"/>
      <c r="J176" s="73"/>
      <c r="K176" s="73"/>
      <c r="L176" s="73"/>
      <c r="M176" s="73"/>
      <c r="N176" s="73"/>
      <c r="O176" s="73"/>
      <c r="P176" s="73"/>
      <c r="Q176" s="73"/>
      <c r="R176" s="73"/>
      <c r="S176" s="73"/>
      <c r="T176" s="73"/>
      <c r="U176" s="73"/>
      <c r="V176" s="73"/>
      <c r="W176" s="73"/>
      <c r="X176" s="73"/>
      <c r="Y176" s="73"/>
      <c r="Z176" s="73"/>
    </row>
    <row r="177" spans="1:26" ht="13.5" customHeight="1">
      <c r="A177" s="73"/>
      <c r="B177" s="73"/>
      <c r="C177" s="73"/>
      <c r="D177" s="73"/>
      <c r="E177" s="73"/>
      <c r="F177" s="73"/>
      <c r="G177" s="73"/>
      <c r="H177" s="73"/>
      <c r="I177" s="73"/>
      <c r="J177" s="73"/>
      <c r="K177" s="73"/>
      <c r="L177" s="73"/>
      <c r="M177" s="73"/>
      <c r="N177" s="73"/>
      <c r="O177" s="73"/>
      <c r="P177" s="73"/>
      <c r="Q177" s="73"/>
      <c r="R177" s="73"/>
      <c r="S177" s="73"/>
      <c r="T177" s="73"/>
      <c r="U177" s="73"/>
      <c r="V177" s="73"/>
      <c r="W177" s="73"/>
      <c r="X177" s="73"/>
      <c r="Y177" s="73"/>
      <c r="Z177" s="73"/>
    </row>
    <row r="178" spans="1:26" ht="13.5" customHeight="1">
      <c r="A178" s="73"/>
      <c r="B178" s="73"/>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row>
    <row r="179" spans="1:26" ht="13.5" customHeight="1">
      <c r="A179" s="73"/>
      <c r="B179" s="73"/>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row>
    <row r="180" spans="1:26" ht="13.5" customHeight="1">
      <c r="A180" s="73"/>
      <c r="B180" s="73"/>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row>
    <row r="181" spans="1:26" ht="13.5" customHeight="1">
      <c r="A181" s="73"/>
      <c r="B181" s="73"/>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row>
    <row r="182" spans="1:26" ht="13.5" customHeight="1">
      <c r="A182" s="73"/>
      <c r="B182" s="73"/>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row>
    <row r="183" spans="1:26" ht="13.5" customHeight="1">
      <c r="A183" s="73"/>
      <c r="B183" s="73"/>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row>
    <row r="184" spans="1:26" ht="13.5" customHeight="1">
      <c r="A184" s="73"/>
      <c r="B184" s="73"/>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row>
    <row r="185" spans="1:26" ht="13.5" customHeight="1">
      <c r="A185" s="73"/>
      <c r="B185" s="73"/>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row>
    <row r="186" spans="1:26" ht="13.5" customHeight="1">
      <c r="A186" s="73"/>
      <c r="B186" s="73"/>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row>
    <row r="187" spans="1:26" ht="13.5" customHeight="1">
      <c r="A187" s="73"/>
      <c r="B187" s="73"/>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row>
    <row r="188" spans="1:26" ht="13.5" customHeight="1">
      <c r="A188" s="73"/>
      <c r="B188" s="73"/>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row>
    <row r="189" spans="1:26" ht="13.5" customHeight="1">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row>
    <row r="190" spans="1:26" ht="13.5" customHeight="1">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row>
    <row r="191" spans="1:26" ht="13.5" customHeight="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row>
    <row r="192" spans="1:26" ht="13.5" customHeight="1">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row>
    <row r="193" spans="1:26" ht="13.5" customHeight="1">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row>
    <row r="194" spans="1:26" ht="13.5" customHeight="1">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row>
    <row r="195" spans="1:26" ht="13.5" customHeight="1">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row>
    <row r="196" spans="1:26" ht="13.5" customHeight="1">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row>
    <row r="197" spans="1:26" ht="13.5" customHeight="1">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row>
    <row r="198" spans="1:26" ht="13.5" customHeight="1">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row>
    <row r="199" spans="1:26" ht="13.5" customHeight="1">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row>
    <row r="200" spans="1:26" ht="13.5" customHeight="1">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row>
    <row r="201" spans="1:26" ht="13.5" customHeight="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row>
    <row r="202" spans="1:26" ht="13.5" customHeight="1">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row>
    <row r="203" spans="1:26" ht="13.5" customHeight="1">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row>
    <row r="204" spans="1:26" ht="13.5" customHeight="1">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row>
    <row r="205" spans="1:26" ht="13.5" customHeight="1">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row>
    <row r="206" spans="1:26" ht="13.5" customHeight="1">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row>
    <row r="207" spans="1:26" ht="13.5" customHeight="1">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row>
    <row r="208" spans="1:26" ht="13.5" customHeight="1">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row>
    <row r="209" spans="1:26" ht="13.5" customHeight="1">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row>
    <row r="210" spans="1:26" ht="13.5" customHeight="1">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row>
    <row r="211" spans="1:26" ht="13.5" customHeight="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row>
    <row r="212" spans="1:26" ht="13.5" customHeight="1">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row>
    <row r="213" spans="1:26" ht="13.5" customHeight="1">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row>
    <row r="214" spans="1:26" ht="13.5" customHeight="1">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row>
    <row r="215" spans="1:26" ht="13.5" customHeight="1">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row>
    <row r="216" spans="1:26" ht="13.5" customHeight="1">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row>
    <row r="217" spans="1:26" ht="13.5" customHeight="1">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row>
    <row r="218" spans="1:26" ht="13.5" customHeight="1">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row>
    <row r="219" spans="1:26" ht="13.5" customHeight="1">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row>
    <row r="220" spans="1:26" ht="13.5" customHeight="1">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row>
    <row r="221" spans="1:26" ht="13.5" customHeight="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row>
    <row r="222" spans="1:26" ht="13.5" customHeight="1">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row>
    <row r="223" spans="1:26" ht="13.5" customHeight="1">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row>
    <row r="224" spans="1:26" ht="13.5" customHeight="1">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row>
    <row r="225" spans="1:26" ht="13.5" customHeight="1">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row>
    <row r="226" spans="1:26" ht="13.5" customHeight="1">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row>
    <row r="227" spans="1:26" ht="13.5" customHeight="1">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row>
    <row r="228" spans="1:26" ht="13.5" customHeight="1">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row>
    <row r="229" spans="1:26" ht="13.5" customHeight="1">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row>
    <row r="230" spans="1:26" ht="13.5" customHeight="1">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row>
    <row r="231" spans="1:26" ht="13.5" customHeight="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row>
    <row r="232" spans="1:26" ht="13.5" customHeight="1">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row>
    <row r="233" spans="1:26" ht="13.5" customHeight="1">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row>
    <row r="234" spans="1:26" ht="13.5" customHeight="1">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row>
    <row r="235" spans="1:26" ht="13.5" customHeight="1">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row>
    <row r="236" spans="1:26" ht="13.5" customHeight="1">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row>
    <row r="237" spans="1:26" ht="13.5" customHeight="1">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row>
    <row r="238" spans="1:26" ht="13.5" customHeight="1">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row>
    <row r="239" spans="1:26" ht="13.5" customHeight="1">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row>
    <row r="240" spans="1:26" ht="13.5" customHeight="1">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row>
    <row r="241" spans="1:26" ht="13.5" customHeight="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row>
    <row r="242" spans="1:26" ht="13.5" customHeight="1">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row>
    <row r="243" spans="1:26" ht="13.5" customHeight="1">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row>
    <row r="244" spans="1:26" ht="13.5" customHeight="1">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row>
    <row r="245" spans="1:26" ht="13.5" customHeight="1">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row>
    <row r="246" spans="1:26" ht="13.5" customHeight="1">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row>
    <row r="247" spans="1:26" ht="13.5" customHeight="1">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row>
    <row r="248" spans="1:26" ht="13.5" customHeight="1">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row>
    <row r="249" spans="1:26" ht="13.5" customHeight="1">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row>
    <row r="250" spans="1:26" ht="13.5" customHeight="1">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row>
    <row r="251" spans="1:26" ht="13.5" customHeight="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row>
    <row r="252" spans="1:26" ht="13.5" customHeight="1">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row>
    <row r="253" spans="1:26" ht="13.5" customHeight="1">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row>
    <row r="254" spans="1:26" ht="13.5" customHeight="1">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row>
    <row r="255" spans="1:26" ht="13.5" customHeight="1">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row>
    <row r="256" spans="1:26" ht="13.5" customHeight="1">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row>
    <row r="257" spans="1:26" ht="13.5" customHeight="1">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row>
    <row r="258" spans="1:26" ht="13.5" customHeight="1">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row>
    <row r="259" spans="1:26" ht="13.5" customHeight="1">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row>
    <row r="260" spans="1:26" ht="13.5" customHeight="1">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row>
    <row r="261" spans="1:26" ht="13.5" customHeight="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row>
    <row r="262" spans="1:26" ht="13.5" customHeight="1">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row>
    <row r="263" spans="1:26" ht="13.5" customHeight="1">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row>
    <row r="264" spans="1:26" ht="13.5" customHeight="1">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row>
    <row r="265" spans="1:26" ht="13.5" customHeight="1">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row>
    <row r="266" spans="1:26" ht="13.5" customHeight="1">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row>
    <row r="267" spans="1:26" ht="13.5" customHeight="1">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row>
    <row r="268" spans="1:26" ht="13.5" customHeight="1">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row>
    <row r="269" spans="1:26" ht="13.5" customHeight="1">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row>
    <row r="270" spans="1:26" ht="13.5" customHeight="1">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row>
    <row r="271" spans="1:26" ht="13.5" customHeight="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row>
    <row r="272" spans="1:26" ht="13.5" customHeight="1">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row>
    <row r="273" spans="1:26" ht="13.5" customHeight="1">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row>
    <row r="274" spans="1:26" ht="13.5" customHeight="1">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row>
    <row r="275" spans="1:26" ht="13.5" customHeight="1">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row>
    <row r="276" spans="1:26" ht="13.5" customHeight="1">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row>
    <row r="277" spans="1:26" ht="13.5" customHeight="1">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row>
    <row r="278" spans="1:26" ht="13.5" customHeight="1">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row>
    <row r="279" spans="1:26" ht="13.5" customHeight="1">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row>
    <row r="280" spans="1:26" ht="13.5" customHeight="1">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row>
    <row r="281" spans="1:26" ht="13.5" customHeight="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row>
    <row r="282" spans="1:26" ht="13.5" customHeight="1">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row>
    <row r="283" spans="1:26" ht="13.5" customHeight="1">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row>
    <row r="284" spans="1:26" ht="13.5" customHeight="1">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row>
    <row r="285" spans="1:26" ht="13.5" customHeight="1">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row>
    <row r="286" spans="1:26" ht="13.5" customHeight="1">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row>
    <row r="287" spans="1:26" ht="13.5" customHeight="1">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row>
    <row r="288" spans="1:26" ht="13.5" customHeight="1">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row>
    <row r="289" spans="1:26" ht="13.5" customHeight="1">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row>
    <row r="290" spans="1:26" ht="13.5" customHeight="1">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row>
    <row r="291" spans="1:26" ht="13.5" customHeight="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row>
    <row r="292" spans="1:26" ht="13.5" customHeight="1">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row>
    <row r="293" spans="1:26" ht="13.5" customHeight="1">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row>
    <row r="294" spans="1:26" ht="13.5" customHeight="1">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row>
    <row r="295" spans="1:26" ht="13.5" customHeight="1">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row>
    <row r="296" spans="1:26" ht="13.5" customHeight="1">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row>
    <row r="297" spans="1:26" ht="13.5" customHeight="1">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row>
    <row r="298" spans="1:26" ht="13.5" customHeight="1">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row>
    <row r="299" spans="1:26" ht="13.5" customHeight="1">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row>
    <row r="300" spans="1:26" ht="13.5" customHeight="1">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row>
    <row r="301" spans="1:26" ht="13.5" customHeight="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row>
    <row r="302" spans="1:26" ht="13.5" customHeight="1">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row>
    <row r="303" spans="1:26" ht="13.5" customHeight="1">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row>
    <row r="304" spans="1:26" ht="13.5" customHeight="1">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row>
    <row r="305" spans="1:26" ht="13.5" customHeight="1">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row>
    <row r="306" spans="1:26" ht="13.5" customHeight="1">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row>
    <row r="307" spans="1:26" ht="13.5" customHeight="1">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row>
    <row r="308" spans="1:26" ht="13.5" customHeight="1">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row>
    <row r="309" spans="1:26" ht="13.5" customHeight="1">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row>
    <row r="310" spans="1:26" ht="13.5" customHeight="1">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row>
    <row r="311" spans="1:26" ht="13.5" customHeight="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row>
    <row r="312" spans="1:26" ht="13.5" customHeight="1">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row>
    <row r="313" spans="1:26" ht="13.5" customHeight="1">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row>
    <row r="314" spans="1:26" ht="13.5" customHeight="1">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row>
    <row r="315" spans="1:26" ht="13.5" customHeight="1">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row>
    <row r="316" spans="1:26" ht="13.5" customHeight="1">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row>
    <row r="317" spans="1:26" ht="13.5" customHeight="1">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row>
    <row r="318" spans="1:26" ht="13.5" customHeight="1">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row>
    <row r="319" spans="1:26" ht="13.5" customHeight="1">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row>
    <row r="320" spans="1:26" ht="13.5" customHeight="1">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row>
    <row r="321" spans="1:26" ht="13.5" customHeight="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row>
    <row r="322" spans="1:26" ht="13.5" customHeight="1">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row>
    <row r="323" spans="1:26" ht="13.5" customHeight="1">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row>
    <row r="324" spans="1:26" ht="13.5" customHeight="1">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row>
    <row r="325" spans="1:26" ht="13.5" customHeight="1">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row>
    <row r="326" spans="1:26" ht="13.5" customHeight="1">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row>
    <row r="327" spans="1:26" ht="13.5" customHeight="1">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row>
    <row r="328" spans="1:26" ht="13.5" customHeight="1">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row>
    <row r="329" spans="1:26" ht="13.5" customHeight="1">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row>
    <row r="330" spans="1:26" ht="13.5" customHeight="1">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row>
    <row r="331" spans="1:26" ht="13.5" customHeight="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row>
    <row r="332" spans="1:26" ht="13.5" customHeight="1">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row>
    <row r="333" spans="1:26" ht="13.5" customHeight="1">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row>
    <row r="334" spans="1:26" ht="13.5" customHeight="1">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row>
    <row r="335" spans="1:26" ht="13.5" customHeight="1">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row>
    <row r="336" spans="1:26" ht="13.5" customHeight="1">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row>
    <row r="337" spans="1:26" ht="13.5" customHeight="1">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row>
    <row r="338" spans="1:26" ht="13.5" customHeight="1">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row>
    <row r="339" spans="1:26" ht="13.5" customHeight="1">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row>
    <row r="340" spans="1:26" ht="13.5" customHeight="1">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row>
    <row r="341" spans="1:26" ht="13.5" customHeight="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row>
    <row r="342" spans="1:26" ht="13.5" customHeight="1">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row>
    <row r="343" spans="1:26" ht="13.5" customHeight="1">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row>
    <row r="344" spans="1:26" ht="13.5" customHeight="1">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row>
    <row r="345" spans="1:26" ht="13.5" customHeight="1">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row>
    <row r="346" spans="1:26" ht="13.5" customHeight="1">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row>
    <row r="347" spans="1:26" ht="13.5" customHeight="1">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row>
    <row r="348" spans="1:26" ht="13.5" customHeight="1">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row>
    <row r="349" spans="1:26" ht="13.5" customHeight="1">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row>
    <row r="350" spans="1:26" ht="13.5" customHeight="1">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row>
    <row r="351" spans="1:26" ht="13.5" customHeight="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row>
    <row r="352" spans="1:26" ht="13.5" customHeight="1">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row>
    <row r="353" spans="1:26" ht="13.5" customHeight="1">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row>
    <row r="354" spans="1:26" ht="13.5" customHeight="1">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row>
    <row r="355" spans="1:26" ht="13.5" customHeight="1">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row>
    <row r="356" spans="1:26" ht="13.5" customHeight="1">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row>
    <row r="357" spans="1:26" ht="13.5" customHeight="1">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row>
    <row r="358" spans="1:26" ht="13.5" customHeight="1">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row>
    <row r="359" spans="1:26" ht="13.5" customHeight="1">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row>
    <row r="360" spans="1:26" ht="13.5" customHeight="1">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row>
    <row r="361" spans="1:26" ht="13.5" customHeight="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row>
    <row r="362" spans="1:26" ht="13.5" customHeight="1">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row>
    <row r="363" spans="1:26" ht="13.5" customHeight="1">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row>
    <row r="364" spans="1:26" ht="13.5" customHeight="1">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row>
    <row r="365" spans="1:26" ht="13.5" customHeight="1">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row>
    <row r="366" spans="1:26" ht="13.5" customHeight="1">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row>
    <row r="367" spans="1:26" ht="13.5" customHeight="1">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row>
    <row r="368" spans="1:26" ht="13.5" customHeight="1">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row>
    <row r="369" spans="1:26" ht="13.5" customHeight="1">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row>
    <row r="370" spans="1:26" ht="13.5" customHeight="1">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row>
    <row r="371" spans="1:26" ht="13.5" customHeight="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row>
    <row r="372" spans="1:26" ht="13.5" customHeight="1">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row>
    <row r="373" spans="1:26" ht="13.5" customHeight="1">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row>
    <row r="374" spans="1:26" ht="13.5" customHeight="1">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row>
    <row r="375" spans="1:26" ht="13.5" customHeight="1">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row>
    <row r="376" spans="1:26" ht="13.5" customHeight="1">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row>
    <row r="377" spans="1:26" ht="13.5" customHeight="1">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row>
    <row r="378" spans="1:26" ht="13.5" customHeight="1">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row>
    <row r="379" spans="1:26" ht="13.5" customHeight="1">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row>
    <row r="380" spans="1:26" ht="13.5" customHeight="1">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row>
    <row r="381" spans="1:26" ht="13.5" customHeight="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row>
    <row r="382" spans="1:26" ht="13.5" customHeight="1">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row>
    <row r="383" spans="1:26" ht="13.5" customHeight="1">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row>
    <row r="384" spans="1:26" ht="13.5" customHeight="1">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row>
    <row r="385" spans="1:26" ht="13.5" customHeight="1">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row>
    <row r="386" spans="1:26" ht="13.5" customHeight="1">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row>
    <row r="387" spans="1:26" ht="13.5" customHeight="1">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row>
    <row r="388" spans="1:26" ht="13.5" customHeight="1">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row>
    <row r="389" spans="1:26" ht="13.5" customHeight="1">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row>
    <row r="390" spans="1:26" ht="13.5" customHeight="1">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row>
    <row r="391" spans="1:26" ht="13.5" customHeight="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row>
    <row r="392" spans="1:26" ht="13.5" customHeight="1">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row>
    <row r="393" spans="1:26" ht="13.5" customHeight="1">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row>
    <row r="394" spans="1:26" ht="13.5" customHeight="1">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row>
    <row r="395" spans="1:26" ht="13.5" customHeight="1">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row>
    <row r="396" spans="1:26" ht="13.5" customHeight="1">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row>
    <row r="397" spans="1:26" ht="13.5" customHeight="1">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row>
    <row r="398" spans="1:26" ht="13.5" customHeight="1">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row>
    <row r="399" spans="1:26" ht="13.5" customHeight="1">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row>
    <row r="400" spans="1:26" ht="13.5" customHeight="1">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row>
    <row r="401" spans="1:26" ht="13.5" customHeight="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row>
    <row r="402" spans="1:26" ht="13.5" customHeight="1">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row>
    <row r="403" spans="1:26" ht="13.5" customHeight="1">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row>
    <row r="404" spans="1:26" ht="13.5" customHeight="1">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row>
    <row r="405" spans="1:26" ht="13.5" customHeight="1">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row>
    <row r="406" spans="1:26" ht="13.5" customHeight="1">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row>
    <row r="407" spans="1:26" ht="13.5" customHeight="1">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row>
    <row r="408" spans="1:26" ht="13.5" customHeight="1">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row>
    <row r="409" spans="1:26" ht="13.5" customHeight="1">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row>
    <row r="410" spans="1:26" ht="13.5" customHeight="1">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row>
    <row r="411" spans="1:26" ht="13.5" customHeight="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row>
    <row r="412" spans="1:26" ht="13.5" customHeight="1">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row>
    <row r="413" spans="1:26" ht="13.5" customHeight="1">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row>
    <row r="414" spans="1:26" ht="13.5" customHeight="1">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row>
    <row r="415" spans="1:26" ht="13.5" customHeight="1">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row>
    <row r="416" spans="1:26" ht="13.5" customHeight="1">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row>
    <row r="417" spans="1:26" ht="13.5" customHeight="1">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row>
    <row r="418" spans="1:26" ht="13.5" customHeight="1">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row>
    <row r="419" spans="1:26" ht="13.5" customHeight="1">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row>
    <row r="420" spans="1:26" ht="13.5" customHeight="1">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row>
    <row r="421" spans="1:26" ht="13.5" customHeight="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row>
    <row r="422" spans="1:26" ht="13.5" customHeight="1">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row>
    <row r="423" spans="1:26" ht="13.5" customHeight="1">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row>
    <row r="424" spans="1:26" ht="13.5" customHeight="1">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row>
    <row r="425" spans="1:26" ht="13.5" customHeight="1">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row>
    <row r="426" spans="1:26" ht="13.5" customHeight="1">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row>
    <row r="427" spans="1:26" ht="13.5" customHeight="1">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row>
    <row r="428" spans="1:26" ht="13.5" customHeight="1">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row>
    <row r="429" spans="1:26" ht="13.5" customHeight="1">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row>
    <row r="430" spans="1:26" ht="13.5" customHeight="1">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row>
    <row r="431" spans="1:26" ht="13.5" customHeight="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row>
    <row r="432" spans="1:26" ht="13.5" customHeight="1">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row>
    <row r="433" spans="1:26" ht="13.5" customHeight="1">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row>
    <row r="434" spans="1:26" ht="13.5" customHeight="1">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row>
    <row r="435" spans="1:26" ht="13.5" customHeight="1">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row>
    <row r="436" spans="1:26" ht="13.5" customHeight="1">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row>
    <row r="437" spans="1:26" ht="13.5" customHeight="1">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row>
    <row r="438" spans="1:26" ht="13.5" customHeight="1">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row>
    <row r="439" spans="1:26" ht="13.5" customHeight="1">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row>
    <row r="440" spans="1:26" ht="13.5" customHeight="1">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row>
    <row r="441" spans="1:26" ht="13.5" customHeight="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row>
    <row r="442" spans="1:26" ht="13.5" customHeight="1">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row>
    <row r="443" spans="1:26" ht="13.5" customHeight="1">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row>
    <row r="444" spans="1:26" ht="13.5" customHeight="1">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row>
    <row r="445" spans="1:26" ht="13.5" customHeight="1">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row>
    <row r="446" spans="1:26" ht="13.5" customHeight="1">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row>
    <row r="447" spans="1:26" ht="13.5" customHeight="1">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row>
    <row r="448" spans="1:26" ht="13.5" customHeight="1">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row>
    <row r="449" spans="1:26" ht="13.5" customHeight="1">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row>
    <row r="450" spans="1:26" ht="13.5" customHeight="1">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row>
    <row r="451" spans="1:26" ht="13.5" customHeight="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row>
    <row r="452" spans="1:26" ht="13.5" customHeight="1">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row>
    <row r="453" spans="1:26" ht="13.5" customHeight="1">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row>
    <row r="454" spans="1:26" ht="13.5" customHeight="1">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row>
    <row r="455" spans="1:26" ht="13.5" customHeight="1">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row>
    <row r="456" spans="1:26" ht="13.5" customHeight="1">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row>
    <row r="457" spans="1:26" ht="13.5" customHeight="1">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row>
    <row r="458" spans="1:26" ht="13.5" customHeight="1">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row>
    <row r="459" spans="1:26" ht="13.5" customHeight="1">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row>
    <row r="460" spans="1:26" ht="13.5" customHeight="1">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row>
    <row r="461" spans="1:26" ht="13.5" customHeight="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row>
    <row r="462" spans="1:26" ht="13.5" customHeight="1">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row>
    <row r="463" spans="1:26" ht="13.5" customHeight="1">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row>
    <row r="464" spans="1:26" ht="13.5" customHeight="1">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row>
    <row r="465" spans="1:26" ht="13.5" customHeight="1">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row>
    <row r="466" spans="1:26" ht="13.5" customHeight="1">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row>
    <row r="467" spans="1:26" ht="13.5" customHeight="1">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row>
    <row r="468" spans="1:26" ht="13.5" customHeight="1">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row>
    <row r="469" spans="1:26" ht="13.5" customHeight="1">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row>
    <row r="470" spans="1:26" ht="13.5" customHeight="1">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row>
    <row r="471" spans="1:26" ht="13.5" customHeight="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row>
    <row r="472" spans="1:26" ht="13.5" customHeight="1">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row>
    <row r="473" spans="1:26" ht="13.5" customHeight="1">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row>
    <row r="474" spans="1:26" ht="13.5" customHeight="1">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row>
    <row r="475" spans="1:26" ht="13.5" customHeight="1">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row>
    <row r="476" spans="1:26" ht="13.5" customHeight="1">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row>
    <row r="477" spans="1:26" ht="13.5" customHeight="1">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row>
    <row r="478" spans="1:26" ht="13.5" customHeight="1">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row>
    <row r="479" spans="1:26" ht="13.5" customHeight="1">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row>
    <row r="480" spans="1:26" ht="13.5" customHeight="1">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row>
    <row r="481" spans="1:26" ht="13.5" customHeight="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row>
    <row r="482" spans="1:26" ht="13.5" customHeight="1">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row>
    <row r="483" spans="1:26" ht="13.5" customHeight="1">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row>
    <row r="484" spans="1:26" ht="13.5" customHeight="1">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row>
    <row r="485" spans="1:26" ht="13.5" customHeight="1">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row>
    <row r="486" spans="1:26" ht="13.5" customHeight="1">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row>
    <row r="487" spans="1:26" ht="13.5" customHeight="1">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row>
    <row r="488" spans="1:26" ht="13.5" customHeight="1">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row>
    <row r="489" spans="1:26" ht="13.5" customHeight="1">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row>
    <row r="490" spans="1:26" ht="13.5" customHeight="1">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row>
    <row r="491" spans="1:26" ht="13.5" customHeight="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row>
    <row r="492" spans="1:26" ht="13.5" customHeight="1">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row>
    <row r="493" spans="1:26" ht="13.5" customHeight="1">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row>
    <row r="494" spans="1:26" ht="13.5" customHeight="1">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row>
    <row r="495" spans="1:26" ht="13.5" customHeight="1">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row>
    <row r="496" spans="1:26" ht="13.5" customHeight="1">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row>
    <row r="497" spans="1:26" ht="13.5" customHeight="1">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row>
    <row r="498" spans="1:26" ht="13.5" customHeight="1">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row>
    <row r="499" spans="1:26" ht="13.5" customHeight="1">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row>
    <row r="500" spans="1:26" ht="13.5" customHeight="1">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row>
    <row r="501" spans="1:26" ht="13.5" customHeight="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row>
    <row r="502" spans="1:26" ht="13.5" customHeight="1">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row>
    <row r="503" spans="1:26" ht="13.5" customHeight="1">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row>
    <row r="504" spans="1:26" ht="13.5" customHeight="1">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row>
    <row r="505" spans="1:26" ht="13.5" customHeight="1">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row>
    <row r="506" spans="1:26" ht="13.5" customHeight="1">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row>
    <row r="507" spans="1:26" ht="13.5" customHeight="1">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row>
    <row r="508" spans="1:26" ht="13.5" customHeight="1">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row>
    <row r="509" spans="1:26" ht="13.5" customHeight="1">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row>
    <row r="510" spans="1:26" ht="13.5" customHeight="1">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row>
    <row r="511" spans="1:26" ht="13.5" customHeight="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row>
    <row r="512" spans="1:26" ht="13.5" customHeight="1">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row>
    <row r="513" spans="1:26" ht="13.5" customHeight="1">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row>
    <row r="514" spans="1:26" ht="13.5" customHeight="1">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row>
    <row r="515" spans="1:26" ht="13.5" customHeight="1">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row>
    <row r="516" spans="1:26" ht="13.5" customHeight="1">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row>
    <row r="517" spans="1:26" ht="13.5" customHeight="1">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row>
    <row r="518" spans="1:26" ht="13.5" customHeight="1">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row>
    <row r="519" spans="1:26" ht="13.5" customHeight="1">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row>
    <row r="520" spans="1:26" ht="13.5" customHeight="1">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row>
    <row r="521" spans="1:26" ht="13.5" customHeight="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row>
    <row r="522" spans="1:26" ht="13.5" customHeight="1">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row>
    <row r="523" spans="1:26" ht="13.5" customHeight="1">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row>
    <row r="524" spans="1:26" ht="13.5" customHeight="1">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row>
    <row r="525" spans="1:26" ht="13.5" customHeight="1">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row>
    <row r="526" spans="1:26" ht="13.5" customHeight="1">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row>
    <row r="527" spans="1:26" ht="13.5" customHeight="1">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row>
    <row r="528" spans="1:26" ht="13.5" customHeight="1">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row>
    <row r="529" spans="1:26" ht="13.5" customHeight="1">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row>
    <row r="530" spans="1:26" ht="13.5" customHeight="1">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row>
    <row r="531" spans="1:26" ht="13.5" customHeight="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row>
    <row r="532" spans="1:26" ht="13.5" customHeight="1">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row>
    <row r="533" spans="1:26" ht="13.5" customHeight="1">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row>
    <row r="534" spans="1:26" ht="13.5" customHeight="1">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row>
    <row r="535" spans="1:26" ht="13.5" customHeight="1">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row>
    <row r="536" spans="1:26" ht="13.5" customHeight="1">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row>
    <row r="537" spans="1:26" ht="13.5" customHeight="1">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row>
    <row r="538" spans="1:26" ht="13.5" customHeight="1">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row>
    <row r="539" spans="1:26" ht="13.5" customHeight="1">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row>
    <row r="540" spans="1:26" ht="13.5" customHeight="1">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row>
    <row r="541" spans="1:26" ht="13.5" customHeight="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row>
    <row r="542" spans="1:26" ht="13.5" customHeight="1">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row>
    <row r="543" spans="1:26" ht="13.5" customHeight="1">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row>
    <row r="544" spans="1:26" ht="13.5" customHeight="1">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row>
    <row r="545" spans="1:26" ht="13.5" customHeight="1">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row>
    <row r="546" spans="1:26" ht="13.5" customHeight="1">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row>
    <row r="547" spans="1:26" ht="13.5" customHeight="1">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row>
    <row r="548" spans="1:26" ht="13.5" customHeight="1">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row>
    <row r="549" spans="1:26" ht="13.5" customHeight="1">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row>
    <row r="550" spans="1:26" ht="13.5" customHeight="1">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row>
    <row r="551" spans="1:26" ht="13.5" customHeight="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row>
    <row r="552" spans="1:26" ht="13.5" customHeight="1">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row>
    <row r="553" spans="1:26" ht="13.5" customHeight="1">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row>
    <row r="554" spans="1:26" ht="13.5" customHeight="1">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row>
    <row r="555" spans="1:26" ht="13.5" customHeight="1">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row>
    <row r="556" spans="1:26" ht="13.5" customHeight="1">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row>
    <row r="557" spans="1:26" ht="13.5" customHeight="1">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row>
    <row r="558" spans="1:26" ht="13.5" customHeight="1">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row>
    <row r="559" spans="1:26" ht="13.5" customHeight="1">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row>
    <row r="560" spans="1:26" ht="13.5" customHeight="1">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row>
    <row r="561" spans="1:26" ht="13.5" customHeight="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row>
    <row r="562" spans="1:26" ht="13.5" customHeight="1">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row>
    <row r="563" spans="1:26" ht="13.5" customHeight="1">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row>
    <row r="564" spans="1:26" ht="13.5" customHeight="1">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row>
    <row r="565" spans="1:26" ht="13.5" customHeight="1">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row>
    <row r="566" spans="1:26" ht="13.5" customHeight="1">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row>
    <row r="567" spans="1:26" ht="13.5" customHeight="1">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row>
    <row r="568" spans="1:26" ht="13.5" customHeight="1">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row>
    <row r="569" spans="1:26" ht="13.5" customHeight="1">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row>
    <row r="570" spans="1:26" ht="13.5" customHeight="1">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row>
    <row r="571" spans="1:26" ht="13.5" customHeight="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row>
    <row r="572" spans="1:26" ht="13.5" customHeight="1">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row>
    <row r="573" spans="1:26" ht="13.5" customHeight="1">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row>
    <row r="574" spans="1:26" ht="13.5" customHeight="1">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row>
    <row r="575" spans="1:26" ht="13.5" customHeight="1">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row>
    <row r="576" spans="1:26" ht="13.5" customHeight="1">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row>
    <row r="577" spans="1:26" ht="13.5" customHeight="1">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row>
    <row r="578" spans="1:26" ht="13.5" customHeight="1">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row>
    <row r="579" spans="1:26" ht="13.5" customHeight="1">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row>
    <row r="580" spans="1:26" ht="13.5" customHeight="1">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row>
    <row r="581" spans="1:26" ht="13.5" customHeight="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row>
    <row r="582" spans="1:26" ht="13.5" customHeight="1">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row>
    <row r="583" spans="1:26" ht="13.5" customHeight="1">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row>
    <row r="584" spans="1:26" ht="13.5" customHeight="1">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row>
    <row r="585" spans="1:26" ht="13.5" customHeight="1">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row>
    <row r="586" spans="1:26" ht="13.5" customHeight="1">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row>
    <row r="587" spans="1:26" ht="13.5" customHeight="1">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row>
    <row r="588" spans="1:26" ht="13.5" customHeight="1">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row>
    <row r="589" spans="1:26" ht="13.5" customHeight="1">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row>
    <row r="590" spans="1:26" ht="13.5" customHeight="1">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row>
    <row r="591" spans="1:26" ht="13.5" customHeight="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row>
    <row r="592" spans="1:26" ht="13.5" customHeight="1">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row>
    <row r="593" spans="1:26" ht="13.5" customHeight="1">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row>
    <row r="594" spans="1:26" ht="13.5" customHeight="1">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row>
    <row r="595" spans="1:26" ht="13.5" customHeight="1">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row>
    <row r="596" spans="1:26" ht="13.5" customHeight="1">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row>
    <row r="597" spans="1:26" ht="13.5" customHeight="1">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row>
    <row r="598" spans="1:26" ht="13.5" customHeight="1">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row>
    <row r="599" spans="1:26" ht="13.5" customHeight="1">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row>
    <row r="600" spans="1:26" ht="13.5" customHeight="1">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row>
    <row r="601" spans="1:26" ht="13.5" customHeight="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row>
    <row r="602" spans="1:26" ht="13.5" customHeight="1">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row>
    <row r="603" spans="1:26" ht="13.5" customHeight="1">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row>
    <row r="604" spans="1:26" ht="13.5" customHeight="1">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row>
    <row r="605" spans="1:26" ht="13.5" customHeight="1">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row>
    <row r="606" spans="1:26" ht="13.5" customHeight="1">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row>
    <row r="607" spans="1:26" ht="13.5" customHeight="1">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row>
    <row r="608" spans="1:26" ht="13.5" customHeight="1">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row>
    <row r="609" spans="1:26" ht="13.5" customHeight="1">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row>
    <row r="610" spans="1:26" ht="13.5" customHeight="1">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row>
    <row r="611" spans="1:26" ht="13.5" customHeight="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row>
    <row r="612" spans="1:26" ht="13.5" customHeight="1">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row>
    <row r="613" spans="1:26" ht="13.5" customHeight="1">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row>
    <row r="614" spans="1:26" ht="13.5" customHeight="1">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row>
    <row r="615" spans="1:26" ht="13.5" customHeight="1">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row>
    <row r="616" spans="1:26" ht="13.5" customHeight="1">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row>
    <row r="617" spans="1:26" ht="13.5" customHeight="1">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row>
    <row r="618" spans="1:26" ht="13.5" customHeight="1">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row>
    <row r="619" spans="1:26" ht="13.5" customHeight="1">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row>
    <row r="620" spans="1:26" ht="13.5" customHeight="1">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row>
    <row r="621" spans="1:26" ht="13.5" customHeight="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row>
    <row r="622" spans="1:26" ht="13.5" customHeight="1">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row>
    <row r="623" spans="1:26" ht="13.5" customHeight="1">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row>
    <row r="624" spans="1:26" ht="13.5" customHeight="1">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row>
    <row r="625" spans="1:26" ht="13.5" customHeight="1">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row>
    <row r="626" spans="1:26" ht="13.5" customHeight="1">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row>
    <row r="627" spans="1:26" ht="13.5" customHeight="1">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row>
    <row r="628" spans="1:26" ht="13.5" customHeight="1">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row>
    <row r="629" spans="1:26" ht="13.5" customHeight="1">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row>
    <row r="630" spans="1:26" ht="13.5" customHeight="1">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row>
    <row r="631" spans="1:26" ht="13.5" customHeight="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row>
    <row r="632" spans="1:26" ht="13.5" customHeight="1">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row>
    <row r="633" spans="1:26" ht="13.5" customHeight="1">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row>
    <row r="634" spans="1:26" ht="13.5" customHeight="1">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row>
    <row r="635" spans="1:26" ht="13.5" customHeight="1">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row>
    <row r="636" spans="1:26" ht="13.5" customHeight="1">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row>
    <row r="637" spans="1:26" ht="13.5" customHeight="1">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row>
    <row r="638" spans="1:26" ht="13.5" customHeight="1">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row>
    <row r="639" spans="1:26" ht="13.5" customHeight="1">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row>
    <row r="640" spans="1:26" ht="13.5" customHeight="1">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row>
    <row r="641" spans="1:26" ht="13.5" customHeight="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row>
    <row r="642" spans="1:26" ht="13.5" customHeight="1">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row>
    <row r="643" spans="1:26" ht="13.5" customHeight="1">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row>
    <row r="644" spans="1:26" ht="13.5" customHeight="1">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row>
    <row r="645" spans="1:26" ht="13.5" customHeight="1">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row>
    <row r="646" spans="1:26" ht="13.5" customHeight="1">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row>
    <row r="647" spans="1:26" ht="13.5" customHeight="1">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row>
    <row r="648" spans="1:26" ht="13.5" customHeight="1">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row>
    <row r="649" spans="1:26" ht="13.5" customHeight="1">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row>
    <row r="650" spans="1:26" ht="13.5" customHeight="1">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row>
    <row r="651" spans="1:26" ht="13.5" customHeight="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row>
    <row r="652" spans="1:26" ht="13.5" customHeight="1">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row>
    <row r="653" spans="1:26" ht="13.5" customHeight="1">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row>
    <row r="654" spans="1:26" ht="13.5" customHeight="1">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row>
    <row r="655" spans="1:26" ht="13.5" customHeight="1">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row>
    <row r="656" spans="1:26" ht="13.5" customHeight="1">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row>
    <row r="657" spans="1:26" ht="13.5" customHeight="1">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row>
    <row r="658" spans="1:26" ht="13.5" customHeight="1">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row>
    <row r="659" spans="1:26" ht="13.5" customHeight="1">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row>
    <row r="660" spans="1:26" ht="13.5" customHeight="1">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row>
    <row r="661" spans="1:26" ht="13.5" customHeight="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row>
    <row r="662" spans="1:26" ht="13.5" customHeight="1">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row>
    <row r="663" spans="1:26" ht="13.5" customHeight="1">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row>
    <row r="664" spans="1:26" ht="13.5" customHeight="1">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row>
    <row r="665" spans="1:26" ht="13.5" customHeight="1">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row>
    <row r="666" spans="1:26" ht="13.5" customHeight="1">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row>
    <row r="667" spans="1:26" ht="13.5" customHeight="1">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row>
    <row r="668" spans="1:26" ht="13.5" customHeight="1">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row>
    <row r="669" spans="1:26" ht="13.5" customHeight="1">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row>
    <row r="670" spans="1:26" ht="13.5" customHeight="1">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row>
    <row r="671" spans="1:26" ht="13.5" customHeight="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row>
    <row r="672" spans="1:26" ht="13.5" customHeight="1">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row>
    <row r="673" spans="1:26" ht="13.5" customHeight="1">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row>
    <row r="674" spans="1:26" ht="13.5" customHeight="1">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row>
    <row r="675" spans="1:26" ht="13.5" customHeight="1">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row>
    <row r="676" spans="1:26" ht="13.5" customHeight="1">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row>
    <row r="677" spans="1:26" ht="13.5" customHeight="1">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row>
    <row r="678" spans="1:26" ht="13.5" customHeight="1">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row>
    <row r="679" spans="1:26" ht="13.5" customHeight="1">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row>
    <row r="680" spans="1:26" ht="13.5" customHeight="1">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row>
    <row r="681" spans="1:26" ht="13.5" customHeight="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row>
    <row r="682" spans="1:26" ht="13.5" customHeight="1">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row>
    <row r="683" spans="1:26" ht="13.5" customHeight="1">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row>
    <row r="684" spans="1:26" ht="13.5" customHeight="1">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row>
    <row r="685" spans="1:26" ht="13.5" customHeight="1">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row>
    <row r="686" spans="1:26" ht="13.5" customHeight="1">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row>
    <row r="687" spans="1:26" ht="13.5" customHeight="1">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row>
    <row r="688" spans="1:26" ht="13.5" customHeight="1">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row>
    <row r="689" spans="1:26" ht="13.5" customHeight="1">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row>
    <row r="690" spans="1:26" ht="13.5" customHeight="1">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row>
    <row r="691" spans="1:26" ht="13.5" customHeight="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row>
    <row r="692" spans="1:26" ht="13.5" customHeight="1">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row>
    <row r="693" spans="1:26" ht="13.5" customHeight="1">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row>
    <row r="694" spans="1:26" ht="13.5" customHeight="1">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row>
    <row r="695" spans="1:26" ht="13.5" customHeight="1">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row>
    <row r="696" spans="1:26" ht="13.5" customHeight="1">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row>
    <row r="697" spans="1:26" ht="13.5" customHeight="1">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row>
    <row r="698" spans="1:26" ht="13.5" customHeight="1">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row>
    <row r="699" spans="1:26" ht="13.5" customHeight="1">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row>
    <row r="700" spans="1:26" ht="13.5" customHeight="1">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row>
    <row r="701" spans="1:26" ht="13.5" customHeight="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row>
    <row r="702" spans="1:26" ht="13.5" customHeight="1">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row>
    <row r="703" spans="1:26" ht="13.5" customHeight="1">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row>
    <row r="704" spans="1:26" ht="13.5" customHeight="1">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row>
    <row r="705" spans="1:26" ht="13.5" customHeight="1">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row>
    <row r="706" spans="1:26" ht="13.5" customHeight="1">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row>
    <row r="707" spans="1:26" ht="13.5" customHeight="1">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row>
    <row r="708" spans="1:26" ht="13.5" customHeight="1">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row>
    <row r="709" spans="1:26" ht="13.5" customHeight="1">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row>
    <row r="710" spans="1:26" ht="13.5" customHeight="1">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row>
    <row r="711" spans="1:26" ht="13.5" customHeight="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row>
    <row r="712" spans="1:26" ht="13.5" customHeight="1">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row>
    <row r="713" spans="1:26" ht="13.5" customHeight="1">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row>
    <row r="714" spans="1:26" ht="13.5" customHeight="1">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row>
    <row r="715" spans="1:26" ht="13.5" customHeight="1">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row>
    <row r="716" spans="1:26" ht="13.5" customHeight="1">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row>
    <row r="717" spans="1:26" ht="13.5" customHeight="1">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row>
    <row r="718" spans="1:26" ht="13.5" customHeight="1">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row>
    <row r="719" spans="1:26" ht="13.5" customHeight="1">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row>
    <row r="720" spans="1:26" ht="13.5" customHeight="1">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row>
    <row r="721" spans="1:26" ht="13.5" customHeight="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row>
    <row r="722" spans="1:26" ht="13.5" customHeight="1">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row>
    <row r="723" spans="1:26" ht="13.5" customHeight="1">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row>
    <row r="724" spans="1:26" ht="13.5" customHeight="1">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row>
    <row r="725" spans="1:26" ht="13.5" customHeight="1">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row>
    <row r="726" spans="1:26" ht="13.5" customHeight="1">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row>
    <row r="727" spans="1:26" ht="13.5" customHeight="1">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row>
    <row r="728" spans="1:26" ht="13.5" customHeight="1">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row>
    <row r="729" spans="1:26" ht="13.5" customHeight="1">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row>
    <row r="730" spans="1:26" ht="13.5" customHeight="1">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row>
    <row r="731" spans="1:26" ht="13.5" customHeight="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row>
    <row r="732" spans="1:26" ht="13.5" customHeight="1">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row>
    <row r="733" spans="1:26" ht="13.5" customHeight="1">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row>
    <row r="734" spans="1:26" ht="13.5" customHeight="1">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row>
    <row r="735" spans="1:26" ht="13.5" customHeight="1">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row>
    <row r="736" spans="1:26" ht="13.5" customHeight="1">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row>
    <row r="737" spans="1:26" ht="13.5" customHeight="1">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row>
    <row r="738" spans="1:26" ht="13.5" customHeight="1">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row>
    <row r="739" spans="1:26" ht="13.5" customHeight="1">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row>
    <row r="740" spans="1:26" ht="13.5" customHeight="1">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row>
    <row r="741" spans="1:26" ht="13.5" customHeight="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row>
    <row r="742" spans="1:26" ht="13.5" customHeight="1">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row>
    <row r="743" spans="1:26" ht="13.5" customHeight="1">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row>
    <row r="744" spans="1:26" ht="13.5" customHeight="1">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row>
    <row r="745" spans="1:26" ht="13.5" customHeight="1">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row>
    <row r="746" spans="1:26" ht="13.5" customHeight="1">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row>
    <row r="747" spans="1:26" ht="13.5" customHeight="1">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row>
    <row r="748" spans="1:26" ht="13.5" customHeight="1">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row>
    <row r="749" spans="1:26" ht="13.5" customHeight="1">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row>
    <row r="750" spans="1:26" ht="13.5" customHeight="1">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row>
    <row r="751" spans="1:26" ht="13.5" customHeight="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row>
    <row r="752" spans="1:26" ht="13.5" customHeight="1">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row>
    <row r="753" spans="1:26" ht="13.5" customHeight="1">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row>
    <row r="754" spans="1:26" ht="13.5" customHeight="1">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row>
    <row r="755" spans="1:26" ht="13.5" customHeight="1">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row>
    <row r="756" spans="1:26" ht="13.5" customHeight="1">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row>
    <row r="757" spans="1:26" ht="13.5" customHeight="1">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row>
    <row r="758" spans="1:26" ht="13.5" customHeight="1">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row>
    <row r="759" spans="1:26" ht="13.5" customHeight="1">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row>
    <row r="760" spans="1:26" ht="13.5" customHeight="1">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row>
    <row r="761" spans="1:26" ht="13.5" customHeight="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row>
    <row r="762" spans="1:26" ht="13.5" customHeight="1">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row>
    <row r="763" spans="1:26" ht="13.5" customHeight="1">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row>
    <row r="764" spans="1:26" ht="13.5" customHeight="1">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row>
    <row r="765" spans="1:26" ht="13.5" customHeight="1">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row>
    <row r="766" spans="1:26" ht="13.5" customHeight="1">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row>
    <row r="767" spans="1:26" ht="13.5" customHeight="1">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row>
    <row r="768" spans="1:26" ht="13.5" customHeight="1">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row>
    <row r="769" spans="1:26" ht="13.5" customHeight="1">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row>
    <row r="770" spans="1:26" ht="13.5" customHeight="1">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row>
    <row r="771" spans="1:26" ht="13.5" customHeight="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row>
    <row r="772" spans="1:26" ht="13.5" customHeight="1">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row>
    <row r="773" spans="1:26" ht="13.5" customHeight="1">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row>
    <row r="774" spans="1:26" ht="13.5" customHeight="1">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row>
    <row r="775" spans="1:26" ht="13.5" customHeight="1">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row>
    <row r="776" spans="1:26" ht="13.5" customHeight="1">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row>
    <row r="777" spans="1:26" ht="13.5" customHeight="1">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row>
    <row r="778" spans="1:26" ht="13.5" customHeight="1">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row>
    <row r="779" spans="1:26" ht="13.5" customHeight="1">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row>
    <row r="780" spans="1:26" ht="13.5" customHeight="1">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row>
    <row r="781" spans="1:26" ht="13.5" customHeight="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row>
    <row r="782" spans="1:26" ht="13.5" customHeight="1">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row>
    <row r="783" spans="1:26" ht="13.5" customHeight="1">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row>
    <row r="784" spans="1:26" ht="13.5" customHeight="1">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row>
    <row r="785" spans="1:26" ht="13.5" customHeight="1">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row>
    <row r="786" spans="1:26" ht="13.5" customHeight="1">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row>
    <row r="787" spans="1:26" ht="13.5" customHeight="1">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row>
    <row r="788" spans="1:26" ht="13.5" customHeight="1">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row>
    <row r="789" spans="1:26" ht="13.5" customHeight="1">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row>
    <row r="790" spans="1:26" ht="13.5" customHeight="1">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row>
    <row r="791" spans="1:26" ht="13.5" customHeight="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row>
    <row r="792" spans="1:26" ht="13.5" customHeight="1">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row>
    <row r="793" spans="1:26" ht="13.5" customHeight="1">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row>
    <row r="794" spans="1:26" ht="13.5" customHeight="1">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row>
    <row r="795" spans="1:26" ht="13.5" customHeight="1">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row>
    <row r="796" spans="1:26" ht="13.5" customHeight="1">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row>
    <row r="797" spans="1:26" ht="13.5" customHeight="1">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row>
    <row r="798" spans="1:26" ht="13.5" customHeight="1">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row>
    <row r="799" spans="1:26" ht="13.5" customHeight="1">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row>
    <row r="800" spans="1:26" ht="13.5" customHeight="1">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row>
    <row r="801" spans="1:26" ht="13.5" customHeight="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row>
    <row r="802" spans="1:26" ht="13.5" customHeight="1">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row>
    <row r="803" spans="1:26" ht="13.5" customHeight="1">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row>
    <row r="804" spans="1:26" ht="13.5" customHeight="1">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row>
    <row r="805" spans="1:26" ht="13.5" customHeight="1">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row>
    <row r="806" spans="1:26" ht="13.5" customHeight="1">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row>
    <row r="807" spans="1:26" ht="13.5" customHeight="1">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row>
    <row r="808" spans="1:26" ht="13.5" customHeight="1">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row>
    <row r="809" spans="1:26" ht="13.5" customHeight="1">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row>
    <row r="810" spans="1:26" ht="13.5" customHeight="1">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row>
    <row r="811" spans="1:26" ht="13.5" customHeight="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row>
    <row r="812" spans="1:26" ht="13.5" customHeight="1">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row>
    <row r="813" spans="1:26" ht="13.5" customHeight="1">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row>
    <row r="814" spans="1:26" ht="13.5" customHeight="1">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row>
    <row r="815" spans="1:26" ht="13.5" customHeight="1">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row>
    <row r="816" spans="1:26" ht="13.5" customHeight="1">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row>
    <row r="817" spans="1:26" ht="13.5" customHeight="1">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row>
    <row r="818" spans="1:26" ht="13.5" customHeight="1">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row>
    <row r="819" spans="1:26" ht="13.5" customHeight="1">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row>
    <row r="820" spans="1:26" ht="13.5" customHeight="1">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row>
    <row r="821" spans="1:26" ht="13.5" customHeight="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row>
    <row r="822" spans="1:26" ht="13.5" customHeight="1">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row>
    <row r="823" spans="1:26" ht="13.5" customHeight="1">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row>
    <row r="824" spans="1:26" ht="13.5" customHeight="1">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row>
    <row r="825" spans="1:26" ht="13.5" customHeight="1">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row>
    <row r="826" spans="1:26" ht="13.5" customHeight="1">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row>
    <row r="827" spans="1:26" ht="13.5" customHeight="1">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row>
    <row r="828" spans="1:26" ht="13.5" customHeight="1">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row>
    <row r="829" spans="1:26" ht="13.5" customHeight="1">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row>
    <row r="830" spans="1:26" ht="13.5" customHeight="1">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row>
    <row r="831" spans="1:26" ht="13.5" customHeight="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row>
    <row r="832" spans="1:26" ht="13.5" customHeight="1">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row>
    <row r="833" spans="1:26" ht="13.5" customHeight="1">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row>
    <row r="834" spans="1:26" ht="13.5" customHeight="1">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row>
    <row r="835" spans="1:26" ht="13.5" customHeight="1">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row>
    <row r="836" spans="1:26" ht="13.5" customHeight="1">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row>
    <row r="837" spans="1:26" ht="13.5" customHeight="1">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row>
    <row r="838" spans="1:26" ht="13.5" customHeight="1">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row>
    <row r="839" spans="1:26" ht="13.5" customHeight="1">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row>
    <row r="840" spans="1:26" ht="13.5" customHeight="1">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row>
    <row r="841" spans="1:26" ht="13.5" customHeight="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row>
    <row r="842" spans="1:26" ht="13.5" customHeight="1">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row>
    <row r="843" spans="1:26" ht="13.5" customHeight="1">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row>
    <row r="844" spans="1:26" ht="13.5" customHeight="1">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row>
    <row r="845" spans="1:26" ht="13.5" customHeight="1">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row>
    <row r="846" spans="1:26" ht="13.5" customHeight="1">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row>
    <row r="847" spans="1:26" ht="13.5" customHeight="1">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row>
    <row r="848" spans="1:26" ht="13.5" customHeight="1">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row>
    <row r="849" spans="1:26" ht="13.5" customHeight="1">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row>
    <row r="850" spans="1:26" ht="13.5" customHeight="1">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row>
    <row r="851" spans="1:26" ht="13.5" customHeight="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row>
    <row r="852" spans="1:26" ht="13.5" customHeight="1">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row>
    <row r="853" spans="1:26" ht="13.5" customHeight="1">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row>
    <row r="854" spans="1:26" ht="13.5" customHeight="1">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row>
    <row r="855" spans="1:26" ht="13.5" customHeight="1">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row>
    <row r="856" spans="1:26" ht="13.5" customHeight="1">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row>
    <row r="857" spans="1:26" ht="13.5" customHeight="1">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row>
    <row r="858" spans="1:26" ht="13.5" customHeight="1">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row>
    <row r="859" spans="1:26" ht="13.5" customHeight="1">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row>
    <row r="860" spans="1:26" ht="13.5" customHeight="1">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row>
    <row r="861" spans="1:26" ht="13.5" customHeight="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row>
    <row r="862" spans="1:26" ht="13.5" customHeight="1">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row>
    <row r="863" spans="1:26" ht="13.5" customHeight="1">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row>
    <row r="864" spans="1:26" ht="13.5" customHeight="1">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row>
    <row r="865" spans="1:26" ht="13.5" customHeight="1">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row>
    <row r="866" spans="1:26" ht="13.5" customHeight="1">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row>
    <row r="867" spans="1:26" ht="13.5" customHeight="1">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row>
    <row r="868" spans="1:26" ht="13.5" customHeight="1">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row>
    <row r="869" spans="1:26" ht="13.5" customHeight="1">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row>
    <row r="870" spans="1:26" ht="13.5" customHeight="1">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row>
    <row r="871" spans="1:26" ht="13.5" customHeight="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row>
    <row r="872" spans="1:26" ht="13.5" customHeight="1">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row>
    <row r="873" spans="1:26" ht="13.5" customHeight="1">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row>
    <row r="874" spans="1:26" ht="13.5" customHeight="1">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row>
    <row r="875" spans="1:26" ht="13.5" customHeight="1">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row>
    <row r="876" spans="1:26" ht="13.5" customHeight="1">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row>
    <row r="877" spans="1:26" ht="13.5" customHeight="1">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row>
    <row r="878" spans="1:26" ht="13.5" customHeight="1">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row>
    <row r="879" spans="1:26" ht="13.5" customHeight="1">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row>
    <row r="880" spans="1:26" ht="13.5" customHeight="1">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row>
    <row r="881" spans="1:26" ht="13.5" customHeight="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row>
    <row r="882" spans="1:26" ht="13.5" customHeight="1">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row>
    <row r="883" spans="1:26" ht="13.5" customHeight="1">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row>
    <row r="884" spans="1:26" ht="13.5" customHeight="1">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row>
    <row r="885" spans="1:26" ht="13.5" customHeight="1">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row>
    <row r="886" spans="1:26" ht="13.5" customHeight="1">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row>
    <row r="887" spans="1:26" ht="13.5" customHeight="1">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row>
    <row r="888" spans="1:26" ht="13.5" customHeight="1">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row>
    <row r="889" spans="1:26" ht="13.5" customHeight="1">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row>
    <row r="890" spans="1:26" ht="13.5" customHeight="1">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row>
    <row r="891" spans="1:26" ht="13.5" customHeight="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row>
    <row r="892" spans="1:26" ht="13.5" customHeight="1">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row>
    <row r="893" spans="1:26" ht="13.5" customHeight="1">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row>
    <row r="894" spans="1:26" ht="13.5" customHeight="1">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row>
    <row r="895" spans="1:26" ht="13.5" customHeight="1">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row>
    <row r="896" spans="1:26" ht="13.5" customHeight="1">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row>
    <row r="897" spans="1:26" ht="13.5" customHeight="1">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row>
    <row r="898" spans="1:26" ht="13.5" customHeight="1">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row>
    <row r="899" spans="1:26" ht="13.5" customHeight="1">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row>
    <row r="900" spans="1:26" ht="13.5" customHeight="1">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row>
    <row r="901" spans="1:26" ht="13.5" customHeight="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row>
    <row r="902" spans="1:26" ht="13.5" customHeight="1">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row>
    <row r="903" spans="1:26" ht="13.5" customHeight="1">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row>
    <row r="904" spans="1:26" ht="13.5" customHeight="1">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row>
    <row r="905" spans="1:26" ht="13.5" customHeight="1">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row>
    <row r="906" spans="1:26" ht="13.5" customHeight="1">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row>
    <row r="907" spans="1:26" ht="13.5" customHeight="1">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row>
    <row r="908" spans="1:26" ht="13.5" customHeight="1">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row>
    <row r="909" spans="1:26" ht="13.5" customHeight="1">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row>
    <row r="910" spans="1:26" ht="13.5" customHeight="1">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row>
    <row r="911" spans="1:26" ht="13.5" customHeight="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row>
    <row r="912" spans="1:26" ht="13.5" customHeight="1">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row>
    <row r="913" spans="1:26" ht="13.5" customHeight="1">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row>
    <row r="914" spans="1:26" ht="13.5" customHeight="1">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row>
    <row r="915" spans="1:26" ht="13.5" customHeight="1">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row>
    <row r="916" spans="1:26" ht="13.5" customHeight="1">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row>
    <row r="917" spans="1:26" ht="13.5" customHeight="1">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row>
    <row r="918" spans="1:26" ht="13.5" customHeight="1">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row>
    <row r="919" spans="1:26" ht="13.5" customHeight="1">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row>
    <row r="920" spans="1:26" ht="13.5" customHeight="1">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row>
    <row r="921" spans="1:26" ht="13.5" customHeight="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row>
    <row r="922" spans="1:26" ht="13.5" customHeight="1">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row>
    <row r="923" spans="1:26" ht="13.5" customHeight="1">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row>
    <row r="924" spans="1:26" ht="13.5" customHeight="1">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row>
    <row r="925" spans="1:26" ht="13.5" customHeight="1">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row>
    <row r="926" spans="1:26" ht="13.5" customHeight="1">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row>
    <row r="927" spans="1:26" ht="13.5" customHeight="1">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row>
    <row r="928" spans="1:26" ht="13.5" customHeight="1">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row>
    <row r="929" spans="1:26" ht="13.5" customHeight="1">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row>
    <row r="930" spans="1:26" ht="13.5" customHeight="1">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row>
    <row r="931" spans="1:26" ht="13.5" customHeight="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row>
    <row r="932" spans="1:26" ht="13.5" customHeight="1">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row>
    <row r="933" spans="1:26" ht="13.5" customHeight="1">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row>
    <row r="934" spans="1:26" ht="13.5" customHeight="1">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row>
    <row r="935" spans="1:26" ht="13.5" customHeight="1">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row>
    <row r="936" spans="1:26" ht="13.5" customHeight="1">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row>
    <row r="937" spans="1:26" ht="13.5" customHeight="1">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row>
    <row r="938" spans="1:26" ht="13.5" customHeight="1">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row>
    <row r="939" spans="1:26" ht="13.5" customHeight="1">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row>
    <row r="940" spans="1:26" ht="13.5" customHeight="1">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row>
    <row r="941" spans="1:26" ht="13.5" customHeight="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row>
    <row r="942" spans="1:26" ht="13.5" customHeight="1">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row>
    <row r="943" spans="1:26" ht="13.5" customHeight="1">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row>
    <row r="944" spans="1:26" ht="13.5" customHeight="1">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row>
    <row r="945" spans="1:26" ht="13.5" customHeight="1">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row>
    <row r="946" spans="1:26" ht="13.5" customHeight="1">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row>
    <row r="947" spans="1:26" ht="13.5" customHeight="1">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row>
    <row r="948" spans="1:26" ht="13.5" customHeight="1">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row>
    <row r="949" spans="1:26" ht="13.5" customHeight="1">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row>
    <row r="950" spans="1:26" ht="13.5" customHeight="1">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row>
    <row r="951" spans="1:26" ht="13.5" customHeight="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row>
    <row r="952" spans="1:26" ht="13.5" customHeight="1">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row>
    <row r="953" spans="1:26" ht="13.5" customHeight="1">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row>
    <row r="954" spans="1:26" ht="13.5" customHeight="1">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row>
    <row r="955" spans="1:26" ht="13.5" customHeight="1">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row>
    <row r="956" spans="1:26" ht="13.5" customHeight="1">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row>
    <row r="957" spans="1:26" ht="13.5" customHeight="1">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row>
    <row r="958" spans="1:26" ht="13.5" customHeight="1">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row>
    <row r="959" spans="1:26" ht="13.5" customHeight="1">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row>
    <row r="960" spans="1:26" ht="13.5" customHeight="1">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row>
    <row r="961" spans="1:26" ht="13.5" customHeight="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row>
    <row r="962" spans="1:26" ht="13.5" customHeight="1">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row>
    <row r="963" spans="1:26" ht="13.5" customHeight="1">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row>
    <row r="964" spans="1:26" ht="13.5" customHeight="1">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row>
    <row r="965" spans="1:26" ht="13.5" customHeight="1">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row>
    <row r="966" spans="1:26" ht="13.5" customHeight="1">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row>
    <row r="967" spans="1:26" ht="13.5" customHeight="1">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row>
    <row r="968" spans="1:26" ht="13.5" customHeight="1">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row>
    <row r="969" spans="1:26" ht="13.5" customHeight="1">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row>
    <row r="970" spans="1:26" ht="13.5" customHeight="1">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row>
    <row r="971" spans="1:26" ht="13.5" customHeight="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row>
    <row r="972" spans="1:26" ht="13.5" customHeight="1">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row>
    <row r="973" spans="1:26" ht="13.5" customHeight="1">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row>
    <row r="974" spans="1:26" ht="13.5" customHeight="1">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row>
    <row r="975" spans="1:26" ht="13.5" customHeight="1">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row>
    <row r="976" spans="1:26" ht="13.5" customHeight="1">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row>
    <row r="977" spans="1:26" ht="13.5" customHeight="1">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row>
    <row r="978" spans="1:26" ht="13.5" customHeight="1">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row>
    <row r="979" spans="1:26" ht="13.5" customHeight="1">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row>
    <row r="980" spans="1:26" ht="13.5" customHeight="1">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row>
    <row r="981" spans="1:26" ht="13.5" customHeight="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row>
    <row r="982" spans="1:26" ht="13.5" customHeight="1">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row>
    <row r="983" spans="1:26" ht="13.5" customHeight="1">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row>
    <row r="984" spans="1:26" ht="13.5" customHeight="1">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row>
    <row r="985" spans="1:26" ht="13.5" customHeight="1">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row>
    <row r="986" spans="1:26" ht="13.5" customHeight="1">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row>
    <row r="987" spans="1:26" ht="13.5" customHeight="1">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row>
    <row r="988" spans="1:26" ht="13.5" customHeight="1">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row>
    <row r="989" spans="1:26" ht="13.5" customHeight="1">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row>
    <row r="990" spans="1:26" ht="13.5" customHeight="1">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row>
    <row r="991" spans="1:26" ht="13.5" customHeight="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row>
    <row r="992" spans="1:26" ht="13.5" customHeight="1">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row>
    <row r="993" spans="1:26" ht="13.5" customHeight="1">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row>
    <row r="994" spans="1:26" ht="13.5" customHeight="1">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row>
    <row r="995" spans="1:26" ht="13.5" customHeight="1">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row>
    <row r="996" spans="1:26" ht="13.5" customHeight="1">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row>
    <row r="997" spans="1:26" ht="13.5" customHeight="1">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row>
    <row r="998" spans="1:26" ht="13.5" customHeight="1">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row>
    <row r="999" spans="1:26" ht="13.5" customHeight="1">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row>
    <row r="1000" spans="1:26" ht="13.5" customHeight="1">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row>
  </sheetData>
  <mergeCells count="3">
    <mergeCell ref="C6:E6"/>
    <mergeCell ref="C7:E7"/>
    <mergeCell ref="B1:B2"/>
  </mergeCells>
  <pageMargins left="0.37" right="0.47" top="0.5" bottom="0.38" header="0" footer="0"/>
  <pageSetup paperSize="9" orientation="landscape"/>
  <headerFooter>
    <oddFooter>&amp;L 02ae-BM/PM/HDCV/FSOFT v1/0&amp;R&amp;P/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topLeftCell="A22" zoomScaleNormal="100" workbookViewId="0">
      <selection activeCell="A8" sqref="A8:D8"/>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21"/>
      <c r="C1" s="122"/>
      <c r="D1" s="122"/>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23"/>
      <c r="C2" s="123"/>
      <c r="D2" s="123"/>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38" t="s">
        <v>4</v>
      </c>
      <c r="C3" s="139"/>
      <c r="D3" s="140"/>
      <c r="E3" s="36"/>
      <c r="F3" s="36"/>
      <c r="G3" s="36"/>
      <c r="H3" s="36"/>
      <c r="I3" s="143"/>
      <c r="J3" s="122"/>
      <c r="K3" s="122"/>
      <c r="L3" s="38"/>
      <c r="M3" s="39"/>
      <c r="N3" s="39"/>
      <c r="O3" s="39"/>
      <c r="P3" s="39"/>
      <c r="Q3" s="39"/>
      <c r="R3" s="39"/>
      <c r="S3" s="39"/>
      <c r="T3" s="39"/>
      <c r="U3" s="39"/>
      <c r="V3" s="39"/>
      <c r="W3" s="39"/>
      <c r="X3" s="39"/>
      <c r="Y3" s="39"/>
      <c r="Z3" s="39"/>
    </row>
    <row r="4" spans="1:26" ht="13.5" customHeight="1">
      <c r="A4" s="40" t="s">
        <v>29</v>
      </c>
      <c r="B4" s="153" t="s">
        <v>30</v>
      </c>
      <c r="C4" s="142"/>
      <c r="D4" s="154"/>
      <c r="E4" s="36"/>
      <c r="F4" s="36"/>
      <c r="G4" s="36"/>
      <c r="H4" s="36"/>
      <c r="I4" s="143"/>
      <c r="J4" s="122"/>
      <c r="K4" s="122"/>
      <c r="L4" s="38"/>
      <c r="M4" s="39"/>
      <c r="N4" s="39"/>
      <c r="O4" s="39"/>
      <c r="P4" s="39"/>
      <c r="Q4" s="39"/>
      <c r="R4" s="39"/>
      <c r="S4" s="39"/>
      <c r="T4" s="39"/>
      <c r="U4" s="39"/>
      <c r="V4" s="39"/>
      <c r="W4" s="39"/>
      <c r="X4" s="39"/>
      <c r="Y4" s="39"/>
      <c r="Z4" s="39"/>
    </row>
    <row r="5" spans="1:26" ht="13.5" customHeight="1">
      <c r="A5" s="40" t="s">
        <v>31</v>
      </c>
      <c r="B5" s="155" t="s">
        <v>32</v>
      </c>
      <c r="C5" s="142"/>
      <c r="D5" s="154"/>
      <c r="E5" s="41"/>
      <c r="F5" s="41"/>
      <c r="G5" s="41"/>
      <c r="H5" s="41"/>
      <c r="I5" s="156"/>
      <c r="J5" s="122"/>
      <c r="K5" s="122"/>
      <c r="L5" s="42"/>
      <c r="M5" s="43"/>
      <c r="N5" s="43"/>
      <c r="O5" s="43"/>
      <c r="P5" s="43"/>
      <c r="Q5" s="43"/>
      <c r="R5" s="43"/>
      <c r="S5" s="43"/>
      <c r="T5" s="43"/>
      <c r="U5" s="43"/>
      <c r="V5" s="43"/>
      <c r="W5" s="43"/>
      <c r="X5" s="43"/>
      <c r="Y5" s="43"/>
      <c r="Z5" s="43"/>
    </row>
    <row r="6" spans="1:26" ht="15" customHeight="1">
      <c r="A6" s="44" t="s">
        <v>33</v>
      </c>
      <c r="B6" s="67">
        <f>COUNTIF(J:J,"Pass")</f>
        <v>10</v>
      </c>
      <c r="C6" s="46" t="s">
        <v>34</v>
      </c>
      <c r="D6" s="47">
        <f>COUNTIF(J10:J736,"Pending")</f>
        <v>0</v>
      </c>
      <c r="E6" s="37"/>
      <c r="F6" s="37"/>
      <c r="G6" s="37"/>
      <c r="H6" s="37"/>
      <c r="I6" s="143"/>
      <c r="J6" s="122"/>
      <c r="K6" s="122"/>
      <c r="L6" s="38"/>
      <c r="M6" s="39"/>
      <c r="N6" s="39"/>
      <c r="O6" s="39"/>
      <c r="P6" s="39"/>
      <c r="Q6" s="39"/>
      <c r="R6" s="39"/>
      <c r="S6" s="39"/>
      <c r="T6" s="39"/>
      <c r="U6" s="39"/>
      <c r="V6" s="39"/>
      <c r="W6" s="39"/>
      <c r="X6" s="39"/>
      <c r="Y6" s="39"/>
      <c r="Z6" s="39"/>
    </row>
    <row r="7" spans="1:26" ht="15" customHeight="1">
      <c r="A7" s="48" t="s">
        <v>35</v>
      </c>
      <c r="B7" s="68">
        <f>COUNTIF(J:J,"Fail")</f>
        <v>0</v>
      </c>
      <c r="C7" s="50" t="s">
        <v>36</v>
      </c>
      <c r="D7" s="51">
        <f>COUNTA(A12:A100)-5</f>
        <v>10</v>
      </c>
      <c r="E7" s="52"/>
      <c r="F7" s="52"/>
      <c r="G7" s="52"/>
      <c r="H7" s="52"/>
      <c r="I7" s="143"/>
      <c r="J7" s="122"/>
      <c r="K7" s="122"/>
      <c r="L7" s="38"/>
      <c r="M7" s="39"/>
      <c r="N7" s="39"/>
      <c r="O7" s="39"/>
      <c r="P7" s="39"/>
      <c r="Q7" s="39"/>
      <c r="R7" s="39"/>
      <c r="S7" s="39"/>
      <c r="T7" s="39"/>
      <c r="U7" s="39"/>
      <c r="V7" s="39"/>
      <c r="W7" s="39"/>
      <c r="X7" s="39"/>
      <c r="Y7" s="39"/>
      <c r="Z7" s="39"/>
    </row>
    <row r="8" spans="1:26" ht="15" customHeight="1">
      <c r="A8" s="144"/>
      <c r="B8" s="139"/>
      <c r="C8" s="139"/>
      <c r="D8" s="139"/>
      <c r="E8" s="37"/>
      <c r="F8" s="37"/>
      <c r="G8" s="37"/>
      <c r="H8" s="37"/>
      <c r="I8" s="37"/>
      <c r="J8" s="53"/>
      <c r="K8" s="53"/>
      <c r="L8" s="38"/>
      <c r="M8" s="39"/>
      <c r="N8" s="39"/>
      <c r="O8" s="39"/>
      <c r="P8" s="39"/>
      <c r="Q8" s="39"/>
      <c r="R8" s="39"/>
      <c r="S8" s="39"/>
      <c r="T8" s="39"/>
      <c r="U8" s="39"/>
      <c r="V8" s="39"/>
      <c r="W8" s="39"/>
      <c r="X8" s="39"/>
      <c r="Y8" s="39"/>
      <c r="Z8" s="39"/>
    </row>
    <row r="9" spans="1:26" ht="12" customHeight="1">
      <c r="A9" s="149" t="s">
        <v>37</v>
      </c>
      <c r="B9" s="151" t="s">
        <v>38</v>
      </c>
      <c r="C9" s="149" t="s">
        <v>39</v>
      </c>
      <c r="D9" s="124" t="s">
        <v>40</v>
      </c>
      <c r="E9" s="122"/>
      <c r="F9" s="122"/>
      <c r="G9" s="125"/>
      <c r="H9" s="149" t="s">
        <v>41</v>
      </c>
      <c r="I9" s="152" t="s">
        <v>42</v>
      </c>
      <c r="J9" s="152" t="s">
        <v>43</v>
      </c>
      <c r="K9" s="152" t="s">
        <v>44</v>
      </c>
      <c r="L9" s="54"/>
      <c r="M9" s="55"/>
      <c r="N9" s="55"/>
      <c r="O9" s="55"/>
      <c r="P9" s="55"/>
      <c r="Q9" s="55"/>
      <c r="R9" s="55"/>
      <c r="S9" s="55"/>
      <c r="T9" s="55"/>
      <c r="U9" s="55"/>
      <c r="V9" s="55"/>
      <c r="W9" s="55"/>
      <c r="X9" s="55"/>
      <c r="Y9" s="55"/>
      <c r="Z9" s="55"/>
    </row>
    <row r="10" spans="1:26" ht="12" customHeight="1">
      <c r="A10" s="150"/>
      <c r="B10" s="150"/>
      <c r="C10" s="150"/>
      <c r="D10" s="126"/>
      <c r="E10" s="127"/>
      <c r="F10" s="127"/>
      <c r="G10" s="128"/>
      <c r="H10" s="150"/>
      <c r="I10" s="150"/>
      <c r="J10" s="150"/>
      <c r="K10" s="150"/>
      <c r="L10" s="38"/>
      <c r="M10" s="39"/>
      <c r="N10" s="39"/>
      <c r="O10" s="39"/>
      <c r="P10" s="39"/>
      <c r="Q10" s="39"/>
      <c r="R10" s="39"/>
      <c r="S10" s="39"/>
      <c r="T10" s="39"/>
      <c r="U10" s="39"/>
      <c r="V10" s="39"/>
      <c r="W10" s="39"/>
      <c r="X10" s="39"/>
      <c r="Y10" s="39"/>
      <c r="Z10" s="39"/>
    </row>
    <row r="11" spans="1:26" ht="13.5" customHeight="1">
      <c r="A11" s="145"/>
      <c r="B11" s="142"/>
      <c r="C11" s="142"/>
      <c r="D11" s="142"/>
      <c r="E11" s="142"/>
      <c r="F11" s="142"/>
      <c r="G11" s="142"/>
      <c r="H11" s="142"/>
      <c r="I11" s="142"/>
      <c r="J11" s="142"/>
      <c r="K11" s="146"/>
      <c r="L11" s="56"/>
      <c r="M11" s="56"/>
      <c r="N11" s="56"/>
      <c r="O11" s="56"/>
      <c r="P11" s="56"/>
      <c r="Q11" s="56"/>
      <c r="R11" s="56"/>
      <c r="S11" s="56"/>
      <c r="T11" s="56"/>
      <c r="U11" s="56"/>
      <c r="V11" s="56"/>
      <c r="W11" s="56"/>
      <c r="X11" s="56"/>
      <c r="Y11" s="56"/>
      <c r="Z11" s="56"/>
    </row>
    <row r="12" spans="1:26" ht="13.5" customHeight="1">
      <c r="A12" s="160" t="s">
        <v>45</v>
      </c>
      <c r="B12" s="142"/>
      <c r="C12" s="142"/>
      <c r="D12" s="142"/>
      <c r="E12" s="142"/>
      <c r="F12" s="142"/>
      <c r="G12" s="142"/>
      <c r="H12" s="142"/>
      <c r="I12" s="142"/>
      <c r="J12" s="142"/>
      <c r="K12" s="146"/>
      <c r="L12" s="57"/>
      <c r="M12" s="57"/>
      <c r="N12" s="57"/>
      <c r="O12" s="57"/>
      <c r="P12" s="57"/>
      <c r="Q12" s="57"/>
      <c r="R12" s="57"/>
      <c r="S12" s="57"/>
      <c r="T12" s="57"/>
      <c r="U12" s="57"/>
      <c r="V12" s="57"/>
      <c r="W12" s="57"/>
      <c r="X12" s="57"/>
      <c r="Y12" s="57"/>
      <c r="Z12" s="57"/>
    </row>
    <row r="13" spans="1:26" ht="129" customHeight="1" outlineLevel="1">
      <c r="A13" s="58" t="s">
        <v>46</v>
      </c>
      <c r="B13" s="69" t="s">
        <v>47</v>
      </c>
      <c r="C13" s="59" t="s">
        <v>48</v>
      </c>
      <c r="D13" s="159" t="s">
        <v>49</v>
      </c>
      <c r="E13" s="142"/>
      <c r="F13" s="142"/>
      <c r="G13" s="61"/>
      <c r="H13" s="62"/>
      <c r="I13" s="72">
        <v>45781</v>
      </c>
      <c r="J13" s="59" t="s">
        <v>33</v>
      </c>
      <c r="K13" s="59"/>
      <c r="L13" s="57"/>
      <c r="M13" s="57"/>
      <c r="N13" s="57"/>
      <c r="O13" s="57"/>
      <c r="P13" s="57"/>
      <c r="Q13" s="57"/>
      <c r="R13" s="57"/>
      <c r="S13" s="57"/>
      <c r="T13" s="57"/>
      <c r="U13" s="57"/>
      <c r="V13" s="57"/>
      <c r="W13" s="57"/>
      <c r="X13" s="57"/>
      <c r="Y13" s="57"/>
      <c r="Z13" s="57"/>
    </row>
    <row r="14" spans="1:26" ht="13.5" customHeight="1">
      <c r="A14" s="160" t="s">
        <v>50</v>
      </c>
      <c r="B14" s="142"/>
      <c r="C14" s="142"/>
      <c r="D14" s="142"/>
      <c r="E14" s="142"/>
      <c r="F14" s="142"/>
      <c r="G14" s="142"/>
      <c r="H14" s="142"/>
      <c r="I14" s="142"/>
      <c r="J14" s="142"/>
      <c r="K14" s="146"/>
      <c r="L14" s="57"/>
      <c r="M14" s="57"/>
      <c r="N14" s="57"/>
      <c r="O14" s="57"/>
      <c r="P14" s="57"/>
      <c r="Q14" s="57"/>
      <c r="R14" s="57"/>
      <c r="S14" s="57"/>
      <c r="T14" s="57"/>
      <c r="U14" s="57"/>
      <c r="V14" s="57"/>
      <c r="W14" s="57"/>
      <c r="X14" s="57"/>
      <c r="Y14" s="57"/>
      <c r="Z14" s="57"/>
    </row>
    <row r="15" spans="1:26" ht="120.75" customHeight="1" outlineLevel="1">
      <c r="A15" s="58" t="s">
        <v>51</v>
      </c>
      <c r="B15" s="66" t="s">
        <v>52</v>
      </c>
      <c r="C15" s="59" t="s">
        <v>53</v>
      </c>
      <c r="D15" s="159" t="s">
        <v>54</v>
      </c>
      <c r="E15" s="142"/>
      <c r="F15" s="142"/>
      <c r="G15" s="61"/>
      <c r="H15" s="62"/>
      <c r="I15" s="72">
        <v>45781</v>
      </c>
      <c r="J15" s="59" t="s">
        <v>33</v>
      </c>
      <c r="K15" s="59"/>
      <c r="L15" s="57"/>
      <c r="M15" s="57"/>
      <c r="N15" s="57"/>
      <c r="O15" s="57"/>
      <c r="P15" s="57"/>
      <c r="Q15" s="57"/>
      <c r="R15" s="57"/>
      <c r="S15" s="57"/>
      <c r="T15" s="57"/>
      <c r="U15" s="57"/>
      <c r="V15" s="57"/>
      <c r="W15" s="57"/>
      <c r="X15" s="57"/>
      <c r="Y15" s="57"/>
      <c r="Z15" s="57"/>
    </row>
    <row r="16" spans="1:26" ht="124.5" customHeight="1" outlineLevel="1">
      <c r="A16" s="58" t="s">
        <v>55</v>
      </c>
      <c r="B16" s="59" t="s">
        <v>56</v>
      </c>
      <c r="C16" s="59" t="s">
        <v>57</v>
      </c>
      <c r="D16" s="159" t="s">
        <v>58</v>
      </c>
      <c r="E16" s="142"/>
      <c r="F16" s="142"/>
      <c r="G16" s="61"/>
      <c r="H16" s="62"/>
      <c r="I16" s="72">
        <v>45781</v>
      </c>
      <c r="J16" s="59" t="s">
        <v>33</v>
      </c>
      <c r="K16" s="59"/>
      <c r="L16" s="57"/>
      <c r="M16" s="57"/>
      <c r="N16" s="57"/>
      <c r="O16" s="57"/>
      <c r="P16" s="57"/>
      <c r="Q16" s="57"/>
      <c r="R16" s="57"/>
      <c r="S16" s="57"/>
      <c r="T16" s="57"/>
      <c r="U16" s="57"/>
      <c r="V16" s="57"/>
      <c r="W16" s="57"/>
      <c r="X16" s="57"/>
      <c r="Y16" s="57"/>
      <c r="Z16" s="57"/>
    </row>
    <row r="17" spans="1:26" ht="124.5" customHeight="1" outlineLevel="1">
      <c r="A17" s="58" t="s">
        <v>59</v>
      </c>
      <c r="B17" s="59" t="s">
        <v>60</v>
      </c>
      <c r="C17" s="59" t="s">
        <v>61</v>
      </c>
      <c r="D17" s="159" t="s">
        <v>62</v>
      </c>
      <c r="E17" s="142"/>
      <c r="F17" s="146"/>
      <c r="G17" s="59"/>
      <c r="H17" s="59"/>
      <c r="I17" s="72">
        <v>45781</v>
      </c>
      <c r="J17" s="59" t="s">
        <v>33</v>
      </c>
      <c r="K17" s="59"/>
      <c r="L17" s="57"/>
      <c r="M17" s="57"/>
      <c r="N17" s="57"/>
      <c r="O17" s="57"/>
      <c r="P17" s="57"/>
      <c r="Q17" s="57"/>
      <c r="R17" s="57"/>
      <c r="S17" s="57"/>
      <c r="T17" s="57"/>
      <c r="U17" s="57"/>
      <c r="V17" s="57"/>
      <c r="W17" s="57"/>
      <c r="X17" s="57"/>
      <c r="Y17" s="57"/>
      <c r="Z17" s="57"/>
    </row>
    <row r="18" spans="1:26" ht="13.5" customHeight="1">
      <c r="A18" s="160" t="s">
        <v>63</v>
      </c>
      <c r="B18" s="142"/>
      <c r="C18" s="142"/>
      <c r="D18" s="142"/>
      <c r="E18" s="142"/>
      <c r="F18" s="142"/>
      <c r="G18" s="142"/>
      <c r="H18" s="142"/>
      <c r="I18" s="142"/>
      <c r="J18" s="142"/>
      <c r="K18" s="146"/>
      <c r="L18" s="57"/>
      <c r="M18" s="57"/>
      <c r="N18" s="57"/>
      <c r="O18" s="57"/>
      <c r="P18" s="57"/>
      <c r="Q18" s="57"/>
      <c r="R18" s="57"/>
      <c r="S18" s="57"/>
      <c r="T18" s="57"/>
      <c r="U18" s="57"/>
      <c r="V18" s="57"/>
      <c r="W18" s="57"/>
      <c r="X18" s="57"/>
      <c r="Y18" s="57"/>
      <c r="Z18" s="57"/>
    </row>
    <row r="19" spans="1:26" ht="124.5" customHeight="1" outlineLevel="1">
      <c r="A19" s="58" t="s">
        <v>64</v>
      </c>
      <c r="B19" s="59" t="s">
        <v>65</v>
      </c>
      <c r="C19" s="59" t="s">
        <v>66</v>
      </c>
      <c r="D19" s="159" t="s">
        <v>67</v>
      </c>
      <c r="E19" s="142"/>
      <c r="F19" s="146"/>
      <c r="G19" s="59"/>
      <c r="H19" s="59"/>
      <c r="I19" s="72">
        <v>45781</v>
      </c>
      <c r="J19" s="59" t="s">
        <v>33</v>
      </c>
      <c r="K19" s="59"/>
      <c r="L19" s="57"/>
      <c r="M19" s="57"/>
      <c r="N19" s="57"/>
      <c r="O19" s="57"/>
      <c r="P19" s="57"/>
      <c r="Q19" s="57"/>
      <c r="R19" s="57"/>
      <c r="S19" s="57"/>
      <c r="T19" s="57"/>
      <c r="U19" s="57"/>
      <c r="V19" s="57"/>
      <c r="W19" s="57"/>
      <c r="X19" s="57"/>
      <c r="Y19" s="57"/>
      <c r="Z19" s="57"/>
    </row>
    <row r="20" spans="1:26" ht="121.5" customHeight="1">
      <c r="A20" s="58" t="s">
        <v>68</v>
      </c>
      <c r="B20" s="59" t="s">
        <v>69</v>
      </c>
      <c r="C20" s="59" t="s">
        <v>70</v>
      </c>
      <c r="D20" s="159" t="s">
        <v>71</v>
      </c>
      <c r="E20" s="142"/>
      <c r="F20" s="146"/>
      <c r="G20" s="59"/>
      <c r="H20" s="59"/>
      <c r="I20" s="72">
        <v>45781</v>
      </c>
      <c r="J20" s="59" t="s">
        <v>33</v>
      </c>
      <c r="K20" s="59"/>
    </row>
    <row r="21" spans="1:26" ht="120" customHeight="1">
      <c r="A21" s="58" t="s">
        <v>72</v>
      </c>
      <c r="B21" s="59" t="s">
        <v>73</v>
      </c>
      <c r="C21" s="59" t="s">
        <v>74</v>
      </c>
      <c r="D21" s="159" t="s">
        <v>75</v>
      </c>
      <c r="E21" s="142"/>
      <c r="F21" s="146"/>
      <c r="G21" s="59"/>
      <c r="H21" s="59"/>
      <c r="I21" s="72">
        <v>45781</v>
      </c>
      <c r="J21" s="59" t="s">
        <v>33</v>
      </c>
      <c r="K21" s="59"/>
    </row>
    <row r="22" spans="1:26" ht="124.5" customHeight="1">
      <c r="A22" s="58" t="s">
        <v>76</v>
      </c>
      <c r="B22" s="59" t="s">
        <v>77</v>
      </c>
      <c r="C22" s="59" t="s">
        <v>78</v>
      </c>
      <c r="D22" s="159" t="s">
        <v>79</v>
      </c>
      <c r="E22" s="142"/>
      <c r="F22" s="146"/>
      <c r="G22" s="59"/>
      <c r="H22" s="59"/>
      <c r="I22" s="72">
        <v>45781</v>
      </c>
      <c r="J22" s="59" t="s">
        <v>33</v>
      </c>
      <c r="K22" s="59"/>
    </row>
    <row r="23" spans="1:26" ht="13.5" customHeight="1">
      <c r="A23" s="160" t="s">
        <v>80</v>
      </c>
      <c r="B23" s="142"/>
      <c r="C23" s="142"/>
      <c r="D23" s="142"/>
      <c r="E23" s="142"/>
      <c r="F23" s="142"/>
      <c r="G23" s="142"/>
      <c r="H23" s="142"/>
      <c r="I23" s="142"/>
      <c r="J23" s="142"/>
      <c r="K23" s="146"/>
      <c r="L23" s="57"/>
      <c r="M23" s="57"/>
      <c r="N23" s="57"/>
      <c r="O23" s="57"/>
      <c r="P23" s="57"/>
      <c r="Q23" s="57"/>
      <c r="R23" s="57"/>
      <c r="S23" s="57"/>
      <c r="T23" s="57"/>
      <c r="U23" s="57"/>
      <c r="V23" s="57"/>
      <c r="W23" s="57"/>
      <c r="X23" s="57"/>
      <c r="Y23" s="57"/>
      <c r="Z23" s="57"/>
    </row>
    <row r="24" spans="1:26" ht="123" customHeight="1">
      <c r="A24" s="58" t="s">
        <v>81</v>
      </c>
      <c r="B24" s="59" t="s">
        <v>77</v>
      </c>
      <c r="C24" s="59" t="s">
        <v>82</v>
      </c>
      <c r="D24" s="159" t="s">
        <v>83</v>
      </c>
      <c r="E24" s="142"/>
      <c r="F24" s="146"/>
      <c r="G24" s="59"/>
      <c r="H24" s="59"/>
      <c r="I24" s="72">
        <v>45781</v>
      </c>
      <c r="J24" s="59" t="s">
        <v>33</v>
      </c>
      <c r="K24" s="59"/>
    </row>
    <row r="25" spans="1:26" ht="13.5" customHeight="1">
      <c r="A25" s="160" t="s">
        <v>84</v>
      </c>
      <c r="B25" s="142"/>
      <c r="C25" s="142"/>
      <c r="D25" s="142"/>
      <c r="E25" s="142"/>
      <c r="F25" s="142"/>
      <c r="G25" s="142"/>
      <c r="H25" s="142"/>
      <c r="I25" s="142"/>
      <c r="J25" s="142"/>
      <c r="K25" s="146"/>
      <c r="L25" s="57"/>
      <c r="M25" s="57"/>
      <c r="N25" s="57"/>
      <c r="O25" s="57"/>
      <c r="P25" s="57"/>
      <c r="Q25" s="57"/>
      <c r="R25" s="57"/>
      <c r="S25" s="57"/>
      <c r="T25" s="57"/>
      <c r="U25" s="57"/>
      <c r="V25" s="57"/>
      <c r="W25" s="57"/>
      <c r="X25" s="57"/>
      <c r="Y25" s="57"/>
      <c r="Z25" s="57"/>
    </row>
    <row r="26" spans="1:26" ht="123" customHeight="1">
      <c r="A26" s="58" t="s">
        <v>85</v>
      </c>
      <c r="B26" s="59" t="s">
        <v>86</v>
      </c>
      <c r="C26" s="59" t="s">
        <v>87</v>
      </c>
      <c r="D26" s="159" t="s">
        <v>88</v>
      </c>
      <c r="E26" s="142"/>
      <c r="F26" s="146"/>
      <c r="G26" s="59"/>
      <c r="H26" s="59"/>
      <c r="I26" s="72">
        <v>45781</v>
      </c>
      <c r="J26" s="59" t="s">
        <v>33</v>
      </c>
      <c r="K26" s="59"/>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3.5"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sheetData>
  <mergeCells count="34">
    <mergeCell ref="D26:F26"/>
    <mergeCell ref="A9:A10"/>
    <mergeCell ref="B9:B10"/>
    <mergeCell ref="C9:C10"/>
    <mergeCell ref="H9:H10"/>
    <mergeCell ref="A18:K18"/>
    <mergeCell ref="D19:F19"/>
    <mergeCell ref="D20:F20"/>
    <mergeCell ref="D21:F21"/>
    <mergeCell ref="D22:F22"/>
    <mergeCell ref="D13:F13"/>
    <mergeCell ref="A14:K14"/>
    <mergeCell ref="D15:F15"/>
    <mergeCell ref="D16:F16"/>
    <mergeCell ref="B1:D2"/>
    <mergeCell ref="D9:G10"/>
    <mergeCell ref="A23:K23"/>
    <mergeCell ref="I6:K6"/>
    <mergeCell ref="I7:K7"/>
    <mergeCell ref="A8:D8"/>
    <mergeCell ref="B3:D3"/>
    <mergeCell ref="I3:K3"/>
    <mergeCell ref="B4:D4"/>
    <mergeCell ref="I4:K4"/>
    <mergeCell ref="B5:D5"/>
    <mergeCell ref="I5:K5"/>
    <mergeCell ref="D24:F24"/>
    <mergeCell ref="A25:K25"/>
    <mergeCell ref="I9:I10"/>
    <mergeCell ref="J9:J10"/>
    <mergeCell ref="K9:K10"/>
    <mergeCell ref="A12:K12"/>
    <mergeCell ref="D17:F17"/>
    <mergeCell ref="A11:K11"/>
  </mergeCells>
  <pageMargins left="0.75" right="0.75" top="1" bottom="1"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0"/>
  <sheetViews>
    <sheetView workbookViewId="0">
      <selection activeCell="A8" sqref="A8:D8"/>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21"/>
      <c r="C1" s="122"/>
      <c r="D1" s="122"/>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23"/>
      <c r="C2" s="123"/>
      <c r="D2" s="123"/>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38" t="s">
        <v>89</v>
      </c>
      <c r="C3" s="139"/>
      <c r="D3" s="140"/>
      <c r="E3" s="36"/>
      <c r="F3" s="36"/>
      <c r="G3" s="36"/>
      <c r="H3" s="36"/>
      <c r="I3" s="143"/>
      <c r="J3" s="122"/>
      <c r="K3" s="122"/>
      <c r="L3" s="38"/>
      <c r="M3" s="39"/>
      <c r="N3" s="39"/>
      <c r="O3" s="39"/>
      <c r="P3" s="39"/>
      <c r="Q3" s="39"/>
      <c r="R3" s="39"/>
      <c r="S3" s="39"/>
      <c r="T3" s="39"/>
      <c r="U3" s="39"/>
      <c r="V3" s="39"/>
      <c r="W3" s="39"/>
      <c r="X3" s="39"/>
      <c r="Y3" s="39"/>
      <c r="Z3" s="39"/>
    </row>
    <row r="4" spans="1:26" ht="13.5" customHeight="1">
      <c r="A4" s="40" t="s">
        <v>29</v>
      </c>
      <c r="B4" s="153" t="s">
        <v>90</v>
      </c>
      <c r="C4" s="142"/>
      <c r="D4" s="154"/>
      <c r="E4" s="36"/>
      <c r="F4" s="36"/>
      <c r="G4" s="36"/>
      <c r="H4" s="36"/>
      <c r="I4" s="143"/>
      <c r="J4" s="122"/>
      <c r="K4" s="122"/>
      <c r="L4" s="38"/>
      <c r="M4" s="39"/>
      <c r="N4" s="39"/>
      <c r="O4" s="39"/>
      <c r="P4" s="39"/>
      <c r="Q4" s="39"/>
      <c r="R4" s="39"/>
      <c r="S4" s="39"/>
      <c r="T4" s="39"/>
      <c r="U4" s="39"/>
      <c r="V4" s="39"/>
      <c r="W4" s="39"/>
      <c r="X4" s="39"/>
      <c r="Y4" s="39"/>
      <c r="Z4" s="39"/>
    </row>
    <row r="5" spans="1:26" ht="13.5" customHeight="1">
      <c r="A5" s="40" t="s">
        <v>31</v>
      </c>
      <c r="B5" s="155" t="s">
        <v>91</v>
      </c>
      <c r="C5" s="142"/>
      <c r="D5" s="154"/>
      <c r="E5" s="41"/>
      <c r="F5" s="41"/>
      <c r="G5" s="41"/>
      <c r="H5" s="41"/>
      <c r="I5" s="156"/>
      <c r="J5" s="122"/>
      <c r="K5" s="122"/>
      <c r="L5" s="42"/>
      <c r="M5" s="43"/>
      <c r="N5" s="43"/>
      <c r="O5" s="43"/>
      <c r="P5" s="43"/>
      <c r="Q5" s="43"/>
      <c r="R5" s="43"/>
      <c r="S5" s="43"/>
      <c r="T5" s="43"/>
      <c r="U5" s="43"/>
      <c r="V5" s="43"/>
      <c r="W5" s="43"/>
      <c r="X5" s="43"/>
      <c r="Y5" s="43"/>
      <c r="Z5" s="43"/>
    </row>
    <row r="6" spans="1:26" ht="15" customHeight="1">
      <c r="A6" s="44" t="s">
        <v>33</v>
      </c>
      <c r="B6" s="67">
        <f>COUNTIF(J:J,"Pass")</f>
        <v>3</v>
      </c>
      <c r="C6" s="46" t="s">
        <v>34</v>
      </c>
      <c r="D6" s="47">
        <f>COUNTIF(J10:J736,"Pending")</f>
        <v>0</v>
      </c>
      <c r="E6" s="37"/>
      <c r="F6" s="37"/>
      <c r="G6" s="37"/>
      <c r="H6" s="37"/>
      <c r="I6" s="143"/>
      <c r="J6" s="122"/>
      <c r="K6" s="122"/>
      <c r="L6" s="38"/>
      <c r="M6" s="39"/>
      <c r="N6" s="39"/>
      <c r="O6" s="39"/>
      <c r="P6" s="39"/>
      <c r="Q6" s="39"/>
      <c r="R6" s="39"/>
      <c r="S6" s="39"/>
      <c r="T6" s="39"/>
      <c r="U6" s="39"/>
      <c r="V6" s="39"/>
      <c r="W6" s="39"/>
      <c r="X6" s="39"/>
      <c r="Y6" s="39"/>
      <c r="Z6" s="39"/>
    </row>
    <row r="7" spans="1:26" ht="15" customHeight="1">
      <c r="A7" s="48" t="s">
        <v>35</v>
      </c>
      <c r="B7" s="68">
        <f>COUNTIF(J:J,"Fail")</f>
        <v>0</v>
      </c>
      <c r="C7" s="50" t="s">
        <v>36</v>
      </c>
      <c r="D7" s="51">
        <f>COUNTA(A12:A100)-15</f>
        <v>-15</v>
      </c>
      <c r="E7" s="52"/>
      <c r="F7" s="52"/>
      <c r="G7" s="52"/>
      <c r="H7" s="52"/>
      <c r="I7" s="143"/>
      <c r="J7" s="122"/>
      <c r="K7" s="122"/>
      <c r="L7" s="38"/>
      <c r="M7" s="39"/>
      <c r="N7" s="39"/>
      <c r="O7" s="39"/>
      <c r="P7" s="39"/>
      <c r="Q7" s="39"/>
      <c r="R7" s="39"/>
      <c r="S7" s="39"/>
      <c r="T7" s="39"/>
      <c r="U7" s="39"/>
      <c r="V7" s="39"/>
      <c r="W7" s="39"/>
      <c r="X7" s="39"/>
      <c r="Y7" s="39"/>
      <c r="Z7" s="39"/>
    </row>
    <row r="8" spans="1:26" ht="15" customHeight="1">
      <c r="A8" s="144"/>
      <c r="B8" s="139"/>
      <c r="C8" s="139"/>
      <c r="D8" s="139"/>
      <c r="E8" s="37"/>
      <c r="F8" s="37"/>
      <c r="G8" s="37"/>
      <c r="H8" s="37"/>
      <c r="I8" s="37"/>
      <c r="J8" s="53"/>
      <c r="K8" s="53"/>
      <c r="L8" s="38"/>
      <c r="M8" s="39"/>
      <c r="N8" s="39"/>
      <c r="O8" s="39"/>
      <c r="P8" s="39"/>
      <c r="Q8" s="39"/>
      <c r="R8" s="39"/>
      <c r="S8" s="39"/>
      <c r="T8" s="39"/>
      <c r="U8" s="39"/>
      <c r="V8" s="39"/>
      <c r="W8" s="39"/>
      <c r="X8" s="39"/>
      <c r="Y8" s="39"/>
      <c r="Z8" s="39"/>
    </row>
    <row r="9" spans="1:26" ht="12" customHeight="1">
      <c r="A9" s="149" t="s">
        <v>37</v>
      </c>
      <c r="B9" s="151" t="s">
        <v>38</v>
      </c>
      <c r="C9" s="149" t="s">
        <v>39</v>
      </c>
      <c r="D9" s="124" t="s">
        <v>40</v>
      </c>
      <c r="E9" s="122"/>
      <c r="F9" s="122"/>
      <c r="G9" s="125"/>
      <c r="H9" s="149" t="s">
        <v>41</v>
      </c>
      <c r="I9" s="152" t="s">
        <v>42</v>
      </c>
      <c r="J9" s="152" t="s">
        <v>43</v>
      </c>
      <c r="K9" s="152" t="s">
        <v>44</v>
      </c>
      <c r="L9" s="54"/>
      <c r="M9" s="55"/>
      <c r="N9" s="55"/>
      <c r="O9" s="55"/>
      <c r="P9" s="55"/>
      <c r="Q9" s="55"/>
      <c r="R9" s="55"/>
      <c r="S9" s="55"/>
      <c r="T9" s="55"/>
      <c r="U9" s="55"/>
      <c r="V9" s="55"/>
      <c r="W9" s="55"/>
      <c r="X9" s="55"/>
      <c r="Y9" s="55"/>
      <c r="Z9" s="55"/>
    </row>
    <row r="10" spans="1:26" ht="12" customHeight="1">
      <c r="A10" s="150"/>
      <c r="B10" s="150"/>
      <c r="C10" s="150"/>
      <c r="D10" s="126"/>
      <c r="E10" s="127"/>
      <c r="F10" s="127"/>
      <c r="G10" s="128"/>
      <c r="H10" s="150"/>
      <c r="I10" s="150"/>
      <c r="J10" s="150"/>
      <c r="K10" s="150"/>
      <c r="L10" s="38"/>
      <c r="M10" s="39"/>
      <c r="N10" s="39"/>
      <c r="O10" s="39"/>
      <c r="P10" s="39"/>
      <c r="Q10" s="39"/>
      <c r="R10" s="39"/>
      <c r="S10" s="39"/>
      <c r="T10" s="39"/>
      <c r="U10" s="39"/>
      <c r="V10" s="39"/>
      <c r="W10" s="39"/>
      <c r="X10" s="39"/>
      <c r="Y10" s="39"/>
      <c r="Z10" s="39"/>
    </row>
    <row r="11" spans="1:26" ht="13.5" customHeight="1">
      <c r="A11" s="145"/>
      <c r="B11" s="142"/>
      <c r="C11" s="142"/>
      <c r="D11" s="142"/>
      <c r="E11" s="142"/>
      <c r="F11" s="142"/>
      <c r="G11" s="142"/>
      <c r="H11" s="142"/>
      <c r="I11" s="142"/>
      <c r="J11" s="142"/>
      <c r="K11" s="146"/>
      <c r="L11" s="56"/>
      <c r="M11" s="56"/>
      <c r="N11" s="56"/>
      <c r="O11" s="56"/>
      <c r="P11" s="56"/>
      <c r="Q11" s="56"/>
      <c r="R11" s="56"/>
      <c r="S11" s="56"/>
      <c r="T11" s="56"/>
      <c r="U11" s="56"/>
      <c r="V11" s="56"/>
      <c r="W11" s="56"/>
      <c r="X11" s="56"/>
      <c r="Y11" s="56"/>
      <c r="Z11" s="56"/>
    </row>
    <row r="12" spans="1:26" ht="13.5" customHeight="1">
      <c r="A12" s="160"/>
      <c r="B12" s="142"/>
      <c r="C12" s="142"/>
      <c r="D12" s="142"/>
      <c r="E12" s="142"/>
      <c r="F12" s="142"/>
      <c r="G12" s="142"/>
      <c r="H12" s="142"/>
      <c r="I12" s="142"/>
      <c r="J12" s="142"/>
      <c r="K12" s="146"/>
      <c r="L12" s="57"/>
      <c r="M12" s="57"/>
      <c r="N12" s="57"/>
      <c r="O12" s="57"/>
      <c r="P12" s="57"/>
      <c r="Q12" s="57"/>
      <c r="R12" s="57"/>
      <c r="S12" s="57"/>
      <c r="T12" s="57"/>
      <c r="U12" s="57"/>
      <c r="V12" s="57"/>
      <c r="W12" s="57"/>
      <c r="X12" s="57"/>
      <c r="Y12" s="57"/>
      <c r="Z12" s="57"/>
    </row>
    <row r="13" spans="1:26" ht="13.5" customHeight="1" outlineLevel="1">
      <c r="A13" s="58"/>
      <c r="B13" s="69"/>
      <c r="C13" s="59"/>
      <c r="D13" s="159"/>
      <c r="E13" s="142"/>
      <c r="F13" s="142"/>
      <c r="G13" s="61"/>
      <c r="H13" s="62"/>
      <c r="I13" s="63"/>
      <c r="J13" s="59" t="s">
        <v>33</v>
      </c>
      <c r="K13" s="59"/>
      <c r="L13" s="57"/>
      <c r="M13" s="57"/>
      <c r="N13" s="57"/>
      <c r="O13" s="57"/>
      <c r="P13" s="57"/>
      <c r="Q13" s="57"/>
      <c r="R13" s="57"/>
      <c r="S13" s="57"/>
      <c r="T13" s="57"/>
      <c r="U13" s="57"/>
      <c r="V13" s="57"/>
      <c r="W13" s="57"/>
      <c r="X13" s="57"/>
      <c r="Y13" s="57"/>
      <c r="Z13" s="57"/>
    </row>
    <row r="14" spans="1:26" ht="13.5" customHeight="1" outlineLevel="1">
      <c r="A14" s="129"/>
      <c r="B14" s="142"/>
      <c r="C14" s="142"/>
      <c r="D14" s="64"/>
      <c r="E14" s="64"/>
      <c r="F14" s="64"/>
      <c r="G14" s="64"/>
      <c r="H14" s="64"/>
      <c r="I14" s="64"/>
      <c r="J14" s="64"/>
      <c r="K14" s="65"/>
      <c r="L14" s="57"/>
      <c r="M14" s="57"/>
      <c r="N14" s="57"/>
      <c r="O14" s="57"/>
      <c r="P14" s="57"/>
      <c r="Q14" s="57"/>
      <c r="R14" s="57"/>
      <c r="S14" s="57"/>
      <c r="T14" s="57"/>
      <c r="U14" s="57"/>
      <c r="V14" s="57"/>
      <c r="W14" s="57"/>
      <c r="X14" s="57"/>
      <c r="Y14" s="57"/>
      <c r="Z14" s="57"/>
    </row>
    <row r="15" spans="1:26" ht="63.75" customHeight="1" outlineLevel="1">
      <c r="A15" s="58"/>
      <c r="B15" s="70"/>
      <c r="C15" s="66"/>
      <c r="D15" s="141"/>
      <c r="E15" s="142"/>
      <c r="F15" s="142"/>
      <c r="G15" s="61"/>
      <c r="H15" s="62"/>
      <c r="I15" s="60"/>
      <c r="J15" s="59" t="s">
        <v>33</v>
      </c>
      <c r="K15" s="59"/>
      <c r="L15" s="57"/>
      <c r="M15" s="57"/>
      <c r="N15" s="57"/>
      <c r="O15" s="57"/>
      <c r="P15" s="57"/>
      <c r="Q15" s="57"/>
      <c r="R15" s="57"/>
      <c r="S15" s="57"/>
      <c r="T15" s="57"/>
      <c r="U15" s="57"/>
      <c r="V15" s="57"/>
      <c r="W15" s="57"/>
      <c r="X15" s="57"/>
      <c r="Y15" s="57"/>
      <c r="Z15" s="57"/>
    </row>
    <row r="16" spans="1:26" ht="13.5" customHeight="1" outlineLevel="1">
      <c r="A16" s="129"/>
      <c r="B16" s="142"/>
      <c r="C16" s="142"/>
      <c r="D16" s="64"/>
      <c r="E16" s="64"/>
      <c r="F16" s="64"/>
      <c r="G16" s="64"/>
      <c r="H16" s="64"/>
      <c r="I16" s="64"/>
      <c r="J16" s="64"/>
      <c r="K16" s="65"/>
      <c r="L16" s="57"/>
      <c r="M16" s="57"/>
      <c r="N16" s="57"/>
      <c r="O16" s="57"/>
      <c r="P16" s="57"/>
      <c r="Q16" s="57"/>
      <c r="R16" s="57"/>
      <c r="S16" s="57"/>
      <c r="T16" s="57"/>
      <c r="U16" s="57"/>
      <c r="V16" s="57"/>
      <c r="W16" s="57"/>
      <c r="X16" s="57"/>
      <c r="Y16" s="57"/>
      <c r="Z16" s="57"/>
    </row>
    <row r="17" spans="1:26" ht="63.75" customHeight="1" outlineLevel="1">
      <c r="A17" s="58"/>
      <c r="B17" s="71"/>
      <c r="C17" s="59"/>
      <c r="D17" s="141"/>
      <c r="E17" s="142"/>
      <c r="F17" s="142"/>
      <c r="G17" s="61"/>
      <c r="H17" s="62"/>
      <c r="I17" s="60"/>
      <c r="J17" s="59" t="s">
        <v>33</v>
      </c>
      <c r="K17" s="59"/>
      <c r="L17" s="57"/>
      <c r="M17" s="57"/>
      <c r="N17" s="57"/>
      <c r="O17" s="57"/>
      <c r="P17" s="57"/>
      <c r="Q17" s="57"/>
      <c r="R17" s="57"/>
      <c r="S17" s="57"/>
      <c r="T17" s="57"/>
      <c r="U17" s="57"/>
      <c r="V17" s="57"/>
      <c r="W17" s="57"/>
      <c r="X17" s="57"/>
      <c r="Y17" s="57"/>
      <c r="Z17" s="57"/>
    </row>
    <row r="18" spans="1:26" ht="12" customHeight="1">
      <c r="J18" s="3"/>
    </row>
    <row r="19" spans="1:26" ht="12" customHeight="1">
      <c r="J19" s="3"/>
    </row>
    <row r="20" spans="1:26" ht="12" customHeight="1">
      <c r="J20" s="3"/>
    </row>
    <row r="21" spans="1:26" ht="12" customHeight="1">
      <c r="J21" s="3"/>
    </row>
    <row r="22" spans="1:26" ht="12" customHeight="1">
      <c r="J22" s="3"/>
    </row>
    <row r="23" spans="1:26" ht="12" customHeight="1">
      <c r="J23" s="3"/>
    </row>
    <row r="24" spans="1:26" ht="12" customHeight="1">
      <c r="J24" s="3"/>
    </row>
    <row r="25" spans="1:26" ht="12" customHeight="1">
      <c r="J25" s="3"/>
    </row>
    <row r="26" spans="1:26" ht="12" customHeight="1">
      <c r="J26" s="3"/>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3.5"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sheetData>
  <mergeCells count="25">
    <mergeCell ref="I3:K3"/>
    <mergeCell ref="B4:D4"/>
    <mergeCell ref="I4:K4"/>
    <mergeCell ref="B5:D5"/>
    <mergeCell ref="I5:K5"/>
    <mergeCell ref="A16:C16"/>
    <mergeCell ref="D17:F17"/>
    <mergeCell ref="I6:K6"/>
    <mergeCell ref="I7:K7"/>
    <mergeCell ref="A8:D8"/>
    <mergeCell ref="A11:K11"/>
    <mergeCell ref="A12:K12"/>
    <mergeCell ref="A9:A10"/>
    <mergeCell ref="B9:B10"/>
    <mergeCell ref="C9:C10"/>
    <mergeCell ref="H9:H10"/>
    <mergeCell ref="I9:I10"/>
    <mergeCell ref="J9:J10"/>
    <mergeCell ref="K9:K10"/>
    <mergeCell ref="B1:D2"/>
    <mergeCell ref="D9:G10"/>
    <mergeCell ref="D13:F13"/>
    <mergeCell ref="A14:C14"/>
    <mergeCell ref="D15:F15"/>
    <mergeCell ref="B3:D3"/>
  </mergeCells>
  <pageMargins left="0.75" right="0.75" top="1" bottom="1"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8"/>
  <sheetViews>
    <sheetView tabSelected="1" topLeftCell="A39" zoomScaleNormal="100" workbookViewId="0">
      <selection activeCell="C39" sqref="C39:C40"/>
    </sheetView>
  </sheetViews>
  <sheetFormatPr defaultColWidth="12.6640625" defaultRowHeight="15" customHeight="1" outlineLevelRow="1"/>
  <cols>
    <col min="1" max="1" width="15.6640625" customWidth="1"/>
    <col min="2" max="2" width="18.109375"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21"/>
      <c r="C1" s="122"/>
      <c r="D1" s="122"/>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23"/>
      <c r="C2" s="123"/>
      <c r="D2" s="123"/>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38" t="s">
        <v>89</v>
      </c>
      <c r="C3" s="139"/>
      <c r="D3" s="140"/>
      <c r="E3" s="36"/>
      <c r="F3" s="36"/>
      <c r="G3" s="36"/>
      <c r="H3" s="36"/>
      <c r="I3" s="143"/>
      <c r="J3" s="122"/>
      <c r="K3" s="122"/>
      <c r="L3" s="38"/>
      <c r="M3" s="39"/>
      <c r="N3" s="39"/>
      <c r="O3" s="39"/>
      <c r="P3" s="39"/>
      <c r="Q3" s="39"/>
      <c r="R3" s="39"/>
      <c r="S3" s="39"/>
      <c r="T3" s="39"/>
      <c r="U3" s="39"/>
      <c r="V3" s="39"/>
      <c r="W3" s="39"/>
      <c r="X3" s="39"/>
      <c r="Y3" s="39"/>
      <c r="Z3" s="39"/>
    </row>
    <row r="4" spans="1:26" ht="13.5" customHeight="1">
      <c r="A4" s="40" t="s">
        <v>29</v>
      </c>
      <c r="B4" s="153" t="s">
        <v>90</v>
      </c>
      <c r="C4" s="142"/>
      <c r="D4" s="154"/>
      <c r="E4" s="36"/>
      <c r="F4" s="36"/>
      <c r="G4" s="36"/>
      <c r="H4" s="36"/>
      <c r="I4" s="143"/>
      <c r="J4" s="122"/>
      <c r="K4" s="122"/>
      <c r="L4" s="38"/>
      <c r="M4" s="39"/>
      <c r="N4" s="39"/>
      <c r="O4" s="39"/>
      <c r="P4" s="39"/>
      <c r="Q4" s="39"/>
      <c r="R4" s="39"/>
      <c r="S4" s="39"/>
      <c r="T4" s="39"/>
      <c r="U4" s="39"/>
      <c r="V4" s="39"/>
      <c r="W4" s="39"/>
      <c r="X4" s="39"/>
      <c r="Y4" s="39"/>
      <c r="Z4" s="39"/>
    </row>
    <row r="5" spans="1:26" ht="13.5" customHeight="1">
      <c r="A5" s="40" t="s">
        <v>31</v>
      </c>
      <c r="B5" s="155" t="s">
        <v>91</v>
      </c>
      <c r="C5" s="142"/>
      <c r="D5" s="154"/>
      <c r="E5" s="41"/>
      <c r="F5" s="41"/>
      <c r="G5" s="41"/>
      <c r="H5" s="41"/>
      <c r="I5" s="156"/>
      <c r="J5" s="122"/>
      <c r="K5" s="122"/>
      <c r="L5" s="42"/>
      <c r="M5" s="43"/>
      <c r="N5" s="43"/>
      <c r="O5" s="43"/>
      <c r="P5" s="43"/>
      <c r="Q5" s="43"/>
      <c r="R5" s="43"/>
      <c r="S5" s="43"/>
      <c r="T5" s="43"/>
      <c r="U5" s="43"/>
      <c r="V5" s="43"/>
      <c r="W5" s="43"/>
      <c r="X5" s="43"/>
      <c r="Y5" s="43"/>
      <c r="Z5" s="43"/>
    </row>
    <row r="6" spans="1:26" ht="15" customHeight="1">
      <c r="A6" s="44" t="s">
        <v>33</v>
      </c>
      <c r="B6" s="67">
        <f>COUNTIF(J:J,"Pass")</f>
        <v>21</v>
      </c>
      <c r="C6" s="46" t="s">
        <v>34</v>
      </c>
      <c r="D6" s="47">
        <f>COUNTIF(J10:J744,"Pending")</f>
        <v>0</v>
      </c>
      <c r="E6" s="37"/>
      <c r="F6" s="37"/>
      <c r="G6" s="37"/>
      <c r="H6" s="37"/>
      <c r="I6" s="143"/>
      <c r="J6" s="122"/>
      <c r="K6" s="122"/>
      <c r="L6" s="38"/>
      <c r="M6" s="39"/>
      <c r="N6" s="39"/>
      <c r="O6" s="39"/>
      <c r="P6" s="39"/>
      <c r="Q6" s="39"/>
      <c r="R6" s="39"/>
      <c r="S6" s="39"/>
      <c r="T6" s="39"/>
      <c r="U6" s="39"/>
      <c r="V6" s="39"/>
      <c r="W6" s="39"/>
      <c r="X6" s="39"/>
      <c r="Y6" s="39"/>
      <c r="Z6" s="39"/>
    </row>
    <row r="7" spans="1:26" ht="15" customHeight="1">
      <c r="A7" s="48" t="s">
        <v>35</v>
      </c>
      <c r="B7" s="68">
        <f>COUNTIF(J:J,"Fail")</f>
        <v>2</v>
      </c>
      <c r="C7" s="50" t="s">
        <v>36</v>
      </c>
      <c r="D7" s="51">
        <f>COUNTA(A12:A106)-15</f>
        <v>13</v>
      </c>
      <c r="E7" s="52"/>
      <c r="F7" s="52"/>
      <c r="G7" s="52"/>
      <c r="H7" s="52"/>
      <c r="I7" s="143"/>
      <c r="J7" s="122"/>
      <c r="K7" s="122"/>
      <c r="L7" s="38"/>
      <c r="M7" s="39"/>
      <c r="N7" s="39"/>
      <c r="O7" s="39"/>
      <c r="P7" s="39"/>
      <c r="Q7" s="39"/>
      <c r="R7" s="39"/>
      <c r="S7" s="39"/>
      <c r="T7" s="39"/>
      <c r="U7" s="39"/>
      <c r="V7" s="39"/>
      <c r="W7" s="39"/>
      <c r="X7" s="39"/>
      <c r="Y7" s="39"/>
      <c r="Z7" s="39"/>
    </row>
    <row r="8" spans="1:26" ht="15" customHeight="1">
      <c r="A8" s="144"/>
      <c r="B8" s="139"/>
      <c r="C8" s="139"/>
      <c r="D8" s="139"/>
      <c r="E8" s="37"/>
      <c r="F8" s="37"/>
      <c r="G8" s="37"/>
      <c r="H8" s="37"/>
      <c r="I8" s="37"/>
      <c r="J8" s="53"/>
      <c r="K8" s="53"/>
      <c r="L8" s="38"/>
      <c r="M8" s="39"/>
      <c r="N8" s="39"/>
      <c r="O8" s="39"/>
      <c r="P8" s="39"/>
      <c r="Q8" s="39"/>
      <c r="R8" s="39"/>
      <c r="S8" s="39"/>
      <c r="T8" s="39"/>
      <c r="U8" s="39"/>
      <c r="V8" s="39"/>
      <c r="W8" s="39"/>
      <c r="X8" s="39"/>
      <c r="Y8" s="39"/>
      <c r="Z8" s="39"/>
    </row>
    <row r="9" spans="1:26" ht="12" customHeight="1">
      <c r="A9" s="149" t="s">
        <v>37</v>
      </c>
      <c r="B9" s="151" t="s">
        <v>38</v>
      </c>
      <c r="C9" s="149" t="s">
        <v>39</v>
      </c>
      <c r="D9" s="124" t="s">
        <v>40</v>
      </c>
      <c r="E9" s="122"/>
      <c r="F9" s="122"/>
      <c r="G9" s="125"/>
      <c r="H9" s="149" t="s">
        <v>41</v>
      </c>
      <c r="I9" s="152" t="s">
        <v>42</v>
      </c>
      <c r="J9" s="152" t="s">
        <v>43</v>
      </c>
      <c r="K9" s="152" t="s">
        <v>44</v>
      </c>
      <c r="L9" s="54"/>
      <c r="M9" s="55"/>
      <c r="N9" s="55"/>
      <c r="O9" s="55"/>
      <c r="P9" s="55"/>
      <c r="Q9" s="55"/>
      <c r="R9" s="55"/>
      <c r="S9" s="55"/>
      <c r="T9" s="55"/>
      <c r="U9" s="55"/>
      <c r="V9" s="55"/>
      <c r="W9" s="55"/>
      <c r="X9" s="55"/>
      <c r="Y9" s="55"/>
      <c r="Z9" s="55"/>
    </row>
    <row r="10" spans="1:26" ht="12" customHeight="1">
      <c r="A10" s="150"/>
      <c r="B10" s="150"/>
      <c r="C10" s="150"/>
      <c r="D10" s="126"/>
      <c r="E10" s="127"/>
      <c r="F10" s="127"/>
      <c r="G10" s="128"/>
      <c r="H10" s="150"/>
      <c r="I10" s="150"/>
      <c r="J10" s="150"/>
      <c r="K10" s="150"/>
      <c r="L10" s="38"/>
      <c r="M10" s="39"/>
      <c r="N10" s="39"/>
      <c r="O10" s="39"/>
      <c r="P10" s="39"/>
      <c r="Q10" s="39"/>
      <c r="R10" s="39"/>
      <c r="S10" s="39"/>
      <c r="T10" s="39"/>
      <c r="U10" s="39"/>
      <c r="V10" s="39"/>
      <c r="W10" s="39"/>
      <c r="X10" s="39"/>
      <c r="Y10" s="39"/>
      <c r="Z10" s="39"/>
    </row>
    <row r="11" spans="1:26" ht="13.5" customHeight="1">
      <c r="A11" s="145"/>
      <c r="B11" s="142"/>
      <c r="C11" s="142"/>
      <c r="D11" s="142"/>
      <c r="E11" s="142"/>
      <c r="F11" s="142"/>
      <c r="G11" s="142"/>
      <c r="H11" s="142"/>
      <c r="I11" s="142"/>
      <c r="J11" s="142"/>
      <c r="K11" s="146"/>
      <c r="L11" s="56"/>
      <c r="M11" s="56"/>
      <c r="N11" s="56"/>
      <c r="O11" s="56"/>
      <c r="P11" s="56"/>
      <c r="Q11" s="56"/>
      <c r="R11" s="56"/>
      <c r="S11" s="56"/>
      <c r="T11" s="56"/>
      <c r="U11" s="56"/>
      <c r="V11" s="56"/>
      <c r="W11" s="56"/>
      <c r="X11" s="56"/>
      <c r="Y11" s="56"/>
      <c r="Z11" s="56"/>
    </row>
    <row r="12" spans="1:26" ht="13.2" customHeight="1">
      <c r="A12" s="147" t="s">
        <v>141</v>
      </c>
      <c r="B12" s="142"/>
      <c r="C12" s="142"/>
      <c r="D12" s="148"/>
      <c r="E12" s="148"/>
      <c r="F12" s="148"/>
      <c r="G12" s="142"/>
      <c r="H12" s="142"/>
      <c r="I12" s="142"/>
      <c r="J12" s="142"/>
      <c r="K12" s="146"/>
      <c r="L12" s="57"/>
      <c r="M12" s="57"/>
      <c r="N12" s="57"/>
      <c r="O12" s="57"/>
      <c r="P12" s="57"/>
      <c r="Q12" s="57"/>
      <c r="R12" s="57"/>
      <c r="S12" s="57"/>
      <c r="T12" s="57"/>
      <c r="U12" s="57"/>
      <c r="V12" s="57"/>
      <c r="W12" s="57"/>
      <c r="X12" s="57"/>
      <c r="Y12" s="57"/>
      <c r="Z12" s="57"/>
    </row>
    <row r="13" spans="1:26" ht="120.6" customHeight="1" outlineLevel="1">
      <c r="A13" s="104" t="s">
        <v>46</v>
      </c>
      <c r="B13" s="105" t="s">
        <v>142</v>
      </c>
      <c r="C13" s="116" t="s">
        <v>150</v>
      </c>
      <c r="D13" s="135" t="s">
        <v>143</v>
      </c>
      <c r="E13" s="136"/>
      <c r="F13" s="136"/>
      <c r="G13" s="106"/>
      <c r="H13" s="107" t="e" vm="1">
        <v>#VALUE!</v>
      </c>
      <c r="I13" s="108" t="s">
        <v>144</v>
      </c>
      <c r="J13" s="66" t="s">
        <v>33</v>
      </c>
      <c r="K13" s="66"/>
      <c r="L13" s="57"/>
      <c r="M13" s="57"/>
      <c r="N13" s="57"/>
      <c r="O13" s="57"/>
      <c r="P13" s="57"/>
      <c r="Q13" s="57"/>
      <c r="R13" s="57"/>
      <c r="S13" s="57"/>
      <c r="T13" s="57"/>
      <c r="U13" s="57"/>
      <c r="V13" s="57"/>
      <c r="W13" s="57"/>
      <c r="X13" s="57"/>
      <c r="Y13" s="57"/>
      <c r="Z13" s="57"/>
    </row>
    <row r="14" spans="1:26" ht="120.6" customHeight="1" outlineLevel="1">
      <c r="A14" s="111" t="s">
        <v>51</v>
      </c>
      <c r="B14" s="112" t="s">
        <v>152</v>
      </c>
      <c r="C14" s="113" t="s">
        <v>148</v>
      </c>
      <c r="D14" s="132" t="s">
        <v>153</v>
      </c>
      <c r="E14" s="133"/>
      <c r="F14" s="134"/>
      <c r="G14" s="114"/>
      <c r="H14" s="114" t="e" vm="2">
        <v>#VALUE!</v>
      </c>
      <c r="I14" s="115" t="s">
        <v>144</v>
      </c>
      <c r="J14" s="114" t="s">
        <v>33</v>
      </c>
      <c r="K14" s="114"/>
      <c r="L14" s="57"/>
      <c r="M14" s="57"/>
      <c r="N14" s="57"/>
      <c r="O14" s="57"/>
      <c r="P14" s="57"/>
      <c r="Q14" s="57"/>
      <c r="R14" s="57"/>
      <c r="S14" s="57"/>
      <c r="T14" s="57"/>
      <c r="U14" s="57"/>
      <c r="V14" s="57"/>
      <c r="W14" s="57"/>
      <c r="X14" s="57"/>
      <c r="Y14" s="57"/>
      <c r="Z14" s="57"/>
    </row>
    <row r="15" spans="1:26" ht="120.6" customHeight="1" outlineLevel="1">
      <c r="A15" s="111" t="s">
        <v>55</v>
      </c>
      <c r="B15" s="112" t="s">
        <v>147</v>
      </c>
      <c r="C15" s="113" t="s">
        <v>148</v>
      </c>
      <c r="D15" s="132" t="s">
        <v>151</v>
      </c>
      <c r="E15" s="133"/>
      <c r="F15" s="134"/>
      <c r="G15" s="114"/>
      <c r="H15" s="114" t="e" vm="3">
        <v>#VALUE!</v>
      </c>
      <c r="I15" s="115" t="s">
        <v>144</v>
      </c>
      <c r="J15" s="114" t="s">
        <v>33</v>
      </c>
      <c r="K15" s="114"/>
      <c r="L15" s="57"/>
      <c r="M15" s="57"/>
      <c r="N15" s="57"/>
      <c r="O15" s="57"/>
      <c r="P15" s="57"/>
      <c r="Q15" s="57"/>
      <c r="R15" s="57"/>
      <c r="S15" s="57"/>
      <c r="T15" s="57"/>
      <c r="U15" s="57"/>
      <c r="V15" s="57"/>
      <c r="W15" s="57"/>
      <c r="X15" s="57"/>
      <c r="Y15" s="57"/>
      <c r="Z15" s="57"/>
    </row>
    <row r="16" spans="1:26" ht="120.6" customHeight="1" outlineLevel="1">
      <c r="A16" s="111" t="s">
        <v>59</v>
      </c>
      <c r="B16" s="112" t="s">
        <v>154</v>
      </c>
      <c r="C16" s="113" t="s">
        <v>155</v>
      </c>
      <c r="D16" s="132" t="s">
        <v>162</v>
      </c>
      <c r="E16" s="133"/>
      <c r="F16" s="134"/>
      <c r="G16" s="114"/>
      <c r="H16" s="114" t="e" vm="4">
        <v>#VALUE!</v>
      </c>
      <c r="I16" s="115" t="s">
        <v>144</v>
      </c>
      <c r="J16" s="114" t="s">
        <v>33</v>
      </c>
      <c r="K16" s="113" t="s">
        <v>161</v>
      </c>
      <c r="L16" s="57"/>
      <c r="M16" s="57"/>
      <c r="N16" s="57"/>
      <c r="O16" s="57"/>
      <c r="P16" s="57"/>
      <c r="Q16" s="57"/>
      <c r="R16" s="57"/>
      <c r="S16" s="57"/>
      <c r="T16" s="57"/>
      <c r="U16" s="57"/>
      <c r="V16" s="57"/>
      <c r="W16" s="57"/>
      <c r="X16" s="57"/>
      <c r="Y16" s="57"/>
      <c r="Z16" s="57"/>
    </row>
    <row r="17" spans="1:26" ht="120.6" customHeight="1" outlineLevel="1">
      <c r="A17" s="111" t="s">
        <v>64</v>
      </c>
      <c r="B17" s="112" t="s">
        <v>145</v>
      </c>
      <c r="C17" s="113" t="s">
        <v>149</v>
      </c>
      <c r="D17" s="132" t="s">
        <v>146</v>
      </c>
      <c r="E17" s="133"/>
      <c r="F17" s="134"/>
      <c r="G17" s="114"/>
      <c r="H17" s="114" t="e" vm="5">
        <v>#VALUE!</v>
      </c>
      <c r="I17" s="115" t="s">
        <v>144</v>
      </c>
      <c r="J17" s="114" t="s">
        <v>33</v>
      </c>
      <c r="K17" s="114"/>
      <c r="L17" s="57"/>
      <c r="M17" s="57"/>
      <c r="N17" s="57"/>
      <c r="O17" s="57"/>
      <c r="P17" s="57"/>
      <c r="Q17" s="57"/>
      <c r="R17" s="57"/>
      <c r="S17" s="57"/>
      <c r="T17" s="57"/>
      <c r="U17" s="57"/>
      <c r="V17" s="57"/>
      <c r="W17" s="57"/>
      <c r="X17" s="57"/>
      <c r="Y17" s="57"/>
      <c r="Z17" s="57"/>
    </row>
    <row r="18" spans="1:26" ht="13.5" customHeight="1" outlineLevel="1">
      <c r="A18" s="130" t="s">
        <v>156</v>
      </c>
      <c r="B18" s="131"/>
      <c r="C18" s="131"/>
      <c r="D18" s="119"/>
      <c r="E18" s="119"/>
      <c r="F18" s="119"/>
      <c r="G18" s="119"/>
      <c r="H18" s="119"/>
      <c r="I18" s="109"/>
      <c r="J18" s="109"/>
      <c r="K18" s="110"/>
      <c r="L18" s="57"/>
      <c r="M18" s="57"/>
      <c r="N18" s="57"/>
      <c r="O18" s="57"/>
      <c r="P18" s="57"/>
      <c r="Q18" s="57"/>
      <c r="R18" s="57"/>
      <c r="S18" s="57"/>
      <c r="T18" s="57"/>
      <c r="U18" s="57"/>
      <c r="V18" s="57"/>
      <c r="W18" s="57"/>
      <c r="X18" s="57"/>
      <c r="Y18" s="57"/>
      <c r="Z18" s="57"/>
    </row>
    <row r="19" spans="1:26" ht="115.8" customHeight="1" outlineLevel="1">
      <c r="A19" s="117" t="s">
        <v>68</v>
      </c>
      <c r="B19" s="118" t="s">
        <v>157</v>
      </c>
      <c r="C19" s="116" t="s">
        <v>158</v>
      </c>
      <c r="D19" s="135" t="s">
        <v>159</v>
      </c>
      <c r="E19" s="137"/>
      <c r="F19" s="137"/>
      <c r="G19" s="114"/>
      <c r="H19" s="114" t="e" vm="6">
        <v>#VALUE!</v>
      </c>
      <c r="I19" s="115" t="s">
        <v>144</v>
      </c>
      <c r="J19" s="59" t="s">
        <v>33</v>
      </c>
      <c r="K19" s="59"/>
      <c r="L19" s="57"/>
      <c r="M19" s="57"/>
      <c r="N19" s="57"/>
      <c r="O19" s="57"/>
      <c r="P19" s="57"/>
      <c r="Q19" s="57"/>
      <c r="R19" s="57"/>
      <c r="S19" s="57"/>
      <c r="T19" s="57"/>
      <c r="U19" s="57"/>
      <c r="V19" s="57"/>
      <c r="W19" s="57"/>
      <c r="X19" s="57"/>
      <c r="Y19" s="57"/>
      <c r="Z19" s="57"/>
    </row>
    <row r="20" spans="1:26" ht="115.8" customHeight="1" outlineLevel="1">
      <c r="A20" s="117" t="s">
        <v>72</v>
      </c>
      <c r="B20" s="118" t="s">
        <v>157</v>
      </c>
      <c r="C20" s="116" t="s">
        <v>158</v>
      </c>
      <c r="D20" s="135" t="s">
        <v>159</v>
      </c>
      <c r="E20" s="137"/>
      <c r="F20" s="137"/>
      <c r="G20" s="114"/>
      <c r="H20" s="114" t="e" vm="6">
        <v>#VALUE!</v>
      </c>
      <c r="I20" s="115" t="s">
        <v>144</v>
      </c>
      <c r="J20" s="59" t="s">
        <v>33</v>
      </c>
      <c r="K20" s="59"/>
      <c r="L20" s="57"/>
      <c r="M20" s="57"/>
      <c r="N20" s="57"/>
      <c r="O20" s="57"/>
      <c r="P20" s="57"/>
      <c r="Q20" s="57"/>
      <c r="R20" s="57"/>
      <c r="S20" s="57"/>
      <c r="T20" s="57"/>
      <c r="U20" s="57"/>
      <c r="V20" s="57"/>
      <c r="W20" s="57"/>
      <c r="X20" s="57"/>
      <c r="Y20" s="57"/>
      <c r="Z20" s="57"/>
    </row>
    <row r="21" spans="1:26" ht="13.5" customHeight="1" outlineLevel="1">
      <c r="A21" s="147" t="s">
        <v>163</v>
      </c>
      <c r="B21" s="168"/>
      <c r="C21" s="168"/>
      <c r="D21" s="109"/>
      <c r="E21" s="109"/>
      <c r="F21" s="109"/>
      <c r="G21" s="109"/>
      <c r="H21" s="109"/>
      <c r="I21" s="64"/>
      <c r="J21" s="64"/>
      <c r="K21" s="65"/>
      <c r="L21" s="57"/>
      <c r="M21" s="57"/>
      <c r="N21" s="57"/>
      <c r="O21" s="57"/>
      <c r="P21" s="57"/>
      <c r="Q21" s="57"/>
      <c r="R21" s="57"/>
      <c r="S21" s="57"/>
      <c r="T21" s="57"/>
      <c r="U21" s="57"/>
      <c r="V21" s="57"/>
      <c r="W21" s="57"/>
      <c r="X21" s="57"/>
      <c r="Y21" s="57"/>
      <c r="Z21" s="57"/>
    </row>
    <row r="22" spans="1:26" ht="112.2" customHeight="1" outlineLevel="1">
      <c r="A22" s="117" t="s">
        <v>76</v>
      </c>
      <c r="B22" s="169" t="s">
        <v>164</v>
      </c>
      <c r="C22" s="169" t="s">
        <v>165</v>
      </c>
      <c r="D22" s="170" t="s">
        <v>166</v>
      </c>
      <c r="E22" s="142"/>
      <c r="F22" s="142"/>
      <c r="G22" s="61"/>
      <c r="H22" s="62" t="e" vm="7">
        <v>#VALUE!</v>
      </c>
      <c r="I22" s="115" t="s">
        <v>167</v>
      </c>
      <c r="J22" s="59" t="s">
        <v>33</v>
      </c>
      <c r="K22" s="59"/>
      <c r="L22" s="57"/>
      <c r="M22" s="57"/>
      <c r="N22" s="57"/>
      <c r="O22" s="57"/>
      <c r="P22" s="57"/>
      <c r="Q22" s="57"/>
      <c r="R22" s="57"/>
      <c r="S22" s="57"/>
      <c r="T22" s="57"/>
      <c r="U22" s="57"/>
      <c r="V22" s="57"/>
      <c r="W22" s="57"/>
      <c r="X22" s="57"/>
      <c r="Y22" s="57"/>
      <c r="Z22" s="57"/>
    </row>
    <row r="23" spans="1:26" ht="227.4" customHeight="1" outlineLevel="1">
      <c r="A23" s="117" t="s">
        <v>81</v>
      </c>
      <c r="B23" s="169" t="s">
        <v>168</v>
      </c>
      <c r="C23" s="169" t="s">
        <v>169</v>
      </c>
      <c r="D23" s="170" t="s">
        <v>170</v>
      </c>
      <c r="E23" s="142"/>
      <c r="F23" s="142"/>
      <c r="G23" s="61"/>
      <c r="H23" s="62" t="e" vm="8">
        <v>#VALUE!</v>
      </c>
      <c r="I23" s="115" t="s">
        <v>167</v>
      </c>
      <c r="J23" s="59" t="s">
        <v>33</v>
      </c>
      <c r="K23" s="59"/>
      <c r="L23" s="57"/>
      <c r="M23" s="57"/>
      <c r="N23" s="57"/>
      <c r="O23" s="57"/>
      <c r="P23" s="57"/>
      <c r="Q23" s="57"/>
      <c r="R23" s="57"/>
      <c r="S23" s="57"/>
      <c r="T23" s="57"/>
      <c r="U23" s="57"/>
      <c r="V23" s="57"/>
      <c r="W23" s="57"/>
      <c r="X23" s="57"/>
      <c r="Y23" s="57"/>
      <c r="Z23" s="57"/>
    </row>
    <row r="24" spans="1:26" ht="114.6" customHeight="1" outlineLevel="1">
      <c r="A24" s="117" t="s">
        <v>85</v>
      </c>
      <c r="B24" s="169" t="s">
        <v>174</v>
      </c>
      <c r="C24" s="169" t="s">
        <v>175</v>
      </c>
      <c r="D24" s="170" t="s">
        <v>171</v>
      </c>
      <c r="E24" s="142"/>
      <c r="F24" s="142"/>
      <c r="G24" s="61"/>
      <c r="H24" s="62"/>
      <c r="I24" s="115" t="s">
        <v>167</v>
      </c>
      <c r="J24" s="59" t="s">
        <v>33</v>
      </c>
      <c r="K24" s="59"/>
      <c r="L24" s="57"/>
      <c r="M24" s="57"/>
      <c r="N24" s="57"/>
      <c r="O24" s="57"/>
      <c r="P24" s="57"/>
      <c r="Q24" s="57"/>
      <c r="R24" s="57"/>
      <c r="S24" s="57"/>
      <c r="T24" s="57"/>
      <c r="U24" s="57"/>
      <c r="V24" s="57"/>
      <c r="W24" s="57"/>
      <c r="X24" s="57"/>
      <c r="Y24" s="57"/>
      <c r="Z24" s="57"/>
    </row>
    <row r="25" spans="1:26" ht="230.4" customHeight="1" outlineLevel="1">
      <c r="A25" s="117" t="s">
        <v>172</v>
      </c>
      <c r="B25" s="169" t="s">
        <v>173</v>
      </c>
      <c r="C25" s="169" t="s">
        <v>176</v>
      </c>
      <c r="D25" s="170" t="s">
        <v>171</v>
      </c>
      <c r="E25" s="142"/>
      <c r="F25" s="142"/>
      <c r="G25" s="61"/>
      <c r="H25" s="62"/>
      <c r="I25" s="115" t="s">
        <v>167</v>
      </c>
      <c r="J25" s="59" t="s">
        <v>33</v>
      </c>
      <c r="K25" s="59"/>
      <c r="L25" s="57"/>
      <c r="M25" s="57"/>
      <c r="N25" s="57"/>
      <c r="O25" s="57"/>
      <c r="P25" s="57"/>
      <c r="Q25" s="57"/>
      <c r="R25" s="57"/>
      <c r="S25" s="57"/>
      <c r="T25" s="57"/>
      <c r="U25" s="57"/>
      <c r="V25" s="57"/>
      <c r="W25" s="57"/>
      <c r="X25" s="57"/>
      <c r="Y25" s="57"/>
      <c r="Z25" s="57"/>
    </row>
    <row r="26" spans="1:26" ht="117.6" customHeight="1" outlineLevel="1">
      <c r="A26" s="117" t="s">
        <v>172</v>
      </c>
      <c r="B26" s="169" t="s">
        <v>177</v>
      </c>
      <c r="C26" s="169" t="s">
        <v>178</v>
      </c>
      <c r="D26" s="170" t="s">
        <v>179</v>
      </c>
      <c r="E26" s="142"/>
      <c r="F26" s="142"/>
      <c r="G26" s="61"/>
      <c r="H26" s="62"/>
      <c r="I26" s="115" t="s">
        <v>167</v>
      </c>
      <c r="J26" s="59" t="s">
        <v>33</v>
      </c>
      <c r="K26" s="59"/>
      <c r="L26" s="57"/>
      <c r="M26" s="57"/>
      <c r="N26" s="57"/>
      <c r="O26" s="57"/>
      <c r="P26" s="57"/>
      <c r="Q26" s="57"/>
      <c r="R26" s="57"/>
      <c r="S26" s="57"/>
      <c r="T26" s="57"/>
      <c r="U26" s="57"/>
      <c r="V26" s="57"/>
      <c r="W26" s="57"/>
      <c r="X26" s="57"/>
      <c r="Y26" s="57"/>
      <c r="Z26" s="57"/>
    </row>
    <row r="27" spans="1:26" ht="13.5" customHeight="1" outlineLevel="1">
      <c r="A27" s="178" t="s">
        <v>198</v>
      </c>
      <c r="B27" s="178"/>
      <c r="C27" s="178"/>
      <c r="D27" s="178"/>
      <c r="E27" s="178"/>
      <c r="F27" s="178"/>
      <c r="G27" s="178"/>
      <c r="H27" s="178"/>
      <c r="I27" s="178"/>
      <c r="J27" s="178"/>
      <c r="K27" s="178"/>
      <c r="L27" s="57"/>
      <c r="M27" s="57"/>
      <c r="N27" s="57"/>
      <c r="O27" s="57"/>
      <c r="P27" s="57"/>
      <c r="Q27" s="57"/>
      <c r="R27" s="57"/>
      <c r="S27" s="57"/>
      <c r="T27" s="57"/>
      <c r="U27" s="57"/>
      <c r="V27" s="57"/>
      <c r="W27" s="57"/>
      <c r="X27" s="57"/>
      <c r="Y27" s="57"/>
      <c r="Z27" s="57"/>
    </row>
    <row r="28" spans="1:26" ht="119.4" customHeight="1" outlineLevel="1">
      <c r="A28" s="117" t="s">
        <v>199</v>
      </c>
      <c r="B28" s="169" t="s">
        <v>202</v>
      </c>
      <c r="C28" s="169" t="s">
        <v>200</v>
      </c>
      <c r="D28" s="170" t="s">
        <v>208</v>
      </c>
      <c r="E28" s="142"/>
      <c r="F28" s="142"/>
      <c r="G28" s="61"/>
      <c r="H28" s="62"/>
      <c r="I28" s="115" t="s">
        <v>167</v>
      </c>
      <c r="J28" s="169" t="s">
        <v>35</v>
      </c>
      <c r="K28" s="169" t="s">
        <v>201</v>
      </c>
      <c r="L28" s="57"/>
      <c r="M28" s="57"/>
      <c r="N28" s="57"/>
      <c r="O28" s="57"/>
      <c r="P28" s="57"/>
      <c r="Q28" s="57"/>
      <c r="R28" s="57"/>
      <c r="S28" s="57"/>
      <c r="T28" s="57"/>
      <c r="U28" s="57"/>
      <c r="V28" s="57"/>
      <c r="W28" s="57"/>
      <c r="X28" s="57"/>
      <c r="Y28" s="57"/>
      <c r="Z28" s="57"/>
    </row>
    <row r="29" spans="1:26" ht="117.6" customHeight="1" outlineLevel="1">
      <c r="A29" s="117" t="s">
        <v>204</v>
      </c>
      <c r="B29" s="169" t="s">
        <v>203</v>
      </c>
      <c r="C29" s="169" t="s">
        <v>200</v>
      </c>
      <c r="D29" s="170" t="s">
        <v>209</v>
      </c>
      <c r="E29" s="179"/>
      <c r="F29" s="179"/>
      <c r="G29" s="61"/>
      <c r="H29" s="62"/>
      <c r="I29" s="115" t="s">
        <v>167</v>
      </c>
      <c r="J29" s="169" t="s">
        <v>35</v>
      </c>
      <c r="K29" s="169" t="s">
        <v>201</v>
      </c>
      <c r="L29" s="57"/>
      <c r="M29" s="57"/>
      <c r="N29" s="57"/>
      <c r="O29" s="57"/>
      <c r="P29" s="57"/>
      <c r="Q29" s="57"/>
      <c r="R29" s="57"/>
      <c r="S29" s="57"/>
      <c r="T29" s="57"/>
      <c r="U29" s="57"/>
      <c r="V29" s="57"/>
      <c r="W29" s="57"/>
      <c r="X29" s="57"/>
      <c r="Y29" s="57"/>
      <c r="Z29" s="57"/>
    </row>
    <row r="30" spans="1:26" ht="117.6" customHeight="1" outlineLevel="1">
      <c r="A30" s="117" t="s">
        <v>210</v>
      </c>
      <c r="B30" s="169" t="s">
        <v>206</v>
      </c>
      <c r="C30" s="169" t="s">
        <v>207</v>
      </c>
      <c r="D30" s="170" t="s">
        <v>216</v>
      </c>
      <c r="E30" s="179"/>
      <c r="F30" s="179"/>
      <c r="G30" s="61"/>
      <c r="H30" s="62"/>
      <c r="I30" s="115" t="s">
        <v>167</v>
      </c>
      <c r="J30" s="169" t="s">
        <v>33</v>
      </c>
      <c r="K30" s="169"/>
      <c r="L30" s="57"/>
      <c r="M30" s="57"/>
      <c r="N30" s="57"/>
      <c r="O30" s="57"/>
      <c r="P30" s="57"/>
      <c r="Q30" s="57"/>
      <c r="R30" s="57"/>
      <c r="S30" s="57"/>
      <c r="T30" s="57"/>
      <c r="U30" s="57"/>
      <c r="V30" s="57"/>
      <c r="W30" s="57"/>
      <c r="X30" s="57"/>
      <c r="Y30" s="57"/>
      <c r="Z30" s="57"/>
    </row>
    <row r="31" spans="1:26" ht="117.6" customHeight="1" outlineLevel="1">
      <c r="A31" s="117" t="s">
        <v>212</v>
      </c>
      <c r="B31" s="169" t="s">
        <v>205</v>
      </c>
      <c r="C31" s="169" t="s">
        <v>211</v>
      </c>
      <c r="D31" s="170" t="s">
        <v>217</v>
      </c>
      <c r="E31" s="179"/>
      <c r="F31" s="179"/>
      <c r="G31" s="61"/>
      <c r="H31" s="62"/>
      <c r="I31" s="115" t="s">
        <v>167</v>
      </c>
      <c r="J31" s="169" t="s">
        <v>33</v>
      </c>
      <c r="K31" s="169"/>
      <c r="L31" s="57"/>
      <c r="M31" s="57"/>
      <c r="N31" s="57"/>
      <c r="O31" s="57"/>
      <c r="P31" s="57"/>
      <c r="Q31" s="57"/>
      <c r="R31" s="57"/>
      <c r="S31" s="57"/>
      <c r="T31" s="57"/>
      <c r="U31" s="57"/>
      <c r="V31" s="57"/>
      <c r="W31" s="57"/>
      <c r="X31" s="57"/>
      <c r="Y31" s="57"/>
      <c r="Z31" s="57"/>
    </row>
    <row r="32" spans="1:26" ht="117.6" customHeight="1" outlineLevel="1">
      <c r="A32" s="117" t="s">
        <v>213</v>
      </c>
      <c r="B32" s="169" t="s">
        <v>214</v>
      </c>
      <c r="C32" s="169" t="s">
        <v>215</v>
      </c>
      <c r="D32" s="170" t="s">
        <v>218</v>
      </c>
      <c r="E32" s="179"/>
      <c r="F32" s="179"/>
      <c r="G32" s="61"/>
      <c r="H32" s="62"/>
      <c r="I32" s="115" t="s">
        <v>167</v>
      </c>
      <c r="J32" s="169" t="s">
        <v>33</v>
      </c>
      <c r="K32" s="169"/>
      <c r="L32" s="57"/>
      <c r="M32" s="57"/>
      <c r="N32" s="57"/>
      <c r="O32" s="57"/>
      <c r="P32" s="57"/>
      <c r="Q32" s="57"/>
      <c r="R32" s="57"/>
      <c r="S32" s="57"/>
      <c r="T32" s="57"/>
      <c r="U32" s="57"/>
      <c r="V32" s="57"/>
      <c r="W32" s="57"/>
      <c r="X32" s="57"/>
      <c r="Y32" s="57"/>
      <c r="Z32" s="57"/>
    </row>
    <row r="33" spans="1:26" ht="13.5" customHeight="1" outlineLevel="1">
      <c r="A33" s="178" t="s">
        <v>180</v>
      </c>
      <c r="B33" s="178"/>
      <c r="C33" s="178"/>
      <c r="D33" s="178"/>
      <c r="E33" s="178"/>
      <c r="F33" s="178"/>
      <c r="G33" s="178"/>
      <c r="H33" s="178"/>
      <c r="I33" s="178"/>
      <c r="J33" s="178"/>
      <c r="K33" s="178"/>
      <c r="L33" s="57"/>
      <c r="M33" s="57"/>
      <c r="N33" s="57"/>
      <c r="O33" s="57"/>
      <c r="P33" s="57"/>
      <c r="Q33" s="57"/>
      <c r="R33" s="57"/>
      <c r="S33" s="57"/>
      <c r="T33" s="57"/>
      <c r="U33" s="57"/>
      <c r="V33" s="57"/>
      <c r="W33" s="57"/>
      <c r="X33" s="57"/>
      <c r="Y33" s="57"/>
      <c r="Z33" s="57"/>
    </row>
    <row r="34" spans="1:26" ht="114.6" customHeight="1" outlineLevel="1">
      <c r="A34" s="171" t="s">
        <v>219</v>
      </c>
      <c r="B34" s="172" t="s">
        <v>181</v>
      </c>
      <c r="C34" s="172" t="s">
        <v>182</v>
      </c>
      <c r="D34" s="173" t="s">
        <v>188</v>
      </c>
      <c r="E34" s="127"/>
      <c r="F34" s="127"/>
      <c r="G34" s="174"/>
      <c r="H34" s="175"/>
      <c r="I34" s="176" t="s">
        <v>167</v>
      </c>
      <c r="J34" s="177" t="s">
        <v>33</v>
      </c>
      <c r="K34" s="177"/>
      <c r="L34" s="57"/>
      <c r="M34" s="57"/>
      <c r="N34" s="57"/>
      <c r="O34" s="57"/>
      <c r="P34" s="57"/>
      <c r="Q34" s="57"/>
      <c r="R34" s="57"/>
      <c r="S34" s="57"/>
      <c r="T34" s="57"/>
      <c r="U34" s="57"/>
      <c r="V34" s="57"/>
      <c r="W34" s="57"/>
      <c r="X34" s="57"/>
      <c r="Y34" s="57"/>
      <c r="Z34" s="57"/>
    </row>
    <row r="35" spans="1:26" ht="114.6" customHeight="1" outlineLevel="1">
      <c r="A35" s="171" t="s">
        <v>220</v>
      </c>
      <c r="B35" s="172" t="s">
        <v>185</v>
      </c>
      <c r="C35" s="172" t="s">
        <v>184</v>
      </c>
      <c r="D35" s="173" t="s">
        <v>186</v>
      </c>
      <c r="E35" s="127"/>
      <c r="F35" s="127"/>
      <c r="G35" s="174"/>
      <c r="H35" s="175" t="e" vm="9">
        <v>#VALUE!</v>
      </c>
      <c r="I35" s="176" t="s">
        <v>167</v>
      </c>
      <c r="J35" s="177" t="s">
        <v>33</v>
      </c>
      <c r="K35" s="177"/>
      <c r="L35" s="57"/>
      <c r="M35" s="57"/>
      <c r="N35" s="57"/>
      <c r="O35" s="57"/>
      <c r="P35" s="57"/>
      <c r="Q35" s="57"/>
      <c r="R35" s="57"/>
      <c r="S35" s="57"/>
      <c r="T35" s="57"/>
      <c r="U35" s="57"/>
      <c r="V35" s="57"/>
      <c r="W35" s="57"/>
      <c r="X35" s="57"/>
      <c r="Y35" s="57"/>
      <c r="Z35" s="57"/>
    </row>
    <row r="36" spans="1:26" ht="223.8" customHeight="1" outlineLevel="1">
      <c r="A36" s="180" t="s">
        <v>221</v>
      </c>
      <c r="B36" s="181" t="s">
        <v>187</v>
      </c>
      <c r="C36" s="181" t="s">
        <v>189</v>
      </c>
      <c r="D36" s="182" t="s">
        <v>190</v>
      </c>
      <c r="E36" s="183"/>
      <c r="F36" s="183"/>
      <c r="G36" s="184"/>
      <c r="H36" s="167"/>
      <c r="I36" s="185" t="s">
        <v>167</v>
      </c>
      <c r="J36" s="186" t="s">
        <v>33</v>
      </c>
      <c r="K36" s="186"/>
      <c r="L36" s="57"/>
      <c r="M36" s="57"/>
      <c r="N36" s="57"/>
      <c r="O36" s="57"/>
      <c r="P36" s="57"/>
      <c r="Q36" s="57"/>
      <c r="R36" s="57"/>
      <c r="S36" s="57"/>
      <c r="T36" s="57"/>
      <c r="U36" s="57"/>
      <c r="V36" s="57"/>
      <c r="W36" s="57"/>
      <c r="X36" s="57"/>
      <c r="Y36" s="57"/>
      <c r="Z36" s="57"/>
    </row>
    <row r="37" spans="1:26" ht="409.2" customHeight="1" outlineLevel="1">
      <c r="A37" s="192" t="s">
        <v>222</v>
      </c>
      <c r="B37" s="135" t="s">
        <v>183</v>
      </c>
      <c r="C37" s="135" t="s">
        <v>184</v>
      </c>
      <c r="D37" s="135" t="s">
        <v>193</v>
      </c>
      <c r="E37" s="135"/>
      <c r="F37" s="135"/>
      <c r="G37" s="114"/>
      <c r="H37" s="190"/>
      <c r="I37" s="187" t="s">
        <v>167</v>
      </c>
      <c r="J37" s="188" t="s">
        <v>33</v>
      </c>
      <c r="K37" s="188"/>
      <c r="L37" s="57"/>
      <c r="M37" s="57"/>
      <c r="N37" s="57"/>
      <c r="O37" s="57"/>
      <c r="P37" s="57"/>
      <c r="Q37" s="57"/>
      <c r="R37" s="57"/>
      <c r="S37" s="57"/>
      <c r="T37" s="57"/>
      <c r="U37" s="57"/>
      <c r="V37" s="57"/>
      <c r="W37" s="57"/>
      <c r="X37" s="57"/>
      <c r="Y37" s="57"/>
      <c r="Z37" s="57"/>
    </row>
    <row r="38" spans="1:26" ht="141" customHeight="1">
      <c r="A38" s="192"/>
      <c r="B38" s="135"/>
      <c r="C38" s="135"/>
      <c r="D38" s="135"/>
      <c r="E38" s="135"/>
      <c r="F38" s="135"/>
      <c r="G38" s="189"/>
      <c r="H38" s="191"/>
      <c r="I38" s="187"/>
      <c r="J38" s="188"/>
      <c r="K38" s="188"/>
    </row>
    <row r="39" spans="1:26" ht="409.2" customHeight="1" outlineLevel="1">
      <c r="A39" s="192" t="s">
        <v>223</v>
      </c>
      <c r="B39" s="135" t="s">
        <v>191</v>
      </c>
      <c r="C39" s="135" t="s">
        <v>192</v>
      </c>
      <c r="D39" s="135" t="s">
        <v>194</v>
      </c>
      <c r="E39" s="135"/>
      <c r="F39" s="135"/>
      <c r="G39" s="175"/>
      <c r="H39" s="187"/>
      <c r="I39" s="187" t="s">
        <v>167</v>
      </c>
      <c r="J39" s="188" t="s">
        <v>33</v>
      </c>
      <c r="K39" s="188"/>
      <c r="L39" s="57"/>
      <c r="M39" s="57"/>
      <c r="N39" s="57"/>
      <c r="O39" s="57"/>
      <c r="P39" s="57"/>
      <c r="Q39" s="57"/>
      <c r="R39" s="57"/>
      <c r="S39" s="57"/>
      <c r="T39" s="57"/>
      <c r="U39" s="57"/>
      <c r="V39" s="57"/>
      <c r="W39" s="57"/>
      <c r="X39" s="57"/>
      <c r="Y39" s="57"/>
      <c r="Z39" s="57"/>
    </row>
    <row r="40" spans="1:26" ht="360" customHeight="1">
      <c r="A40" s="192"/>
      <c r="B40" s="135"/>
      <c r="C40" s="135"/>
      <c r="D40" s="135"/>
      <c r="E40" s="135"/>
      <c r="F40" s="135"/>
      <c r="H40" s="187"/>
      <c r="I40" s="187"/>
      <c r="J40" s="188"/>
      <c r="K40" s="188"/>
    </row>
    <row r="41" spans="1:26" ht="114.6" customHeight="1" outlineLevel="1">
      <c r="A41" s="171" t="s">
        <v>224</v>
      </c>
      <c r="B41" s="172" t="s">
        <v>195</v>
      </c>
      <c r="C41" s="172" t="s">
        <v>196</v>
      </c>
      <c r="D41" s="173" t="s">
        <v>197</v>
      </c>
      <c r="E41" s="127"/>
      <c r="F41" s="127"/>
      <c r="G41" s="174"/>
      <c r="H41" s="175" t="e" vm="10">
        <v>#VALUE!</v>
      </c>
      <c r="I41" s="176" t="s">
        <v>167</v>
      </c>
      <c r="J41" s="177" t="s">
        <v>33</v>
      </c>
      <c r="K41" s="177"/>
      <c r="L41" s="57"/>
      <c r="M41" s="57"/>
      <c r="N41" s="57"/>
      <c r="O41" s="57"/>
      <c r="P41" s="57"/>
      <c r="Q41" s="57"/>
      <c r="R41" s="57"/>
      <c r="S41" s="57"/>
      <c r="T41" s="57"/>
      <c r="U41" s="57"/>
      <c r="V41" s="57"/>
      <c r="W41" s="57"/>
      <c r="X41" s="57"/>
      <c r="Y41" s="57"/>
      <c r="Z41" s="57"/>
    </row>
    <row r="42" spans="1:26" ht="12" customHeight="1">
      <c r="J42" s="3"/>
    </row>
    <row r="43" spans="1:26" ht="12" customHeight="1">
      <c r="J43" s="3"/>
    </row>
    <row r="44" spans="1:26" ht="12" customHeight="1">
      <c r="J44" s="3"/>
    </row>
    <row r="45" spans="1:26" ht="12" customHeight="1">
      <c r="J45" s="3"/>
    </row>
    <row r="46" spans="1:26" ht="12" customHeight="1">
      <c r="J46" s="3"/>
    </row>
    <row r="47" spans="1:26" ht="12" customHeight="1">
      <c r="J47" s="3"/>
    </row>
    <row r="48" spans="1:26"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2" customHeight="1">
      <c r="J56" s="3"/>
    </row>
    <row r="57" spans="10:10" ht="12" customHeight="1">
      <c r="J57" s="3"/>
    </row>
    <row r="58" spans="10:10" ht="12" customHeight="1">
      <c r="J58" s="3"/>
    </row>
    <row r="59" spans="10:10" ht="12" customHeight="1">
      <c r="J59" s="3"/>
    </row>
    <row r="60" spans="10:10" ht="12" customHeight="1">
      <c r="J60" s="3"/>
    </row>
    <row r="61" spans="10:10" ht="12" customHeight="1">
      <c r="J61" s="3"/>
    </row>
    <row r="62" spans="10:10" ht="12" customHeight="1">
      <c r="J62" s="3"/>
    </row>
    <row r="63" spans="10:10" ht="12"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row r="1002" spans="10:10" ht="13.5" customHeight="1">
      <c r="J1002" s="3"/>
    </row>
    <row r="1003" spans="10:10" ht="13.5" customHeight="1">
      <c r="J1003" s="3"/>
    </row>
    <row r="1004" spans="10:10" ht="13.5" customHeight="1">
      <c r="J1004" s="3"/>
    </row>
    <row r="1005" spans="10:10" ht="13.5" customHeight="1">
      <c r="J1005" s="3"/>
    </row>
    <row r="1006" spans="10:10" ht="13.5" customHeight="1">
      <c r="J1006" s="3"/>
    </row>
    <row r="1007" spans="10:10" ht="13.5" customHeight="1">
      <c r="J1007" s="3"/>
    </row>
    <row r="1008" spans="10:10" ht="13.5" customHeight="1">
      <c r="J1008" s="3"/>
    </row>
  </sheetData>
  <mergeCells count="61">
    <mergeCell ref="K39:K40"/>
    <mergeCell ref="J39:J40"/>
    <mergeCell ref="I39:I40"/>
    <mergeCell ref="D39:F40"/>
    <mergeCell ref="C39:C40"/>
    <mergeCell ref="B39:B40"/>
    <mergeCell ref="A39:A40"/>
    <mergeCell ref="H39:H40"/>
    <mergeCell ref="D41:F41"/>
    <mergeCell ref="A33:K33"/>
    <mergeCell ref="D35:F35"/>
    <mergeCell ref="D36:F36"/>
    <mergeCell ref="A37:A38"/>
    <mergeCell ref="B37:B38"/>
    <mergeCell ref="C37:C38"/>
    <mergeCell ref="I37:I38"/>
    <mergeCell ref="D37:F38"/>
    <mergeCell ref="J37:J38"/>
    <mergeCell ref="K37:K38"/>
    <mergeCell ref="H37:H38"/>
    <mergeCell ref="D32:F32"/>
    <mergeCell ref="D23:F23"/>
    <mergeCell ref="D24:F24"/>
    <mergeCell ref="D25:F25"/>
    <mergeCell ref="D26:F26"/>
    <mergeCell ref="D34:F34"/>
    <mergeCell ref="A27:K27"/>
    <mergeCell ref="D28:F28"/>
    <mergeCell ref="D29:F29"/>
    <mergeCell ref="D30:F30"/>
    <mergeCell ref="D31:F31"/>
    <mergeCell ref="I3:K3"/>
    <mergeCell ref="B4:D4"/>
    <mergeCell ref="I4:K4"/>
    <mergeCell ref="B5:D5"/>
    <mergeCell ref="I5:K5"/>
    <mergeCell ref="D22:F22"/>
    <mergeCell ref="I6:K6"/>
    <mergeCell ref="I7:K7"/>
    <mergeCell ref="A8:D8"/>
    <mergeCell ref="A11:K11"/>
    <mergeCell ref="A12:K12"/>
    <mergeCell ref="A9:A10"/>
    <mergeCell ref="B9:B10"/>
    <mergeCell ref="C9:C10"/>
    <mergeCell ref="H9:H10"/>
    <mergeCell ref="I9:I10"/>
    <mergeCell ref="J9:J10"/>
    <mergeCell ref="K9:K10"/>
    <mergeCell ref="D15:F15"/>
    <mergeCell ref="D16:F16"/>
    <mergeCell ref="D14:F14"/>
    <mergeCell ref="B1:D2"/>
    <mergeCell ref="D9:G10"/>
    <mergeCell ref="A21:C21"/>
    <mergeCell ref="A18:C18"/>
    <mergeCell ref="D17:F17"/>
    <mergeCell ref="D13:F13"/>
    <mergeCell ref="D19:F19"/>
    <mergeCell ref="B3:D3"/>
    <mergeCell ref="D20:F20"/>
  </mergeCells>
  <phoneticPr fontId="23" type="noConversion"/>
  <pageMargins left="0.75" right="0.75" top="1" bottom="1" header="0" footer="0"/>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1"/>
  <sheetViews>
    <sheetView topLeftCell="A23" zoomScale="85" zoomScaleNormal="85" workbookViewId="0">
      <selection activeCell="L27" sqref="L27"/>
    </sheetView>
  </sheetViews>
  <sheetFormatPr defaultColWidth="12.6640625" defaultRowHeight="15" customHeight="1" outlineLevelRow="1"/>
  <cols>
    <col min="1" max="1" width="15.6640625" customWidth="1"/>
    <col min="2" max="2" width="18.5546875" style="29" customWidth="1"/>
    <col min="3" max="3" width="42.109375" customWidth="1"/>
    <col min="4" max="5" width="8.77734375" customWidth="1"/>
    <col min="6" max="6" width="23.6640625" customWidth="1"/>
    <col min="7" max="7" width="18.44140625" hidden="1" customWidth="1"/>
    <col min="8" max="8" width="38" customWidth="1"/>
    <col min="9" max="9" width="17.109375" customWidth="1"/>
    <col min="10" max="10" width="9" customWidth="1"/>
    <col min="11" max="11" width="18" customWidth="1"/>
    <col min="12" max="26" width="8.77734375" customWidth="1"/>
  </cols>
  <sheetData>
    <row r="1" spans="1:26" ht="12.75" customHeight="1">
      <c r="A1" s="30" t="s">
        <v>0</v>
      </c>
      <c r="B1" s="161"/>
      <c r="C1" s="122"/>
      <c r="D1" s="122"/>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62"/>
      <c r="C2" s="123"/>
      <c r="D2" s="123"/>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38" t="s">
        <v>89</v>
      </c>
      <c r="C3" s="139"/>
      <c r="D3" s="140"/>
      <c r="E3" s="36"/>
      <c r="F3" s="36"/>
      <c r="G3" s="36"/>
      <c r="H3" s="36"/>
      <c r="I3" s="143"/>
      <c r="J3" s="122"/>
      <c r="K3" s="122"/>
      <c r="L3" s="38"/>
      <c r="M3" s="39"/>
      <c r="N3" s="39"/>
      <c r="O3" s="39"/>
      <c r="P3" s="39"/>
      <c r="Q3" s="39"/>
      <c r="R3" s="39"/>
      <c r="S3" s="39"/>
      <c r="T3" s="39"/>
      <c r="U3" s="39"/>
      <c r="V3" s="39"/>
      <c r="W3" s="39"/>
      <c r="X3" s="39"/>
      <c r="Y3" s="39"/>
      <c r="Z3" s="39"/>
    </row>
    <row r="4" spans="1:26" ht="13.5" customHeight="1">
      <c r="A4" s="40" t="s">
        <v>29</v>
      </c>
      <c r="B4" s="153" t="s">
        <v>90</v>
      </c>
      <c r="C4" s="142"/>
      <c r="D4" s="154"/>
      <c r="E4" s="36"/>
      <c r="F4" s="36"/>
      <c r="G4" s="36"/>
      <c r="H4" s="36"/>
      <c r="I4" s="143"/>
      <c r="J4" s="122"/>
      <c r="K4" s="122"/>
      <c r="L4" s="38"/>
      <c r="M4" s="39"/>
      <c r="N4" s="39"/>
      <c r="O4" s="39"/>
      <c r="P4" s="39"/>
      <c r="Q4" s="39"/>
      <c r="R4" s="39"/>
      <c r="S4" s="39"/>
      <c r="T4" s="39"/>
      <c r="U4" s="39"/>
      <c r="V4" s="39"/>
      <c r="W4" s="39"/>
      <c r="X4" s="39"/>
      <c r="Y4" s="39"/>
      <c r="Z4" s="39"/>
    </row>
    <row r="5" spans="1:26" ht="13.5" customHeight="1">
      <c r="A5" s="40" t="s">
        <v>31</v>
      </c>
      <c r="B5" s="155" t="s">
        <v>91</v>
      </c>
      <c r="C5" s="142"/>
      <c r="D5" s="154"/>
      <c r="E5" s="41"/>
      <c r="F5" s="41"/>
      <c r="G5" s="41"/>
      <c r="H5" s="41"/>
      <c r="I5" s="156"/>
      <c r="J5" s="122"/>
      <c r="K5" s="122"/>
      <c r="L5" s="42"/>
      <c r="M5" s="43"/>
      <c r="N5" s="43"/>
      <c r="O5" s="43"/>
      <c r="P5" s="43"/>
      <c r="Q5" s="43"/>
      <c r="R5" s="43"/>
      <c r="S5" s="43"/>
      <c r="T5" s="43"/>
      <c r="U5" s="43"/>
      <c r="V5" s="43"/>
      <c r="W5" s="43"/>
      <c r="X5" s="43"/>
      <c r="Y5" s="43"/>
      <c r="Z5" s="43"/>
    </row>
    <row r="6" spans="1:26" ht="15" customHeight="1">
      <c r="A6" s="44" t="s">
        <v>33</v>
      </c>
      <c r="B6" s="45">
        <f>COUNTIF(J:J,"Pass")</f>
        <v>6</v>
      </c>
      <c r="C6" s="46" t="s">
        <v>34</v>
      </c>
      <c r="D6" s="47">
        <f>COUNTIF(J10:J737,"Pending")</f>
        <v>0</v>
      </c>
      <c r="E6" s="37"/>
      <c r="F6" s="37"/>
      <c r="G6" s="37"/>
      <c r="H6" s="37"/>
      <c r="I6" s="143"/>
      <c r="J6" s="122"/>
      <c r="K6" s="122"/>
      <c r="L6" s="38"/>
      <c r="M6" s="39"/>
      <c r="N6" s="39"/>
      <c r="O6" s="39"/>
      <c r="P6" s="39"/>
      <c r="Q6" s="39"/>
      <c r="R6" s="39"/>
      <c r="S6" s="39"/>
      <c r="T6" s="39"/>
      <c r="U6" s="39"/>
      <c r="V6" s="39"/>
      <c r="W6" s="39"/>
      <c r="X6" s="39"/>
      <c r="Y6" s="39"/>
      <c r="Z6" s="39"/>
    </row>
    <row r="7" spans="1:26" ht="15" customHeight="1">
      <c r="A7" s="48" t="s">
        <v>35</v>
      </c>
      <c r="B7" s="49">
        <f>COUNTIF(J:J,"Fail")</f>
        <v>2</v>
      </c>
      <c r="C7" s="50" t="s">
        <v>36</v>
      </c>
      <c r="D7" s="51">
        <f>COUNTA(A12:A100)-15</f>
        <v>1</v>
      </c>
      <c r="E7" s="52"/>
      <c r="F7" s="52"/>
      <c r="G7" s="52"/>
      <c r="H7" s="52"/>
      <c r="I7" s="143"/>
      <c r="J7" s="122"/>
      <c r="K7" s="122"/>
      <c r="L7" s="38"/>
      <c r="M7" s="39"/>
      <c r="N7" s="39"/>
      <c r="O7" s="39"/>
      <c r="P7" s="39"/>
      <c r="Q7" s="39"/>
      <c r="R7" s="39"/>
      <c r="S7" s="39"/>
      <c r="T7" s="39"/>
      <c r="U7" s="39"/>
      <c r="V7" s="39"/>
      <c r="W7" s="39"/>
      <c r="X7" s="39"/>
      <c r="Y7" s="39"/>
      <c r="Z7" s="39"/>
    </row>
    <row r="8" spans="1:26" ht="15" customHeight="1">
      <c r="A8" s="144"/>
      <c r="B8" s="164"/>
      <c r="C8" s="139"/>
      <c r="D8" s="139"/>
      <c r="E8" s="37"/>
      <c r="F8" s="37"/>
      <c r="G8" s="37"/>
      <c r="H8" s="37"/>
      <c r="I8" s="37"/>
      <c r="J8" s="53"/>
      <c r="K8" s="53"/>
      <c r="L8" s="38"/>
      <c r="M8" s="39"/>
      <c r="N8" s="39"/>
      <c r="O8" s="39"/>
      <c r="P8" s="39"/>
      <c r="Q8" s="39"/>
      <c r="R8" s="39"/>
      <c r="S8" s="39"/>
      <c r="T8" s="39"/>
      <c r="U8" s="39"/>
      <c r="V8" s="39"/>
      <c r="W8" s="39"/>
      <c r="X8" s="39"/>
      <c r="Y8" s="39"/>
      <c r="Z8" s="39"/>
    </row>
    <row r="9" spans="1:26" ht="12" customHeight="1">
      <c r="A9" s="149" t="s">
        <v>37</v>
      </c>
      <c r="B9" s="165" t="s">
        <v>38</v>
      </c>
      <c r="C9" s="149" t="s">
        <v>39</v>
      </c>
      <c r="D9" s="124" t="s">
        <v>40</v>
      </c>
      <c r="E9" s="122"/>
      <c r="F9" s="122"/>
      <c r="G9" s="125"/>
      <c r="H9" s="149" t="s">
        <v>41</v>
      </c>
      <c r="I9" s="152" t="s">
        <v>42</v>
      </c>
      <c r="J9" s="152" t="s">
        <v>43</v>
      </c>
      <c r="K9" s="152" t="s">
        <v>44</v>
      </c>
      <c r="L9" s="54"/>
      <c r="M9" s="55"/>
      <c r="N9" s="55"/>
      <c r="O9" s="55"/>
      <c r="P9" s="55"/>
      <c r="Q9" s="55"/>
      <c r="R9" s="55"/>
      <c r="S9" s="55"/>
      <c r="T9" s="55"/>
      <c r="U9" s="55"/>
      <c r="V9" s="55"/>
      <c r="W9" s="55"/>
      <c r="X9" s="55"/>
      <c r="Y9" s="55"/>
      <c r="Z9" s="55"/>
    </row>
    <row r="10" spans="1:26" ht="12" customHeight="1">
      <c r="A10" s="150"/>
      <c r="B10" s="166"/>
      <c r="C10" s="150"/>
      <c r="D10" s="126"/>
      <c r="E10" s="127"/>
      <c r="F10" s="127"/>
      <c r="G10" s="128"/>
      <c r="H10" s="150"/>
      <c r="I10" s="150"/>
      <c r="J10" s="150"/>
      <c r="K10" s="150"/>
      <c r="L10" s="38"/>
      <c r="M10" s="39"/>
      <c r="N10" s="39"/>
      <c r="O10" s="39"/>
      <c r="P10" s="39"/>
      <c r="Q10" s="39"/>
      <c r="R10" s="39"/>
      <c r="S10" s="39"/>
      <c r="T10" s="39"/>
      <c r="U10" s="39"/>
      <c r="V10" s="39"/>
      <c r="W10" s="39"/>
      <c r="X10" s="39"/>
      <c r="Y10" s="39"/>
      <c r="Z10" s="39"/>
    </row>
    <row r="11" spans="1:26" ht="13.5" customHeight="1">
      <c r="A11" s="145"/>
      <c r="B11" s="163"/>
      <c r="C11" s="142"/>
      <c r="D11" s="142"/>
      <c r="E11" s="142"/>
      <c r="F11" s="142"/>
      <c r="G11" s="142"/>
      <c r="H11" s="142"/>
      <c r="I11" s="142"/>
      <c r="J11" s="142"/>
      <c r="K11" s="146"/>
      <c r="L11" s="56"/>
      <c r="M11" s="56"/>
      <c r="N11" s="56"/>
      <c r="O11" s="56"/>
      <c r="P11" s="56"/>
      <c r="Q11" s="56"/>
      <c r="R11" s="56"/>
      <c r="S11" s="56"/>
      <c r="T11" s="56"/>
      <c r="U11" s="56"/>
      <c r="V11" s="56"/>
      <c r="W11" s="56"/>
      <c r="X11" s="56"/>
      <c r="Y11" s="56"/>
      <c r="Z11" s="56"/>
    </row>
    <row r="12" spans="1:26" ht="13.5" customHeight="1">
      <c r="A12" s="160" t="s">
        <v>92</v>
      </c>
      <c r="B12" s="163"/>
      <c r="C12" s="142"/>
      <c r="D12" s="142"/>
      <c r="E12" s="142"/>
      <c r="F12" s="142"/>
      <c r="G12" s="142"/>
      <c r="H12" s="142"/>
      <c r="I12" s="142"/>
      <c r="J12" s="142"/>
      <c r="K12" s="146"/>
      <c r="L12" s="57"/>
      <c r="M12" s="57"/>
      <c r="N12" s="57"/>
      <c r="O12" s="57"/>
      <c r="P12" s="57"/>
      <c r="Q12" s="57"/>
      <c r="R12" s="57"/>
      <c r="S12" s="57"/>
      <c r="T12" s="57"/>
      <c r="U12" s="57"/>
      <c r="V12" s="57"/>
      <c r="W12" s="57"/>
      <c r="X12" s="57"/>
      <c r="Y12" s="57"/>
      <c r="Z12" s="57"/>
    </row>
    <row r="13" spans="1:26" ht="157.94999999999999" customHeight="1" outlineLevel="1">
      <c r="A13" s="58" t="s">
        <v>46</v>
      </c>
      <c r="B13" s="59" t="s">
        <v>93</v>
      </c>
      <c r="C13" s="59" t="s">
        <v>94</v>
      </c>
      <c r="D13" s="159" t="s">
        <v>95</v>
      </c>
      <c r="E13" s="142"/>
      <c r="F13" s="142"/>
      <c r="G13" s="61"/>
      <c r="H13" s="62"/>
      <c r="I13" s="63" t="s">
        <v>96</v>
      </c>
      <c r="J13" s="59" t="s">
        <v>33</v>
      </c>
      <c r="K13" s="59"/>
      <c r="L13" s="57"/>
      <c r="M13" s="57"/>
      <c r="N13" s="57"/>
      <c r="O13" s="57"/>
      <c r="P13" s="57"/>
      <c r="Q13" s="57"/>
      <c r="R13" s="57"/>
      <c r="S13" s="57"/>
      <c r="T13" s="57"/>
      <c r="U13" s="57"/>
      <c r="V13" s="57"/>
      <c r="W13" s="57"/>
      <c r="X13" s="57"/>
      <c r="Y13" s="57"/>
      <c r="Z13" s="57"/>
    </row>
    <row r="14" spans="1:26" ht="13.5" customHeight="1" outlineLevel="1">
      <c r="A14" s="160" t="s">
        <v>97</v>
      </c>
      <c r="B14" s="163"/>
      <c r="C14" s="163"/>
      <c r="D14" s="64"/>
      <c r="E14" s="64"/>
      <c r="F14" s="64"/>
      <c r="G14" s="64"/>
      <c r="H14" s="64"/>
      <c r="I14" s="64"/>
      <c r="J14" s="64"/>
      <c r="K14" s="65"/>
      <c r="L14" s="57"/>
      <c r="M14" s="57"/>
      <c r="N14" s="57"/>
      <c r="O14" s="57"/>
      <c r="P14" s="57"/>
      <c r="Q14" s="57"/>
      <c r="R14" s="57"/>
      <c r="S14" s="57"/>
      <c r="T14" s="57"/>
      <c r="U14" s="57"/>
      <c r="V14" s="57"/>
      <c r="W14" s="57"/>
      <c r="X14" s="57"/>
      <c r="Y14" s="57"/>
      <c r="Z14" s="57"/>
    </row>
    <row r="15" spans="1:26" ht="165" customHeight="1" outlineLevel="1">
      <c r="A15" s="58" t="s">
        <v>51</v>
      </c>
      <c r="B15" s="66" t="s">
        <v>98</v>
      </c>
      <c r="C15" s="66" t="s">
        <v>99</v>
      </c>
      <c r="D15" s="159" t="s">
        <v>100</v>
      </c>
      <c r="E15" s="142"/>
      <c r="F15" s="142"/>
      <c r="G15" s="61"/>
      <c r="H15" s="62"/>
      <c r="I15" s="63" t="s">
        <v>96</v>
      </c>
      <c r="J15" s="59" t="s">
        <v>33</v>
      </c>
      <c r="K15" s="59"/>
      <c r="L15" s="57"/>
      <c r="M15" s="57"/>
      <c r="N15" s="57"/>
      <c r="O15" s="57"/>
      <c r="P15" s="57"/>
      <c r="Q15" s="57"/>
      <c r="R15" s="57"/>
      <c r="S15" s="57"/>
      <c r="T15" s="57"/>
      <c r="U15" s="57"/>
      <c r="V15" s="57"/>
      <c r="W15" s="57"/>
      <c r="X15" s="57"/>
      <c r="Y15" s="57"/>
      <c r="Z15" s="57"/>
    </row>
    <row r="16" spans="1:26" ht="13.5" customHeight="1" outlineLevel="1">
      <c r="A16" s="160" t="s">
        <v>101</v>
      </c>
      <c r="B16" s="163"/>
      <c r="C16" s="163"/>
      <c r="D16" s="64"/>
      <c r="E16" s="64"/>
      <c r="F16" s="64"/>
      <c r="G16" s="64"/>
      <c r="H16" s="64"/>
      <c r="I16" s="64"/>
      <c r="J16" s="64"/>
      <c r="K16" s="65"/>
      <c r="L16" s="57"/>
      <c r="M16" s="57"/>
      <c r="N16" s="57"/>
      <c r="O16" s="57"/>
      <c r="P16" s="57"/>
      <c r="Q16" s="57"/>
      <c r="R16" s="57"/>
      <c r="S16" s="57"/>
      <c r="T16" s="57"/>
      <c r="U16" s="57"/>
      <c r="V16" s="57"/>
      <c r="W16" s="57"/>
      <c r="X16" s="57"/>
      <c r="Y16" s="57"/>
      <c r="Z16" s="57"/>
    </row>
    <row r="17" spans="1:26" ht="145.05000000000001" customHeight="1" outlineLevel="1">
      <c r="A17" s="58" t="s">
        <v>55</v>
      </c>
      <c r="B17" s="59" t="s">
        <v>102</v>
      </c>
      <c r="C17" s="59" t="s">
        <v>103</v>
      </c>
      <c r="D17" s="159" t="s">
        <v>104</v>
      </c>
      <c r="E17" s="142"/>
      <c r="F17" s="142"/>
      <c r="G17" s="61"/>
      <c r="H17" s="62"/>
      <c r="I17" s="63" t="s">
        <v>96</v>
      </c>
      <c r="J17" s="59" t="s">
        <v>33</v>
      </c>
      <c r="K17" s="59"/>
      <c r="L17" s="57"/>
      <c r="M17" s="57"/>
      <c r="N17" s="57"/>
      <c r="O17" s="57"/>
      <c r="P17" s="57"/>
      <c r="Q17" s="57"/>
      <c r="R17" s="57"/>
      <c r="S17" s="57"/>
      <c r="T17" s="57"/>
      <c r="U17" s="57"/>
      <c r="V17" s="57"/>
      <c r="W17" s="57"/>
      <c r="X17" s="57"/>
      <c r="Y17" s="57"/>
      <c r="Z17" s="57"/>
    </row>
    <row r="18" spans="1:26" ht="12" customHeight="1">
      <c r="A18" s="160" t="s">
        <v>105</v>
      </c>
      <c r="B18" s="163"/>
      <c r="C18" s="163"/>
      <c r="D18" s="64"/>
      <c r="E18" s="64"/>
      <c r="F18" s="64"/>
      <c r="G18" s="64"/>
      <c r="H18" s="64"/>
      <c r="I18" s="64"/>
      <c r="J18" s="64"/>
      <c r="K18" s="65"/>
    </row>
    <row r="19" spans="1:26" ht="154.94999999999999" customHeight="1">
      <c r="A19" s="58" t="s">
        <v>59</v>
      </c>
      <c r="B19" s="59" t="s">
        <v>106</v>
      </c>
      <c r="C19" s="59" t="s">
        <v>107</v>
      </c>
      <c r="D19" s="159" t="s">
        <v>108</v>
      </c>
      <c r="E19" s="142"/>
      <c r="F19" s="142"/>
      <c r="G19" s="61"/>
      <c r="H19" s="62"/>
      <c r="I19" s="63" t="s">
        <v>109</v>
      </c>
      <c r="J19" s="59" t="s">
        <v>33</v>
      </c>
      <c r="K19" s="59" t="s">
        <v>110</v>
      </c>
    </row>
    <row r="20" spans="1:26" ht="12" customHeight="1">
      <c r="A20" s="160" t="s">
        <v>111</v>
      </c>
      <c r="B20" s="163"/>
      <c r="C20" s="163"/>
      <c r="D20" s="64"/>
      <c r="E20" s="64"/>
      <c r="F20" s="64"/>
      <c r="G20" s="64"/>
      <c r="H20" s="64"/>
      <c r="I20" s="64"/>
      <c r="J20" s="64"/>
      <c r="K20" s="65"/>
    </row>
    <row r="21" spans="1:26" ht="154.94999999999999" customHeight="1">
      <c r="A21" s="58" t="s">
        <v>64</v>
      </c>
      <c r="B21" s="59" t="s">
        <v>112</v>
      </c>
      <c r="C21" s="59" t="s">
        <v>113</v>
      </c>
      <c r="D21" s="159" t="s">
        <v>114</v>
      </c>
      <c r="E21" s="142"/>
      <c r="F21" s="142"/>
      <c r="G21" s="61"/>
      <c r="H21" s="62"/>
      <c r="I21" s="63" t="s">
        <v>96</v>
      </c>
      <c r="J21" s="59" t="s">
        <v>33</v>
      </c>
      <c r="K21" s="59"/>
    </row>
    <row r="22" spans="1:26" ht="12" customHeight="1">
      <c r="A22" s="160" t="s">
        <v>115</v>
      </c>
      <c r="B22" s="163"/>
      <c r="C22" s="163"/>
      <c r="D22" s="64"/>
      <c r="E22" s="64"/>
      <c r="F22" s="64"/>
      <c r="G22" s="64"/>
      <c r="H22" s="64"/>
      <c r="I22" s="64"/>
      <c r="J22" s="64"/>
      <c r="K22" s="65"/>
    </row>
    <row r="23" spans="1:26" ht="154.94999999999999" customHeight="1">
      <c r="A23" s="58" t="s">
        <v>68</v>
      </c>
      <c r="B23" s="59" t="s">
        <v>116</v>
      </c>
      <c r="C23" s="59" t="s">
        <v>117</v>
      </c>
      <c r="D23" s="159" t="s">
        <v>118</v>
      </c>
      <c r="E23" s="142"/>
      <c r="F23" s="142"/>
      <c r="G23" s="61"/>
      <c r="H23" s="62"/>
      <c r="I23" s="63" t="s">
        <v>96</v>
      </c>
      <c r="J23" s="59" t="s">
        <v>33</v>
      </c>
      <c r="K23" s="59"/>
    </row>
    <row r="24" spans="1:26" ht="12" customHeight="1">
      <c r="A24" s="160" t="s">
        <v>119</v>
      </c>
      <c r="B24" s="163"/>
      <c r="C24" s="163"/>
      <c r="D24" s="64"/>
      <c r="E24" s="64"/>
      <c r="F24" s="64"/>
      <c r="G24" s="64"/>
      <c r="H24" s="64"/>
      <c r="I24" s="64"/>
      <c r="J24" s="64"/>
      <c r="K24" s="65"/>
    </row>
    <row r="25" spans="1:26" ht="160.94999999999999" customHeight="1">
      <c r="A25" s="58" t="s">
        <v>72</v>
      </c>
      <c r="B25" s="59" t="s">
        <v>120</v>
      </c>
      <c r="C25" s="59" t="s">
        <v>121</v>
      </c>
      <c r="D25" s="159" t="s">
        <v>122</v>
      </c>
      <c r="E25" s="142"/>
      <c r="F25" s="142"/>
      <c r="G25" s="61"/>
      <c r="H25" s="62"/>
      <c r="I25" s="63" t="s">
        <v>123</v>
      </c>
      <c r="J25" s="59" t="s">
        <v>35</v>
      </c>
      <c r="K25" s="59" t="s">
        <v>124</v>
      </c>
    </row>
    <row r="26" spans="1:26" ht="12" customHeight="1">
      <c r="A26" s="160" t="s">
        <v>125</v>
      </c>
      <c r="B26" s="163"/>
      <c r="C26" s="163"/>
      <c r="D26" s="64"/>
      <c r="E26" s="64"/>
      <c r="F26" s="64"/>
      <c r="G26" s="64"/>
      <c r="H26" s="64"/>
      <c r="I26" s="64"/>
      <c r="J26" s="64"/>
      <c r="K26" s="65"/>
    </row>
    <row r="27" spans="1:26" ht="379.95" customHeight="1">
      <c r="A27" s="58" t="s">
        <v>72</v>
      </c>
      <c r="B27" s="59" t="s">
        <v>126</v>
      </c>
      <c r="C27" s="59" t="s">
        <v>127</v>
      </c>
      <c r="D27" s="159" t="s">
        <v>128</v>
      </c>
      <c r="E27" s="142"/>
      <c r="F27" s="142"/>
      <c r="G27" s="61"/>
      <c r="H27" s="62"/>
      <c r="I27" s="63" t="s">
        <v>123</v>
      </c>
      <c r="J27" s="59" t="s">
        <v>35</v>
      </c>
      <c r="K27" s="59" t="s">
        <v>124</v>
      </c>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2"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sheetData>
  <mergeCells count="35">
    <mergeCell ref="I3:K3"/>
    <mergeCell ref="B4:D4"/>
    <mergeCell ref="I4:K4"/>
    <mergeCell ref="B5:D5"/>
    <mergeCell ref="I5:K5"/>
    <mergeCell ref="I6:K6"/>
    <mergeCell ref="I7:K7"/>
    <mergeCell ref="A8:D8"/>
    <mergeCell ref="A11:K11"/>
    <mergeCell ref="A12:K12"/>
    <mergeCell ref="A9:A10"/>
    <mergeCell ref="B9:B10"/>
    <mergeCell ref="C9:C10"/>
    <mergeCell ref="H9:H10"/>
    <mergeCell ref="I9:I10"/>
    <mergeCell ref="J9:J10"/>
    <mergeCell ref="K9:K10"/>
    <mergeCell ref="A26:C26"/>
    <mergeCell ref="D27:F27"/>
    <mergeCell ref="A18:C18"/>
    <mergeCell ref="D19:F19"/>
    <mergeCell ref="A20:C20"/>
    <mergeCell ref="D21:F21"/>
    <mergeCell ref="A22:C22"/>
    <mergeCell ref="B1:D2"/>
    <mergeCell ref="D9:G10"/>
    <mergeCell ref="D23:F23"/>
    <mergeCell ref="A24:C24"/>
    <mergeCell ref="D25:F25"/>
    <mergeCell ref="D13:F13"/>
    <mergeCell ref="A14:C14"/>
    <mergeCell ref="D15:F15"/>
    <mergeCell ref="A16:C16"/>
    <mergeCell ref="D17:F17"/>
    <mergeCell ref="B3:D3"/>
  </mergeCells>
  <pageMargins left="0.75" right="0.75" top="1" bottom="1"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G8" sqref="G8"/>
    </sheetView>
  </sheetViews>
  <sheetFormatPr defaultColWidth="12.6640625" defaultRowHeight="15" customHeight="1"/>
  <cols>
    <col min="1" max="2" width="8.77734375" customWidth="1"/>
    <col min="3" max="3" width="22.77734375" customWidth="1"/>
    <col min="4" max="6" width="8.77734375" customWidth="1"/>
    <col min="7" max="7" width="18.77734375" customWidth="1"/>
    <col min="8" max="26" width="8.77734375" customWidth="1"/>
  </cols>
  <sheetData>
    <row r="1" spans="1:26" ht="12.75" customHeight="1">
      <c r="A1" s="1" t="s">
        <v>129</v>
      </c>
      <c r="B1" s="2"/>
      <c r="C1" s="3"/>
      <c r="D1" s="3"/>
      <c r="E1" s="3"/>
      <c r="F1" s="3"/>
      <c r="G1" s="4"/>
    </row>
    <row r="2" spans="1:26" ht="14.25" customHeight="1">
      <c r="A2" s="1"/>
      <c r="B2" s="2"/>
      <c r="C2" s="3"/>
      <c r="D2" s="3"/>
      <c r="E2" s="3"/>
      <c r="F2" s="3"/>
      <c r="G2" s="4"/>
    </row>
    <row r="3" spans="1:26" ht="12.75" customHeight="1">
      <c r="B3" s="3" t="s">
        <v>130</v>
      </c>
      <c r="C3" s="3"/>
      <c r="D3" s="3"/>
      <c r="E3" s="3"/>
      <c r="F3" s="3"/>
      <c r="G3" s="4"/>
    </row>
    <row r="4" spans="1:26" ht="12.75" customHeight="1">
      <c r="B4" s="3" t="s">
        <v>131</v>
      </c>
      <c r="C4" s="5"/>
      <c r="D4" s="3"/>
      <c r="E4" s="3"/>
      <c r="F4" s="3"/>
      <c r="G4" s="3"/>
    </row>
    <row r="5" spans="1:26" ht="12.75" customHeight="1">
      <c r="A5" s="3"/>
      <c r="B5" s="3"/>
      <c r="C5" s="3"/>
      <c r="D5" s="3"/>
      <c r="E5" s="3"/>
      <c r="F5" s="3"/>
      <c r="G5" s="3"/>
    </row>
    <row r="6" spans="1:26" ht="12.75" customHeight="1">
      <c r="A6" s="3"/>
      <c r="B6" s="3"/>
      <c r="C6" s="3"/>
      <c r="D6" s="3"/>
      <c r="E6" s="3"/>
      <c r="F6" s="3"/>
      <c r="G6" s="3"/>
    </row>
    <row r="7" spans="1:26" ht="12.75" customHeight="1">
      <c r="A7" s="3"/>
      <c r="B7" s="6" t="s">
        <v>132</v>
      </c>
      <c r="C7" s="7" t="s">
        <v>133</v>
      </c>
      <c r="D7" s="8" t="s">
        <v>33</v>
      </c>
      <c r="E7" s="7" t="s">
        <v>35</v>
      </c>
      <c r="F7" s="7" t="s">
        <v>34</v>
      </c>
      <c r="G7" s="9" t="s">
        <v>134</v>
      </c>
    </row>
    <row r="8" spans="1:26" ht="12.75" customHeight="1">
      <c r="A8" s="10"/>
      <c r="B8" s="11">
        <v>1</v>
      </c>
      <c r="C8" s="12" t="str">
        <f>'Mượn sách'!B4</f>
        <v>CR100 - Export to excel</v>
      </c>
      <c r="D8" s="13">
        <f>'Mượn sách'!B6+'Trả sách'!B6+'Tìm kiếm sách'!B6+'Cơ sở dữ liệu'!B6</f>
        <v>40</v>
      </c>
      <c r="E8" s="12">
        <f>'Mượn sách'!B7+'Trả sách'!B7+'Tìm kiếm sách'!B7</f>
        <v>4</v>
      </c>
      <c r="F8" s="12">
        <f>'Mượn sách'!D6</f>
        <v>0</v>
      </c>
      <c r="G8" s="13">
        <f>'Mượn sách'!D7+'Trả sách'!D7+'Tìm kiếm sách'!D7+'Cơ sở dữ liệu'!D7</f>
        <v>9</v>
      </c>
      <c r="H8" s="14"/>
      <c r="I8" s="14"/>
      <c r="J8" s="14"/>
      <c r="K8" s="14"/>
      <c r="L8" s="14"/>
      <c r="M8" s="14"/>
      <c r="N8" s="14"/>
      <c r="O8" s="14"/>
      <c r="P8" s="14"/>
      <c r="Q8" s="14"/>
      <c r="R8" s="14"/>
      <c r="S8" s="14"/>
      <c r="T8" s="14"/>
      <c r="U8" s="14"/>
      <c r="V8" s="14"/>
      <c r="W8" s="14"/>
      <c r="X8" s="14"/>
      <c r="Y8" s="14"/>
      <c r="Z8" s="14"/>
    </row>
    <row r="9" spans="1:26" ht="12.75" customHeight="1">
      <c r="A9" s="3"/>
      <c r="B9" s="15"/>
      <c r="C9" s="16"/>
      <c r="D9" s="17"/>
      <c r="E9" s="18"/>
      <c r="F9" s="18"/>
      <c r="G9" s="19"/>
    </row>
    <row r="10" spans="1:26" ht="12.75" customHeight="1">
      <c r="A10" s="3"/>
      <c r="B10" s="20"/>
      <c r="C10" s="21" t="s">
        <v>135</v>
      </c>
      <c r="D10" s="22">
        <f t="shared" ref="D10:G10" si="0">SUM(D6:D9)</f>
        <v>40</v>
      </c>
      <c r="E10" s="22">
        <f t="shared" si="0"/>
        <v>4</v>
      </c>
      <c r="F10" s="22">
        <f t="shared" si="0"/>
        <v>0</v>
      </c>
      <c r="G10" s="23">
        <f t="shared" si="0"/>
        <v>9</v>
      </c>
    </row>
    <row r="11" spans="1:26" ht="12.75" customHeight="1">
      <c r="A11" s="3"/>
      <c r="B11" s="24"/>
      <c r="C11" s="3"/>
      <c r="D11" s="25"/>
      <c r="E11" s="26"/>
      <c r="F11" s="26"/>
      <c r="G11" s="26"/>
    </row>
    <row r="12" spans="1:26" ht="12.75" customHeight="1">
      <c r="A12" s="3"/>
      <c r="B12" s="3"/>
      <c r="C12" s="3" t="s">
        <v>136</v>
      </c>
      <c r="D12" s="3"/>
      <c r="E12" s="27">
        <f>(D10+E10)*100/G10</f>
        <v>488.88888888888891</v>
      </c>
      <c r="F12" s="3" t="s">
        <v>137</v>
      </c>
      <c r="G12" s="28"/>
    </row>
    <row r="13" spans="1:26" ht="12.75" customHeight="1">
      <c r="A13" s="3"/>
      <c r="B13" s="3"/>
      <c r="C13" s="3" t="s">
        <v>138</v>
      </c>
      <c r="D13" s="3"/>
      <c r="E13" s="27">
        <f>D10*100/G10</f>
        <v>444.44444444444446</v>
      </c>
      <c r="F13" s="3" t="s">
        <v>137</v>
      </c>
      <c r="G13" s="28"/>
    </row>
    <row r="14" spans="1:26" ht="12.75" customHeight="1"/>
    <row r="15" spans="1:26" ht="12.75" customHeight="1"/>
    <row r="16" spans="1:2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orientation="landscape"/>
  <headerFooter>
    <oddFooter>&amp;L 02ae-BM/PM/HDCV/FSOFT v1/0</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Cơ sở dữ liệu</vt:lpstr>
      <vt:lpstr>Mượn sách</vt:lpstr>
      <vt:lpstr>Trả sách</vt:lpstr>
      <vt:lpstr>Tìm kiếm sách</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Vadim V. Bobrenok</dc:creator>
  <cp:lastModifiedBy>Thái Hùng</cp:lastModifiedBy>
  <dcterms:created xsi:type="dcterms:W3CDTF">2002-07-27T17:17:00Z</dcterms:created>
  <dcterms:modified xsi:type="dcterms:W3CDTF">2026-04-26T11:58:54Z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y fmtid="{D5CDD505-2E9C-101B-9397-08002B2CF9AE}" pid="3" name="ICV">
    <vt:lpwstr>27DB97E307D645E3B17C769581328239_12</vt:lpwstr>
  </property>
  <property fmtid="{D5CDD505-2E9C-101B-9397-08002B2CF9AE}" pid="4" name="KSOProductBuildVer">
    <vt:lpwstr>1033-12.1.0.25862</vt:lpwstr>
  </property>
  <property fmtid="{D5CDD505-2E9C-101B-9397-08002B2CF9AE}" pid="5" name="CalculationRule">
    <vt:i4>0</vt:i4>
  </property>
</Properties>
</file>