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thaihuy/Documents/HandsOnProjects/DataAnalyst/AnalysisByExcel/"/>
    </mc:Choice>
  </mc:AlternateContent>
  <xr:revisionPtr revIDLastSave="0" documentId="13_ncr:1_{8517CC96-005E-8341-8BFE-DE00A08007EF}" xr6:coauthVersionLast="47" xr6:coauthVersionMax="47" xr10:uidLastSave="{00000000-0000-0000-0000-000000000000}"/>
  <bookViews>
    <workbookView xWindow="-38400" yWindow="-1460" windowWidth="38400" windowHeight="21100" activeTab="1" xr2:uid="{00000000-000D-0000-FFFF-FFFF00000000}"/>
  </bookViews>
  <sheets>
    <sheet name="Dashboard-Overview" sheetId="6" r:id="rId1"/>
    <sheet name="Dashboard-CostnPrice" sheetId="7" r:id="rId2"/>
    <sheet name="OverviewData" sheetId="2" r:id="rId3"/>
    <sheet name="CostnPriceData" sheetId="3" r:id="rId4"/>
    <sheet name="DataToAnalysis" sheetId="4" r:id="rId5"/>
    <sheet name="OriginalData" sheetId="1" r:id="rId6"/>
    <sheet name="Veterinarian-WeekDay" sheetId="5" r:id="rId7"/>
  </sheets>
  <definedNames>
    <definedName name="_xlnm._FilterDatabase" localSheetId="4" hidden="1">DataToAnalysis!$B$1:$K$1716</definedName>
    <definedName name="_xlnm._FilterDatabase" localSheetId="5" hidden="1">OriginalData!$A$1:$F$1</definedName>
    <definedName name="_xlchart.v1.0" hidden="1">OverviewData!$B$99:$B$104</definedName>
    <definedName name="_xlchart.v1.1" hidden="1">OverviewData!$C$98</definedName>
    <definedName name="_xlchart.v1.2" hidden="1">OverviewData!$C$99:$C$104</definedName>
    <definedName name="Slicer_Animal">#N/A</definedName>
    <definedName name="Slicer_Consultation">#N/A</definedName>
  </definedNames>
  <calcPr calcId="191028"/>
  <pivotCaches>
    <pivotCache cacheId="5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1002" i="4"/>
  <c r="L1003" i="4"/>
  <c r="L1004" i="4"/>
  <c r="L1005" i="4"/>
  <c r="L1006" i="4"/>
  <c r="L1007" i="4"/>
  <c r="L1008" i="4"/>
  <c r="L1009" i="4"/>
  <c r="L1010" i="4"/>
  <c r="L1011" i="4"/>
  <c r="L1012" i="4"/>
  <c r="L1013" i="4"/>
  <c r="L1014" i="4"/>
  <c r="L1015" i="4"/>
  <c r="L1016" i="4"/>
  <c r="L1017" i="4"/>
  <c r="L1018" i="4"/>
  <c r="L1019" i="4"/>
  <c r="L1020" i="4"/>
  <c r="L1021" i="4"/>
  <c r="L1022" i="4"/>
  <c r="L1023" i="4"/>
  <c r="L1024" i="4"/>
  <c r="L1025" i="4"/>
  <c r="L1026" i="4"/>
  <c r="L1027" i="4"/>
  <c r="L1028" i="4"/>
  <c r="L1029" i="4"/>
  <c r="L1030" i="4"/>
  <c r="L1031" i="4"/>
  <c r="L1032" i="4"/>
  <c r="L1033" i="4"/>
  <c r="L1034" i="4"/>
  <c r="L1035" i="4"/>
  <c r="L1036" i="4"/>
  <c r="L1037" i="4"/>
  <c r="L1038" i="4"/>
  <c r="L1039" i="4"/>
  <c r="L1040" i="4"/>
  <c r="L1041" i="4"/>
  <c r="L1042" i="4"/>
  <c r="L1043" i="4"/>
  <c r="L1044" i="4"/>
  <c r="L1045" i="4"/>
  <c r="L1046" i="4"/>
  <c r="L1047" i="4"/>
  <c r="L1048" i="4"/>
  <c r="L1049" i="4"/>
  <c r="L1050" i="4"/>
  <c r="L1051" i="4"/>
  <c r="L1052" i="4"/>
  <c r="L1053" i="4"/>
  <c r="L1054" i="4"/>
  <c r="L1055" i="4"/>
  <c r="L1056" i="4"/>
  <c r="L1057" i="4"/>
  <c r="L1058" i="4"/>
  <c r="L1059" i="4"/>
  <c r="L1060" i="4"/>
  <c r="L1061" i="4"/>
  <c r="L1062" i="4"/>
  <c r="L1063" i="4"/>
  <c r="L1064" i="4"/>
  <c r="L1065" i="4"/>
  <c r="L1066" i="4"/>
  <c r="L1067" i="4"/>
  <c r="L1068" i="4"/>
  <c r="L1069" i="4"/>
  <c r="L1070" i="4"/>
  <c r="L1071" i="4"/>
  <c r="L1072" i="4"/>
  <c r="L1073" i="4"/>
  <c r="L1074" i="4"/>
  <c r="L1075" i="4"/>
  <c r="L1076" i="4"/>
  <c r="L1077" i="4"/>
  <c r="L1078" i="4"/>
  <c r="L1079" i="4"/>
  <c r="L1080" i="4"/>
  <c r="L1081" i="4"/>
  <c r="L1082" i="4"/>
  <c r="L1083" i="4"/>
  <c r="L1084" i="4"/>
  <c r="L1085" i="4"/>
  <c r="L1086" i="4"/>
  <c r="L1087" i="4"/>
  <c r="L1088" i="4"/>
  <c r="L1089" i="4"/>
  <c r="L1090" i="4"/>
  <c r="L1091" i="4"/>
  <c r="L1092" i="4"/>
  <c r="L1093" i="4"/>
  <c r="L1094" i="4"/>
  <c r="L1095" i="4"/>
  <c r="L1096" i="4"/>
  <c r="L1097" i="4"/>
  <c r="L1098" i="4"/>
  <c r="L1099" i="4"/>
  <c r="L1100" i="4"/>
  <c r="L1101" i="4"/>
  <c r="L1102" i="4"/>
  <c r="L1103" i="4"/>
  <c r="L1104" i="4"/>
  <c r="L1105" i="4"/>
  <c r="L1106" i="4"/>
  <c r="L1107" i="4"/>
  <c r="L1108" i="4"/>
  <c r="L1109" i="4"/>
  <c r="L1110" i="4"/>
  <c r="L1111" i="4"/>
  <c r="L1112" i="4"/>
  <c r="L1113" i="4"/>
  <c r="L1114" i="4"/>
  <c r="L1115" i="4"/>
  <c r="L1116" i="4"/>
  <c r="L1117" i="4"/>
  <c r="L1118" i="4"/>
  <c r="L1119" i="4"/>
  <c r="L1120" i="4"/>
  <c r="L1121" i="4"/>
  <c r="L1122" i="4"/>
  <c r="L1123" i="4"/>
  <c r="L1124" i="4"/>
  <c r="L1125" i="4"/>
  <c r="L1126" i="4"/>
  <c r="L1127" i="4"/>
  <c r="L1128" i="4"/>
  <c r="L1129" i="4"/>
  <c r="L1130" i="4"/>
  <c r="L1131" i="4"/>
  <c r="L1132" i="4"/>
  <c r="L1133" i="4"/>
  <c r="L1134" i="4"/>
  <c r="L1135" i="4"/>
  <c r="L1136" i="4"/>
  <c r="L1137" i="4"/>
  <c r="L1138" i="4"/>
  <c r="L1139" i="4"/>
  <c r="L1140" i="4"/>
  <c r="L1141" i="4"/>
  <c r="L1142" i="4"/>
  <c r="L1143" i="4"/>
  <c r="L1144" i="4"/>
  <c r="L1145" i="4"/>
  <c r="L1146" i="4"/>
  <c r="L1147" i="4"/>
  <c r="L1148" i="4"/>
  <c r="L1149" i="4"/>
  <c r="L1150" i="4"/>
  <c r="L1151" i="4"/>
  <c r="L1152" i="4"/>
  <c r="L1153" i="4"/>
  <c r="L1154" i="4"/>
  <c r="L1155" i="4"/>
  <c r="L1156" i="4"/>
  <c r="L1157" i="4"/>
  <c r="L1158" i="4"/>
  <c r="L1159" i="4"/>
  <c r="L1160" i="4"/>
  <c r="L1161" i="4"/>
  <c r="L1162" i="4"/>
  <c r="L1163" i="4"/>
  <c r="L1164" i="4"/>
  <c r="L1165" i="4"/>
  <c r="L1166" i="4"/>
  <c r="L1167" i="4"/>
  <c r="L1168" i="4"/>
  <c r="L1169" i="4"/>
  <c r="L1170" i="4"/>
  <c r="L1171" i="4"/>
  <c r="L1172" i="4"/>
  <c r="L1173" i="4"/>
  <c r="L1174" i="4"/>
  <c r="L1175" i="4"/>
  <c r="L1176" i="4"/>
  <c r="L1177" i="4"/>
  <c r="L1178" i="4"/>
  <c r="L1179" i="4"/>
  <c r="L1180" i="4"/>
  <c r="L1181" i="4"/>
  <c r="L1182" i="4"/>
  <c r="L1183" i="4"/>
  <c r="L1184" i="4"/>
  <c r="L1185" i="4"/>
  <c r="L1186" i="4"/>
  <c r="L1187" i="4"/>
  <c r="L1188" i="4"/>
  <c r="L1189" i="4"/>
  <c r="L1190" i="4"/>
  <c r="L1191" i="4"/>
  <c r="L1192" i="4"/>
  <c r="L1193" i="4"/>
  <c r="L1194" i="4"/>
  <c r="L1195" i="4"/>
  <c r="L1196" i="4"/>
  <c r="L1197" i="4"/>
  <c r="L1198" i="4"/>
  <c r="L1199" i="4"/>
  <c r="L1200" i="4"/>
  <c r="L1201" i="4"/>
  <c r="L1202" i="4"/>
  <c r="L1203" i="4"/>
  <c r="L1204" i="4"/>
  <c r="L1205" i="4"/>
  <c r="L1206" i="4"/>
  <c r="L1207" i="4"/>
  <c r="L1208" i="4"/>
  <c r="L1209" i="4"/>
  <c r="L1210" i="4"/>
  <c r="L1211" i="4"/>
  <c r="L1212" i="4"/>
  <c r="L1213" i="4"/>
  <c r="L1214" i="4"/>
  <c r="L1215" i="4"/>
  <c r="L1216" i="4"/>
  <c r="L1217" i="4"/>
  <c r="L1218" i="4"/>
  <c r="L1219" i="4"/>
  <c r="L1220" i="4"/>
  <c r="L1221" i="4"/>
  <c r="L1222" i="4"/>
  <c r="L1223" i="4"/>
  <c r="L1224" i="4"/>
  <c r="L1225" i="4"/>
  <c r="L1226" i="4"/>
  <c r="L1227" i="4"/>
  <c r="L1228" i="4"/>
  <c r="L1229" i="4"/>
  <c r="L1230" i="4"/>
  <c r="L1231" i="4"/>
  <c r="L1232" i="4"/>
  <c r="L1233" i="4"/>
  <c r="L1234" i="4"/>
  <c r="L1235" i="4"/>
  <c r="L1236" i="4"/>
  <c r="L1237" i="4"/>
  <c r="L1238" i="4"/>
  <c r="L1239" i="4"/>
  <c r="L1240" i="4"/>
  <c r="L1241" i="4"/>
  <c r="L1242" i="4"/>
  <c r="L1243" i="4"/>
  <c r="L1244" i="4"/>
  <c r="L1245" i="4"/>
  <c r="L1246" i="4"/>
  <c r="L1247" i="4"/>
  <c r="L1248" i="4"/>
  <c r="L1249" i="4"/>
  <c r="L1250" i="4"/>
  <c r="L1251" i="4"/>
  <c r="L1252" i="4"/>
  <c r="L1253" i="4"/>
  <c r="L1254" i="4"/>
  <c r="L1255" i="4"/>
  <c r="L1256" i="4"/>
  <c r="L1257" i="4"/>
  <c r="L1258" i="4"/>
  <c r="L1259" i="4"/>
  <c r="L1260" i="4"/>
  <c r="L1261" i="4"/>
  <c r="L1262" i="4"/>
  <c r="L1263" i="4"/>
  <c r="L1264" i="4"/>
  <c r="L1265" i="4"/>
  <c r="L1266" i="4"/>
  <c r="L1267" i="4"/>
  <c r="L1268" i="4"/>
  <c r="L1269" i="4"/>
  <c r="L1270" i="4"/>
  <c r="L1271" i="4"/>
  <c r="L1272" i="4"/>
  <c r="L1273" i="4"/>
  <c r="L1274" i="4"/>
  <c r="L1275" i="4"/>
  <c r="L1276" i="4"/>
  <c r="L1277" i="4"/>
  <c r="L1278" i="4"/>
  <c r="L1279" i="4"/>
  <c r="L1280" i="4"/>
  <c r="L1281" i="4"/>
  <c r="L1282" i="4"/>
  <c r="L1283" i="4"/>
  <c r="L1284" i="4"/>
  <c r="L1285" i="4"/>
  <c r="L1286" i="4"/>
  <c r="L1287" i="4"/>
  <c r="L1288" i="4"/>
  <c r="L1289" i="4"/>
  <c r="L1290" i="4"/>
  <c r="L1291" i="4"/>
  <c r="L1292" i="4"/>
  <c r="L1293" i="4"/>
  <c r="L1294" i="4"/>
  <c r="L1295" i="4"/>
  <c r="L1296" i="4"/>
  <c r="L1297" i="4"/>
  <c r="L1298" i="4"/>
  <c r="L1299" i="4"/>
  <c r="L1300" i="4"/>
  <c r="L1301" i="4"/>
  <c r="L1302" i="4"/>
  <c r="L1303" i="4"/>
  <c r="L1304" i="4"/>
  <c r="L1305" i="4"/>
  <c r="L1306" i="4"/>
  <c r="L1307" i="4"/>
  <c r="L1308" i="4"/>
  <c r="L1309" i="4"/>
  <c r="L1310" i="4"/>
  <c r="L1311" i="4"/>
  <c r="L1312" i="4"/>
  <c r="L1313" i="4"/>
  <c r="L1314" i="4"/>
  <c r="L1315" i="4"/>
  <c r="L1316" i="4"/>
  <c r="L1317" i="4"/>
  <c r="L1318" i="4"/>
  <c r="L1319" i="4"/>
  <c r="L1320" i="4"/>
  <c r="L1321" i="4"/>
  <c r="L1322" i="4"/>
  <c r="L1323" i="4"/>
  <c r="L1324" i="4"/>
  <c r="L1325" i="4"/>
  <c r="L1326" i="4"/>
  <c r="L1327" i="4"/>
  <c r="L1328" i="4"/>
  <c r="L1329" i="4"/>
  <c r="L1330" i="4"/>
  <c r="L1331" i="4"/>
  <c r="L1332" i="4"/>
  <c r="L1333" i="4"/>
  <c r="L1334" i="4"/>
  <c r="L1335" i="4"/>
  <c r="L1336" i="4"/>
  <c r="L1337" i="4"/>
  <c r="L1338" i="4"/>
  <c r="L1339" i="4"/>
  <c r="L1340" i="4"/>
  <c r="L1341" i="4"/>
  <c r="L1342" i="4"/>
  <c r="L1343" i="4"/>
  <c r="L1344" i="4"/>
  <c r="L1345" i="4"/>
  <c r="L1346" i="4"/>
  <c r="L1347" i="4"/>
  <c r="L1348" i="4"/>
  <c r="L1349" i="4"/>
  <c r="L1350" i="4"/>
  <c r="L1351" i="4"/>
  <c r="L1352" i="4"/>
  <c r="L1353" i="4"/>
  <c r="L1354" i="4"/>
  <c r="L1355" i="4"/>
  <c r="L1356" i="4"/>
  <c r="L1357" i="4"/>
  <c r="L1358" i="4"/>
  <c r="L1359" i="4"/>
  <c r="L1360" i="4"/>
  <c r="L1361" i="4"/>
  <c r="L1362" i="4"/>
  <c r="L1363" i="4"/>
  <c r="L1364" i="4"/>
  <c r="L1365" i="4"/>
  <c r="L1366" i="4"/>
  <c r="L1367" i="4"/>
  <c r="L1368" i="4"/>
  <c r="L1369" i="4"/>
  <c r="L1370" i="4"/>
  <c r="L1371" i="4"/>
  <c r="L1372" i="4"/>
  <c r="L1373" i="4"/>
  <c r="L1374" i="4"/>
  <c r="L1375" i="4"/>
  <c r="L1376" i="4"/>
  <c r="L1377" i="4"/>
  <c r="L1378" i="4"/>
  <c r="L1379" i="4"/>
  <c r="L1380" i="4"/>
  <c r="L1381" i="4"/>
  <c r="L1382" i="4"/>
  <c r="L1383" i="4"/>
  <c r="L1384" i="4"/>
  <c r="L1385" i="4"/>
  <c r="L1386" i="4"/>
  <c r="L1387" i="4"/>
  <c r="L1388" i="4"/>
  <c r="L1389" i="4"/>
  <c r="L1390" i="4"/>
  <c r="L1391" i="4"/>
  <c r="L1392" i="4"/>
  <c r="L1393" i="4"/>
  <c r="L1394" i="4"/>
  <c r="L1395" i="4"/>
  <c r="L1396" i="4"/>
  <c r="L1397" i="4"/>
  <c r="L1398" i="4"/>
  <c r="L1399" i="4"/>
  <c r="L1400" i="4"/>
  <c r="L1401" i="4"/>
  <c r="L1402" i="4"/>
  <c r="L1403" i="4"/>
  <c r="L1404" i="4"/>
  <c r="L1405" i="4"/>
  <c r="L1406" i="4"/>
  <c r="L1407" i="4"/>
  <c r="L1408" i="4"/>
  <c r="L1409" i="4"/>
  <c r="L1410" i="4"/>
  <c r="L1411" i="4"/>
  <c r="L1412" i="4"/>
  <c r="L1413" i="4"/>
  <c r="L1414" i="4"/>
  <c r="L1415" i="4"/>
  <c r="L1416" i="4"/>
  <c r="L1417" i="4"/>
  <c r="L1418" i="4"/>
  <c r="L1419" i="4"/>
  <c r="L1420" i="4"/>
  <c r="L1421" i="4"/>
  <c r="L1422" i="4"/>
  <c r="L1423" i="4"/>
  <c r="L1424" i="4"/>
  <c r="L1425" i="4"/>
  <c r="L1426" i="4"/>
  <c r="L1427" i="4"/>
  <c r="L1428" i="4"/>
  <c r="L1429" i="4"/>
  <c r="L1430" i="4"/>
  <c r="L1431" i="4"/>
  <c r="L1432" i="4"/>
  <c r="L1433" i="4"/>
  <c r="L1434" i="4"/>
  <c r="L1435" i="4"/>
  <c r="L1436" i="4"/>
  <c r="L1437" i="4"/>
  <c r="L1438" i="4"/>
  <c r="L1439" i="4"/>
  <c r="L1440" i="4"/>
  <c r="L1441" i="4"/>
  <c r="L1442" i="4"/>
  <c r="L1443" i="4"/>
  <c r="L1444" i="4"/>
  <c r="L1445" i="4"/>
  <c r="L1446" i="4"/>
  <c r="L1447" i="4"/>
  <c r="L1448" i="4"/>
  <c r="L1449" i="4"/>
  <c r="L1450" i="4"/>
  <c r="L1451" i="4"/>
  <c r="L1452" i="4"/>
  <c r="L1453" i="4"/>
  <c r="L1454" i="4"/>
  <c r="L1455" i="4"/>
  <c r="L1456" i="4"/>
  <c r="L1457" i="4"/>
  <c r="L1458" i="4"/>
  <c r="L1459" i="4"/>
  <c r="L1460" i="4"/>
  <c r="L1461" i="4"/>
  <c r="L1462" i="4"/>
  <c r="L1463" i="4"/>
  <c r="L1464" i="4"/>
  <c r="L1465" i="4"/>
  <c r="L1466" i="4"/>
  <c r="L1467" i="4"/>
  <c r="L1468" i="4"/>
  <c r="L1469" i="4"/>
  <c r="L1470" i="4"/>
  <c r="L1471" i="4"/>
  <c r="L1472" i="4"/>
  <c r="L1473" i="4"/>
  <c r="L1474" i="4"/>
  <c r="L1475" i="4"/>
  <c r="L1476" i="4"/>
  <c r="L1477" i="4"/>
  <c r="L1478" i="4"/>
  <c r="L1479" i="4"/>
  <c r="L1480" i="4"/>
  <c r="L1481" i="4"/>
  <c r="L1482" i="4"/>
  <c r="L1483" i="4"/>
  <c r="L1484" i="4"/>
  <c r="L1485" i="4"/>
  <c r="L1486" i="4"/>
  <c r="L1487" i="4"/>
  <c r="L1488" i="4"/>
  <c r="L1489" i="4"/>
  <c r="L1490" i="4"/>
  <c r="L1491" i="4"/>
  <c r="L1492" i="4"/>
  <c r="L1493" i="4"/>
  <c r="L1494" i="4"/>
  <c r="L1495" i="4"/>
  <c r="L1496" i="4"/>
  <c r="L1497" i="4"/>
  <c r="L1498" i="4"/>
  <c r="L1499" i="4"/>
  <c r="L1500" i="4"/>
  <c r="L1501" i="4"/>
  <c r="L1502" i="4"/>
  <c r="L1503" i="4"/>
  <c r="L1504" i="4"/>
  <c r="L1505" i="4"/>
  <c r="L1506" i="4"/>
  <c r="L1507" i="4"/>
  <c r="L1508" i="4"/>
  <c r="L1509" i="4"/>
  <c r="L1510" i="4"/>
  <c r="L1511" i="4"/>
  <c r="L1512" i="4"/>
  <c r="L1513" i="4"/>
  <c r="L1514" i="4"/>
  <c r="L1515" i="4"/>
  <c r="L1516" i="4"/>
  <c r="L1517" i="4"/>
  <c r="L1518" i="4"/>
  <c r="L1519" i="4"/>
  <c r="L1520" i="4"/>
  <c r="L1521" i="4"/>
  <c r="L1522" i="4"/>
  <c r="L1523" i="4"/>
  <c r="L1524" i="4"/>
  <c r="L1525" i="4"/>
  <c r="L1526" i="4"/>
  <c r="L1527" i="4"/>
  <c r="L1528" i="4"/>
  <c r="L1529" i="4"/>
  <c r="L1530" i="4"/>
  <c r="L1531" i="4"/>
  <c r="L1532" i="4"/>
  <c r="L1533" i="4"/>
  <c r="L1534" i="4"/>
  <c r="L1535" i="4"/>
  <c r="L1536" i="4"/>
  <c r="L1537" i="4"/>
  <c r="L1538" i="4"/>
  <c r="L1539" i="4"/>
  <c r="L1540" i="4"/>
  <c r="L1541" i="4"/>
  <c r="L1542" i="4"/>
  <c r="L1543" i="4"/>
  <c r="L1544" i="4"/>
  <c r="L1545" i="4"/>
  <c r="L1546" i="4"/>
  <c r="L1547" i="4"/>
  <c r="L1548" i="4"/>
  <c r="L1549" i="4"/>
  <c r="L1550" i="4"/>
  <c r="L1551" i="4"/>
  <c r="L1552" i="4"/>
  <c r="L1553" i="4"/>
  <c r="L1554" i="4"/>
  <c r="L1555" i="4"/>
  <c r="L1556" i="4"/>
  <c r="L1557" i="4"/>
  <c r="L1558" i="4"/>
  <c r="L1559" i="4"/>
  <c r="L1560" i="4"/>
  <c r="L1561" i="4"/>
  <c r="L1562" i="4"/>
  <c r="L1563" i="4"/>
  <c r="L1564" i="4"/>
  <c r="L1565" i="4"/>
  <c r="L1566" i="4"/>
  <c r="L1567" i="4"/>
  <c r="L1568" i="4"/>
  <c r="L1569" i="4"/>
  <c r="L1570" i="4"/>
  <c r="L1571" i="4"/>
  <c r="L1572" i="4"/>
  <c r="L1573" i="4"/>
  <c r="L1574" i="4"/>
  <c r="L1575" i="4"/>
  <c r="L1576" i="4"/>
  <c r="L1577" i="4"/>
  <c r="L1578" i="4"/>
  <c r="L1579" i="4"/>
  <c r="L1580" i="4"/>
  <c r="L1581" i="4"/>
  <c r="L1582" i="4"/>
  <c r="L1583" i="4"/>
  <c r="L1584" i="4"/>
  <c r="L1585" i="4"/>
  <c r="L1586" i="4"/>
  <c r="L1587" i="4"/>
  <c r="L1588" i="4"/>
  <c r="L1589" i="4"/>
  <c r="L1590" i="4"/>
  <c r="L1591" i="4"/>
  <c r="L1592" i="4"/>
  <c r="L1593" i="4"/>
  <c r="L1594" i="4"/>
  <c r="L1595" i="4"/>
  <c r="L1596" i="4"/>
  <c r="L1597" i="4"/>
  <c r="L1598" i="4"/>
  <c r="L1599" i="4"/>
  <c r="L1600" i="4"/>
  <c r="L1601" i="4"/>
  <c r="L1602" i="4"/>
  <c r="L1603" i="4"/>
  <c r="L1604" i="4"/>
  <c r="L1605" i="4"/>
  <c r="L1606" i="4"/>
  <c r="L1607" i="4"/>
  <c r="L1608" i="4"/>
  <c r="L1609" i="4"/>
  <c r="L1610" i="4"/>
  <c r="L1611" i="4"/>
  <c r="L1612" i="4"/>
  <c r="L1613" i="4"/>
  <c r="L1614" i="4"/>
  <c r="L1615" i="4"/>
  <c r="L1616" i="4"/>
  <c r="L1617" i="4"/>
  <c r="L1618" i="4"/>
  <c r="L1619" i="4"/>
  <c r="L1620" i="4"/>
  <c r="L1621" i="4"/>
  <c r="L1622" i="4"/>
  <c r="L1623" i="4"/>
  <c r="L1624" i="4"/>
  <c r="L1625" i="4"/>
  <c r="L1626" i="4"/>
  <c r="L1627" i="4"/>
  <c r="L1628" i="4"/>
  <c r="L1629" i="4"/>
  <c r="L1630" i="4"/>
  <c r="L1631" i="4"/>
  <c r="L1632" i="4"/>
  <c r="L1633" i="4"/>
  <c r="L1634" i="4"/>
  <c r="L1635" i="4"/>
  <c r="L1636" i="4"/>
  <c r="L1637" i="4"/>
  <c r="L1638" i="4"/>
  <c r="L1639" i="4"/>
  <c r="L1640" i="4"/>
  <c r="L1641" i="4"/>
  <c r="L1642" i="4"/>
  <c r="L1643" i="4"/>
  <c r="L1644" i="4"/>
  <c r="L1645" i="4"/>
  <c r="L1646" i="4"/>
  <c r="L1647" i="4"/>
  <c r="L1648" i="4"/>
  <c r="L1649" i="4"/>
  <c r="L1650" i="4"/>
  <c r="L1651" i="4"/>
  <c r="L1652" i="4"/>
  <c r="L1653" i="4"/>
  <c r="L1654" i="4"/>
  <c r="L1655" i="4"/>
  <c r="L1656" i="4"/>
  <c r="L1657" i="4"/>
  <c r="L1658" i="4"/>
  <c r="L1659" i="4"/>
  <c r="L1660" i="4"/>
  <c r="L1661" i="4"/>
  <c r="L1662" i="4"/>
  <c r="L1663" i="4"/>
  <c r="L1664" i="4"/>
  <c r="L1665" i="4"/>
  <c r="L1666" i="4"/>
  <c r="L1667" i="4"/>
  <c r="L1668" i="4"/>
  <c r="L1669" i="4"/>
  <c r="L1670" i="4"/>
  <c r="L1671" i="4"/>
  <c r="L1672" i="4"/>
  <c r="L1673" i="4"/>
  <c r="L1674" i="4"/>
  <c r="L1675" i="4"/>
  <c r="L1676" i="4"/>
  <c r="L1677" i="4"/>
  <c r="L1678" i="4"/>
  <c r="L1679" i="4"/>
  <c r="L1680" i="4"/>
  <c r="L1681" i="4"/>
  <c r="L1682" i="4"/>
  <c r="L1683" i="4"/>
  <c r="L1684" i="4"/>
  <c r="L1685" i="4"/>
  <c r="L1686" i="4"/>
  <c r="L1687" i="4"/>
  <c r="L1688" i="4"/>
  <c r="L1689" i="4"/>
  <c r="L1690" i="4"/>
  <c r="L1691" i="4"/>
  <c r="L1692" i="4"/>
  <c r="L1693" i="4"/>
  <c r="L1694" i="4"/>
  <c r="L1695" i="4"/>
  <c r="L1696" i="4"/>
  <c r="L1697" i="4"/>
  <c r="L1698" i="4"/>
  <c r="L1699" i="4"/>
  <c r="L1700" i="4"/>
  <c r="L1701" i="4"/>
  <c r="L1702" i="4"/>
  <c r="L1703" i="4"/>
  <c r="L1704" i="4"/>
  <c r="L1705" i="4"/>
  <c r="L1706" i="4"/>
  <c r="L1707" i="4"/>
  <c r="L1708" i="4"/>
  <c r="L1709" i="4"/>
  <c r="L1710" i="4"/>
  <c r="L1711" i="4"/>
  <c r="L1712" i="4"/>
  <c r="L1713" i="4"/>
  <c r="L1714" i="4"/>
  <c r="L1715" i="4"/>
  <c r="L1716" i="4"/>
  <c r="L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92" i="4"/>
  <c r="D679" i="4"/>
  <c r="D680" i="4"/>
  <c r="D681" i="4"/>
  <c r="D682" i="4"/>
  <c r="D683" i="4"/>
  <c r="D684" i="4"/>
  <c r="D685" i="4"/>
  <c r="D686" i="4"/>
  <c r="D687" i="4"/>
  <c r="D688" i="4"/>
  <c r="D689" i="4"/>
  <c r="D690" i="4"/>
  <c r="D691" i="4"/>
  <c r="D693" i="4"/>
  <c r="D705" i="4"/>
  <c r="D694" i="4"/>
  <c r="D695" i="4"/>
  <c r="D696" i="4"/>
  <c r="D697" i="4"/>
  <c r="D698" i="4"/>
  <c r="D699" i="4"/>
  <c r="D700" i="4"/>
  <c r="D701" i="4"/>
  <c r="D702" i="4"/>
  <c r="D703" i="4"/>
  <c r="D704" i="4"/>
  <c r="D706" i="4"/>
  <c r="D707" i="4"/>
  <c r="D708" i="4"/>
  <c r="D709" i="4"/>
  <c r="D710" i="4"/>
  <c r="D711" i="4"/>
  <c r="D712" i="4"/>
  <c r="D713" i="4"/>
  <c r="D714" i="4"/>
  <c r="D715" i="4"/>
  <c r="D716" i="4"/>
  <c r="D717" i="4"/>
  <c r="D718" i="4"/>
  <c r="D729" i="4"/>
  <c r="D719" i="4"/>
  <c r="D720" i="4"/>
  <c r="D721" i="4"/>
  <c r="D722" i="4"/>
  <c r="D723" i="4"/>
  <c r="D724" i="4"/>
  <c r="D725" i="4"/>
  <c r="D726" i="4"/>
  <c r="D727" i="4"/>
  <c r="D728"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76" i="4"/>
  <c r="D777" i="4"/>
  <c r="D778" i="4"/>
  <c r="D768" i="4"/>
  <c r="D769" i="4"/>
  <c r="D770" i="4"/>
  <c r="D771" i="4"/>
  <c r="D772" i="4"/>
  <c r="D773" i="4"/>
  <c r="D774" i="4"/>
  <c r="D775" i="4"/>
  <c r="D790" i="4"/>
  <c r="D779" i="4"/>
  <c r="D780" i="4"/>
  <c r="D781" i="4"/>
  <c r="D782" i="4"/>
  <c r="D783" i="4"/>
  <c r="D784" i="4"/>
  <c r="D785" i="4"/>
  <c r="D786" i="4"/>
  <c r="D787" i="4"/>
  <c r="D788" i="4"/>
  <c r="D789" i="4"/>
  <c r="D791" i="4"/>
  <c r="D792" i="4"/>
  <c r="D793" i="4"/>
  <c r="D794" i="4"/>
  <c r="D795" i="4"/>
  <c r="D796" i="4"/>
  <c r="D797" i="4"/>
  <c r="D798" i="4"/>
  <c r="D799" i="4"/>
  <c r="D800" i="4"/>
  <c r="D801" i="4"/>
  <c r="D802" i="4"/>
  <c r="D803" i="4"/>
  <c r="D804" i="4"/>
  <c r="D805" i="4"/>
  <c r="D806" i="4"/>
  <c r="D807" i="4"/>
  <c r="D808" i="4"/>
  <c r="D809" i="4"/>
  <c r="D810" i="4"/>
  <c r="D811" i="4"/>
  <c r="D821" i="4"/>
  <c r="D822" i="4"/>
  <c r="D823" i="4"/>
  <c r="D812" i="4"/>
  <c r="D813" i="4"/>
  <c r="D814" i="4"/>
  <c r="D815" i="4"/>
  <c r="D816" i="4"/>
  <c r="D817" i="4"/>
  <c r="D818" i="4"/>
  <c r="D819" i="4"/>
  <c r="D820" i="4"/>
  <c r="D824" i="4"/>
  <c r="D825" i="4"/>
  <c r="D826" i="4"/>
  <c r="D834" i="4"/>
  <c r="D827" i="4"/>
  <c r="D828" i="4"/>
  <c r="D835" i="4"/>
  <c r="D829" i="4"/>
  <c r="D830" i="4"/>
  <c r="D831" i="4"/>
  <c r="D832" i="4"/>
  <c r="D833" i="4"/>
  <c r="D836" i="4"/>
  <c r="D848" i="4"/>
  <c r="D837" i="4"/>
  <c r="D838" i="4"/>
  <c r="D839" i="4"/>
  <c r="D840" i="4"/>
  <c r="D841" i="4"/>
  <c r="D842" i="4"/>
  <c r="D843" i="4"/>
  <c r="D844" i="4"/>
  <c r="D845" i="4"/>
  <c r="D846" i="4"/>
  <c r="D847"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92" i="4"/>
  <c r="D879" i="4"/>
  <c r="D880" i="4"/>
  <c r="D881" i="4"/>
  <c r="D882" i="4"/>
  <c r="D883" i="4"/>
  <c r="D884" i="4"/>
  <c r="D885" i="4"/>
  <c r="D886" i="4"/>
  <c r="D887" i="4"/>
  <c r="D888" i="4"/>
  <c r="D889" i="4"/>
  <c r="D890" i="4"/>
  <c r="D891" i="4"/>
  <c r="D893" i="4"/>
  <c r="D909" i="4"/>
  <c r="D894" i="4"/>
  <c r="D895" i="4"/>
  <c r="D896" i="4"/>
  <c r="D897" i="4"/>
  <c r="D898" i="4"/>
  <c r="D899" i="4"/>
  <c r="D900" i="4"/>
  <c r="D901" i="4"/>
  <c r="D902" i="4"/>
  <c r="D903" i="4"/>
  <c r="D904" i="4"/>
  <c r="D905" i="4"/>
  <c r="D906" i="4"/>
  <c r="D907" i="4"/>
  <c r="D908" i="4"/>
  <c r="D910" i="4"/>
  <c r="D911" i="4"/>
  <c r="D912" i="4"/>
  <c r="D924" i="4"/>
  <c r="D925" i="4"/>
  <c r="D926" i="4"/>
  <c r="D913" i="4"/>
  <c r="D914" i="4"/>
  <c r="D915" i="4"/>
  <c r="D916" i="4"/>
  <c r="D917" i="4"/>
  <c r="D918" i="4"/>
  <c r="D919" i="4"/>
  <c r="D920" i="4"/>
  <c r="D921" i="4"/>
  <c r="D922" i="4"/>
  <c r="D923" i="4"/>
  <c r="D939" i="4"/>
  <c r="D927" i="4"/>
  <c r="D928" i="4"/>
  <c r="D929" i="4"/>
  <c r="D930" i="4"/>
  <c r="D931" i="4"/>
  <c r="D932" i="4"/>
  <c r="D933" i="4"/>
  <c r="D934" i="4"/>
  <c r="D935" i="4"/>
  <c r="D936" i="4"/>
  <c r="D937" i="4"/>
  <c r="D938" i="4"/>
  <c r="D940" i="4"/>
  <c r="D941" i="4"/>
  <c r="D942" i="4"/>
  <c r="D943" i="4"/>
  <c r="D944" i="4"/>
  <c r="D945" i="4"/>
  <c r="D946" i="4"/>
  <c r="D947" i="4"/>
  <c r="D948" i="4"/>
  <c r="D949" i="4"/>
  <c r="D950" i="4"/>
  <c r="D951" i="4"/>
  <c r="D952" i="4"/>
  <c r="D953" i="4"/>
  <c r="D954" i="4"/>
  <c r="D970" i="4"/>
  <c r="D955" i="4"/>
  <c r="D956" i="4"/>
  <c r="D957" i="4"/>
  <c r="D958" i="4"/>
  <c r="D959" i="4"/>
  <c r="D960" i="4"/>
  <c r="D961" i="4"/>
  <c r="D962" i="4"/>
  <c r="D963" i="4"/>
  <c r="D964" i="4"/>
  <c r="D965" i="4"/>
  <c r="D966" i="4"/>
  <c r="D967" i="4"/>
  <c r="D968" i="4"/>
  <c r="D969"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3" i="4"/>
  <c r="D1012" i="4"/>
  <c r="D1014" i="4"/>
  <c r="D1015" i="4"/>
  <c r="D1016" i="4"/>
  <c r="D1017" i="4"/>
  <c r="D1018" i="4"/>
  <c r="D1019" i="4"/>
  <c r="D1020" i="4"/>
  <c r="D1021" i="4"/>
  <c r="D1022" i="4"/>
  <c r="D1023" i="4"/>
  <c r="D1024" i="4"/>
  <c r="D1025" i="4"/>
  <c r="D1026" i="4"/>
  <c r="D1027" i="4"/>
  <c r="D1042" i="4"/>
  <c r="D1028" i="4"/>
  <c r="D1029" i="4"/>
  <c r="D1030" i="4"/>
  <c r="D1031" i="4"/>
  <c r="D1032" i="4"/>
  <c r="D1033" i="4"/>
  <c r="D1043" i="4"/>
  <c r="D1034" i="4"/>
  <c r="D1035" i="4"/>
  <c r="D1036" i="4"/>
  <c r="D1037" i="4"/>
  <c r="D1038" i="4"/>
  <c r="D1039" i="4"/>
  <c r="D1040" i="4"/>
  <c r="D1041" i="4"/>
  <c r="D1044" i="4"/>
  <c r="D1045" i="4"/>
  <c r="D1046" i="4"/>
  <c r="D1047" i="4"/>
  <c r="D1048" i="4"/>
  <c r="D1049" i="4"/>
  <c r="D1050" i="4"/>
  <c r="D1051" i="4"/>
  <c r="D1052" i="4"/>
  <c r="D1053" i="4"/>
  <c r="D1054" i="4"/>
  <c r="D1055" i="4"/>
  <c r="D1056" i="4"/>
  <c r="D1057" i="4"/>
  <c r="D1058" i="4"/>
  <c r="D1059" i="4"/>
  <c r="D1075" i="4"/>
  <c r="D1060" i="4"/>
  <c r="D1061" i="4"/>
  <c r="D1062" i="4"/>
  <c r="D1063" i="4"/>
  <c r="D1064" i="4"/>
  <c r="D1065" i="4"/>
  <c r="D1066" i="4"/>
  <c r="D1067" i="4"/>
  <c r="D1068" i="4"/>
  <c r="D1069" i="4"/>
  <c r="D1070" i="4"/>
  <c r="D1071" i="4"/>
  <c r="D1072" i="4"/>
  <c r="D1073" i="4"/>
  <c r="D1074"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6" i="4"/>
  <c r="D1245"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1291" i="4"/>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548" i="4"/>
  <c r="D1549" i="4"/>
  <c r="D1550" i="4"/>
  <c r="D1551" i="4"/>
  <c r="D1552" i="4"/>
  <c r="D1553" i="4"/>
  <c r="D1554" i="4"/>
  <c r="D1555" i="4"/>
  <c r="D1556" i="4"/>
  <c r="D1557" i="4"/>
  <c r="D1558" i="4"/>
  <c r="D1559" i="4"/>
  <c r="D1560" i="4"/>
  <c r="D1561" i="4"/>
  <c r="D1562" i="4"/>
  <c r="D1563" i="4"/>
  <c r="D1564" i="4"/>
  <c r="D1565" i="4"/>
  <c r="D1566" i="4"/>
  <c r="D1567" i="4"/>
  <c r="D1568" i="4"/>
  <c r="D1569" i="4"/>
  <c r="D1570" i="4"/>
  <c r="D1571" i="4"/>
  <c r="D1572" i="4"/>
  <c r="D1573" i="4"/>
  <c r="D1574" i="4"/>
  <c r="D1575" i="4"/>
  <c r="D1576" i="4"/>
  <c r="D1577" i="4"/>
  <c r="D1578" i="4"/>
  <c r="D1579" i="4"/>
  <c r="D1580" i="4"/>
  <c r="D1581" i="4"/>
  <c r="D1582" i="4"/>
  <c r="D1583" i="4"/>
  <c r="D1584" i="4"/>
  <c r="D1585" i="4"/>
  <c r="D1586" i="4"/>
  <c r="D1587" i="4"/>
  <c r="D1588" i="4"/>
  <c r="D1589" i="4"/>
  <c r="D1590" i="4"/>
  <c r="D1591" i="4"/>
  <c r="D1592" i="4"/>
  <c r="D1593" i="4"/>
  <c r="D1594" i="4"/>
  <c r="D1595" i="4"/>
  <c r="D1596" i="4"/>
  <c r="D1597" i="4"/>
  <c r="D1598" i="4"/>
  <c r="D1599" i="4"/>
  <c r="D1600" i="4"/>
  <c r="D1601" i="4"/>
  <c r="D1602" i="4"/>
  <c r="D1603" i="4"/>
  <c r="D1604" i="4"/>
  <c r="D1605" i="4"/>
  <c r="D1606" i="4"/>
  <c r="D1607" i="4"/>
  <c r="D1608" i="4"/>
  <c r="D1609" i="4"/>
  <c r="D1610" i="4"/>
  <c r="D1611" i="4"/>
  <c r="D1612" i="4"/>
  <c r="D1613" i="4"/>
  <c r="D1614" i="4"/>
  <c r="D1615" i="4"/>
  <c r="D1616" i="4"/>
  <c r="D1617" i="4"/>
  <c r="D1618" i="4"/>
  <c r="D1619" i="4"/>
  <c r="D1620" i="4"/>
  <c r="D1621" i="4"/>
  <c r="D1622" i="4"/>
  <c r="D1623" i="4"/>
  <c r="D1624" i="4"/>
  <c r="D1625" i="4"/>
  <c r="D1626" i="4"/>
  <c r="D1627" i="4"/>
  <c r="D1628" i="4"/>
  <c r="D1629" i="4"/>
  <c r="D1630" i="4"/>
  <c r="D1631" i="4"/>
  <c r="D1632" i="4"/>
  <c r="D1633" i="4"/>
  <c r="D1634" i="4"/>
  <c r="D1635" i="4"/>
  <c r="D1636" i="4"/>
  <c r="D1637" i="4"/>
  <c r="D1638" i="4"/>
  <c r="D1639" i="4"/>
  <c r="D1640" i="4"/>
  <c r="D1641" i="4"/>
  <c r="D1642" i="4"/>
  <c r="D1643" i="4"/>
  <c r="D1644" i="4"/>
  <c r="D1645" i="4"/>
  <c r="D1646" i="4"/>
  <c r="D1647" i="4"/>
  <c r="D1648" i="4"/>
  <c r="D1649" i="4"/>
  <c r="D1650" i="4"/>
  <c r="D1651" i="4"/>
  <c r="D1652" i="4"/>
  <c r="D1653" i="4"/>
  <c r="D1654" i="4"/>
  <c r="D1655" i="4"/>
  <c r="D1656" i="4"/>
  <c r="D1657" i="4"/>
  <c r="D1658" i="4"/>
  <c r="D1659" i="4"/>
  <c r="D1660" i="4"/>
  <c r="D1661" i="4"/>
  <c r="D1662" i="4"/>
  <c r="D1663" i="4"/>
  <c r="D1664" i="4"/>
  <c r="D1665" i="4"/>
  <c r="D1666" i="4"/>
  <c r="D1667" i="4"/>
  <c r="D1668" i="4"/>
  <c r="D1669" i="4"/>
  <c r="D1670" i="4"/>
  <c r="D1671" i="4"/>
  <c r="D1672" i="4"/>
  <c r="D1673" i="4"/>
  <c r="D1674" i="4"/>
  <c r="D1675" i="4"/>
  <c r="D1676" i="4"/>
  <c r="D1677" i="4"/>
  <c r="D1678" i="4"/>
  <c r="D1679" i="4"/>
  <c r="D1680" i="4"/>
  <c r="D1681" i="4"/>
  <c r="D1682" i="4"/>
  <c r="D1683" i="4"/>
  <c r="D1684" i="4"/>
  <c r="D1685" i="4"/>
  <c r="D1686" i="4"/>
  <c r="D1687" i="4"/>
  <c r="D1688" i="4"/>
  <c r="D1689" i="4"/>
  <c r="D1690" i="4"/>
  <c r="D1691" i="4"/>
  <c r="D1692" i="4"/>
  <c r="D1693" i="4"/>
  <c r="D1694" i="4"/>
  <c r="D1695" i="4"/>
  <c r="D1696" i="4"/>
  <c r="D1697" i="4"/>
  <c r="D1698" i="4"/>
  <c r="D1699" i="4"/>
  <c r="D1700" i="4"/>
  <c r="D1701" i="4"/>
  <c r="D1702" i="4"/>
  <c r="D1703" i="4"/>
  <c r="D1704" i="4"/>
  <c r="D1705" i="4"/>
  <c r="D1706" i="4"/>
  <c r="D1708" i="4"/>
  <c r="D1709" i="4"/>
  <c r="D1710" i="4"/>
  <c r="D1711" i="4"/>
  <c r="D1712" i="4"/>
  <c r="D1713" i="4"/>
  <c r="D1714" i="4"/>
  <c r="D1715" i="4"/>
  <c r="D1716" i="4"/>
  <c r="D1707" i="4"/>
  <c r="D2" i="4"/>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92" i="4"/>
  <c r="E679" i="4"/>
  <c r="E680" i="4"/>
  <c r="E681" i="4"/>
  <c r="E682" i="4"/>
  <c r="E683" i="4"/>
  <c r="E684" i="4"/>
  <c r="E685" i="4"/>
  <c r="E686" i="4"/>
  <c r="E687" i="4"/>
  <c r="E688" i="4"/>
  <c r="E689" i="4"/>
  <c r="E690" i="4"/>
  <c r="E691" i="4"/>
  <c r="E693" i="4"/>
  <c r="E705" i="4"/>
  <c r="E694" i="4"/>
  <c r="E695" i="4"/>
  <c r="E696" i="4"/>
  <c r="E697" i="4"/>
  <c r="E698" i="4"/>
  <c r="E699" i="4"/>
  <c r="E700" i="4"/>
  <c r="E701" i="4"/>
  <c r="E702" i="4"/>
  <c r="E703" i="4"/>
  <c r="E704" i="4"/>
  <c r="E706" i="4"/>
  <c r="E707" i="4"/>
  <c r="E708" i="4"/>
  <c r="E709" i="4"/>
  <c r="E710" i="4"/>
  <c r="E711" i="4"/>
  <c r="E712" i="4"/>
  <c r="E713" i="4"/>
  <c r="E714" i="4"/>
  <c r="E715" i="4"/>
  <c r="E716" i="4"/>
  <c r="E717" i="4"/>
  <c r="E718" i="4"/>
  <c r="E729" i="4"/>
  <c r="E719" i="4"/>
  <c r="E720" i="4"/>
  <c r="E721" i="4"/>
  <c r="E722" i="4"/>
  <c r="E723" i="4"/>
  <c r="E724" i="4"/>
  <c r="E725" i="4"/>
  <c r="E726" i="4"/>
  <c r="E727" i="4"/>
  <c r="E728"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76" i="4"/>
  <c r="E777" i="4"/>
  <c r="E778" i="4"/>
  <c r="E768" i="4"/>
  <c r="E769" i="4"/>
  <c r="E770" i="4"/>
  <c r="E771" i="4"/>
  <c r="E772" i="4"/>
  <c r="E773" i="4"/>
  <c r="E774" i="4"/>
  <c r="E775" i="4"/>
  <c r="E790" i="4"/>
  <c r="E779" i="4"/>
  <c r="E780" i="4"/>
  <c r="E781" i="4"/>
  <c r="E782" i="4"/>
  <c r="E783" i="4"/>
  <c r="E784" i="4"/>
  <c r="E785" i="4"/>
  <c r="E786" i="4"/>
  <c r="E787" i="4"/>
  <c r="E788" i="4"/>
  <c r="E789" i="4"/>
  <c r="E791" i="4"/>
  <c r="E792" i="4"/>
  <c r="E793" i="4"/>
  <c r="E794" i="4"/>
  <c r="E795" i="4"/>
  <c r="E796" i="4"/>
  <c r="E797" i="4"/>
  <c r="E798" i="4"/>
  <c r="E799" i="4"/>
  <c r="E800" i="4"/>
  <c r="E801" i="4"/>
  <c r="E802" i="4"/>
  <c r="E803" i="4"/>
  <c r="E804" i="4"/>
  <c r="E805" i="4"/>
  <c r="E806" i="4"/>
  <c r="E807" i="4"/>
  <c r="E808" i="4"/>
  <c r="E809" i="4"/>
  <c r="E810" i="4"/>
  <c r="E811" i="4"/>
  <c r="E821" i="4"/>
  <c r="E822" i="4"/>
  <c r="E823" i="4"/>
  <c r="E812" i="4"/>
  <c r="E813" i="4"/>
  <c r="E814" i="4"/>
  <c r="E815" i="4"/>
  <c r="E816" i="4"/>
  <c r="E817" i="4"/>
  <c r="E818" i="4"/>
  <c r="E819" i="4"/>
  <c r="E820" i="4"/>
  <c r="E824" i="4"/>
  <c r="E825" i="4"/>
  <c r="E826" i="4"/>
  <c r="E834" i="4"/>
  <c r="E827" i="4"/>
  <c r="E828" i="4"/>
  <c r="E835" i="4"/>
  <c r="E829" i="4"/>
  <c r="E830" i="4"/>
  <c r="E831" i="4"/>
  <c r="E832" i="4"/>
  <c r="E833" i="4"/>
  <c r="E836" i="4"/>
  <c r="E848" i="4"/>
  <c r="E837" i="4"/>
  <c r="E838" i="4"/>
  <c r="E839" i="4"/>
  <c r="E840" i="4"/>
  <c r="E841" i="4"/>
  <c r="E842" i="4"/>
  <c r="E843" i="4"/>
  <c r="E844" i="4"/>
  <c r="E845" i="4"/>
  <c r="E846" i="4"/>
  <c r="E847"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92" i="4"/>
  <c r="E879" i="4"/>
  <c r="E880" i="4"/>
  <c r="E881" i="4"/>
  <c r="E882" i="4"/>
  <c r="E883" i="4"/>
  <c r="E884" i="4"/>
  <c r="E885" i="4"/>
  <c r="E886" i="4"/>
  <c r="E887" i="4"/>
  <c r="E888" i="4"/>
  <c r="E889" i="4"/>
  <c r="E890" i="4"/>
  <c r="E891" i="4"/>
  <c r="E893" i="4"/>
  <c r="E909" i="4"/>
  <c r="E894" i="4"/>
  <c r="E895" i="4"/>
  <c r="E896" i="4"/>
  <c r="E897" i="4"/>
  <c r="E898" i="4"/>
  <c r="E899" i="4"/>
  <c r="E900" i="4"/>
  <c r="E901" i="4"/>
  <c r="E902" i="4"/>
  <c r="E903" i="4"/>
  <c r="E904" i="4"/>
  <c r="E905" i="4"/>
  <c r="E906" i="4"/>
  <c r="E907" i="4"/>
  <c r="E908" i="4"/>
  <c r="E910" i="4"/>
  <c r="E911" i="4"/>
  <c r="E912" i="4"/>
  <c r="E924" i="4"/>
  <c r="E925" i="4"/>
  <c r="E926" i="4"/>
  <c r="E913" i="4"/>
  <c r="E914" i="4"/>
  <c r="E915" i="4"/>
  <c r="E916" i="4"/>
  <c r="E917" i="4"/>
  <c r="E918" i="4"/>
  <c r="E919" i="4"/>
  <c r="E920" i="4"/>
  <c r="E921" i="4"/>
  <c r="E922" i="4"/>
  <c r="E923" i="4"/>
  <c r="E939" i="4"/>
  <c r="E927" i="4"/>
  <c r="E928" i="4"/>
  <c r="E929" i="4"/>
  <c r="E930" i="4"/>
  <c r="E931" i="4"/>
  <c r="E932" i="4"/>
  <c r="E933" i="4"/>
  <c r="E934" i="4"/>
  <c r="E935" i="4"/>
  <c r="E936" i="4"/>
  <c r="E937" i="4"/>
  <c r="E938" i="4"/>
  <c r="E940" i="4"/>
  <c r="E941" i="4"/>
  <c r="E942" i="4"/>
  <c r="E943" i="4"/>
  <c r="E944" i="4"/>
  <c r="E945" i="4"/>
  <c r="E946" i="4"/>
  <c r="E947" i="4"/>
  <c r="E948" i="4"/>
  <c r="E949" i="4"/>
  <c r="E950" i="4"/>
  <c r="E951" i="4"/>
  <c r="E952" i="4"/>
  <c r="E953" i="4"/>
  <c r="E954" i="4"/>
  <c r="E970" i="4"/>
  <c r="E955" i="4"/>
  <c r="E956" i="4"/>
  <c r="E957" i="4"/>
  <c r="E958" i="4"/>
  <c r="E959" i="4"/>
  <c r="E960" i="4"/>
  <c r="E961" i="4"/>
  <c r="E962" i="4"/>
  <c r="E963" i="4"/>
  <c r="E964" i="4"/>
  <c r="E965" i="4"/>
  <c r="E966" i="4"/>
  <c r="E967" i="4"/>
  <c r="E968" i="4"/>
  <c r="E969"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3" i="4"/>
  <c r="E1012" i="4"/>
  <c r="E1014" i="4"/>
  <c r="E1015" i="4"/>
  <c r="E1016" i="4"/>
  <c r="E1017" i="4"/>
  <c r="E1018" i="4"/>
  <c r="E1019" i="4"/>
  <c r="E1020" i="4"/>
  <c r="E1021" i="4"/>
  <c r="E1022" i="4"/>
  <c r="E1023" i="4"/>
  <c r="E1024" i="4"/>
  <c r="E1025" i="4"/>
  <c r="E1026" i="4"/>
  <c r="E1027" i="4"/>
  <c r="E1042" i="4"/>
  <c r="E1028" i="4"/>
  <c r="E1029" i="4"/>
  <c r="E1030" i="4"/>
  <c r="E1031" i="4"/>
  <c r="E1032" i="4"/>
  <c r="E1033" i="4"/>
  <c r="E1043" i="4"/>
  <c r="E1034" i="4"/>
  <c r="E1035" i="4"/>
  <c r="E1036" i="4"/>
  <c r="E1037" i="4"/>
  <c r="E1038" i="4"/>
  <c r="E1039" i="4"/>
  <c r="E1040" i="4"/>
  <c r="E1041" i="4"/>
  <c r="E1044" i="4"/>
  <c r="E1045" i="4"/>
  <c r="E1046" i="4"/>
  <c r="E1047" i="4"/>
  <c r="E1048" i="4"/>
  <c r="E1049" i="4"/>
  <c r="E1050" i="4"/>
  <c r="E1051" i="4"/>
  <c r="E1052" i="4"/>
  <c r="E1053" i="4"/>
  <c r="E1054" i="4"/>
  <c r="E1055" i="4"/>
  <c r="E1056" i="4"/>
  <c r="E1057" i="4"/>
  <c r="E1058" i="4"/>
  <c r="E1059" i="4"/>
  <c r="E1075" i="4"/>
  <c r="E1060" i="4"/>
  <c r="E1061" i="4"/>
  <c r="E1062" i="4"/>
  <c r="E1063" i="4"/>
  <c r="E1064" i="4"/>
  <c r="E1065" i="4"/>
  <c r="E1066" i="4"/>
  <c r="E1067" i="4"/>
  <c r="E1068" i="4"/>
  <c r="E1069" i="4"/>
  <c r="E1070" i="4"/>
  <c r="E1071" i="4"/>
  <c r="E1072" i="4"/>
  <c r="E1073" i="4"/>
  <c r="E1074"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6" i="4"/>
  <c r="E1245"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7"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1586" i="4"/>
  <c r="E1587" i="4"/>
  <c r="E1588" i="4"/>
  <c r="E1589" i="4"/>
  <c r="E1590" i="4"/>
  <c r="E1591" i="4"/>
  <c r="E1592" i="4"/>
  <c r="E1593" i="4"/>
  <c r="E1594" i="4"/>
  <c r="E1595" i="4"/>
  <c r="E1596" i="4"/>
  <c r="E1597" i="4"/>
  <c r="E1598" i="4"/>
  <c r="E1599" i="4"/>
  <c r="E1600" i="4"/>
  <c r="E1601" i="4"/>
  <c r="E1602" i="4"/>
  <c r="E1603" i="4"/>
  <c r="E1604" i="4"/>
  <c r="E1605" i="4"/>
  <c r="E1606" i="4"/>
  <c r="E1607" i="4"/>
  <c r="E1608" i="4"/>
  <c r="E1609" i="4"/>
  <c r="E1610" i="4"/>
  <c r="E1611" i="4"/>
  <c r="E1612"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37" i="4"/>
  <c r="E1638" i="4"/>
  <c r="E1639" i="4"/>
  <c r="E1640" i="4"/>
  <c r="E1641" i="4"/>
  <c r="E1642" i="4"/>
  <c r="E1643" i="4"/>
  <c r="E1644" i="4"/>
  <c r="E1645" i="4"/>
  <c r="E1646" i="4"/>
  <c r="E1647" i="4"/>
  <c r="E1648" i="4"/>
  <c r="E1649" i="4"/>
  <c r="E1650" i="4"/>
  <c r="E1651" i="4"/>
  <c r="E1652" i="4"/>
  <c r="E1653" i="4"/>
  <c r="E1654" i="4"/>
  <c r="E1655" i="4"/>
  <c r="E1656" i="4"/>
  <c r="E1657" i="4"/>
  <c r="E1658" i="4"/>
  <c r="E1659" i="4"/>
  <c r="E1660" i="4"/>
  <c r="E1661" i="4"/>
  <c r="E1662" i="4"/>
  <c r="E1663" i="4"/>
  <c r="E1664" i="4"/>
  <c r="E1665" i="4"/>
  <c r="E1666" i="4"/>
  <c r="E1667" i="4"/>
  <c r="E1668" i="4"/>
  <c r="E1669" i="4"/>
  <c r="E1670" i="4"/>
  <c r="E1671" i="4"/>
  <c r="E1672" i="4"/>
  <c r="E1673" i="4"/>
  <c r="E1674" i="4"/>
  <c r="E1675" i="4"/>
  <c r="E1676" i="4"/>
  <c r="E1677" i="4"/>
  <c r="E1678" i="4"/>
  <c r="E1679" i="4"/>
  <c r="E1680" i="4"/>
  <c r="E1681" i="4"/>
  <c r="E1682" i="4"/>
  <c r="E1683" i="4"/>
  <c r="E1684" i="4"/>
  <c r="E1685" i="4"/>
  <c r="E1686" i="4"/>
  <c r="E1687" i="4"/>
  <c r="E1688" i="4"/>
  <c r="E1689" i="4"/>
  <c r="E1690" i="4"/>
  <c r="E1691" i="4"/>
  <c r="E1692" i="4"/>
  <c r="E1693" i="4"/>
  <c r="E1694" i="4"/>
  <c r="E1695" i="4"/>
  <c r="E1696" i="4"/>
  <c r="E1697" i="4"/>
  <c r="E1698" i="4"/>
  <c r="E1699" i="4"/>
  <c r="E1700" i="4"/>
  <c r="E1701" i="4"/>
  <c r="E1702" i="4"/>
  <c r="E1703" i="4"/>
  <c r="E1704" i="4"/>
  <c r="E1705" i="4"/>
  <c r="E1706" i="4"/>
  <c r="E1708" i="4"/>
  <c r="E1709" i="4"/>
  <c r="E1710" i="4"/>
  <c r="E1711" i="4"/>
  <c r="E1712" i="4"/>
  <c r="E1713" i="4"/>
  <c r="E1714" i="4"/>
  <c r="E1715" i="4"/>
  <c r="E1716" i="4"/>
  <c r="E1707" i="4"/>
  <c r="E2" i="4"/>
  <c r="H1707" i="4"/>
  <c r="C1707" i="4"/>
  <c r="H1716" i="4"/>
  <c r="C1716" i="4"/>
  <c r="H1715" i="4"/>
  <c r="C1715" i="4"/>
  <c r="H1714" i="4"/>
  <c r="C1714" i="4"/>
  <c r="H1713" i="4"/>
  <c r="C1713" i="4"/>
  <c r="H1712" i="4"/>
  <c r="C1712" i="4"/>
  <c r="H1711" i="4"/>
  <c r="C1711" i="4"/>
  <c r="H1710" i="4"/>
  <c r="C1710" i="4"/>
  <c r="H1709" i="4"/>
  <c r="C1709" i="4"/>
  <c r="H1708" i="4"/>
  <c r="C1708" i="4"/>
  <c r="H1706" i="4"/>
  <c r="C1706" i="4"/>
  <c r="H1705" i="4"/>
  <c r="C1705" i="4"/>
  <c r="H1704" i="4"/>
  <c r="C1704" i="4"/>
  <c r="H1703" i="4"/>
  <c r="C1703" i="4"/>
  <c r="H1702" i="4"/>
  <c r="C1702" i="4"/>
  <c r="H1701" i="4"/>
  <c r="C1701" i="4"/>
  <c r="H1700" i="4"/>
  <c r="C1700" i="4"/>
  <c r="H1699" i="4"/>
  <c r="C1699" i="4"/>
  <c r="H1698" i="4"/>
  <c r="C1698" i="4"/>
  <c r="H1697" i="4"/>
  <c r="C1697" i="4"/>
  <c r="H1696" i="4"/>
  <c r="C1696" i="4"/>
  <c r="H1695" i="4"/>
  <c r="C1695" i="4"/>
  <c r="H1694" i="4"/>
  <c r="C1694" i="4"/>
  <c r="H1693" i="4"/>
  <c r="C1693" i="4"/>
  <c r="H1692" i="4"/>
  <c r="C1692" i="4"/>
  <c r="H1691" i="4"/>
  <c r="C1691" i="4"/>
  <c r="H1690" i="4"/>
  <c r="C1690" i="4"/>
  <c r="H1689" i="4"/>
  <c r="C1689" i="4"/>
  <c r="H1688" i="4"/>
  <c r="C1688" i="4"/>
  <c r="H1687" i="4"/>
  <c r="C1687" i="4"/>
  <c r="H1686" i="4"/>
  <c r="C1686" i="4"/>
  <c r="H1685" i="4"/>
  <c r="C1685" i="4"/>
  <c r="H1684" i="4"/>
  <c r="C1684" i="4"/>
  <c r="H1683" i="4"/>
  <c r="C1683" i="4"/>
  <c r="H1682" i="4"/>
  <c r="C1682" i="4"/>
  <c r="H1681" i="4"/>
  <c r="C1681" i="4"/>
  <c r="H1680" i="4"/>
  <c r="C1680" i="4"/>
  <c r="H1679" i="4"/>
  <c r="C1679" i="4"/>
  <c r="H1678" i="4"/>
  <c r="C1678" i="4"/>
  <c r="H1677" i="4"/>
  <c r="C1677" i="4"/>
  <c r="H1676" i="4"/>
  <c r="C1676" i="4"/>
  <c r="H1675" i="4"/>
  <c r="C1675" i="4"/>
  <c r="H1674" i="4"/>
  <c r="C1674" i="4"/>
  <c r="H1673" i="4"/>
  <c r="C1673" i="4"/>
  <c r="H1672" i="4"/>
  <c r="C1672" i="4"/>
  <c r="H1671" i="4"/>
  <c r="C1671" i="4"/>
  <c r="H1670" i="4"/>
  <c r="C1670" i="4"/>
  <c r="H1669" i="4"/>
  <c r="C1669" i="4"/>
  <c r="H1668" i="4"/>
  <c r="C1668" i="4"/>
  <c r="H1667" i="4"/>
  <c r="C1667" i="4"/>
  <c r="H1666" i="4"/>
  <c r="C1666" i="4"/>
  <c r="H1665" i="4"/>
  <c r="C1665" i="4"/>
  <c r="H1664" i="4"/>
  <c r="C1664" i="4"/>
  <c r="H1663" i="4"/>
  <c r="C1663" i="4"/>
  <c r="H1662" i="4"/>
  <c r="C1662" i="4"/>
  <c r="H1661" i="4"/>
  <c r="C1661" i="4"/>
  <c r="H1660" i="4"/>
  <c r="C1660" i="4"/>
  <c r="H1659" i="4"/>
  <c r="C1659" i="4"/>
  <c r="H1658" i="4"/>
  <c r="C1658" i="4"/>
  <c r="H1657" i="4"/>
  <c r="C1657" i="4"/>
  <c r="H1656" i="4"/>
  <c r="C1656" i="4"/>
  <c r="H1655" i="4"/>
  <c r="C1655" i="4"/>
  <c r="H1654" i="4"/>
  <c r="C1654" i="4"/>
  <c r="H1653" i="4"/>
  <c r="C1653" i="4"/>
  <c r="H1652" i="4"/>
  <c r="C1652" i="4"/>
  <c r="H1651" i="4"/>
  <c r="C1651" i="4"/>
  <c r="H1650" i="4"/>
  <c r="C1650" i="4"/>
  <c r="H1649" i="4"/>
  <c r="C1649" i="4"/>
  <c r="H1648" i="4"/>
  <c r="C1648" i="4"/>
  <c r="H1647" i="4"/>
  <c r="C1647" i="4"/>
  <c r="H1646" i="4"/>
  <c r="C1646" i="4"/>
  <c r="H1645" i="4"/>
  <c r="C1645" i="4"/>
  <c r="H1644" i="4"/>
  <c r="C1644" i="4"/>
  <c r="H1643" i="4"/>
  <c r="C1643" i="4"/>
  <c r="H1642" i="4"/>
  <c r="C1642" i="4"/>
  <c r="H1641" i="4"/>
  <c r="C1641" i="4"/>
  <c r="H1640" i="4"/>
  <c r="C1640" i="4"/>
  <c r="H1639" i="4"/>
  <c r="C1639" i="4"/>
  <c r="H1638" i="4"/>
  <c r="C1638" i="4"/>
  <c r="H1637" i="4"/>
  <c r="C1637" i="4"/>
  <c r="H1636" i="4"/>
  <c r="C1636" i="4"/>
  <c r="H1635" i="4"/>
  <c r="C1635" i="4"/>
  <c r="H1634" i="4"/>
  <c r="C1634" i="4"/>
  <c r="H1633" i="4"/>
  <c r="C1633" i="4"/>
  <c r="H1632" i="4"/>
  <c r="C1632" i="4"/>
  <c r="H1631" i="4"/>
  <c r="C1631" i="4"/>
  <c r="H1630" i="4"/>
  <c r="C1630" i="4"/>
  <c r="H1629" i="4"/>
  <c r="C1629" i="4"/>
  <c r="H1628" i="4"/>
  <c r="C1628" i="4"/>
  <c r="H1627" i="4"/>
  <c r="C1627" i="4"/>
  <c r="H1626" i="4"/>
  <c r="C1626" i="4"/>
  <c r="H1625" i="4"/>
  <c r="C1625" i="4"/>
  <c r="H1624" i="4"/>
  <c r="C1624" i="4"/>
  <c r="H1623" i="4"/>
  <c r="C1623" i="4"/>
  <c r="H1622" i="4"/>
  <c r="C1622" i="4"/>
  <c r="H1621" i="4"/>
  <c r="C1621" i="4"/>
  <c r="H1620" i="4"/>
  <c r="C1620" i="4"/>
  <c r="H1619" i="4"/>
  <c r="C1619" i="4"/>
  <c r="H1618" i="4"/>
  <c r="C1618" i="4"/>
  <c r="H1617" i="4"/>
  <c r="C1617" i="4"/>
  <c r="H1616" i="4"/>
  <c r="C1616" i="4"/>
  <c r="H1615" i="4"/>
  <c r="C1615" i="4"/>
  <c r="H1614" i="4"/>
  <c r="C1614" i="4"/>
  <c r="H1613" i="4"/>
  <c r="C1613" i="4"/>
  <c r="H1612" i="4"/>
  <c r="C1612" i="4"/>
  <c r="H1611" i="4"/>
  <c r="C1611" i="4"/>
  <c r="H1610" i="4"/>
  <c r="C1610" i="4"/>
  <c r="H1609" i="4"/>
  <c r="C1609" i="4"/>
  <c r="H1608" i="4"/>
  <c r="C1608" i="4"/>
  <c r="H1607" i="4"/>
  <c r="C1607" i="4"/>
  <c r="H1606" i="4"/>
  <c r="C1606" i="4"/>
  <c r="H1605" i="4"/>
  <c r="C1605" i="4"/>
  <c r="H1604" i="4"/>
  <c r="C1604" i="4"/>
  <c r="H1603" i="4"/>
  <c r="C1603" i="4"/>
  <c r="H1602" i="4"/>
  <c r="C1602" i="4"/>
  <c r="H1601" i="4"/>
  <c r="C1601" i="4"/>
  <c r="H1600" i="4"/>
  <c r="C1600" i="4"/>
  <c r="H1599" i="4"/>
  <c r="C1599" i="4"/>
  <c r="H1598" i="4"/>
  <c r="C1598" i="4"/>
  <c r="H1597" i="4"/>
  <c r="C1597" i="4"/>
  <c r="H1596" i="4"/>
  <c r="C1596" i="4"/>
  <c r="H1595" i="4"/>
  <c r="C1595" i="4"/>
  <c r="H1594" i="4"/>
  <c r="C1594" i="4"/>
  <c r="H1593" i="4"/>
  <c r="C1593" i="4"/>
  <c r="H1592" i="4"/>
  <c r="C1592" i="4"/>
  <c r="H1591" i="4"/>
  <c r="C1591" i="4"/>
  <c r="H1590" i="4"/>
  <c r="C1590" i="4"/>
  <c r="H1589" i="4"/>
  <c r="C1589" i="4"/>
  <c r="H1588" i="4"/>
  <c r="C1588" i="4"/>
  <c r="H1587" i="4"/>
  <c r="C1587" i="4"/>
  <c r="H1586" i="4"/>
  <c r="C1586" i="4"/>
  <c r="H1585" i="4"/>
  <c r="C1585" i="4"/>
  <c r="H1584" i="4"/>
  <c r="C1584" i="4"/>
  <c r="H1583" i="4"/>
  <c r="C1583" i="4"/>
  <c r="H1582" i="4"/>
  <c r="C1582" i="4"/>
  <c r="H1581" i="4"/>
  <c r="C1581" i="4"/>
  <c r="H1580" i="4"/>
  <c r="C1580" i="4"/>
  <c r="H1579" i="4"/>
  <c r="C1579" i="4"/>
  <c r="H1578" i="4"/>
  <c r="C1578" i="4"/>
  <c r="H1577" i="4"/>
  <c r="C1577" i="4"/>
  <c r="H1576" i="4"/>
  <c r="C1576" i="4"/>
  <c r="H1575" i="4"/>
  <c r="C1575" i="4"/>
  <c r="H1574" i="4"/>
  <c r="C1574" i="4"/>
  <c r="H1573" i="4"/>
  <c r="C1573" i="4"/>
  <c r="H1572" i="4"/>
  <c r="C1572" i="4"/>
  <c r="H1571" i="4"/>
  <c r="C1571" i="4"/>
  <c r="H1570" i="4"/>
  <c r="C1570" i="4"/>
  <c r="H1569" i="4"/>
  <c r="C1569" i="4"/>
  <c r="H1568" i="4"/>
  <c r="C1568" i="4"/>
  <c r="H1567" i="4"/>
  <c r="C1567" i="4"/>
  <c r="H1566" i="4"/>
  <c r="C1566" i="4"/>
  <c r="H1565" i="4"/>
  <c r="C1565" i="4"/>
  <c r="H1564" i="4"/>
  <c r="C1564" i="4"/>
  <c r="H1563" i="4"/>
  <c r="C1563" i="4"/>
  <c r="H1562" i="4"/>
  <c r="C1562" i="4"/>
  <c r="H1561" i="4"/>
  <c r="C1561" i="4"/>
  <c r="H1560" i="4"/>
  <c r="C1560" i="4"/>
  <c r="H1559" i="4"/>
  <c r="C1559" i="4"/>
  <c r="H1558" i="4"/>
  <c r="C1558" i="4"/>
  <c r="H1557" i="4"/>
  <c r="C1557" i="4"/>
  <c r="H1556" i="4"/>
  <c r="C1556" i="4"/>
  <c r="H1555" i="4"/>
  <c r="C1555" i="4"/>
  <c r="H1554" i="4"/>
  <c r="C1554" i="4"/>
  <c r="H1553" i="4"/>
  <c r="C1553" i="4"/>
  <c r="H1552" i="4"/>
  <c r="C1552" i="4"/>
  <c r="H1551" i="4"/>
  <c r="C1551" i="4"/>
  <c r="H1550" i="4"/>
  <c r="C1550" i="4"/>
  <c r="H1549" i="4"/>
  <c r="C1549" i="4"/>
  <c r="H1548" i="4"/>
  <c r="C1548" i="4"/>
  <c r="H1547" i="4"/>
  <c r="C1547" i="4"/>
  <c r="H1546" i="4"/>
  <c r="C1546" i="4"/>
  <c r="H1545" i="4"/>
  <c r="C1545" i="4"/>
  <c r="H1544" i="4"/>
  <c r="C1544" i="4"/>
  <c r="H1543" i="4"/>
  <c r="C1543" i="4"/>
  <c r="H1542" i="4"/>
  <c r="C1542" i="4"/>
  <c r="H1541" i="4"/>
  <c r="C1541" i="4"/>
  <c r="H1540" i="4"/>
  <c r="C1540" i="4"/>
  <c r="H1539" i="4"/>
  <c r="C1539" i="4"/>
  <c r="H1538" i="4"/>
  <c r="C1538" i="4"/>
  <c r="H1537" i="4"/>
  <c r="C1537" i="4"/>
  <c r="H1536" i="4"/>
  <c r="C1536" i="4"/>
  <c r="H1535" i="4"/>
  <c r="C1535" i="4"/>
  <c r="H1534" i="4"/>
  <c r="C1534" i="4"/>
  <c r="H1533" i="4"/>
  <c r="C1533" i="4"/>
  <c r="H1532" i="4"/>
  <c r="C1532" i="4"/>
  <c r="H1531" i="4"/>
  <c r="C1531" i="4"/>
  <c r="H1530" i="4"/>
  <c r="C1530" i="4"/>
  <c r="H1529" i="4"/>
  <c r="C1529" i="4"/>
  <c r="H1528" i="4"/>
  <c r="C1528" i="4"/>
  <c r="H1527" i="4"/>
  <c r="C1527" i="4"/>
  <c r="H1526" i="4"/>
  <c r="C1526" i="4"/>
  <c r="H1525" i="4"/>
  <c r="C1525" i="4"/>
  <c r="H1524" i="4"/>
  <c r="C1524" i="4"/>
  <c r="H1523" i="4"/>
  <c r="C1523" i="4"/>
  <c r="H1522" i="4"/>
  <c r="C1522" i="4"/>
  <c r="H1521" i="4"/>
  <c r="C1521" i="4"/>
  <c r="H1520" i="4"/>
  <c r="C1520" i="4"/>
  <c r="H1519" i="4"/>
  <c r="C1519" i="4"/>
  <c r="H1518" i="4"/>
  <c r="C1518" i="4"/>
  <c r="H1517" i="4"/>
  <c r="C1517" i="4"/>
  <c r="H1516" i="4"/>
  <c r="C1516" i="4"/>
  <c r="H1515" i="4"/>
  <c r="C1515" i="4"/>
  <c r="H1514" i="4"/>
  <c r="C1514" i="4"/>
  <c r="H1513" i="4"/>
  <c r="C1513" i="4"/>
  <c r="H1512" i="4"/>
  <c r="C1512" i="4"/>
  <c r="H1511" i="4"/>
  <c r="C1511" i="4"/>
  <c r="H1510" i="4"/>
  <c r="C1510" i="4"/>
  <c r="H1509" i="4"/>
  <c r="C1509" i="4"/>
  <c r="H1508" i="4"/>
  <c r="C1508" i="4"/>
  <c r="H1507" i="4"/>
  <c r="C1507" i="4"/>
  <c r="H1506" i="4"/>
  <c r="C1506" i="4"/>
  <c r="H1505" i="4"/>
  <c r="C1505" i="4"/>
  <c r="H1504" i="4"/>
  <c r="C1504" i="4"/>
  <c r="H1503" i="4"/>
  <c r="C1503" i="4"/>
  <c r="H1502" i="4"/>
  <c r="C1502" i="4"/>
  <c r="H1501" i="4"/>
  <c r="C1501" i="4"/>
  <c r="H1500" i="4"/>
  <c r="C1500" i="4"/>
  <c r="H1499" i="4"/>
  <c r="C1499" i="4"/>
  <c r="H1498" i="4"/>
  <c r="C1498" i="4"/>
  <c r="H1497" i="4"/>
  <c r="C1497" i="4"/>
  <c r="H1496" i="4"/>
  <c r="C1496" i="4"/>
  <c r="H1495" i="4"/>
  <c r="C1495" i="4"/>
  <c r="H1494" i="4"/>
  <c r="C1494" i="4"/>
  <c r="H1493" i="4"/>
  <c r="C1493" i="4"/>
  <c r="H1492" i="4"/>
  <c r="C1492" i="4"/>
  <c r="H1491" i="4"/>
  <c r="C1491" i="4"/>
  <c r="H1490" i="4"/>
  <c r="C1490" i="4"/>
  <c r="H1489" i="4"/>
  <c r="C1489" i="4"/>
  <c r="H1488" i="4"/>
  <c r="C1488" i="4"/>
  <c r="H1487" i="4"/>
  <c r="C1487" i="4"/>
  <c r="H1486" i="4"/>
  <c r="C1486" i="4"/>
  <c r="H1485" i="4"/>
  <c r="C1485" i="4"/>
  <c r="H1484" i="4"/>
  <c r="C1484" i="4"/>
  <c r="H1483" i="4"/>
  <c r="C1483" i="4"/>
  <c r="H1482" i="4"/>
  <c r="C1482" i="4"/>
  <c r="H1481" i="4"/>
  <c r="C1481" i="4"/>
  <c r="H1480" i="4"/>
  <c r="C1480" i="4"/>
  <c r="H1479" i="4"/>
  <c r="C1479" i="4"/>
  <c r="H1478" i="4"/>
  <c r="C1478" i="4"/>
  <c r="H1477" i="4"/>
  <c r="C1477" i="4"/>
  <c r="H1476" i="4"/>
  <c r="C1476" i="4"/>
  <c r="H1475" i="4"/>
  <c r="C1475" i="4"/>
  <c r="H1474" i="4"/>
  <c r="C1474" i="4"/>
  <c r="H1473" i="4"/>
  <c r="C1473" i="4"/>
  <c r="H1472" i="4"/>
  <c r="C1472" i="4"/>
  <c r="H1471" i="4"/>
  <c r="C1471" i="4"/>
  <c r="H1470" i="4"/>
  <c r="C1470" i="4"/>
  <c r="H1469" i="4"/>
  <c r="C1469" i="4"/>
  <c r="H1468" i="4"/>
  <c r="C1468" i="4"/>
  <c r="H1467" i="4"/>
  <c r="C1467" i="4"/>
  <c r="H1466" i="4"/>
  <c r="C1466" i="4"/>
  <c r="H1465" i="4"/>
  <c r="C1465" i="4"/>
  <c r="H1464" i="4"/>
  <c r="C1464" i="4"/>
  <c r="H1463" i="4"/>
  <c r="C1463" i="4"/>
  <c r="H1462" i="4"/>
  <c r="C1462" i="4"/>
  <c r="H1461" i="4"/>
  <c r="C1461" i="4"/>
  <c r="H1460" i="4"/>
  <c r="C1460" i="4"/>
  <c r="H1459" i="4"/>
  <c r="C1459" i="4"/>
  <c r="H1458" i="4"/>
  <c r="C1458" i="4"/>
  <c r="H1457" i="4"/>
  <c r="C1457" i="4"/>
  <c r="H1456" i="4"/>
  <c r="C1456" i="4"/>
  <c r="H1455" i="4"/>
  <c r="C1455" i="4"/>
  <c r="H1454" i="4"/>
  <c r="C1454" i="4"/>
  <c r="H1453" i="4"/>
  <c r="C1453" i="4"/>
  <c r="H1452" i="4"/>
  <c r="C1452" i="4"/>
  <c r="H1451" i="4"/>
  <c r="C1451" i="4"/>
  <c r="H1450" i="4"/>
  <c r="C1450" i="4"/>
  <c r="H1449" i="4"/>
  <c r="C1449" i="4"/>
  <c r="H1448" i="4"/>
  <c r="C1448" i="4"/>
  <c r="H1447" i="4"/>
  <c r="C1447" i="4"/>
  <c r="H1446" i="4"/>
  <c r="C1446" i="4"/>
  <c r="H1445" i="4"/>
  <c r="C1445" i="4"/>
  <c r="H1444" i="4"/>
  <c r="C1444" i="4"/>
  <c r="H1443" i="4"/>
  <c r="C1443" i="4"/>
  <c r="H1442" i="4"/>
  <c r="C1442" i="4"/>
  <c r="H1441" i="4"/>
  <c r="C1441" i="4"/>
  <c r="H1440" i="4"/>
  <c r="C1440" i="4"/>
  <c r="H1439" i="4"/>
  <c r="C1439" i="4"/>
  <c r="H1438" i="4"/>
  <c r="C1438" i="4"/>
  <c r="H1437" i="4"/>
  <c r="C1437" i="4"/>
  <c r="H1436" i="4"/>
  <c r="C1436" i="4"/>
  <c r="H1435" i="4"/>
  <c r="C1435" i="4"/>
  <c r="H1434" i="4"/>
  <c r="C1434" i="4"/>
  <c r="H1433" i="4"/>
  <c r="C1433" i="4"/>
  <c r="H1432" i="4"/>
  <c r="C1432" i="4"/>
  <c r="H1431" i="4"/>
  <c r="C1431" i="4"/>
  <c r="H1430" i="4"/>
  <c r="C1430" i="4"/>
  <c r="H1429" i="4"/>
  <c r="C1429" i="4"/>
  <c r="H1428" i="4"/>
  <c r="C1428" i="4"/>
  <c r="H1427" i="4"/>
  <c r="C1427" i="4"/>
  <c r="H1426" i="4"/>
  <c r="C1426" i="4"/>
  <c r="H1425" i="4"/>
  <c r="C1425" i="4"/>
  <c r="H1424" i="4"/>
  <c r="C1424" i="4"/>
  <c r="H1423" i="4"/>
  <c r="C1423" i="4"/>
  <c r="H1422" i="4"/>
  <c r="C1422" i="4"/>
  <c r="H1421" i="4"/>
  <c r="C1421" i="4"/>
  <c r="H1420" i="4"/>
  <c r="C1420" i="4"/>
  <c r="H1419" i="4"/>
  <c r="C1419" i="4"/>
  <c r="H1418" i="4"/>
  <c r="C1418" i="4"/>
  <c r="H1417" i="4"/>
  <c r="C1417" i="4"/>
  <c r="H1416" i="4"/>
  <c r="C1416" i="4"/>
  <c r="H1415" i="4"/>
  <c r="C1415" i="4"/>
  <c r="H1414" i="4"/>
  <c r="C1414" i="4"/>
  <c r="H1413" i="4"/>
  <c r="C1413" i="4"/>
  <c r="H1412" i="4"/>
  <c r="C1412" i="4"/>
  <c r="H1411" i="4"/>
  <c r="C1411" i="4"/>
  <c r="H1410" i="4"/>
  <c r="C1410" i="4"/>
  <c r="H1409" i="4"/>
  <c r="C1409" i="4"/>
  <c r="H1408" i="4"/>
  <c r="C1408" i="4"/>
  <c r="H1407" i="4"/>
  <c r="C1407" i="4"/>
  <c r="H1406" i="4"/>
  <c r="C1406" i="4"/>
  <c r="H1405" i="4"/>
  <c r="C1405" i="4"/>
  <c r="H1404" i="4"/>
  <c r="C1404" i="4"/>
  <c r="H1403" i="4"/>
  <c r="C1403" i="4"/>
  <c r="H1402" i="4"/>
  <c r="C1402" i="4"/>
  <c r="H1401" i="4"/>
  <c r="C1401" i="4"/>
  <c r="H1400" i="4"/>
  <c r="C1400" i="4"/>
  <c r="H1399" i="4"/>
  <c r="C1399" i="4"/>
  <c r="H1398" i="4"/>
  <c r="C1398" i="4"/>
  <c r="H1397" i="4"/>
  <c r="C1397" i="4"/>
  <c r="H1396" i="4"/>
  <c r="C1396" i="4"/>
  <c r="H1395" i="4"/>
  <c r="C1395" i="4"/>
  <c r="H1394" i="4"/>
  <c r="C1394" i="4"/>
  <c r="H1393" i="4"/>
  <c r="C1393" i="4"/>
  <c r="H1392" i="4"/>
  <c r="C1392" i="4"/>
  <c r="H1391" i="4"/>
  <c r="C1391" i="4"/>
  <c r="H1390" i="4"/>
  <c r="C1390" i="4"/>
  <c r="H1389" i="4"/>
  <c r="C1389" i="4"/>
  <c r="H1388" i="4"/>
  <c r="C1388" i="4"/>
  <c r="H1387" i="4"/>
  <c r="C1387" i="4"/>
  <c r="H1386" i="4"/>
  <c r="C1386" i="4"/>
  <c r="H1385" i="4"/>
  <c r="C1385" i="4"/>
  <c r="H1384" i="4"/>
  <c r="C1384" i="4"/>
  <c r="H1383" i="4"/>
  <c r="C1383" i="4"/>
  <c r="H1382" i="4"/>
  <c r="C1382" i="4"/>
  <c r="H1381" i="4"/>
  <c r="C1381" i="4"/>
  <c r="H1380" i="4"/>
  <c r="C1380" i="4"/>
  <c r="H1379" i="4"/>
  <c r="C1379" i="4"/>
  <c r="H1378" i="4"/>
  <c r="C1378" i="4"/>
  <c r="H1377" i="4"/>
  <c r="C1377" i="4"/>
  <c r="H1376" i="4"/>
  <c r="C1376" i="4"/>
  <c r="H1375" i="4"/>
  <c r="C1375" i="4"/>
  <c r="H1374" i="4"/>
  <c r="C1374" i="4"/>
  <c r="H1373" i="4"/>
  <c r="C1373" i="4"/>
  <c r="H1372" i="4"/>
  <c r="C1372" i="4"/>
  <c r="H1371" i="4"/>
  <c r="C1371" i="4"/>
  <c r="H1370" i="4"/>
  <c r="C1370" i="4"/>
  <c r="H1369" i="4"/>
  <c r="C1369" i="4"/>
  <c r="H1368" i="4"/>
  <c r="C1368" i="4"/>
  <c r="H1367" i="4"/>
  <c r="C1367" i="4"/>
  <c r="H1366" i="4"/>
  <c r="C1366" i="4"/>
  <c r="H1365" i="4"/>
  <c r="C1365" i="4"/>
  <c r="H1364" i="4"/>
  <c r="C1364" i="4"/>
  <c r="H1363" i="4"/>
  <c r="C1363" i="4"/>
  <c r="H1362" i="4"/>
  <c r="C1362" i="4"/>
  <c r="H1361" i="4"/>
  <c r="C1361" i="4"/>
  <c r="H1360" i="4"/>
  <c r="C1360" i="4"/>
  <c r="H1359" i="4"/>
  <c r="C1359" i="4"/>
  <c r="H1358" i="4"/>
  <c r="C1358" i="4"/>
  <c r="H1357" i="4"/>
  <c r="C1357" i="4"/>
  <c r="H1356" i="4"/>
  <c r="C1356" i="4"/>
  <c r="H1355" i="4"/>
  <c r="C1355" i="4"/>
  <c r="H1354" i="4"/>
  <c r="C1354" i="4"/>
  <c r="H1353" i="4"/>
  <c r="C1353" i="4"/>
  <c r="H1352" i="4"/>
  <c r="C1352" i="4"/>
  <c r="H1351" i="4"/>
  <c r="C1351" i="4"/>
  <c r="H1350" i="4"/>
  <c r="C1350" i="4"/>
  <c r="H1349" i="4"/>
  <c r="C1349" i="4"/>
  <c r="H1348" i="4"/>
  <c r="C1348" i="4"/>
  <c r="H1347" i="4"/>
  <c r="C1347" i="4"/>
  <c r="H1346" i="4"/>
  <c r="C1346" i="4"/>
  <c r="H1345" i="4"/>
  <c r="C1345" i="4"/>
  <c r="H1344" i="4"/>
  <c r="C1344" i="4"/>
  <c r="H1343" i="4"/>
  <c r="C1343" i="4"/>
  <c r="H1342" i="4"/>
  <c r="C1342" i="4"/>
  <c r="H1341" i="4"/>
  <c r="C1341" i="4"/>
  <c r="H1340" i="4"/>
  <c r="C1340" i="4"/>
  <c r="H1339" i="4"/>
  <c r="C1339" i="4"/>
  <c r="H1338" i="4"/>
  <c r="C1338" i="4"/>
  <c r="H1337" i="4"/>
  <c r="C1337" i="4"/>
  <c r="H1336" i="4"/>
  <c r="C1336" i="4"/>
  <c r="H1335" i="4"/>
  <c r="C1335" i="4"/>
  <c r="H1334" i="4"/>
  <c r="C1334" i="4"/>
  <c r="H1333" i="4"/>
  <c r="C1333" i="4"/>
  <c r="H1332" i="4"/>
  <c r="C1332" i="4"/>
  <c r="H1331" i="4"/>
  <c r="C1331" i="4"/>
  <c r="H1330" i="4"/>
  <c r="C1330" i="4"/>
  <c r="H1329" i="4"/>
  <c r="C1329" i="4"/>
  <c r="H1328" i="4"/>
  <c r="C1328" i="4"/>
  <c r="H1327" i="4"/>
  <c r="C1327" i="4"/>
  <c r="H1326" i="4"/>
  <c r="C1326" i="4"/>
  <c r="H1325" i="4"/>
  <c r="C1325" i="4"/>
  <c r="H1324" i="4"/>
  <c r="C1324" i="4"/>
  <c r="H1323" i="4"/>
  <c r="C1323" i="4"/>
  <c r="H1322" i="4"/>
  <c r="C1322" i="4"/>
  <c r="H1321" i="4"/>
  <c r="C1321" i="4"/>
  <c r="H1320" i="4"/>
  <c r="C1320" i="4"/>
  <c r="H1319" i="4"/>
  <c r="C1319" i="4"/>
  <c r="H1318" i="4"/>
  <c r="C1318" i="4"/>
  <c r="H1317" i="4"/>
  <c r="C1317" i="4"/>
  <c r="H1316" i="4"/>
  <c r="C1316" i="4"/>
  <c r="H1315" i="4"/>
  <c r="C1315" i="4"/>
  <c r="H1314" i="4"/>
  <c r="C1314" i="4"/>
  <c r="H1313" i="4"/>
  <c r="C1313" i="4"/>
  <c r="H1312" i="4"/>
  <c r="C1312" i="4"/>
  <c r="H1311" i="4"/>
  <c r="C1311" i="4"/>
  <c r="H1310" i="4"/>
  <c r="C1310" i="4"/>
  <c r="H1309" i="4"/>
  <c r="C1309" i="4"/>
  <c r="H1308" i="4"/>
  <c r="C1308" i="4"/>
  <c r="H1307" i="4"/>
  <c r="C1307" i="4"/>
  <c r="H1306" i="4"/>
  <c r="C1306" i="4"/>
  <c r="H1305" i="4"/>
  <c r="C1305" i="4"/>
  <c r="H1304" i="4"/>
  <c r="C1304" i="4"/>
  <c r="H1303" i="4"/>
  <c r="C1303" i="4"/>
  <c r="H1302" i="4"/>
  <c r="C1302" i="4"/>
  <c r="H1301" i="4"/>
  <c r="C1301" i="4"/>
  <c r="H1300" i="4"/>
  <c r="C1300" i="4"/>
  <c r="H1299" i="4"/>
  <c r="C1299" i="4"/>
  <c r="H1298" i="4"/>
  <c r="C1298" i="4"/>
  <c r="H1297" i="4"/>
  <c r="C1297" i="4"/>
  <c r="H1296" i="4"/>
  <c r="C1296" i="4"/>
  <c r="H1295" i="4"/>
  <c r="C1295" i="4"/>
  <c r="H1294" i="4"/>
  <c r="C1294" i="4"/>
  <c r="H1293" i="4"/>
  <c r="C1293" i="4"/>
  <c r="H1292" i="4"/>
  <c r="C1292" i="4"/>
  <c r="H1291" i="4"/>
  <c r="C1291" i="4"/>
  <c r="H1290" i="4"/>
  <c r="C1290" i="4"/>
  <c r="H1289" i="4"/>
  <c r="C1289" i="4"/>
  <c r="H1288" i="4"/>
  <c r="C1288" i="4"/>
  <c r="H1287" i="4"/>
  <c r="C1287" i="4"/>
  <c r="H1286" i="4"/>
  <c r="C1286" i="4"/>
  <c r="H1285" i="4"/>
  <c r="C1285" i="4"/>
  <c r="H1284" i="4"/>
  <c r="C1284" i="4"/>
  <c r="H1283" i="4"/>
  <c r="C1283" i="4"/>
  <c r="H1282" i="4"/>
  <c r="C1282" i="4"/>
  <c r="H1281" i="4"/>
  <c r="C1281" i="4"/>
  <c r="H1280" i="4"/>
  <c r="C1280" i="4"/>
  <c r="H1279" i="4"/>
  <c r="C1279" i="4"/>
  <c r="H1278" i="4"/>
  <c r="C1278" i="4"/>
  <c r="H1277" i="4"/>
  <c r="C1277" i="4"/>
  <c r="H1276" i="4"/>
  <c r="C1276" i="4"/>
  <c r="H1275" i="4"/>
  <c r="C1275" i="4"/>
  <c r="H1274" i="4"/>
  <c r="C1274" i="4"/>
  <c r="H1273" i="4"/>
  <c r="C1273" i="4"/>
  <c r="H1272" i="4"/>
  <c r="C1272" i="4"/>
  <c r="H1271" i="4"/>
  <c r="C1271" i="4"/>
  <c r="H1270" i="4"/>
  <c r="C1270" i="4"/>
  <c r="H1269" i="4"/>
  <c r="C1269" i="4"/>
  <c r="H1268" i="4"/>
  <c r="C1268" i="4"/>
  <c r="H1267" i="4"/>
  <c r="C1267" i="4"/>
  <c r="H1266" i="4"/>
  <c r="C1266" i="4"/>
  <c r="H1265" i="4"/>
  <c r="C1265" i="4"/>
  <c r="H1264" i="4"/>
  <c r="C1264" i="4"/>
  <c r="H1263" i="4"/>
  <c r="C1263" i="4"/>
  <c r="H1262" i="4"/>
  <c r="C1262" i="4"/>
  <c r="H1261" i="4"/>
  <c r="C1261" i="4"/>
  <c r="H1260" i="4"/>
  <c r="C1260" i="4"/>
  <c r="H1259" i="4"/>
  <c r="C1259" i="4"/>
  <c r="H1258" i="4"/>
  <c r="C1258" i="4"/>
  <c r="H1257" i="4"/>
  <c r="C1257" i="4"/>
  <c r="H1256" i="4"/>
  <c r="C1256" i="4"/>
  <c r="H1255" i="4"/>
  <c r="C1255" i="4"/>
  <c r="H1254" i="4"/>
  <c r="C1254" i="4"/>
  <c r="H1253" i="4"/>
  <c r="C1253" i="4"/>
  <c r="H1252" i="4"/>
  <c r="C1252" i="4"/>
  <c r="H1251" i="4"/>
  <c r="C1251" i="4"/>
  <c r="H1250" i="4"/>
  <c r="C1250" i="4"/>
  <c r="H1249" i="4"/>
  <c r="C1249" i="4"/>
  <c r="H1248" i="4"/>
  <c r="C1248" i="4"/>
  <c r="H1247" i="4"/>
  <c r="C1247" i="4"/>
  <c r="H1245" i="4"/>
  <c r="C1245" i="4"/>
  <c r="H1246" i="4"/>
  <c r="C1246" i="4"/>
  <c r="H1244" i="4"/>
  <c r="C1244" i="4"/>
  <c r="H1243" i="4"/>
  <c r="C1243" i="4"/>
  <c r="H1242" i="4"/>
  <c r="C1242" i="4"/>
  <c r="H1241" i="4"/>
  <c r="C1241" i="4"/>
  <c r="H1240" i="4"/>
  <c r="C1240" i="4"/>
  <c r="H1239" i="4"/>
  <c r="C1239" i="4"/>
  <c r="H1238" i="4"/>
  <c r="C1238" i="4"/>
  <c r="H1237" i="4"/>
  <c r="C1237" i="4"/>
  <c r="H1236" i="4"/>
  <c r="C1236" i="4"/>
  <c r="H1235" i="4"/>
  <c r="C1235" i="4"/>
  <c r="H1234" i="4"/>
  <c r="C1234" i="4"/>
  <c r="H1233" i="4"/>
  <c r="C1233" i="4"/>
  <c r="H1232" i="4"/>
  <c r="C1232" i="4"/>
  <c r="H1231" i="4"/>
  <c r="C1231" i="4"/>
  <c r="H1230" i="4"/>
  <c r="C1230" i="4"/>
  <c r="H1229" i="4"/>
  <c r="C1229" i="4"/>
  <c r="H1228" i="4"/>
  <c r="C1228" i="4"/>
  <c r="H1227" i="4"/>
  <c r="C1227" i="4"/>
  <c r="H1226" i="4"/>
  <c r="C1226" i="4"/>
  <c r="H1225" i="4"/>
  <c r="C1225" i="4"/>
  <c r="H1224" i="4"/>
  <c r="C1224" i="4"/>
  <c r="H1223" i="4"/>
  <c r="C1223" i="4"/>
  <c r="H1222" i="4"/>
  <c r="C1222" i="4"/>
  <c r="H1221" i="4"/>
  <c r="C1221" i="4"/>
  <c r="H1220" i="4"/>
  <c r="C1220" i="4"/>
  <c r="H1219" i="4"/>
  <c r="C1219" i="4"/>
  <c r="H1218" i="4"/>
  <c r="C1218" i="4"/>
  <c r="H1217" i="4"/>
  <c r="C1217" i="4"/>
  <c r="H1216" i="4"/>
  <c r="C1216" i="4"/>
  <c r="H1215" i="4"/>
  <c r="C1215" i="4"/>
  <c r="H1214" i="4"/>
  <c r="C1214" i="4"/>
  <c r="H1213" i="4"/>
  <c r="C1213" i="4"/>
  <c r="H1212" i="4"/>
  <c r="C1212" i="4"/>
  <c r="H1211" i="4"/>
  <c r="C1211" i="4"/>
  <c r="H1210" i="4"/>
  <c r="C1210" i="4"/>
  <c r="H1209" i="4"/>
  <c r="C1209" i="4"/>
  <c r="H1208" i="4"/>
  <c r="C1208" i="4"/>
  <c r="H1207" i="4"/>
  <c r="C1207" i="4"/>
  <c r="H1206" i="4"/>
  <c r="C1206" i="4"/>
  <c r="H1205" i="4"/>
  <c r="C1205" i="4"/>
  <c r="H1204" i="4"/>
  <c r="C1204" i="4"/>
  <c r="H1203" i="4"/>
  <c r="C1203" i="4"/>
  <c r="H1202" i="4"/>
  <c r="C1202" i="4"/>
  <c r="H1201" i="4"/>
  <c r="C1201" i="4"/>
  <c r="H1200" i="4"/>
  <c r="C1200" i="4"/>
  <c r="H1199" i="4"/>
  <c r="C1199" i="4"/>
  <c r="H1198" i="4"/>
  <c r="C1198" i="4"/>
  <c r="H1197" i="4"/>
  <c r="C1197" i="4"/>
  <c r="H1196" i="4"/>
  <c r="C1196" i="4"/>
  <c r="H1195" i="4"/>
  <c r="C1195" i="4"/>
  <c r="H1194" i="4"/>
  <c r="C1194" i="4"/>
  <c r="H1193" i="4"/>
  <c r="C1193" i="4"/>
  <c r="H1192" i="4"/>
  <c r="C1192" i="4"/>
  <c r="H1191" i="4"/>
  <c r="C1191" i="4"/>
  <c r="H1190" i="4"/>
  <c r="C1190" i="4"/>
  <c r="H1189" i="4"/>
  <c r="C1189" i="4"/>
  <c r="H1188" i="4"/>
  <c r="C1188" i="4"/>
  <c r="H1187" i="4"/>
  <c r="C1187" i="4"/>
  <c r="H1186" i="4"/>
  <c r="C1186" i="4"/>
  <c r="H1185" i="4"/>
  <c r="C1185" i="4"/>
  <c r="H1184" i="4"/>
  <c r="C1184" i="4"/>
  <c r="H1183" i="4"/>
  <c r="C1183" i="4"/>
  <c r="H1182" i="4"/>
  <c r="C1182" i="4"/>
  <c r="H1181" i="4"/>
  <c r="C1181" i="4"/>
  <c r="H1180" i="4"/>
  <c r="C1180" i="4"/>
  <c r="H1179" i="4"/>
  <c r="C1179" i="4"/>
  <c r="H1178" i="4"/>
  <c r="C1178" i="4"/>
  <c r="H1177" i="4"/>
  <c r="C1177" i="4"/>
  <c r="H1176" i="4"/>
  <c r="C1176" i="4"/>
  <c r="H1175" i="4"/>
  <c r="C1175" i="4"/>
  <c r="H1174" i="4"/>
  <c r="C1174" i="4"/>
  <c r="H1173" i="4"/>
  <c r="C1173" i="4"/>
  <c r="H1172" i="4"/>
  <c r="C1172" i="4"/>
  <c r="H1171" i="4"/>
  <c r="C1171" i="4"/>
  <c r="H1170" i="4"/>
  <c r="C1170" i="4"/>
  <c r="H1169" i="4"/>
  <c r="C1169" i="4"/>
  <c r="H1168" i="4"/>
  <c r="C1168" i="4"/>
  <c r="H1167" i="4"/>
  <c r="C1167" i="4"/>
  <c r="H1166" i="4"/>
  <c r="C1166" i="4"/>
  <c r="H1165" i="4"/>
  <c r="C1165" i="4"/>
  <c r="H1164" i="4"/>
  <c r="C1164" i="4"/>
  <c r="H1163" i="4"/>
  <c r="C1163" i="4"/>
  <c r="H1162" i="4"/>
  <c r="C1162" i="4"/>
  <c r="H1161" i="4"/>
  <c r="C1161" i="4"/>
  <c r="H1160" i="4"/>
  <c r="C1160" i="4"/>
  <c r="H1159" i="4"/>
  <c r="C1159" i="4"/>
  <c r="H1158" i="4"/>
  <c r="C1158" i="4"/>
  <c r="H1157" i="4"/>
  <c r="C1157" i="4"/>
  <c r="H1156" i="4"/>
  <c r="C1156" i="4"/>
  <c r="H1155" i="4"/>
  <c r="C1155" i="4"/>
  <c r="H1154" i="4"/>
  <c r="C1154" i="4"/>
  <c r="H1153" i="4"/>
  <c r="C1153" i="4"/>
  <c r="H1152" i="4"/>
  <c r="C1152" i="4"/>
  <c r="H1151" i="4"/>
  <c r="C1151" i="4"/>
  <c r="H1150" i="4"/>
  <c r="C1150" i="4"/>
  <c r="H1149" i="4"/>
  <c r="C1149" i="4"/>
  <c r="H1148" i="4"/>
  <c r="C1148" i="4"/>
  <c r="H1147" i="4"/>
  <c r="C1147" i="4"/>
  <c r="H1146" i="4"/>
  <c r="C1146" i="4"/>
  <c r="H1145" i="4"/>
  <c r="C1145" i="4"/>
  <c r="H1144" i="4"/>
  <c r="C1144" i="4"/>
  <c r="H1143" i="4"/>
  <c r="C1143" i="4"/>
  <c r="H1142" i="4"/>
  <c r="C1142" i="4"/>
  <c r="H1141" i="4"/>
  <c r="C1141" i="4"/>
  <c r="H1140" i="4"/>
  <c r="C1140" i="4"/>
  <c r="H1139" i="4"/>
  <c r="C1139" i="4"/>
  <c r="H1138" i="4"/>
  <c r="C1138" i="4"/>
  <c r="H1137" i="4"/>
  <c r="C1137" i="4"/>
  <c r="H1136" i="4"/>
  <c r="C1136" i="4"/>
  <c r="H1135" i="4"/>
  <c r="C1135" i="4"/>
  <c r="H1134" i="4"/>
  <c r="C1134" i="4"/>
  <c r="H1133" i="4"/>
  <c r="C1133" i="4"/>
  <c r="H1132" i="4"/>
  <c r="C1132" i="4"/>
  <c r="H1131" i="4"/>
  <c r="C1131" i="4"/>
  <c r="H1130" i="4"/>
  <c r="C1130" i="4"/>
  <c r="H1129" i="4"/>
  <c r="C1129" i="4"/>
  <c r="H1128" i="4"/>
  <c r="C1128" i="4"/>
  <c r="H1127" i="4"/>
  <c r="C1127" i="4"/>
  <c r="H1126" i="4"/>
  <c r="C1126" i="4"/>
  <c r="H1125" i="4"/>
  <c r="C1125" i="4"/>
  <c r="H1124" i="4"/>
  <c r="C1124" i="4"/>
  <c r="H1123" i="4"/>
  <c r="C1123" i="4"/>
  <c r="H1122" i="4"/>
  <c r="C1122" i="4"/>
  <c r="H1121" i="4"/>
  <c r="C1121" i="4"/>
  <c r="H1120" i="4"/>
  <c r="C1120" i="4"/>
  <c r="H1119" i="4"/>
  <c r="C1119" i="4"/>
  <c r="H1118" i="4"/>
  <c r="C1118" i="4"/>
  <c r="H1117" i="4"/>
  <c r="C1117" i="4"/>
  <c r="H1116" i="4"/>
  <c r="C1116" i="4"/>
  <c r="H1115" i="4"/>
  <c r="C1115" i="4"/>
  <c r="H1114" i="4"/>
  <c r="C1114" i="4"/>
  <c r="H1113" i="4"/>
  <c r="C1113" i="4"/>
  <c r="H1112" i="4"/>
  <c r="C1112" i="4"/>
  <c r="H1111" i="4"/>
  <c r="C1111" i="4"/>
  <c r="H1110" i="4"/>
  <c r="C1110" i="4"/>
  <c r="H1109" i="4"/>
  <c r="C1109" i="4"/>
  <c r="H1108" i="4"/>
  <c r="C1108" i="4"/>
  <c r="H1107" i="4"/>
  <c r="C1107" i="4"/>
  <c r="H1106" i="4"/>
  <c r="C1106" i="4"/>
  <c r="H1105" i="4"/>
  <c r="C1105" i="4"/>
  <c r="H1104" i="4"/>
  <c r="C1104" i="4"/>
  <c r="H1103" i="4"/>
  <c r="C1103" i="4"/>
  <c r="H1102" i="4"/>
  <c r="C1102" i="4"/>
  <c r="H1101" i="4"/>
  <c r="C1101" i="4"/>
  <c r="H1100" i="4"/>
  <c r="C1100" i="4"/>
  <c r="H1099" i="4"/>
  <c r="C1099" i="4"/>
  <c r="H1098" i="4"/>
  <c r="C1098" i="4"/>
  <c r="H1097" i="4"/>
  <c r="C1097" i="4"/>
  <c r="H1096" i="4"/>
  <c r="C1096" i="4"/>
  <c r="H1095" i="4"/>
  <c r="C1095" i="4"/>
  <c r="H1094" i="4"/>
  <c r="C1094" i="4"/>
  <c r="H1093" i="4"/>
  <c r="C1093" i="4"/>
  <c r="H1092" i="4"/>
  <c r="C1092" i="4"/>
  <c r="H1091" i="4"/>
  <c r="C1091" i="4"/>
  <c r="H1090" i="4"/>
  <c r="C1090" i="4"/>
  <c r="H1089" i="4"/>
  <c r="C1089" i="4"/>
  <c r="H1088" i="4"/>
  <c r="C1088" i="4"/>
  <c r="H1087" i="4"/>
  <c r="C1087" i="4"/>
  <c r="H1086" i="4"/>
  <c r="C1086" i="4"/>
  <c r="H1085" i="4"/>
  <c r="C1085" i="4"/>
  <c r="H1084" i="4"/>
  <c r="C1084" i="4"/>
  <c r="H1083" i="4"/>
  <c r="C1083" i="4"/>
  <c r="H1082" i="4"/>
  <c r="C1082" i="4"/>
  <c r="H1081" i="4"/>
  <c r="C1081" i="4"/>
  <c r="H1080" i="4"/>
  <c r="C1080" i="4"/>
  <c r="H1079" i="4"/>
  <c r="C1079" i="4"/>
  <c r="H1078" i="4"/>
  <c r="C1078" i="4"/>
  <c r="H1077" i="4"/>
  <c r="C1077" i="4"/>
  <c r="H1076" i="4"/>
  <c r="C1076" i="4"/>
  <c r="H1074" i="4"/>
  <c r="C1074" i="4"/>
  <c r="H1073" i="4"/>
  <c r="C1073" i="4"/>
  <c r="H1072" i="4"/>
  <c r="C1072" i="4"/>
  <c r="H1071" i="4"/>
  <c r="C1071" i="4"/>
  <c r="H1070" i="4"/>
  <c r="C1070" i="4"/>
  <c r="H1069" i="4"/>
  <c r="C1069" i="4"/>
  <c r="H1068" i="4"/>
  <c r="C1068" i="4"/>
  <c r="H1067" i="4"/>
  <c r="C1067" i="4"/>
  <c r="H1066" i="4"/>
  <c r="C1066" i="4"/>
  <c r="H1065" i="4"/>
  <c r="C1065" i="4"/>
  <c r="H1064" i="4"/>
  <c r="C1064" i="4"/>
  <c r="H1063" i="4"/>
  <c r="C1063" i="4"/>
  <c r="H1062" i="4"/>
  <c r="C1062" i="4"/>
  <c r="H1061" i="4"/>
  <c r="C1061" i="4"/>
  <c r="H1060" i="4"/>
  <c r="C1060" i="4"/>
  <c r="H1075" i="4"/>
  <c r="C1075" i="4"/>
  <c r="H1059" i="4"/>
  <c r="C1059" i="4"/>
  <c r="H1058" i="4"/>
  <c r="C1058" i="4"/>
  <c r="H1057" i="4"/>
  <c r="C1057" i="4"/>
  <c r="H1056" i="4"/>
  <c r="C1056" i="4"/>
  <c r="H1055" i="4"/>
  <c r="C1055" i="4"/>
  <c r="H1054" i="4"/>
  <c r="C1054" i="4"/>
  <c r="H1053" i="4"/>
  <c r="C1053" i="4"/>
  <c r="H1052" i="4"/>
  <c r="C1052" i="4"/>
  <c r="H1051" i="4"/>
  <c r="C1051" i="4"/>
  <c r="H1050" i="4"/>
  <c r="C1050" i="4"/>
  <c r="H1049" i="4"/>
  <c r="C1049" i="4"/>
  <c r="H1048" i="4"/>
  <c r="C1048" i="4"/>
  <c r="H1047" i="4"/>
  <c r="C1047" i="4"/>
  <c r="H1046" i="4"/>
  <c r="C1046" i="4"/>
  <c r="H1045" i="4"/>
  <c r="C1045" i="4"/>
  <c r="H1044" i="4"/>
  <c r="C1044" i="4"/>
  <c r="H1041" i="4"/>
  <c r="C1041" i="4"/>
  <c r="H1040" i="4"/>
  <c r="C1040" i="4"/>
  <c r="H1039" i="4"/>
  <c r="C1039" i="4"/>
  <c r="H1038" i="4"/>
  <c r="C1038" i="4"/>
  <c r="H1037" i="4"/>
  <c r="C1037" i="4"/>
  <c r="H1036" i="4"/>
  <c r="C1036" i="4"/>
  <c r="H1035" i="4"/>
  <c r="C1035" i="4"/>
  <c r="H1034" i="4"/>
  <c r="C1034" i="4"/>
  <c r="H1043" i="4"/>
  <c r="C1043" i="4"/>
  <c r="H1033" i="4"/>
  <c r="C1033" i="4"/>
  <c r="H1032" i="4"/>
  <c r="C1032" i="4"/>
  <c r="H1031" i="4"/>
  <c r="C1031" i="4"/>
  <c r="H1030" i="4"/>
  <c r="C1030" i="4"/>
  <c r="H1029" i="4"/>
  <c r="C1029" i="4"/>
  <c r="H1028" i="4"/>
  <c r="C1028" i="4"/>
  <c r="H1042" i="4"/>
  <c r="C1042" i="4"/>
  <c r="H1027" i="4"/>
  <c r="C1027" i="4"/>
  <c r="H1026" i="4"/>
  <c r="C1026" i="4"/>
  <c r="H1025" i="4"/>
  <c r="C1025" i="4"/>
  <c r="H1024" i="4"/>
  <c r="C1024" i="4"/>
  <c r="H1023" i="4"/>
  <c r="C1023" i="4"/>
  <c r="H1022" i="4"/>
  <c r="C1022" i="4"/>
  <c r="H1021" i="4"/>
  <c r="C1021" i="4"/>
  <c r="H1020" i="4"/>
  <c r="C1020" i="4"/>
  <c r="H1019" i="4"/>
  <c r="C1019" i="4"/>
  <c r="H1018" i="4"/>
  <c r="C1018" i="4"/>
  <c r="H1017" i="4"/>
  <c r="C1017" i="4"/>
  <c r="H1016" i="4"/>
  <c r="C1016" i="4"/>
  <c r="H1015" i="4"/>
  <c r="C1015" i="4"/>
  <c r="H1014" i="4"/>
  <c r="C1014" i="4"/>
  <c r="H1012" i="4"/>
  <c r="C1012" i="4"/>
  <c r="H1013" i="4"/>
  <c r="C1013" i="4"/>
  <c r="H1011" i="4"/>
  <c r="C1011" i="4"/>
  <c r="H1010" i="4"/>
  <c r="C1010" i="4"/>
  <c r="H1009" i="4"/>
  <c r="C1009" i="4"/>
  <c r="H1008" i="4"/>
  <c r="C1008" i="4"/>
  <c r="H1007" i="4"/>
  <c r="C1007" i="4"/>
  <c r="H1006" i="4"/>
  <c r="C1006" i="4"/>
  <c r="H1005" i="4"/>
  <c r="C1005" i="4"/>
  <c r="H1004" i="4"/>
  <c r="C1004" i="4"/>
  <c r="H1003" i="4"/>
  <c r="C1003" i="4"/>
  <c r="H1002" i="4"/>
  <c r="C1002" i="4"/>
  <c r="H1001" i="4"/>
  <c r="C1001" i="4"/>
  <c r="H1000" i="4"/>
  <c r="C1000" i="4"/>
  <c r="H999" i="4"/>
  <c r="C999" i="4"/>
  <c r="H998" i="4"/>
  <c r="C998" i="4"/>
  <c r="H997" i="4"/>
  <c r="C997" i="4"/>
  <c r="H996" i="4"/>
  <c r="C996" i="4"/>
  <c r="H995" i="4"/>
  <c r="C995" i="4"/>
  <c r="H994" i="4"/>
  <c r="C994" i="4"/>
  <c r="H993" i="4"/>
  <c r="C993" i="4"/>
  <c r="H992" i="4"/>
  <c r="C992" i="4"/>
  <c r="H991" i="4"/>
  <c r="C991" i="4"/>
  <c r="H990" i="4"/>
  <c r="C990" i="4"/>
  <c r="H989" i="4"/>
  <c r="C989" i="4"/>
  <c r="H988" i="4"/>
  <c r="C988" i="4"/>
  <c r="H987" i="4"/>
  <c r="C987" i="4"/>
  <c r="H986" i="4"/>
  <c r="C986" i="4"/>
  <c r="H985" i="4"/>
  <c r="C985" i="4"/>
  <c r="H984" i="4"/>
  <c r="C984" i="4"/>
  <c r="H983" i="4"/>
  <c r="C983" i="4"/>
  <c r="H982" i="4"/>
  <c r="C982" i="4"/>
  <c r="H981" i="4"/>
  <c r="C981" i="4"/>
  <c r="H980" i="4"/>
  <c r="C980" i="4"/>
  <c r="H979" i="4"/>
  <c r="C979" i="4"/>
  <c r="H978" i="4"/>
  <c r="C978" i="4"/>
  <c r="H977" i="4"/>
  <c r="C977" i="4"/>
  <c r="H976" i="4"/>
  <c r="C976" i="4"/>
  <c r="H975" i="4"/>
  <c r="C975" i="4"/>
  <c r="H974" i="4"/>
  <c r="C974" i="4"/>
  <c r="H973" i="4"/>
  <c r="C973" i="4"/>
  <c r="H972" i="4"/>
  <c r="C972" i="4"/>
  <c r="H971" i="4"/>
  <c r="C971" i="4"/>
  <c r="H969" i="4"/>
  <c r="C969" i="4"/>
  <c r="H968" i="4"/>
  <c r="C968" i="4"/>
  <c r="H967" i="4"/>
  <c r="C967" i="4"/>
  <c r="H966" i="4"/>
  <c r="C966" i="4"/>
  <c r="H965" i="4"/>
  <c r="C965" i="4"/>
  <c r="H964" i="4"/>
  <c r="C964" i="4"/>
  <c r="H963" i="4"/>
  <c r="C963" i="4"/>
  <c r="H962" i="4"/>
  <c r="C962" i="4"/>
  <c r="H961" i="4"/>
  <c r="C961" i="4"/>
  <c r="H960" i="4"/>
  <c r="C960" i="4"/>
  <c r="H959" i="4"/>
  <c r="C959" i="4"/>
  <c r="H958" i="4"/>
  <c r="C958" i="4"/>
  <c r="H957" i="4"/>
  <c r="C957" i="4"/>
  <c r="H956" i="4"/>
  <c r="C956" i="4"/>
  <c r="H955" i="4"/>
  <c r="C955" i="4"/>
  <c r="H970" i="4"/>
  <c r="C970" i="4"/>
  <c r="H954" i="4"/>
  <c r="C954" i="4"/>
  <c r="H953" i="4"/>
  <c r="C953" i="4"/>
  <c r="H952" i="4"/>
  <c r="C952" i="4"/>
  <c r="H951" i="4"/>
  <c r="C951" i="4"/>
  <c r="H950" i="4"/>
  <c r="C950" i="4"/>
  <c r="H949" i="4"/>
  <c r="C949" i="4"/>
  <c r="H948" i="4"/>
  <c r="C948" i="4"/>
  <c r="H947" i="4"/>
  <c r="C947" i="4"/>
  <c r="H946" i="4"/>
  <c r="C946" i="4"/>
  <c r="H945" i="4"/>
  <c r="C945" i="4"/>
  <c r="H944" i="4"/>
  <c r="C944" i="4"/>
  <c r="H943" i="4"/>
  <c r="C943" i="4"/>
  <c r="H942" i="4"/>
  <c r="C942" i="4"/>
  <c r="H941" i="4"/>
  <c r="C941" i="4"/>
  <c r="H940" i="4"/>
  <c r="C940" i="4"/>
  <c r="H938" i="4"/>
  <c r="C938" i="4"/>
  <c r="H937" i="4"/>
  <c r="C937" i="4"/>
  <c r="H936" i="4"/>
  <c r="C936" i="4"/>
  <c r="H935" i="4"/>
  <c r="C935" i="4"/>
  <c r="H934" i="4"/>
  <c r="C934" i="4"/>
  <c r="H933" i="4"/>
  <c r="C933" i="4"/>
  <c r="H932" i="4"/>
  <c r="C932" i="4"/>
  <c r="H931" i="4"/>
  <c r="C931" i="4"/>
  <c r="H930" i="4"/>
  <c r="C930" i="4"/>
  <c r="H929" i="4"/>
  <c r="C929" i="4"/>
  <c r="H928" i="4"/>
  <c r="C928" i="4"/>
  <c r="H927" i="4"/>
  <c r="C927" i="4"/>
  <c r="H939" i="4"/>
  <c r="C939" i="4"/>
  <c r="H923" i="4"/>
  <c r="C923" i="4"/>
  <c r="H922" i="4"/>
  <c r="C922" i="4"/>
  <c r="H921" i="4"/>
  <c r="C921" i="4"/>
  <c r="H920" i="4"/>
  <c r="C920" i="4"/>
  <c r="H919" i="4"/>
  <c r="C919" i="4"/>
  <c r="H918" i="4"/>
  <c r="C918" i="4"/>
  <c r="H917" i="4"/>
  <c r="C917" i="4"/>
  <c r="H916" i="4"/>
  <c r="C916" i="4"/>
  <c r="H915" i="4"/>
  <c r="C915" i="4"/>
  <c r="H914" i="4"/>
  <c r="C914" i="4"/>
  <c r="H913" i="4"/>
  <c r="C913" i="4"/>
  <c r="H926" i="4"/>
  <c r="C926" i="4"/>
  <c r="H925" i="4"/>
  <c r="C925" i="4"/>
  <c r="H924" i="4"/>
  <c r="C924" i="4"/>
  <c r="H912" i="4"/>
  <c r="C912" i="4"/>
  <c r="H911" i="4"/>
  <c r="C911" i="4"/>
  <c r="H910" i="4"/>
  <c r="C910" i="4"/>
  <c r="H908" i="4"/>
  <c r="C908" i="4"/>
  <c r="H907" i="4"/>
  <c r="C907" i="4"/>
  <c r="H906" i="4"/>
  <c r="C906" i="4"/>
  <c r="H905" i="4"/>
  <c r="C905" i="4"/>
  <c r="H904" i="4"/>
  <c r="C904" i="4"/>
  <c r="H903" i="4"/>
  <c r="C903" i="4"/>
  <c r="H902" i="4"/>
  <c r="C902" i="4"/>
  <c r="H901" i="4"/>
  <c r="C901" i="4"/>
  <c r="H900" i="4"/>
  <c r="C900" i="4"/>
  <c r="H899" i="4"/>
  <c r="C899" i="4"/>
  <c r="H898" i="4"/>
  <c r="C898" i="4"/>
  <c r="H897" i="4"/>
  <c r="C897" i="4"/>
  <c r="H896" i="4"/>
  <c r="C896" i="4"/>
  <c r="H895" i="4"/>
  <c r="C895" i="4"/>
  <c r="H894" i="4"/>
  <c r="C894" i="4"/>
  <c r="H909" i="4"/>
  <c r="C909" i="4"/>
  <c r="H893" i="4"/>
  <c r="C893" i="4"/>
  <c r="H891" i="4"/>
  <c r="C891" i="4"/>
  <c r="H890" i="4"/>
  <c r="C890" i="4"/>
  <c r="H889" i="4"/>
  <c r="C889" i="4"/>
  <c r="H888" i="4"/>
  <c r="C888" i="4"/>
  <c r="H887" i="4"/>
  <c r="C887" i="4"/>
  <c r="H886" i="4"/>
  <c r="C886" i="4"/>
  <c r="H885" i="4"/>
  <c r="C885" i="4"/>
  <c r="H884" i="4"/>
  <c r="C884" i="4"/>
  <c r="H883" i="4"/>
  <c r="C883" i="4"/>
  <c r="H882" i="4"/>
  <c r="C882" i="4"/>
  <c r="H881" i="4"/>
  <c r="C881" i="4"/>
  <c r="H880" i="4"/>
  <c r="C880" i="4"/>
  <c r="H879" i="4"/>
  <c r="C879" i="4"/>
  <c r="H892" i="4"/>
  <c r="C892" i="4"/>
  <c r="H878" i="4"/>
  <c r="C878" i="4"/>
  <c r="H877" i="4"/>
  <c r="C877" i="4"/>
  <c r="H876" i="4"/>
  <c r="C876" i="4"/>
  <c r="H875" i="4"/>
  <c r="C875" i="4"/>
  <c r="H874" i="4"/>
  <c r="C874" i="4"/>
  <c r="H873" i="4"/>
  <c r="C873" i="4"/>
  <c r="H872" i="4"/>
  <c r="C872" i="4"/>
  <c r="H871" i="4"/>
  <c r="C871" i="4"/>
  <c r="H870" i="4"/>
  <c r="C870" i="4"/>
  <c r="H869" i="4"/>
  <c r="C869" i="4"/>
  <c r="H868" i="4"/>
  <c r="C868" i="4"/>
  <c r="H867" i="4"/>
  <c r="C867" i="4"/>
  <c r="H866" i="4"/>
  <c r="C866" i="4"/>
  <c r="H865" i="4"/>
  <c r="C865" i="4"/>
  <c r="H864" i="4"/>
  <c r="C864" i="4"/>
  <c r="H863" i="4"/>
  <c r="C863" i="4"/>
  <c r="H862" i="4"/>
  <c r="C862" i="4"/>
  <c r="H861" i="4"/>
  <c r="C861" i="4"/>
  <c r="H860" i="4"/>
  <c r="C860" i="4"/>
  <c r="H859" i="4"/>
  <c r="C859" i="4"/>
  <c r="H858" i="4"/>
  <c r="C858" i="4"/>
  <c r="H857" i="4"/>
  <c r="C857" i="4"/>
  <c r="H856" i="4"/>
  <c r="C856" i="4"/>
  <c r="H855" i="4"/>
  <c r="C855" i="4"/>
  <c r="H854" i="4"/>
  <c r="C854" i="4"/>
  <c r="H853" i="4"/>
  <c r="C853" i="4"/>
  <c r="H852" i="4"/>
  <c r="C852" i="4"/>
  <c r="H851" i="4"/>
  <c r="C851" i="4"/>
  <c r="H850" i="4"/>
  <c r="C850" i="4"/>
  <c r="H849" i="4"/>
  <c r="C849" i="4"/>
  <c r="H847" i="4"/>
  <c r="C847" i="4"/>
  <c r="H846" i="4"/>
  <c r="C846" i="4"/>
  <c r="H845" i="4"/>
  <c r="C845" i="4"/>
  <c r="H844" i="4"/>
  <c r="C844" i="4"/>
  <c r="H843" i="4"/>
  <c r="C843" i="4"/>
  <c r="H842" i="4"/>
  <c r="C842" i="4"/>
  <c r="H841" i="4"/>
  <c r="C841" i="4"/>
  <c r="H840" i="4"/>
  <c r="C840" i="4"/>
  <c r="H839" i="4"/>
  <c r="C839" i="4"/>
  <c r="H838" i="4"/>
  <c r="C838" i="4"/>
  <c r="H837" i="4"/>
  <c r="C837" i="4"/>
  <c r="H848" i="4"/>
  <c r="C848" i="4"/>
  <c r="H836" i="4"/>
  <c r="C836" i="4"/>
  <c r="H833" i="4"/>
  <c r="C833" i="4"/>
  <c r="H832" i="4"/>
  <c r="C832" i="4"/>
  <c r="H831" i="4"/>
  <c r="C831" i="4"/>
  <c r="H830" i="4"/>
  <c r="C830" i="4"/>
  <c r="H829" i="4"/>
  <c r="C829" i="4"/>
  <c r="H835" i="4"/>
  <c r="C835" i="4"/>
  <c r="H828" i="4"/>
  <c r="C828" i="4"/>
  <c r="H827" i="4"/>
  <c r="C827" i="4"/>
  <c r="H834" i="4"/>
  <c r="C834" i="4"/>
  <c r="H826" i="4"/>
  <c r="C826" i="4"/>
  <c r="H825" i="4"/>
  <c r="C825" i="4"/>
  <c r="H824" i="4"/>
  <c r="C824" i="4"/>
  <c r="H820" i="4"/>
  <c r="C820" i="4"/>
  <c r="H819" i="4"/>
  <c r="C819" i="4"/>
  <c r="H818" i="4"/>
  <c r="C818" i="4"/>
  <c r="H817" i="4"/>
  <c r="C817" i="4"/>
  <c r="H816" i="4"/>
  <c r="C816" i="4"/>
  <c r="H815" i="4"/>
  <c r="C815" i="4"/>
  <c r="H814" i="4"/>
  <c r="C814" i="4"/>
  <c r="H813" i="4"/>
  <c r="C813" i="4"/>
  <c r="H812" i="4"/>
  <c r="C812" i="4"/>
  <c r="H823" i="4"/>
  <c r="C823" i="4"/>
  <c r="H822" i="4"/>
  <c r="C822" i="4"/>
  <c r="H821" i="4"/>
  <c r="C821" i="4"/>
  <c r="H811" i="4"/>
  <c r="C811" i="4"/>
  <c r="H810" i="4"/>
  <c r="C810" i="4"/>
  <c r="H809" i="4"/>
  <c r="C809" i="4"/>
  <c r="H808" i="4"/>
  <c r="C808" i="4"/>
  <c r="H807" i="4"/>
  <c r="C807" i="4"/>
  <c r="H806" i="4"/>
  <c r="C806" i="4"/>
  <c r="H805" i="4"/>
  <c r="C805" i="4"/>
  <c r="H804" i="4"/>
  <c r="C804" i="4"/>
  <c r="H803" i="4"/>
  <c r="C803" i="4"/>
  <c r="H802" i="4"/>
  <c r="C802" i="4"/>
  <c r="H801" i="4"/>
  <c r="C801" i="4"/>
  <c r="H800" i="4"/>
  <c r="C800" i="4"/>
  <c r="H799" i="4"/>
  <c r="C799" i="4"/>
  <c r="H798" i="4"/>
  <c r="C798" i="4"/>
  <c r="H797" i="4"/>
  <c r="C797" i="4"/>
  <c r="H796" i="4"/>
  <c r="C796" i="4"/>
  <c r="H795" i="4"/>
  <c r="C795" i="4"/>
  <c r="H794" i="4"/>
  <c r="C794" i="4"/>
  <c r="H793" i="4"/>
  <c r="C793" i="4"/>
  <c r="H792" i="4"/>
  <c r="C792" i="4"/>
  <c r="H791" i="4"/>
  <c r="C791" i="4"/>
  <c r="H789" i="4"/>
  <c r="C789" i="4"/>
  <c r="H788" i="4"/>
  <c r="C788" i="4"/>
  <c r="H787" i="4"/>
  <c r="C787" i="4"/>
  <c r="H786" i="4"/>
  <c r="C786" i="4"/>
  <c r="H785" i="4"/>
  <c r="C785" i="4"/>
  <c r="H784" i="4"/>
  <c r="C784" i="4"/>
  <c r="H783" i="4"/>
  <c r="C783" i="4"/>
  <c r="H782" i="4"/>
  <c r="C782" i="4"/>
  <c r="H781" i="4"/>
  <c r="C781" i="4"/>
  <c r="H780" i="4"/>
  <c r="C780" i="4"/>
  <c r="H779" i="4"/>
  <c r="C779" i="4"/>
  <c r="H790" i="4"/>
  <c r="C790" i="4"/>
  <c r="H775" i="4"/>
  <c r="C775" i="4"/>
  <c r="H774" i="4"/>
  <c r="C774" i="4"/>
  <c r="H773" i="4"/>
  <c r="C773" i="4"/>
  <c r="H772" i="4"/>
  <c r="C772" i="4"/>
  <c r="H771" i="4"/>
  <c r="C771" i="4"/>
  <c r="H770" i="4"/>
  <c r="C770" i="4"/>
  <c r="H769" i="4"/>
  <c r="C769" i="4"/>
  <c r="H768" i="4"/>
  <c r="C768" i="4"/>
  <c r="H778" i="4"/>
  <c r="C778" i="4"/>
  <c r="H777" i="4"/>
  <c r="C777" i="4"/>
  <c r="H776" i="4"/>
  <c r="C776" i="4"/>
  <c r="H767" i="4"/>
  <c r="C767" i="4"/>
  <c r="H766" i="4"/>
  <c r="C766" i="4"/>
  <c r="H765" i="4"/>
  <c r="C765" i="4"/>
  <c r="H764" i="4"/>
  <c r="C764" i="4"/>
  <c r="H763" i="4"/>
  <c r="C763" i="4"/>
  <c r="H762" i="4"/>
  <c r="C762" i="4"/>
  <c r="H761" i="4"/>
  <c r="C761" i="4"/>
  <c r="H760" i="4"/>
  <c r="C760" i="4"/>
  <c r="H759" i="4"/>
  <c r="C759" i="4"/>
  <c r="H758" i="4"/>
  <c r="C758" i="4"/>
  <c r="H757" i="4"/>
  <c r="C757" i="4"/>
  <c r="H756" i="4"/>
  <c r="C756" i="4"/>
  <c r="H755" i="4"/>
  <c r="C755" i="4"/>
  <c r="H754" i="4"/>
  <c r="C754" i="4"/>
  <c r="H753" i="4"/>
  <c r="C753" i="4"/>
  <c r="H752" i="4"/>
  <c r="C752" i="4"/>
  <c r="H751" i="4"/>
  <c r="C751" i="4"/>
  <c r="H750" i="4"/>
  <c r="C750" i="4"/>
  <c r="H749" i="4"/>
  <c r="C749" i="4"/>
  <c r="H748" i="4"/>
  <c r="C748" i="4"/>
  <c r="H747" i="4"/>
  <c r="C747" i="4"/>
  <c r="H746" i="4"/>
  <c r="C746" i="4"/>
  <c r="H745" i="4"/>
  <c r="C745" i="4"/>
  <c r="H744" i="4"/>
  <c r="C744" i="4"/>
  <c r="H743" i="4"/>
  <c r="C743" i="4"/>
  <c r="H742" i="4"/>
  <c r="C742" i="4"/>
  <c r="H741" i="4"/>
  <c r="C741" i="4"/>
  <c r="H740" i="4"/>
  <c r="C740" i="4"/>
  <c r="H739" i="4"/>
  <c r="C739" i="4"/>
  <c r="H738" i="4"/>
  <c r="C738" i="4"/>
  <c r="H737" i="4"/>
  <c r="C737" i="4"/>
  <c r="H736" i="4"/>
  <c r="C736" i="4"/>
  <c r="H735" i="4"/>
  <c r="C735" i="4"/>
  <c r="H734" i="4"/>
  <c r="C734" i="4"/>
  <c r="H733" i="4"/>
  <c r="C733" i="4"/>
  <c r="H732" i="4"/>
  <c r="C732" i="4"/>
  <c r="H731" i="4"/>
  <c r="C731" i="4"/>
  <c r="H730" i="4"/>
  <c r="C730" i="4"/>
  <c r="H728" i="4"/>
  <c r="C728" i="4"/>
  <c r="H727" i="4"/>
  <c r="C727" i="4"/>
  <c r="H726" i="4"/>
  <c r="C726" i="4"/>
  <c r="H725" i="4"/>
  <c r="C725" i="4"/>
  <c r="H724" i="4"/>
  <c r="C724" i="4"/>
  <c r="H723" i="4"/>
  <c r="C723" i="4"/>
  <c r="H722" i="4"/>
  <c r="C722" i="4"/>
  <c r="H721" i="4"/>
  <c r="C721" i="4"/>
  <c r="H720" i="4"/>
  <c r="C720" i="4"/>
  <c r="H719" i="4"/>
  <c r="C719" i="4"/>
  <c r="H729" i="4"/>
  <c r="C729" i="4"/>
  <c r="H718" i="4"/>
  <c r="C718" i="4"/>
  <c r="H717" i="4"/>
  <c r="C717" i="4"/>
  <c r="H716" i="4"/>
  <c r="C716" i="4"/>
  <c r="H715" i="4"/>
  <c r="C715" i="4"/>
  <c r="H714" i="4"/>
  <c r="C714" i="4"/>
  <c r="H713" i="4"/>
  <c r="C713" i="4"/>
  <c r="H712" i="4"/>
  <c r="C712" i="4"/>
  <c r="H711" i="4"/>
  <c r="C711" i="4"/>
  <c r="H710" i="4"/>
  <c r="C710" i="4"/>
  <c r="H709" i="4"/>
  <c r="C709" i="4"/>
  <c r="H708" i="4"/>
  <c r="C708" i="4"/>
  <c r="H707" i="4"/>
  <c r="C707" i="4"/>
  <c r="H706" i="4"/>
  <c r="C706" i="4"/>
  <c r="H704" i="4"/>
  <c r="C704" i="4"/>
  <c r="H703" i="4"/>
  <c r="C703" i="4"/>
  <c r="H702" i="4"/>
  <c r="C702" i="4"/>
  <c r="H701" i="4"/>
  <c r="C701" i="4"/>
  <c r="H700" i="4"/>
  <c r="C700" i="4"/>
  <c r="H699" i="4"/>
  <c r="C699" i="4"/>
  <c r="H698" i="4"/>
  <c r="C698" i="4"/>
  <c r="H697" i="4"/>
  <c r="C697" i="4"/>
  <c r="H696" i="4"/>
  <c r="C696" i="4"/>
  <c r="H695" i="4"/>
  <c r="C695" i="4"/>
  <c r="H694" i="4"/>
  <c r="C694" i="4"/>
  <c r="H705" i="4"/>
  <c r="C705" i="4"/>
  <c r="H693" i="4"/>
  <c r="C693" i="4"/>
  <c r="H691" i="4"/>
  <c r="C691" i="4"/>
  <c r="H690" i="4"/>
  <c r="C690" i="4"/>
  <c r="H689" i="4"/>
  <c r="C689" i="4"/>
  <c r="H688" i="4"/>
  <c r="C688" i="4"/>
  <c r="H687" i="4"/>
  <c r="C687" i="4"/>
  <c r="H686" i="4"/>
  <c r="C686" i="4"/>
  <c r="H685" i="4"/>
  <c r="C685" i="4"/>
  <c r="H684" i="4"/>
  <c r="C684" i="4"/>
  <c r="H683" i="4"/>
  <c r="C683" i="4"/>
  <c r="H682" i="4"/>
  <c r="C682" i="4"/>
  <c r="H681" i="4"/>
  <c r="C681" i="4"/>
  <c r="H680" i="4"/>
  <c r="C680" i="4"/>
  <c r="H679" i="4"/>
  <c r="C679" i="4"/>
  <c r="H692" i="4"/>
  <c r="C692" i="4"/>
  <c r="H678" i="4"/>
  <c r="C678" i="4"/>
  <c r="H677" i="4"/>
  <c r="C677" i="4"/>
  <c r="H676" i="4"/>
  <c r="C676" i="4"/>
  <c r="H675" i="4"/>
  <c r="C675" i="4"/>
  <c r="H674" i="4"/>
  <c r="C674" i="4"/>
  <c r="H673" i="4"/>
  <c r="C673" i="4"/>
  <c r="H672" i="4"/>
  <c r="C672" i="4"/>
  <c r="H671" i="4"/>
  <c r="C671" i="4"/>
  <c r="H670" i="4"/>
  <c r="C670" i="4"/>
  <c r="H669" i="4"/>
  <c r="C669" i="4"/>
  <c r="H668" i="4"/>
  <c r="C668" i="4"/>
  <c r="H667" i="4"/>
  <c r="C667" i="4"/>
  <c r="H666" i="4"/>
  <c r="C666" i="4"/>
  <c r="H665" i="4"/>
  <c r="C665" i="4"/>
  <c r="H664" i="4"/>
  <c r="C664" i="4"/>
  <c r="H663" i="4"/>
  <c r="C663" i="4"/>
  <c r="H662" i="4"/>
  <c r="C662" i="4"/>
  <c r="H661" i="4"/>
  <c r="C661" i="4"/>
  <c r="H660" i="4"/>
  <c r="C660" i="4"/>
  <c r="H659" i="4"/>
  <c r="C659" i="4"/>
  <c r="H658" i="4"/>
  <c r="C658" i="4"/>
  <c r="H657" i="4"/>
  <c r="C657" i="4"/>
  <c r="H656" i="4"/>
  <c r="C656" i="4"/>
  <c r="H655" i="4"/>
  <c r="C655" i="4"/>
  <c r="H654" i="4"/>
  <c r="C654" i="4"/>
  <c r="H653" i="4"/>
  <c r="C653" i="4"/>
  <c r="H652" i="4"/>
  <c r="C652" i="4"/>
  <c r="H651" i="4"/>
  <c r="C651" i="4"/>
  <c r="H650" i="4"/>
  <c r="C650" i="4"/>
  <c r="H649" i="4"/>
  <c r="C649" i="4"/>
  <c r="H648" i="4"/>
  <c r="C648" i="4"/>
  <c r="H647" i="4"/>
  <c r="C647" i="4"/>
  <c r="H646" i="4"/>
  <c r="C646" i="4"/>
  <c r="H645" i="4"/>
  <c r="C645" i="4"/>
  <c r="H644" i="4"/>
  <c r="C644" i="4"/>
  <c r="H643" i="4"/>
  <c r="C643" i="4"/>
  <c r="H642" i="4"/>
  <c r="C642" i="4"/>
  <c r="H641" i="4"/>
  <c r="C641" i="4"/>
  <c r="H640" i="4"/>
  <c r="C640" i="4"/>
  <c r="H639" i="4"/>
  <c r="C639" i="4"/>
  <c r="H638" i="4"/>
  <c r="C638" i="4"/>
  <c r="H637" i="4"/>
  <c r="C637" i="4"/>
  <c r="H636" i="4"/>
  <c r="C636" i="4"/>
  <c r="H635" i="4"/>
  <c r="C635" i="4"/>
  <c r="H634" i="4"/>
  <c r="C634" i="4"/>
  <c r="H633" i="4"/>
  <c r="C633" i="4"/>
  <c r="H632" i="4"/>
  <c r="C632" i="4"/>
  <c r="H631" i="4"/>
  <c r="C631" i="4"/>
  <c r="H630" i="4"/>
  <c r="C630" i="4"/>
  <c r="H629" i="4"/>
  <c r="C629" i="4"/>
  <c r="H628" i="4"/>
  <c r="C628" i="4"/>
  <c r="H627" i="4"/>
  <c r="C627" i="4"/>
  <c r="H626" i="4"/>
  <c r="C626" i="4"/>
  <c r="H625" i="4"/>
  <c r="C625" i="4"/>
  <c r="H624" i="4"/>
  <c r="C624" i="4"/>
  <c r="H623" i="4"/>
  <c r="C623" i="4"/>
  <c r="H622" i="4"/>
  <c r="C622" i="4"/>
  <c r="H621" i="4"/>
  <c r="C621" i="4"/>
  <c r="H620" i="4"/>
  <c r="C620" i="4"/>
  <c r="H619" i="4"/>
  <c r="C619" i="4"/>
  <c r="H618" i="4"/>
  <c r="C618" i="4"/>
  <c r="H617" i="4"/>
  <c r="C617" i="4"/>
  <c r="H616" i="4"/>
  <c r="C616" i="4"/>
  <c r="H615" i="4"/>
  <c r="C615" i="4"/>
  <c r="H614" i="4"/>
  <c r="C614" i="4"/>
  <c r="H613" i="4"/>
  <c r="C613" i="4"/>
  <c r="H612" i="4"/>
  <c r="C612" i="4"/>
  <c r="H611" i="4"/>
  <c r="C611" i="4"/>
  <c r="H610" i="4"/>
  <c r="C610" i="4"/>
  <c r="H609" i="4"/>
  <c r="C609" i="4"/>
  <c r="H608" i="4"/>
  <c r="C608" i="4"/>
  <c r="H607" i="4"/>
  <c r="C607" i="4"/>
  <c r="H606" i="4"/>
  <c r="C606" i="4"/>
  <c r="H605" i="4"/>
  <c r="C605" i="4"/>
  <c r="H604" i="4"/>
  <c r="C604" i="4"/>
  <c r="H603" i="4"/>
  <c r="C603" i="4"/>
  <c r="H602" i="4"/>
  <c r="C602" i="4"/>
  <c r="H601" i="4"/>
  <c r="C601" i="4"/>
  <c r="H600" i="4"/>
  <c r="C600" i="4"/>
  <c r="H599" i="4"/>
  <c r="C599" i="4"/>
  <c r="H598" i="4"/>
  <c r="C598" i="4"/>
  <c r="H597" i="4"/>
  <c r="C597" i="4"/>
  <c r="H596" i="4"/>
  <c r="C596" i="4"/>
  <c r="H595" i="4"/>
  <c r="C595" i="4"/>
  <c r="H594" i="4"/>
  <c r="C594" i="4"/>
  <c r="H593" i="4"/>
  <c r="C593" i="4"/>
  <c r="H592" i="4"/>
  <c r="C592" i="4"/>
  <c r="H591" i="4"/>
  <c r="C591" i="4"/>
  <c r="H590" i="4"/>
  <c r="C590" i="4"/>
  <c r="H589" i="4"/>
  <c r="C589" i="4"/>
  <c r="H588" i="4"/>
  <c r="C588" i="4"/>
  <c r="H587" i="4"/>
  <c r="C587" i="4"/>
  <c r="H586" i="4"/>
  <c r="C586" i="4"/>
  <c r="H585" i="4"/>
  <c r="C585" i="4"/>
  <c r="H584" i="4"/>
  <c r="C584" i="4"/>
  <c r="H583" i="4"/>
  <c r="C583" i="4"/>
  <c r="H582" i="4"/>
  <c r="C582" i="4"/>
  <c r="H581" i="4"/>
  <c r="C581" i="4"/>
  <c r="H580" i="4"/>
  <c r="C580" i="4"/>
  <c r="H579" i="4"/>
  <c r="C579" i="4"/>
  <c r="H578" i="4"/>
  <c r="C578" i="4"/>
  <c r="H577" i="4"/>
  <c r="C577" i="4"/>
  <c r="H576" i="4"/>
  <c r="C576" i="4"/>
  <c r="H575" i="4"/>
  <c r="C575" i="4"/>
  <c r="H574" i="4"/>
  <c r="C574" i="4"/>
  <c r="H573" i="4"/>
  <c r="C573" i="4"/>
  <c r="H572" i="4"/>
  <c r="C572" i="4"/>
  <c r="H571" i="4"/>
  <c r="C571" i="4"/>
  <c r="H570" i="4"/>
  <c r="C570" i="4"/>
  <c r="H569" i="4"/>
  <c r="C569" i="4"/>
  <c r="H568" i="4"/>
  <c r="C568" i="4"/>
  <c r="H567" i="4"/>
  <c r="C567" i="4"/>
  <c r="H566" i="4"/>
  <c r="C566" i="4"/>
  <c r="H565" i="4"/>
  <c r="C565" i="4"/>
  <c r="H564" i="4"/>
  <c r="C564" i="4"/>
  <c r="H563" i="4"/>
  <c r="C563" i="4"/>
  <c r="H562" i="4"/>
  <c r="C562" i="4"/>
  <c r="H561" i="4"/>
  <c r="C561" i="4"/>
  <c r="H560" i="4"/>
  <c r="C560" i="4"/>
  <c r="H559" i="4"/>
  <c r="C559" i="4"/>
  <c r="H558" i="4"/>
  <c r="C558" i="4"/>
  <c r="H557" i="4"/>
  <c r="C557" i="4"/>
  <c r="H556" i="4"/>
  <c r="C556" i="4"/>
  <c r="H555" i="4"/>
  <c r="C555" i="4"/>
  <c r="H554" i="4"/>
  <c r="C554" i="4"/>
  <c r="H553" i="4"/>
  <c r="C553" i="4"/>
  <c r="H552" i="4"/>
  <c r="C552" i="4"/>
  <c r="H551" i="4"/>
  <c r="C551" i="4"/>
  <c r="H550" i="4"/>
  <c r="C550" i="4"/>
  <c r="H549" i="4"/>
  <c r="C549" i="4"/>
  <c r="H548" i="4"/>
  <c r="C548" i="4"/>
  <c r="H547" i="4"/>
  <c r="C547" i="4"/>
  <c r="H546" i="4"/>
  <c r="C546" i="4"/>
  <c r="H545" i="4"/>
  <c r="C545" i="4"/>
  <c r="H544" i="4"/>
  <c r="C544" i="4"/>
  <c r="H543" i="4"/>
  <c r="C543" i="4"/>
  <c r="H542" i="4"/>
  <c r="C542" i="4"/>
  <c r="H541" i="4"/>
  <c r="C541" i="4"/>
  <c r="H540" i="4"/>
  <c r="C540" i="4"/>
  <c r="H539" i="4"/>
  <c r="C539" i="4"/>
  <c r="H538" i="4"/>
  <c r="C538" i="4"/>
  <c r="H537" i="4"/>
  <c r="C537" i="4"/>
  <c r="H536" i="4"/>
  <c r="C536" i="4"/>
  <c r="H535" i="4"/>
  <c r="C535" i="4"/>
  <c r="H534" i="4"/>
  <c r="C534" i="4"/>
  <c r="H533" i="4"/>
  <c r="C533" i="4"/>
  <c r="H532" i="4"/>
  <c r="C532" i="4"/>
  <c r="H531" i="4"/>
  <c r="C531" i="4"/>
  <c r="H530" i="4"/>
  <c r="C530" i="4"/>
  <c r="H529" i="4"/>
  <c r="C529" i="4"/>
  <c r="H528" i="4"/>
  <c r="C528" i="4"/>
  <c r="H527" i="4"/>
  <c r="C527" i="4"/>
  <c r="H526" i="4"/>
  <c r="C526" i="4"/>
  <c r="H525" i="4"/>
  <c r="C525" i="4"/>
  <c r="H524" i="4"/>
  <c r="C524" i="4"/>
  <c r="H523" i="4"/>
  <c r="C523" i="4"/>
  <c r="H522" i="4"/>
  <c r="C522" i="4"/>
  <c r="H521" i="4"/>
  <c r="C521" i="4"/>
  <c r="H520" i="4"/>
  <c r="C520" i="4"/>
  <c r="H519" i="4"/>
  <c r="C519" i="4"/>
  <c r="H518" i="4"/>
  <c r="C518" i="4"/>
  <c r="H517" i="4"/>
  <c r="C517" i="4"/>
  <c r="H516" i="4"/>
  <c r="C516" i="4"/>
  <c r="H515" i="4"/>
  <c r="C515" i="4"/>
  <c r="H514" i="4"/>
  <c r="C514" i="4"/>
  <c r="H513" i="4"/>
  <c r="C513" i="4"/>
  <c r="H512" i="4"/>
  <c r="C512" i="4"/>
  <c r="H511" i="4"/>
  <c r="C511" i="4"/>
  <c r="H510" i="4"/>
  <c r="C510" i="4"/>
  <c r="H509" i="4"/>
  <c r="C509" i="4"/>
  <c r="H508" i="4"/>
  <c r="C508" i="4"/>
  <c r="H507" i="4"/>
  <c r="C507" i="4"/>
  <c r="H506" i="4"/>
  <c r="C506" i="4"/>
  <c r="H505" i="4"/>
  <c r="C505" i="4"/>
  <c r="H504" i="4"/>
  <c r="C504" i="4"/>
  <c r="H503" i="4"/>
  <c r="C503" i="4"/>
  <c r="H502" i="4"/>
  <c r="C502" i="4"/>
  <c r="H501" i="4"/>
  <c r="C501" i="4"/>
  <c r="H500" i="4"/>
  <c r="C500" i="4"/>
  <c r="H499" i="4"/>
  <c r="C499" i="4"/>
  <c r="H498" i="4"/>
  <c r="C498" i="4"/>
  <c r="H497" i="4"/>
  <c r="C497" i="4"/>
  <c r="H496" i="4"/>
  <c r="C496" i="4"/>
  <c r="H495" i="4"/>
  <c r="C495" i="4"/>
  <c r="H494" i="4"/>
  <c r="C494" i="4"/>
  <c r="H493" i="4"/>
  <c r="C493" i="4"/>
  <c r="H492" i="4"/>
  <c r="C492" i="4"/>
  <c r="H491" i="4"/>
  <c r="C491" i="4"/>
  <c r="H490" i="4"/>
  <c r="C490" i="4"/>
  <c r="H489" i="4"/>
  <c r="C489" i="4"/>
  <c r="H488" i="4"/>
  <c r="C488" i="4"/>
  <c r="H487" i="4"/>
  <c r="C487" i="4"/>
  <c r="H486" i="4"/>
  <c r="C486" i="4"/>
  <c r="H485" i="4"/>
  <c r="C485" i="4"/>
  <c r="H484" i="4"/>
  <c r="C484" i="4"/>
  <c r="H483" i="4"/>
  <c r="C483" i="4"/>
  <c r="H482" i="4"/>
  <c r="C482" i="4"/>
  <c r="H481" i="4"/>
  <c r="C481" i="4"/>
  <c r="H480" i="4"/>
  <c r="C480" i="4"/>
  <c r="H479" i="4"/>
  <c r="C479" i="4"/>
  <c r="H478" i="4"/>
  <c r="C478" i="4"/>
  <c r="H477" i="4"/>
  <c r="C477" i="4"/>
  <c r="H476" i="4"/>
  <c r="C476" i="4"/>
  <c r="H475" i="4"/>
  <c r="C475" i="4"/>
  <c r="H474" i="4"/>
  <c r="C474" i="4"/>
  <c r="H473" i="4"/>
  <c r="C473" i="4"/>
  <c r="H472" i="4"/>
  <c r="C472" i="4"/>
  <c r="H471" i="4"/>
  <c r="C471" i="4"/>
  <c r="H470" i="4"/>
  <c r="C470" i="4"/>
  <c r="H469" i="4"/>
  <c r="C469" i="4"/>
  <c r="H468" i="4"/>
  <c r="C468" i="4"/>
  <c r="H467" i="4"/>
  <c r="C467" i="4"/>
  <c r="H466" i="4"/>
  <c r="C466" i="4"/>
  <c r="H465" i="4"/>
  <c r="C465" i="4"/>
  <c r="H464" i="4"/>
  <c r="C464" i="4"/>
  <c r="H463" i="4"/>
  <c r="C463" i="4"/>
  <c r="H462" i="4"/>
  <c r="C462" i="4"/>
  <c r="H461" i="4"/>
  <c r="C461" i="4"/>
  <c r="H460" i="4"/>
  <c r="C460" i="4"/>
  <c r="H459" i="4"/>
  <c r="C459" i="4"/>
  <c r="H458" i="4"/>
  <c r="C458" i="4"/>
  <c r="H457" i="4"/>
  <c r="C457" i="4"/>
  <c r="H456" i="4"/>
  <c r="C456" i="4"/>
  <c r="H455" i="4"/>
  <c r="C455" i="4"/>
  <c r="H454" i="4"/>
  <c r="C454" i="4"/>
  <c r="H453" i="4"/>
  <c r="C453" i="4"/>
  <c r="H452" i="4"/>
  <c r="C452" i="4"/>
  <c r="H451" i="4"/>
  <c r="C451" i="4"/>
  <c r="H450" i="4"/>
  <c r="C450" i="4"/>
  <c r="H449" i="4"/>
  <c r="C449" i="4"/>
  <c r="H448" i="4"/>
  <c r="C448" i="4"/>
  <c r="H447" i="4"/>
  <c r="C447" i="4"/>
  <c r="H446" i="4"/>
  <c r="C446" i="4"/>
  <c r="H445" i="4"/>
  <c r="C445" i="4"/>
  <c r="H444" i="4"/>
  <c r="C444" i="4"/>
  <c r="H443" i="4"/>
  <c r="C443" i="4"/>
  <c r="H442" i="4"/>
  <c r="C442" i="4"/>
  <c r="H441" i="4"/>
  <c r="C441" i="4"/>
  <c r="H440" i="4"/>
  <c r="C440" i="4"/>
  <c r="H439" i="4"/>
  <c r="C439" i="4"/>
  <c r="H438" i="4"/>
  <c r="C438" i="4"/>
  <c r="H437" i="4"/>
  <c r="C437" i="4"/>
  <c r="H436" i="4"/>
  <c r="C436" i="4"/>
  <c r="H435" i="4"/>
  <c r="C435" i="4"/>
  <c r="H434" i="4"/>
  <c r="C434" i="4"/>
  <c r="H433" i="4"/>
  <c r="C433" i="4"/>
  <c r="H432" i="4"/>
  <c r="C432" i="4"/>
  <c r="H431" i="4"/>
  <c r="C431" i="4"/>
  <c r="H430" i="4"/>
  <c r="C430" i="4"/>
  <c r="H429" i="4"/>
  <c r="C429" i="4"/>
  <c r="H428" i="4"/>
  <c r="C428" i="4"/>
  <c r="H427" i="4"/>
  <c r="C427" i="4"/>
  <c r="H426" i="4"/>
  <c r="C426" i="4"/>
  <c r="H425" i="4"/>
  <c r="C425" i="4"/>
  <c r="H424" i="4"/>
  <c r="C424" i="4"/>
  <c r="H423" i="4"/>
  <c r="C423" i="4"/>
  <c r="H422" i="4"/>
  <c r="C422" i="4"/>
  <c r="H421" i="4"/>
  <c r="C421" i="4"/>
  <c r="H420" i="4"/>
  <c r="C420" i="4"/>
  <c r="H419" i="4"/>
  <c r="C419" i="4"/>
  <c r="H418" i="4"/>
  <c r="C418" i="4"/>
  <c r="H417" i="4"/>
  <c r="C417" i="4"/>
  <c r="H416" i="4"/>
  <c r="C416" i="4"/>
  <c r="H415" i="4"/>
  <c r="C415" i="4"/>
  <c r="H414" i="4"/>
  <c r="C414" i="4"/>
  <c r="H413" i="4"/>
  <c r="C413" i="4"/>
  <c r="H412" i="4"/>
  <c r="C412" i="4"/>
  <c r="H411" i="4"/>
  <c r="C411" i="4"/>
  <c r="H410" i="4"/>
  <c r="C410" i="4"/>
  <c r="H409" i="4"/>
  <c r="C409" i="4"/>
  <c r="H408" i="4"/>
  <c r="C408" i="4"/>
  <c r="H407" i="4"/>
  <c r="C407" i="4"/>
  <c r="H406" i="4"/>
  <c r="C406" i="4"/>
  <c r="H405" i="4"/>
  <c r="C405" i="4"/>
  <c r="H404" i="4"/>
  <c r="C404" i="4"/>
  <c r="H403" i="4"/>
  <c r="C403" i="4"/>
  <c r="H402" i="4"/>
  <c r="C402" i="4"/>
  <c r="H401" i="4"/>
  <c r="C401" i="4"/>
  <c r="H400" i="4"/>
  <c r="C400" i="4"/>
  <c r="H399" i="4"/>
  <c r="C399" i="4"/>
  <c r="H398" i="4"/>
  <c r="C398" i="4"/>
  <c r="H397" i="4"/>
  <c r="C397" i="4"/>
  <c r="H396" i="4"/>
  <c r="C396" i="4"/>
  <c r="H395" i="4"/>
  <c r="C395" i="4"/>
  <c r="H394" i="4"/>
  <c r="C394" i="4"/>
  <c r="H393" i="4"/>
  <c r="C393" i="4"/>
  <c r="H392" i="4"/>
  <c r="C392" i="4"/>
  <c r="H391" i="4"/>
  <c r="C391" i="4"/>
  <c r="H390" i="4"/>
  <c r="C390" i="4"/>
  <c r="H389" i="4"/>
  <c r="C389" i="4"/>
  <c r="H388" i="4"/>
  <c r="C388" i="4"/>
  <c r="H387" i="4"/>
  <c r="C387" i="4"/>
  <c r="H386" i="4"/>
  <c r="C386" i="4"/>
  <c r="H385" i="4"/>
  <c r="C385" i="4"/>
  <c r="H384" i="4"/>
  <c r="C384" i="4"/>
  <c r="H383" i="4"/>
  <c r="C383" i="4"/>
  <c r="H382" i="4"/>
  <c r="C382" i="4"/>
  <c r="H381" i="4"/>
  <c r="C381" i="4"/>
  <c r="H380" i="4"/>
  <c r="C380" i="4"/>
  <c r="H379" i="4"/>
  <c r="C379" i="4"/>
  <c r="H378" i="4"/>
  <c r="C378" i="4"/>
  <c r="H377" i="4"/>
  <c r="C377" i="4"/>
  <c r="H376" i="4"/>
  <c r="C376" i="4"/>
  <c r="H375" i="4"/>
  <c r="C375" i="4"/>
  <c r="H374" i="4"/>
  <c r="C374" i="4"/>
  <c r="H373" i="4"/>
  <c r="C373" i="4"/>
  <c r="H372" i="4"/>
  <c r="C372" i="4"/>
  <c r="H371" i="4"/>
  <c r="C371" i="4"/>
  <c r="H370" i="4"/>
  <c r="C370" i="4"/>
  <c r="H369" i="4"/>
  <c r="C369" i="4"/>
  <c r="H368" i="4"/>
  <c r="C368" i="4"/>
  <c r="H367" i="4"/>
  <c r="C367" i="4"/>
  <c r="H366" i="4"/>
  <c r="C366" i="4"/>
  <c r="H365" i="4"/>
  <c r="C365" i="4"/>
  <c r="H364" i="4"/>
  <c r="C364" i="4"/>
  <c r="H363" i="4"/>
  <c r="C363" i="4"/>
  <c r="H362" i="4"/>
  <c r="C362" i="4"/>
  <c r="H361" i="4"/>
  <c r="C361" i="4"/>
  <c r="H360" i="4"/>
  <c r="C360" i="4"/>
  <c r="H359" i="4"/>
  <c r="C359" i="4"/>
  <c r="H358" i="4"/>
  <c r="C358" i="4"/>
  <c r="H357" i="4"/>
  <c r="C357" i="4"/>
  <c r="H356" i="4"/>
  <c r="C356" i="4"/>
  <c r="H355" i="4"/>
  <c r="C355" i="4"/>
  <c r="H354" i="4"/>
  <c r="C354" i="4"/>
  <c r="H353" i="4"/>
  <c r="C353" i="4"/>
  <c r="H352" i="4"/>
  <c r="C352" i="4"/>
  <c r="H351" i="4"/>
  <c r="C351" i="4"/>
  <c r="H350" i="4"/>
  <c r="C350" i="4"/>
  <c r="H349" i="4"/>
  <c r="C349" i="4"/>
  <c r="H348" i="4"/>
  <c r="C348" i="4"/>
  <c r="H347" i="4"/>
  <c r="C347" i="4"/>
  <c r="H346" i="4"/>
  <c r="C346" i="4"/>
  <c r="H345" i="4"/>
  <c r="C345" i="4"/>
  <c r="H344" i="4"/>
  <c r="C344" i="4"/>
  <c r="H343" i="4"/>
  <c r="C343" i="4"/>
  <c r="H342" i="4"/>
  <c r="C342" i="4"/>
  <c r="H341" i="4"/>
  <c r="C341" i="4"/>
  <c r="H340" i="4"/>
  <c r="C340" i="4"/>
  <c r="H339" i="4"/>
  <c r="C339" i="4"/>
  <c r="H338" i="4"/>
  <c r="C338" i="4"/>
  <c r="H337" i="4"/>
  <c r="C337" i="4"/>
  <c r="H336" i="4"/>
  <c r="C336" i="4"/>
  <c r="H335" i="4"/>
  <c r="C335" i="4"/>
  <c r="H334" i="4"/>
  <c r="C334" i="4"/>
  <c r="H333" i="4"/>
  <c r="C333" i="4"/>
  <c r="H332" i="4"/>
  <c r="C332" i="4"/>
  <c r="H331" i="4"/>
  <c r="C331" i="4"/>
  <c r="H330" i="4"/>
  <c r="C330" i="4"/>
  <c r="H329" i="4"/>
  <c r="C329" i="4"/>
  <c r="H328" i="4"/>
  <c r="C328" i="4"/>
  <c r="H327" i="4"/>
  <c r="C327" i="4"/>
  <c r="H326" i="4"/>
  <c r="C326" i="4"/>
  <c r="H325" i="4"/>
  <c r="C325" i="4"/>
  <c r="H324" i="4"/>
  <c r="C324" i="4"/>
  <c r="H323" i="4"/>
  <c r="C323" i="4"/>
  <c r="H322" i="4"/>
  <c r="C322" i="4"/>
  <c r="H321" i="4"/>
  <c r="C321" i="4"/>
  <c r="H320" i="4"/>
  <c r="C320" i="4"/>
  <c r="H319" i="4"/>
  <c r="C319" i="4"/>
  <c r="H318" i="4"/>
  <c r="C318" i="4"/>
  <c r="H317" i="4"/>
  <c r="C317" i="4"/>
  <c r="H316" i="4"/>
  <c r="C316" i="4"/>
  <c r="H315" i="4"/>
  <c r="C315" i="4"/>
  <c r="H314" i="4"/>
  <c r="C314" i="4"/>
  <c r="H313" i="4"/>
  <c r="C313" i="4"/>
  <c r="H312" i="4"/>
  <c r="C312" i="4"/>
  <c r="H311" i="4"/>
  <c r="C311" i="4"/>
  <c r="H310" i="4"/>
  <c r="C310" i="4"/>
  <c r="H309" i="4"/>
  <c r="C309" i="4"/>
  <c r="H308" i="4"/>
  <c r="C308" i="4"/>
  <c r="H307" i="4"/>
  <c r="C307" i="4"/>
  <c r="H306" i="4"/>
  <c r="C306" i="4"/>
  <c r="H305" i="4"/>
  <c r="C305" i="4"/>
  <c r="H304" i="4"/>
  <c r="C304" i="4"/>
  <c r="H303" i="4"/>
  <c r="C303" i="4"/>
  <c r="H302" i="4"/>
  <c r="C302" i="4"/>
  <c r="H301" i="4"/>
  <c r="C301" i="4"/>
  <c r="H300" i="4"/>
  <c r="C300" i="4"/>
  <c r="H299" i="4"/>
  <c r="C299" i="4"/>
  <c r="H298" i="4"/>
  <c r="C298" i="4"/>
  <c r="H297" i="4"/>
  <c r="C297" i="4"/>
  <c r="H296" i="4"/>
  <c r="C296" i="4"/>
  <c r="H295" i="4"/>
  <c r="C295" i="4"/>
  <c r="H294" i="4"/>
  <c r="C294" i="4"/>
  <c r="H293" i="4"/>
  <c r="C293" i="4"/>
  <c r="H292" i="4"/>
  <c r="C292" i="4"/>
  <c r="H291" i="4"/>
  <c r="C291" i="4"/>
  <c r="H290" i="4"/>
  <c r="C290" i="4"/>
  <c r="H289" i="4"/>
  <c r="C289" i="4"/>
  <c r="H288" i="4"/>
  <c r="C288" i="4"/>
  <c r="H287" i="4"/>
  <c r="C287" i="4"/>
  <c r="H286" i="4"/>
  <c r="C286" i="4"/>
  <c r="H285" i="4"/>
  <c r="C285" i="4"/>
  <c r="H284" i="4"/>
  <c r="C284" i="4"/>
  <c r="H283" i="4"/>
  <c r="C283" i="4"/>
  <c r="H282" i="4"/>
  <c r="C282" i="4"/>
  <c r="H281" i="4"/>
  <c r="C281" i="4"/>
  <c r="H280" i="4"/>
  <c r="C280" i="4"/>
  <c r="H279" i="4"/>
  <c r="C279" i="4"/>
  <c r="H278" i="4"/>
  <c r="C278" i="4"/>
  <c r="H277" i="4"/>
  <c r="C277" i="4"/>
  <c r="H276" i="4"/>
  <c r="C276" i="4"/>
  <c r="H275" i="4"/>
  <c r="C275" i="4"/>
  <c r="H274" i="4"/>
  <c r="C274" i="4"/>
  <c r="H273" i="4"/>
  <c r="C273" i="4"/>
  <c r="H272" i="4"/>
  <c r="C272" i="4"/>
  <c r="H271" i="4"/>
  <c r="C271" i="4"/>
  <c r="H270" i="4"/>
  <c r="C270" i="4"/>
  <c r="H269" i="4"/>
  <c r="C269" i="4"/>
  <c r="H268" i="4"/>
  <c r="C268" i="4"/>
  <c r="H267" i="4"/>
  <c r="C267" i="4"/>
  <c r="H266" i="4"/>
  <c r="C266" i="4"/>
  <c r="H265" i="4"/>
  <c r="C265" i="4"/>
  <c r="H264" i="4"/>
  <c r="C264" i="4"/>
  <c r="H263" i="4"/>
  <c r="C263" i="4"/>
  <c r="H262" i="4"/>
  <c r="C262" i="4"/>
  <c r="H261" i="4"/>
  <c r="C261" i="4"/>
  <c r="H260" i="4"/>
  <c r="C260" i="4"/>
  <c r="H259" i="4"/>
  <c r="C259" i="4"/>
  <c r="H258" i="4"/>
  <c r="C258" i="4"/>
  <c r="H257" i="4"/>
  <c r="C257" i="4"/>
  <c r="H256" i="4"/>
  <c r="C256" i="4"/>
  <c r="H255" i="4"/>
  <c r="C255" i="4"/>
  <c r="H254" i="4"/>
  <c r="C254" i="4"/>
  <c r="H253" i="4"/>
  <c r="C253" i="4"/>
  <c r="H252" i="4"/>
  <c r="C252" i="4"/>
  <c r="H251" i="4"/>
  <c r="C251" i="4"/>
  <c r="H250" i="4"/>
  <c r="C250" i="4"/>
  <c r="H249" i="4"/>
  <c r="C249" i="4"/>
  <c r="H248" i="4"/>
  <c r="C248" i="4"/>
  <c r="H247" i="4"/>
  <c r="C247" i="4"/>
  <c r="H246" i="4"/>
  <c r="C246" i="4"/>
  <c r="H245" i="4"/>
  <c r="C245" i="4"/>
  <c r="H244" i="4"/>
  <c r="C244" i="4"/>
  <c r="H243" i="4"/>
  <c r="C243" i="4"/>
  <c r="H242" i="4"/>
  <c r="C242" i="4"/>
  <c r="H241" i="4"/>
  <c r="C241" i="4"/>
  <c r="H240" i="4"/>
  <c r="C240" i="4"/>
  <c r="H239" i="4"/>
  <c r="C239" i="4"/>
  <c r="H238" i="4"/>
  <c r="C238" i="4"/>
  <c r="H237" i="4"/>
  <c r="C237" i="4"/>
  <c r="H236" i="4"/>
  <c r="C236" i="4"/>
  <c r="H235" i="4"/>
  <c r="C235" i="4"/>
  <c r="H234" i="4"/>
  <c r="C234" i="4"/>
  <c r="H233" i="4"/>
  <c r="C233" i="4"/>
  <c r="H232" i="4"/>
  <c r="C232" i="4"/>
  <c r="H231" i="4"/>
  <c r="C231" i="4"/>
  <c r="H230" i="4"/>
  <c r="C230" i="4"/>
  <c r="H229" i="4"/>
  <c r="C229" i="4"/>
  <c r="H228" i="4"/>
  <c r="C228" i="4"/>
  <c r="H227" i="4"/>
  <c r="C227" i="4"/>
  <c r="H226" i="4"/>
  <c r="C226" i="4"/>
  <c r="H225" i="4"/>
  <c r="C225" i="4"/>
  <c r="H224" i="4"/>
  <c r="C224" i="4"/>
  <c r="H223" i="4"/>
  <c r="C223" i="4"/>
  <c r="H222" i="4"/>
  <c r="C222" i="4"/>
  <c r="H221" i="4"/>
  <c r="C221" i="4"/>
  <c r="H220" i="4"/>
  <c r="C220" i="4"/>
  <c r="H219" i="4"/>
  <c r="C219" i="4"/>
  <c r="H218" i="4"/>
  <c r="C218" i="4"/>
  <c r="H217" i="4"/>
  <c r="C217" i="4"/>
  <c r="H216" i="4"/>
  <c r="C216" i="4"/>
  <c r="H215" i="4"/>
  <c r="C215" i="4"/>
  <c r="H214" i="4"/>
  <c r="C214" i="4"/>
  <c r="H213" i="4"/>
  <c r="C213" i="4"/>
  <c r="H212" i="4"/>
  <c r="C212" i="4"/>
  <c r="H211" i="4"/>
  <c r="C211" i="4"/>
  <c r="H210" i="4"/>
  <c r="C210" i="4"/>
  <c r="H209" i="4"/>
  <c r="C209" i="4"/>
  <c r="H208" i="4"/>
  <c r="C208" i="4"/>
  <c r="H207" i="4"/>
  <c r="C207" i="4"/>
  <c r="H206" i="4"/>
  <c r="C206" i="4"/>
  <c r="H205" i="4"/>
  <c r="C205" i="4"/>
  <c r="H204" i="4"/>
  <c r="C204" i="4"/>
  <c r="H203" i="4"/>
  <c r="C203" i="4"/>
  <c r="H202" i="4"/>
  <c r="C202" i="4"/>
  <c r="H201" i="4"/>
  <c r="C201" i="4"/>
  <c r="H200" i="4"/>
  <c r="C200" i="4"/>
  <c r="H199" i="4"/>
  <c r="C199" i="4"/>
  <c r="H198" i="4"/>
  <c r="C198" i="4"/>
  <c r="H197" i="4"/>
  <c r="C197" i="4"/>
  <c r="H196" i="4"/>
  <c r="C196" i="4"/>
  <c r="H195" i="4"/>
  <c r="C195" i="4"/>
  <c r="H194" i="4"/>
  <c r="C194" i="4"/>
  <c r="H193" i="4"/>
  <c r="C193" i="4"/>
  <c r="H192" i="4"/>
  <c r="C192" i="4"/>
  <c r="H191" i="4"/>
  <c r="C191" i="4"/>
  <c r="H190" i="4"/>
  <c r="C190" i="4"/>
  <c r="H189" i="4"/>
  <c r="C189" i="4"/>
  <c r="H188" i="4"/>
  <c r="C188" i="4"/>
  <c r="H187" i="4"/>
  <c r="C187" i="4"/>
  <c r="H186" i="4"/>
  <c r="C186" i="4"/>
  <c r="H185" i="4"/>
  <c r="C185" i="4"/>
  <c r="H184" i="4"/>
  <c r="C184" i="4"/>
  <c r="H183" i="4"/>
  <c r="C183" i="4"/>
  <c r="H182" i="4"/>
  <c r="C182" i="4"/>
  <c r="H181" i="4"/>
  <c r="C181" i="4"/>
  <c r="H180" i="4"/>
  <c r="C180" i="4"/>
  <c r="H179" i="4"/>
  <c r="C179" i="4"/>
  <c r="H178" i="4"/>
  <c r="C178" i="4"/>
  <c r="H177" i="4"/>
  <c r="C177" i="4"/>
  <c r="H176" i="4"/>
  <c r="C176" i="4"/>
  <c r="H175" i="4"/>
  <c r="C175" i="4"/>
  <c r="H174" i="4"/>
  <c r="C174" i="4"/>
  <c r="H173" i="4"/>
  <c r="C173" i="4"/>
  <c r="H172" i="4"/>
  <c r="C172" i="4"/>
  <c r="H171" i="4"/>
  <c r="C171" i="4"/>
  <c r="H170" i="4"/>
  <c r="C170" i="4"/>
  <c r="H169" i="4"/>
  <c r="C169" i="4"/>
  <c r="H168" i="4"/>
  <c r="C168" i="4"/>
  <c r="H167" i="4"/>
  <c r="C167" i="4"/>
  <c r="H166" i="4"/>
  <c r="C166" i="4"/>
  <c r="H165" i="4"/>
  <c r="C165" i="4"/>
  <c r="H164" i="4"/>
  <c r="C164" i="4"/>
  <c r="H163" i="4"/>
  <c r="C163" i="4"/>
  <c r="H162" i="4"/>
  <c r="C162" i="4"/>
  <c r="H161" i="4"/>
  <c r="C161" i="4"/>
  <c r="H160" i="4"/>
  <c r="C160" i="4"/>
  <c r="H159" i="4"/>
  <c r="C159" i="4"/>
  <c r="H158" i="4"/>
  <c r="C158" i="4"/>
  <c r="H157" i="4"/>
  <c r="C157" i="4"/>
  <c r="H156" i="4"/>
  <c r="C156" i="4"/>
  <c r="H155" i="4"/>
  <c r="C155" i="4"/>
  <c r="H154" i="4"/>
  <c r="C154" i="4"/>
  <c r="H153" i="4"/>
  <c r="C153" i="4"/>
  <c r="H152" i="4"/>
  <c r="C152" i="4"/>
  <c r="H151" i="4"/>
  <c r="C151" i="4"/>
  <c r="H150" i="4"/>
  <c r="C150" i="4"/>
  <c r="H149" i="4"/>
  <c r="C149" i="4"/>
  <c r="H148" i="4"/>
  <c r="C148" i="4"/>
  <c r="H147" i="4"/>
  <c r="C147" i="4"/>
  <c r="H146" i="4"/>
  <c r="C146" i="4"/>
  <c r="H145" i="4"/>
  <c r="C145" i="4"/>
  <c r="H144" i="4"/>
  <c r="C144" i="4"/>
  <c r="H143" i="4"/>
  <c r="C143" i="4"/>
  <c r="H142" i="4"/>
  <c r="C142" i="4"/>
  <c r="H141" i="4"/>
  <c r="C141" i="4"/>
  <c r="H140" i="4"/>
  <c r="C140" i="4"/>
  <c r="H139" i="4"/>
  <c r="C139" i="4"/>
  <c r="H138" i="4"/>
  <c r="C138" i="4"/>
  <c r="H137" i="4"/>
  <c r="C137" i="4"/>
  <c r="H136" i="4"/>
  <c r="C136" i="4"/>
  <c r="H135" i="4"/>
  <c r="C135" i="4"/>
  <c r="H134" i="4"/>
  <c r="C134" i="4"/>
  <c r="H133" i="4"/>
  <c r="C133" i="4"/>
  <c r="H132" i="4"/>
  <c r="C132" i="4"/>
  <c r="H131" i="4"/>
  <c r="C131" i="4"/>
  <c r="H130" i="4"/>
  <c r="C130" i="4"/>
  <c r="H129" i="4"/>
  <c r="C129" i="4"/>
  <c r="H128" i="4"/>
  <c r="C128" i="4"/>
  <c r="H127" i="4"/>
  <c r="C127" i="4"/>
  <c r="H126" i="4"/>
  <c r="C126" i="4"/>
  <c r="H125" i="4"/>
  <c r="C125" i="4"/>
  <c r="H124" i="4"/>
  <c r="C124" i="4"/>
  <c r="H123" i="4"/>
  <c r="C123" i="4"/>
  <c r="H122" i="4"/>
  <c r="C122" i="4"/>
  <c r="H121" i="4"/>
  <c r="C121" i="4"/>
  <c r="H120" i="4"/>
  <c r="C120" i="4"/>
  <c r="H119" i="4"/>
  <c r="C119" i="4"/>
  <c r="H118" i="4"/>
  <c r="C118" i="4"/>
  <c r="H117" i="4"/>
  <c r="C117" i="4"/>
  <c r="H116" i="4"/>
  <c r="C116" i="4"/>
  <c r="H115" i="4"/>
  <c r="C115" i="4"/>
  <c r="H114" i="4"/>
  <c r="C114" i="4"/>
  <c r="H113" i="4"/>
  <c r="C113" i="4"/>
  <c r="H112" i="4"/>
  <c r="C112" i="4"/>
  <c r="H111" i="4"/>
  <c r="C111" i="4"/>
  <c r="H110" i="4"/>
  <c r="C110" i="4"/>
  <c r="H109" i="4"/>
  <c r="C109" i="4"/>
  <c r="H108" i="4"/>
  <c r="C108" i="4"/>
  <c r="H107" i="4"/>
  <c r="C107" i="4"/>
  <c r="H106" i="4"/>
  <c r="C106" i="4"/>
  <c r="H105" i="4"/>
  <c r="C105" i="4"/>
  <c r="H104" i="4"/>
  <c r="C104" i="4"/>
  <c r="H103" i="4"/>
  <c r="C103" i="4"/>
  <c r="H102" i="4"/>
  <c r="C102" i="4"/>
  <c r="H101" i="4"/>
  <c r="C101" i="4"/>
  <c r="H100" i="4"/>
  <c r="C100" i="4"/>
  <c r="H99" i="4"/>
  <c r="C99" i="4"/>
  <c r="H98" i="4"/>
  <c r="C98" i="4"/>
  <c r="H97" i="4"/>
  <c r="C97" i="4"/>
  <c r="H96" i="4"/>
  <c r="C96" i="4"/>
  <c r="H95" i="4"/>
  <c r="C95" i="4"/>
  <c r="H94" i="4"/>
  <c r="C94" i="4"/>
  <c r="H93" i="4"/>
  <c r="C93" i="4"/>
  <c r="H92" i="4"/>
  <c r="C92" i="4"/>
  <c r="H91" i="4"/>
  <c r="C91" i="4"/>
  <c r="H90" i="4"/>
  <c r="C90" i="4"/>
  <c r="H89" i="4"/>
  <c r="C89" i="4"/>
  <c r="H88" i="4"/>
  <c r="C88" i="4"/>
  <c r="H87" i="4"/>
  <c r="C87" i="4"/>
  <c r="H86" i="4"/>
  <c r="C86" i="4"/>
  <c r="H85" i="4"/>
  <c r="C85" i="4"/>
  <c r="H84" i="4"/>
  <c r="C84" i="4"/>
  <c r="H83" i="4"/>
  <c r="C83" i="4"/>
  <c r="H82" i="4"/>
  <c r="C82" i="4"/>
  <c r="H81" i="4"/>
  <c r="C81" i="4"/>
  <c r="H80" i="4"/>
  <c r="C80" i="4"/>
  <c r="H79" i="4"/>
  <c r="C79" i="4"/>
  <c r="H78" i="4"/>
  <c r="C78" i="4"/>
  <c r="H77" i="4"/>
  <c r="C77" i="4"/>
  <c r="H76" i="4"/>
  <c r="C76" i="4"/>
  <c r="H75" i="4"/>
  <c r="C75" i="4"/>
  <c r="H74" i="4"/>
  <c r="C74" i="4"/>
  <c r="H73" i="4"/>
  <c r="C73" i="4"/>
  <c r="H72" i="4"/>
  <c r="C72" i="4"/>
  <c r="H71" i="4"/>
  <c r="C71" i="4"/>
  <c r="H70" i="4"/>
  <c r="C70" i="4"/>
  <c r="H69" i="4"/>
  <c r="C69" i="4"/>
  <c r="H68" i="4"/>
  <c r="C68" i="4"/>
  <c r="H67" i="4"/>
  <c r="C67" i="4"/>
  <c r="H66" i="4"/>
  <c r="C66" i="4"/>
  <c r="H65" i="4"/>
  <c r="C65" i="4"/>
  <c r="H64" i="4"/>
  <c r="C64" i="4"/>
  <c r="H63" i="4"/>
  <c r="C63" i="4"/>
  <c r="H62" i="4"/>
  <c r="C62" i="4"/>
  <c r="H61" i="4"/>
  <c r="C61" i="4"/>
  <c r="H60" i="4"/>
  <c r="C60" i="4"/>
  <c r="H59" i="4"/>
  <c r="C59" i="4"/>
  <c r="H58" i="4"/>
  <c r="C58" i="4"/>
  <c r="H57" i="4"/>
  <c r="C57" i="4"/>
  <c r="H56" i="4"/>
  <c r="C56" i="4"/>
  <c r="H55" i="4"/>
  <c r="C55" i="4"/>
  <c r="H54" i="4"/>
  <c r="C54" i="4"/>
  <c r="H53" i="4"/>
  <c r="C53" i="4"/>
  <c r="H52" i="4"/>
  <c r="C52" i="4"/>
  <c r="H51" i="4"/>
  <c r="C51" i="4"/>
  <c r="H50" i="4"/>
  <c r="C50" i="4"/>
  <c r="H49" i="4"/>
  <c r="C49" i="4"/>
  <c r="H48" i="4"/>
  <c r="C48" i="4"/>
  <c r="H47" i="4"/>
  <c r="C47" i="4"/>
  <c r="H46" i="4"/>
  <c r="C46" i="4"/>
  <c r="H45" i="4"/>
  <c r="C45" i="4"/>
  <c r="H44" i="4"/>
  <c r="C44" i="4"/>
  <c r="H43" i="4"/>
  <c r="C43" i="4"/>
  <c r="H42" i="4"/>
  <c r="C42" i="4"/>
  <c r="H41" i="4"/>
  <c r="C41" i="4"/>
  <c r="H40" i="4"/>
  <c r="C40" i="4"/>
  <c r="H39" i="4"/>
  <c r="C39" i="4"/>
  <c r="H38" i="4"/>
  <c r="C38" i="4"/>
  <c r="H37" i="4"/>
  <c r="C37" i="4"/>
  <c r="H36" i="4"/>
  <c r="C36" i="4"/>
  <c r="H35" i="4"/>
  <c r="C35" i="4"/>
  <c r="H34" i="4"/>
  <c r="C34" i="4"/>
  <c r="H33" i="4"/>
  <c r="C33" i="4"/>
  <c r="H32" i="4"/>
  <c r="C32" i="4"/>
  <c r="H31" i="4"/>
  <c r="C31" i="4"/>
  <c r="H30" i="4"/>
  <c r="C30" i="4"/>
  <c r="H29" i="4"/>
  <c r="C29" i="4"/>
  <c r="H28" i="4"/>
  <c r="C28" i="4"/>
  <c r="H27" i="4"/>
  <c r="C27" i="4"/>
  <c r="H26" i="4"/>
  <c r="C26" i="4"/>
  <c r="H25" i="4"/>
  <c r="C25" i="4"/>
  <c r="H24" i="4"/>
  <c r="C24" i="4"/>
  <c r="H23" i="4"/>
  <c r="C23" i="4"/>
  <c r="H22" i="4"/>
  <c r="C22" i="4"/>
  <c r="H21" i="4"/>
  <c r="C21" i="4"/>
  <c r="H20" i="4"/>
  <c r="C20" i="4"/>
  <c r="H19" i="4"/>
  <c r="C19" i="4"/>
  <c r="H18" i="4"/>
  <c r="C18" i="4"/>
  <c r="H17" i="4"/>
  <c r="C17" i="4"/>
  <c r="H16" i="4"/>
  <c r="C16" i="4"/>
  <c r="H15" i="4"/>
  <c r="C15" i="4"/>
  <c r="H14" i="4"/>
  <c r="C14" i="4"/>
  <c r="H13" i="4"/>
  <c r="C13" i="4"/>
  <c r="H12" i="4"/>
  <c r="C12" i="4"/>
  <c r="H11" i="4"/>
  <c r="C11" i="4"/>
  <c r="H10" i="4"/>
  <c r="C10" i="4"/>
  <c r="H9" i="4"/>
  <c r="C9" i="4"/>
  <c r="H8" i="4"/>
  <c r="C8" i="4"/>
  <c r="H7" i="4"/>
  <c r="C7" i="4"/>
  <c r="H6" i="4"/>
  <c r="C6" i="4"/>
  <c r="H5" i="4"/>
  <c r="C5" i="4"/>
  <c r="H4" i="4"/>
  <c r="C4" i="4"/>
  <c r="H3" i="4"/>
  <c r="C3" i="4"/>
  <c r="H2" i="4"/>
  <c r="C2" i="4"/>
</calcChain>
</file>

<file path=xl/sharedStrings.xml><?xml version="1.0" encoding="utf-8"?>
<sst xmlns="http://schemas.openxmlformats.org/spreadsheetml/2006/main" count="10479" uniqueCount="185">
  <si>
    <t>Quote date</t>
  </si>
  <si>
    <t>Consultation</t>
  </si>
  <si>
    <t>Price ($)</t>
  </si>
  <si>
    <t>2019-07-01</t>
  </si>
  <si>
    <t>other</t>
  </si>
  <si>
    <t>checkup</t>
  </si>
  <si>
    <t>emergency</t>
  </si>
  <si>
    <t>2019-07-02</t>
  </si>
  <si>
    <t>vac</t>
  </si>
  <si>
    <t>2019-07-03</t>
  </si>
  <si>
    <t>2019-07-04</t>
  </si>
  <si>
    <t>2019-07-05</t>
  </si>
  <si>
    <t>2019-07-08</t>
  </si>
  <si>
    <t>2019-07-09</t>
  </si>
  <si>
    <t>2019-07-10</t>
  </si>
  <si>
    <t>2019-07-11</t>
  </si>
  <si>
    <t>2019-07-12</t>
  </si>
  <si>
    <t>2019-07-15</t>
  </si>
  <si>
    <t>2019-07-16</t>
  </si>
  <si>
    <t>2019-07-17</t>
  </si>
  <si>
    <t>2019-07-18</t>
  </si>
  <si>
    <t>2019-07-19</t>
  </si>
  <si>
    <t>2019-07-22</t>
  </si>
  <si>
    <t>2019-07-23</t>
  </si>
  <si>
    <t>2019-07-24</t>
  </si>
  <si>
    <t>2019-07-25</t>
  </si>
  <si>
    <t>2019-07-26</t>
  </si>
  <si>
    <t>2019-07-29</t>
  </si>
  <si>
    <t>2019-07-30</t>
  </si>
  <si>
    <t>2019-07-31</t>
  </si>
  <si>
    <t>2019-08-01</t>
  </si>
  <si>
    <t>2019-08-02</t>
  </si>
  <si>
    <t>2019-08-05</t>
  </si>
  <si>
    <t>2019-08-06</t>
  </si>
  <si>
    <t>2019-08-07</t>
  </si>
  <si>
    <t>2019-08-08</t>
  </si>
  <si>
    <t>2019-08-09</t>
  </si>
  <si>
    <t>2019-08-12</t>
  </si>
  <si>
    <t>2019-08-13</t>
  </si>
  <si>
    <t>2019-08-14</t>
  </si>
  <si>
    <t>2019-08-15</t>
  </si>
  <si>
    <t>2019-08-16</t>
  </si>
  <si>
    <t>2019-08-19</t>
  </si>
  <si>
    <t>2019-08-20</t>
  </si>
  <si>
    <t>2019-08-21</t>
  </si>
  <si>
    <t>2019-08-22</t>
  </si>
  <si>
    <t>2019-08-23</t>
  </si>
  <si>
    <t>2019-08-26</t>
  </si>
  <si>
    <t>2019-08-27</t>
  </si>
  <si>
    <t>2019-08-28</t>
  </si>
  <si>
    <t>2019-08-29</t>
  </si>
  <si>
    <t>2019-08-30</t>
  </si>
  <si>
    <t>2019-09-02</t>
  </si>
  <si>
    <t>2019-09-03</t>
  </si>
  <si>
    <t>2019-09-04</t>
  </si>
  <si>
    <t>2019-09-05</t>
  </si>
  <si>
    <t>2019-09-06</t>
  </si>
  <si>
    <t>2019-09-09</t>
  </si>
  <si>
    <t>2019-09-10</t>
  </si>
  <si>
    <t>2019-09-11</t>
  </si>
  <si>
    <t>2019-09-12</t>
  </si>
  <si>
    <t>2019-09-13</t>
  </si>
  <si>
    <t>2019-09-16</t>
  </si>
  <si>
    <t>2019-09-17</t>
  </si>
  <si>
    <t>2019-09-18</t>
  </si>
  <si>
    <t>2019-09-19</t>
  </si>
  <si>
    <t>2019-09-20</t>
  </si>
  <si>
    <t>2019-09-23</t>
  </si>
  <si>
    <t>2019-09-24</t>
  </si>
  <si>
    <t>2019-09-25</t>
  </si>
  <si>
    <t>2019-09-26</t>
  </si>
  <si>
    <t>2019-09-27</t>
  </si>
  <si>
    <t>2019-09-30</t>
  </si>
  <si>
    <t>2019-10-01</t>
  </si>
  <si>
    <t>2019-10-02</t>
  </si>
  <si>
    <t>2019-10-03</t>
  </si>
  <si>
    <t>2019-10-04</t>
  </si>
  <si>
    <t>2019-10-07</t>
  </si>
  <si>
    <t>2019-10-08</t>
  </si>
  <si>
    <t>2019-10-09</t>
  </si>
  <si>
    <t>2019-10-10</t>
  </si>
  <si>
    <t>2019-10-11</t>
  </si>
  <si>
    <t>2019-10-14</t>
  </si>
  <si>
    <t>2019-10-15</t>
  </si>
  <si>
    <t>2019-10-16</t>
  </si>
  <si>
    <t>2019-10-17</t>
  </si>
  <si>
    <t>2019-10-18</t>
  </si>
  <si>
    <t>2019-10-21</t>
  </si>
  <si>
    <t>2019-10-22</t>
  </si>
  <si>
    <t>2019-10-23</t>
  </si>
  <si>
    <t>2019-10-24</t>
  </si>
  <si>
    <t>2019-10-25</t>
  </si>
  <si>
    <t>2019-10-28</t>
  </si>
  <si>
    <t>2019-10-29</t>
  </si>
  <si>
    <t>2019-10-30</t>
  </si>
  <si>
    <t>2019-10-31</t>
  </si>
  <si>
    <t>2019-11-01</t>
  </si>
  <si>
    <t>2019-11-04</t>
  </si>
  <si>
    <t>2019-11-05</t>
  </si>
  <si>
    <t>2019-11-06</t>
  </si>
  <si>
    <t>2019-11-07</t>
  </si>
  <si>
    <t>2019-11-08</t>
  </si>
  <si>
    <t>2019-11-11</t>
  </si>
  <si>
    <t>2019-11-12</t>
  </si>
  <si>
    <t>2019-11-13</t>
  </si>
  <si>
    <t>2019-11-14</t>
  </si>
  <si>
    <t>2019-11-15</t>
  </si>
  <si>
    <t>2019-11-18</t>
  </si>
  <si>
    <t>2019-11-19</t>
  </si>
  <si>
    <t>2019-11-20</t>
  </si>
  <si>
    <t>2019-11-21</t>
  </si>
  <si>
    <t>2019-11-22</t>
  </si>
  <si>
    <t>2019-11-25</t>
  </si>
  <si>
    <t>2019-11-26</t>
  </si>
  <si>
    <t>2019-11-27</t>
  </si>
  <si>
    <t>2019-11-28</t>
  </si>
  <si>
    <t>2019-11-29</t>
  </si>
  <si>
    <t>2019-12-02</t>
  </si>
  <si>
    <t>2019-12-03</t>
  </si>
  <si>
    <t>2019-12-04</t>
  </si>
  <si>
    <t>2019-12-05</t>
  </si>
  <si>
    <t>2019-12-06</t>
  </si>
  <si>
    <t>2019-12-09</t>
  </si>
  <si>
    <t>2019-12-10</t>
  </si>
  <si>
    <t>2019-12-11</t>
  </si>
  <si>
    <t>2019-12-12</t>
  </si>
  <si>
    <t>2019-12-13</t>
  </si>
  <si>
    <t>Animal</t>
  </si>
  <si>
    <t>Consultation+Animal</t>
  </si>
  <si>
    <t>Expenses ($)</t>
  </si>
  <si>
    <t>dog</t>
  </si>
  <si>
    <t>cat</t>
  </si>
  <si>
    <t>bird</t>
  </si>
  <si>
    <t>hamster</t>
  </si>
  <si>
    <t>rabbit</t>
  </si>
  <si>
    <t>Grand Total</t>
  </si>
  <si>
    <t>Visit</t>
  </si>
  <si>
    <t>2019-07</t>
  </si>
  <si>
    <t>2019-08</t>
  </si>
  <si>
    <t>2019-09</t>
  </si>
  <si>
    <t>2019-10</t>
  </si>
  <si>
    <t>2019-11</t>
  </si>
  <si>
    <t>2019-12</t>
  </si>
  <si>
    <t>Sum of Visit</t>
  </si>
  <si>
    <t>Year-Month</t>
  </si>
  <si>
    <t>Average of Price ($)</t>
  </si>
  <si>
    <t>Day of week</t>
  </si>
  <si>
    <t>Staff Name</t>
  </si>
  <si>
    <t>Job title</t>
  </si>
  <si>
    <t>Anna</t>
  </si>
  <si>
    <t>veterinarian</t>
  </si>
  <si>
    <t>Briony</t>
  </si>
  <si>
    <t>Veterinarian</t>
  </si>
  <si>
    <t>Year-month</t>
  </si>
  <si>
    <t>weekday</t>
  </si>
  <si>
    <t>Mon</t>
  </si>
  <si>
    <t>Tue</t>
  </si>
  <si>
    <t>Wed</t>
  </si>
  <si>
    <t>Fri</t>
  </si>
  <si>
    <t>Thu</t>
  </si>
  <si>
    <t>Average of Expenses ($)</t>
  </si>
  <si>
    <t>Profit</t>
  </si>
  <si>
    <t>Row Labels</t>
  </si>
  <si>
    <t>Sum of Profit</t>
  </si>
  <si>
    <t>Revenue ($)</t>
  </si>
  <si>
    <t>Profit ($)</t>
  </si>
  <si>
    <t>Visits Analysis</t>
  </si>
  <si>
    <t>Visits by Animals</t>
  </si>
  <si>
    <t>Visits over time</t>
  </si>
  <si>
    <t>Revenue and profit analysis</t>
  </si>
  <si>
    <t>Column Labels</t>
  </si>
  <si>
    <t>Consultation visit among veterinarians</t>
  </si>
  <si>
    <t>Revenue by Animals</t>
  </si>
  <si>
    <t>Profit by animals</t>
  </si>
  <si>
    <t>Revenue &amp; Profit by Services</t>
  </si>
  <si>
    <t>Revenue over time</t>
  </si>
  <si>
    <t>Profit over time</t>
  </si>
  <si>
    <t>Costs &amp; Price analysis</t>
  </si>
  <si>
    <t>Costs by Animals</t>
  </si>
  <si>
    <t>Costs by Services over time</t>
  </si>
  <si>
    <t>Price by Animals</t>
  </si>
  <si>
    <t>Price by Services over time</t>
  </si>
  <si>
    <t>Visits by Services</t>
  </si>
  <si>
    <t>Sum of Price ($)</t>
  </si>
  <si>
    <t>Overall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</si>
</sst>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_(* #,##0_);_(* \(#,##0\);_(* &quot;-&quot;??_);_(@_)"/>
    <numFmt numFmtId="165" formatCode="&quot;$&quot;#,##0.00"/>
  </numFmts>
  <fonts count="6" x14ac:knownFonts="1">
    <font>
      <sz val="12"/>
      <color rgb="FF000000"/>
      <name val="Calibri"/>
    </font>
    <font>
      <b/>
      <sz val="12"/>
      <color rgb="FF0070C0"/>
      <name val="Calibri"/>
      <family val="2"/>
    </font>
    <font>
      <b/>
      <sz val="12"/>
      <color rgb="FF000000"/>
      <name val="Calibri"/>
      <family val="2"/>
    </font>
    <font>
      <sz val="12"/>
      <color rgb="FF000000"/>
      <name val="Calibri"/>
      <family val="2"/>
    </font>
    <font>
      <i/>
      <sz val="12"/>
      <color rgb="FF000000"/>
      <name val="Calibri"/>
      <family val="2"/>
    </font>
    <font>
      <b/>
      <i/>
      <sz val="12"/>
      <color rgb="FF000000"/>
      <name val="Calibri"/>
      <family val="2"/>
    </font>
  </fonts>
  <fills count="6">
    <fill>
      <patternFill patternType="none"/>
    </fill>
    <fill>
      <patternFill patternType="gray125"/>
    </fill>
    <fill>
      <patternFill patternType="solid">
        <fgColor rgb="FFFFFF00"/>
      </patternFill>
    </fill>
    <fill>
      <patternFill patternType="solid">
        <fgColor theme="9" tint="0.39997558519241921"/>
        <bgColor indexed="64"/>
      </patternFill>
    </fill>
    <fill>
      <patternFill patternType="solid">
        <fgColor rgb="FFA9D08E"/>
        <bgColor indexed="64"/>
      </patternFill>
    </fill>
    <fill>
      <patternFill patternType="solid">
        <fgColor theme="7"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20">
    <xf numFmtId="0" fontId="0" fillId="0" borderId="0" xfId="0"/>
    <xf numFmtId="0" fontId="1" fillId="2" borderId="0" xfId="0" applyFont="1" applyFill="1"/>
    <xf numFmtId="0" fontId="0" fillId="0" borderId="0" xfId="0" pivotButton="1"/>
    <xf numFmtId="0" fontId="0" fillId="0" borderId="0" xfId="0" applyAlignment="1">
      <alignment horizontal="left"/>
    </xf>
    <xf numFmtId="0" fontId="2" fillId="3" borderId="0" xfId="0" applyFont="1" applyFill="1"/>
    <xf numFmtId="0" fontId="0" fillId="3" borderId="0" xfId="0" applyFill="1"/>
    <xf numFmtId="0" fontId="2" fillId="0" borderId="0" xfId="0" applyFont="1"/>
    <xf numFmtId="43" fontId="0" fillId="0" borderId="0" xfId="0" applyNumberFormat="1"/>
    <xf numFmtId="0" fontId="2" fillId="4" borderId="1" xfId="0" applyFont="1" applyFill="1" applyBorder="1"/>
    <xf numFmtId="0" fontId="0" fillId="0" borderId="1" xfId="0" applyBorder="1"/>
    <xf numFmtId="0" fontId="2" fillId="4" borderId="2" xfId="0" applyFont="1" applyFill="1" applyBorder="1"/>
    <xf numFmtId="0" fontId="3" fillId="0" borderId="1" xfId="0" applyFont="1" applyBorder="1"/>
    <xf numFmtId="164" fontId="0" fillId="0" borderId="0" xfId="0" applyNumberFormat="1"/>
    <xf numFmtId="0" fontId="4" fillId="0" borderId="0" xfId="0" applyFont="1"/>
    <xf numFmtId="0" fontId="5" fillId="0" borderId="0" xfId="0" applyFont="1"/>
    <xf numFmtId="0" fontId="3" fillId="0" borderId="0" xfId="0" applyFont="1"/>
    <xf numFmtId="44" fontId="0" fillId="0" borderId="0" xfId="0" applyNumberFormat="1"/>
    <xf numFmtId="0" fontId="2" fillId="5" borderId="0" xfId="0" applyFont="1" applyFill="1"/>
    <xf numFmtId="0" fontId="0" fillId="5" borderId="0" xfId="0" applyFill="1"/>
    <xf numFmtId="165" fontId="0" fillId="0" borderId="0" xfId="0" applyNumberFormat="1"/>
  </cellXfs>
  <cellStyles count="1">
    <cellStyle name="Normal" xfId="0" builtinId="0"/>
  </cellStyles>
  <dxfs count="31">
    <dxf>
      <numFmt numFmtId="35" formatCode="_(* #,##0.00_);_(* \(#,##0.00\);_(* &quot;-&quot;??_);_(@_)"/>
    </dxf>
    <dxf>
      <fill>
        <patternFill patternType="none">
          <bgColor auto="1"/>
        </patternFill>
      </fill>
    </dxf>
    <dxf>
      <font>
        <b/>
        <family val="2"/>
      </font>
    </dxf>
    <dxf>
      <fill>
        <patternFill patternType="solid">
          <bgColor theme="9" tint="0.39997558519241921"/>
        </patternFill>
      </fill>
    </dxf>
    <dxf>
      <numFmt numFmtId="35" formatCode="_(* #,##0.00_);_(* \(#,##0.00\);_(* &quot;-&quot;??_);_(@_)"/>
    </dxf>
    <dxf>
      <font>
        <b/>
        <family val="2"/>
      </font>
    </dxf>
    <dxf>
      <numFmt numFmtId="35" formatCode="_(* #,##0.00_);_(* \(#,##0.00\);_(* &quot;-&quot;??_);_(@_)"/>
    </dxf>
    <dxf>
      <numFmt numFmtId="35" formatCode="_(* #,##0.00_);_(* \(#,##0.0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164" formatCode="_(* #,##0_);_(* \(#,##0\);_(* &quot;-&quot;??_);_(@_)"/>
    </dxf>
    <dxf>
      <font>
        <b/>
        <family val="2"/>
      </font>
    </dxf>
    <dxf>
      <numFmt numFmtId="164"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34" formatCode="_(&quot;$&quot;* #,##0.00_);_(&quot;$&quot;* \(#,##0.00\);_(&quot;$&quot;* &quot;-&quot;??_);_(@_)"/>
    </dxf>
    <dxf>
      <numFmt numFmtId="165" formatCode="&quot;$&quot;#,##0.00"/>
    </dxf>
    <dxf>
      <numFmt numFmtId="164" formatCode="_(* #,##0_);_(* \(#,##0\);_(* &quot;-&quot;??_);_(@_)"/>
    </dxf>
    <dxf>
      <numFmt numFmtId="34" formatCode="_(&quot;$&quot;* #,##0.00_);_(&quot;$&quot;* \(#,##0.00\);_(&quot;$&quot;* &quot;-&quot;??_);_(@_)"/>
    </dxf>
    <dxf>
      <numFmt numFmtId="34" formatCode="_(&quot;$&quot;* #,##0.00_);_(&quot;$&quot;* \(#,##0.00\);_(&quot;$&quot;* &quot;-&quot;??_);_(@_)"/>
    </dxf>
    <dxf>
      <numFmt numFmtId="164" formatCode="_(* #,##0_);_(* \(#,##0\);_(* &quot;-&quot;??_);_(@_)"/>
    </dxf>
    <dxf>
      <font>
        <b/>
        <color theme="1"/>
      </font>
      <border>
        <bottom style="thin">
          <color theme="4"/>
        </bottom>
        <vertical/>
        <horizontal/>
      </border>
    </dxf>
    <dxf>
      <font>
        <b val="0"/>
        <i val="0"/>
        <color theme="1"/>
      </font>
      <fill>
        <patternFill patternType="solid">
          <fgColor indexed="64"/>
          <bgColor rgb="FFD7D7D7"/>
        </patternFill>
      </fill>
      <border diagonalUp="0" diagonalDown="0">
        <left/>
        <right/>
        <top/>
        <bottom/>
        <vertical/>
        <horizontal/>
      </border>
    </dxf>
  </dxfs>
  <tableStyles count="1" defaultTableStyle="TableStyleMedium2" defaultPivotStyle="PivotStyleLight16">
    <tableStyle name="CustomSlicer" pivot="0" table="0" count="10" xr9:uid="{FD9763ED-CB01-6544-895F-753C6F65B709}">
      <tableStyleElement type="wholeTable" dxfId="30"/>
      <tableStyleElement type="headerRow" dxfId="29"/>
    </tableStyle>
  </tableStyles>
  <colors>
    <mruColors>
      <color rgb="FFD7D7D7"/>
      <color rgb="FF26465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CustomSlicer">
        <x14:slicerStyle nam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[FederatedVetsDashboards.xlsx]OverviewData!VisitsByServices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Visits by Services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spPr>
          <a:solidFill>
            <a:schemeClr val="accent1"/>
          </a:solidFill>
          <a:ln w="0" cmpd="tri">
            <a:solidFill>
              <a:schemeClr val="lt1"/>
            </a:solidFill>
          </a:ln>
          <a:effectLst/>
        </c:spPr>
        <c:marker>
          <c:spPr>
            <a:solidFill>
              <a:schemeClr val="accent1"/>
            </a:solidFill>
            <a:ln w="9525">
              <a:solidFill>
                <a:schemeClr val="accent1"/>
              </a:solidFill>
            </a:ln>
            <a:effectLst/>
          </c:spPr>
        </c:marker>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pivotFmt>
      <c:pivotFmt>
        <c:idx val="30"/>
      </c:pivotFmt>
      <c:pivotFmt>
        <c:idx val="31"/>
      </c:pivotFmt>
      <c:pivotFmt>
        <c:idx val="32"/>
      </c:pivotFmt>
      <c:pivotFmt>
        <c:idx val="33"/>
        <c:spPr>
          <a:solidFill>
            <a:schemeClr val="accent1"/>
          </a:solidFill>
          <a:ln w="0">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w="0">
            <a:noFill/>
          </a:ln>
          <a:effectLst/>
        </c:spPr>
      </c:pivotFmt>
      <c:pivotFmt>
        <c:idx val="35"/>
        <c:spPr>
          <a:solidFill>
            <a:schemeClr val="accent1"/>
          </a:solidFill>
          <a:ln w="0">
            <a:noFill/>
          </a:ln>
          <a:effectLst/>
        </c:spPr>
      </c:pivotFmt>
      <c:pivotFmt>
        <c:idx val="36"/>
        <c:spPr>
          <a:solidFill>
            <a:schemeClr val="accent1"/>
          </a:solidFill>
          <a:ln w="0">
            <a:noFill/>
          </a:ln>
          <a:effectLst/>
        </c:spPr>
      </c:pivotFmt>
      <c:pivotFmt>
        <c:idx val="37"/>
        <c:spPr>
          <a:solidFill>
            <a:schemeClr val="accent1"/>
          </a:solidFill>
          <a:ln w="0">
            <a:noFill/>
          </a:ln>
          <a:effectLst/>
        </c:spPr>
      </c:pivotFmt>
    </c:pivotFmts>
    <c:plotArea>
      <c:layout/>
      <c:pieChart>
        <c:varyColors val="1"/>
        <c:ser>
          <c:idx val="0"/>
          <c:order val="0"/>
          <c:tx>
            <c:strRef>
              <c:f>OverviewData!$C$24</c:f>
              <c:strCache>
                <c:ptCount val="1"/>
                <c:pt idx="0">
                  <c:v>Total</c:v>
                </c:pt>
              </c:strCache>
            </c:strRef>
          </c:tx>
          <c:spPr>
            <a:ln w="0">
              <a:noFill/>
            </a:ln>
          </c:spPr>
          <c:dPt>
            <c:idx val="0"/>
            <c:bubble3D val="0"/>
            <c:spPr>
              <a:solidFill>
                <a:schemeClr val="accent1"/>
              </a:solidFill>
              <a:ln w="0">
                <a:noFill/>
              </a:ln>
              <a:effectLst/>
            </c:spPr>
            <c:extLst>
              <c:ext xmlns:c16="http://schemas.microsoft.com/office/drawing/2014/chart" uri="{C3380CC4-5D6E-409C-BE32-E72D297353CC}">
                <c16:uniqueId val="{00000001-AFB7-A24F-9E60-A5A527DAC8F3}"/>
              </c:ext>
            </c:extLst>
          </c:dPt>
          <c:dPt>
            <c:idx val="1"/>
            <c:bubble3D val="0"/>
            <c:spPr>
              <a:solidFill>
                <a:schemeClr val="accent2"/>
              </a:solidFill>
              <a:ln w="0">
                <a:noFill/>
              </a:ln>
              <a:effectLst/>
            </c:spPr>
            <c:extLst>
              <c:ext xmlns:c16="http://schemas.microsoft.com/office/drawing/2014/chart" uri="{C3380CC4-5D6E-409C-BE32-E72D297353CC}">
                <c16:uniqueId val="{00000003-AFB7-A24F-9E60-A5A527DAC8F3}"/>
              </c:ext>
            </c:extLst>
          </c:dPt>
          <c:dPt>
            <c:idx val="2"/>
            <c:bubble3D val="0"/>
            <c:spPr>
              <a:solidFill>
                <a:schemeClr val="accent3"/>
              </a:solidFill>
              <a:ln w="0">
                <a:noFill/>
              </a:ln>
              <a:effectLst/>
            </c:spPr>
            <c:extLst>
              <c:ext xmlns:c16="http://schemas.microsoft.com/office/drawing/2014/chart" uri="{C3380CC4-5D6E-409C-BE32-E72D297353CC}">
                <c16:uniqueId val="{00000005-AFB7-A24F-9E60-A5A527DAC8F3}"/>
              </c:ext>
            </c:extLst>
          </c:dPt>
          <c:dPt>
            <c:idx val="3"/>
            <c:bubble3D val="0"/>
            <c:spPr>
              <a:solidFill>
                <a:schemeClr val="accent4"/>
              </a:solidFill>
              <a:ln w="0">
                <a:noFill/>
              </a:ln>
              <a:effectLst/>
            </c:spPr>
            <c:extLst>
              <c:ext xmlns:c16="http://schemas.microsoft.com/office/drawing/2014/chart" uri="{C3380CC4-5D6E-409C-BE32-E72D297353CC}">
                <c16:uniqueId val="{00000007-AFB7-A24F-9E60-A5A527DAC8F3}"/>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OverviewData!$B$25:$B$29</c:f>
              <c:strCache>
                <c:ptCount val="4"/>
                <c:pt idx="0">
                  <c:v>checkup</c:v>
                </c:pt>
                <c:pt idx="1">
                  <c:v>emergency</c:v>
                </c:pt>
                <c:pt idx="2">
                  <c:v>other</c:v>
                </c:pt>
                <c:pt idx="3">
                  <c:v>vac</c:v>
                </c:pt>
              </c:strCache>
            </c:strRef>
          </c:cat>
          <c:val>
            <c:numRef>
              <c:f>OverviewData!$C$25:$C$29</c:f>
              <c:numCache>
                <c:formatCode>_(* #,##0_);_(* \(#,##0\);_(* "-"??_);_(@_)</c:formatCode>
                <c:ptCount val="4"/>
                <c:pt idx="0">
                  <c:v>721</c:v>
                </c:pt>
                <c:pt idx="1">
                  <c:v>286</c:v>
                </c:pt>
                <c:pt idx="2">
                  <c:v>426</c:v>
                </c:pt>
                <c:pt idx="3">
                  <c:v>282</c:v>
                </c:pt>
              </c:numCache>
            </c:numRef>
          </c:val>
          <c:extLst>
            <c:ext xmlns:c16="http://schemas.microsoft.com/office/drawing/2014/chart" uri="{C3380CC4-5D6E-409C-BE32-E72D297353CC}">
              <c16:uniqueId val="{0000001C-1A8A-304B-B0D8-38B359702AD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[FederatedVetsDashboards.xlsx]CostnPriceData!PriceByAnimals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Average </a:t>
            </a:r>
            <a:r>
              <a:rPr lang="en-GB" sz="1400" b="0" i="0" u="none" strike="noStrike" kern="1200" spc="0" baseline="0">
                <a:solidFill>
                  <a:sysClr val="windowText" lastClr="000000">
                    <a:lumMod val="65000"/>
                    <a:lumOff val="35000"/>
                  </a:sysClr>
                </a:solidFill>
                <a:latin typeface="+mn-lt"/>
                <a:ea typeface="+mn-ea"/>
                <a:cs typeface="+mn-cs"/>
              </a:rPr>
              <a:t>consultation</a:t>
            </a:r>
            <a:r>
              <a:rPr lang="en-GB" baseline="0"/>
              <a:t> price among animals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CostnPriceData!$C$18:$C$19</c:f>
              <c:strCache>
                <c:ptCount val="1"/>
                <c:pt idx="0">
                  <c:v>checkup</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CostnPriceData!$B$20:$B$25</c:f>
              <c:strCache>
                <c:ptCount val="5"/>
                <c:pt idx="0">
                  <c:v>bird</c:v>
                </c:pt>
                <c:pt idx="1">
                  <c:v>cat</c:v>
                </c:pt>
                <c:pt idx="2">
                  <c:v>dog</c:v>
                </c:pt>
                <c:pt idx="3">
                  <c:v>hamster</c:v>
                </c:pt>
                <c:pt idx="4">
                  <c:v>rabbit</c:v>
                </c:pt>
              </c:strCache>
            </c:strRef>
          </c:cat>
          <c:val>
            <c:numRef>
              <c:f>CostnPriceData!$C$20:$C$25</c:f>
              <c:numCache>
                <c:formatCode>_(* #,##0.00_);_(* \(#,##0.00\);_(* "-"??_);_(@_)</c:formatCode>
                <c:ptCount val="5"/>
                <c:pt idx="0">
                  <c:v>40.344927536231879</c:v>
                </c:pt>
                <c:pt idx="1">
                  <c:v>52.578440366972551</c:v>
                </c:pt>
                <c:pt idx="2">
                  <c:v>49.341284403669754</c:v>
                </c:pt>
                <c:pt idx="3">
                  <c:v>54.767924528301869</c:v>
                </c:pt>
                <c:pt idx="4">
                  <c:v>45.540740740740723</c:v>
                </c:pt>
              </c:numCache>
            </c:numRef>
          </c:val>
          <c:extLst>
            <c:ext xmlns:c16="http://schemas.microsoft.com/office/drawing/2014/chart" uri="{C3380CC4-5D6E-409C-BE32-E72D297353CC}">
              <c16:uniqueId val="{00000000-6647-7C44-BAB3-EE076200F79D}"/>
            </c:ext>
          </c:extLst>
        </c:ser>
        <c:ser>
          <c:idx val="1"/>
          <c:order val="1"/>
          <c:tx>
            <c:strRef>
              <c:f>CostnPriceData!$D$18:$D$19</c:f>
              <c:strCache>
                <c:ptCount val="1"/>
                <c:pt idx="0">
                  <c:v>emergency</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CostnPriceData!$B$20:$B$25</c:f>
              <c:strCache>
                <c:ptCount val="5"/>
                <c:pt idx="0">
                  <c:v>bird</c:v>
                </c:pt>
                <c:pt idx="1">
                  <c:v>cat</c:v>
                </c:pt>
                <c:pt idx="2">
                  <c:v>dog</c:v>
                </c:pt>
                <c:pt idx="3">
                  <c:v>hamster</c:v>
                </c:pt>
                <c:pt idx="4">
                  <c:v>rabbit</c:v>
                </c:pt>
              </c:strCache>
            </c:strRef>
          </c:cat>
          <c:val>
            <c:numRef>
              <c:f>CostnPriceData!$D$20:$D$25</c:f>
              <c:numCache>
                <c:formatCode>_(* #,##0.00_);_(* \(#,##0.00\);_(* "-"??_);_(@_)</c:formatCode>
                <c:ptCount val="5"/>
                <c:pt idx="0">
                  <c:v>263.55652173913046</c:v>
                </c:pt>
                <c:pt idx="1">
                  <c:v>882.12823529411776</c:v>
                </c:pt>
                <c:pt idx="2">
                  <c:v>774.44320000000027</c:v>
                </c:pt>
                <c:pt idx="3">
                  <c:v>587.05555555555566</c:v>
                </c:pt>
                <c:pt idx="4">
                  <c:v>639.14615384615377</c:v>
                </c:pt>
              </c:numCache>
            </c:numRef>
          </c:val>
          <c:extLst>
            <c:ext xmlns:c16="http://schemas.microsoft.com/office/drawing/2014/chart" uri="{C3380CC4-5D6E-409C-BE32-E72D297353CC}">
              <c16:uniqueId val="{00000000-4CD2-4442-8325-85F5A6E7407F}"/>
            </c:ext>
          </c:extLst>
        </c:ser>
        <c:ser>
          <c:idx val="2"/>
          <c:order val="2"/>
          <c:tx>
            <c:strRef>
              <c:f>CostnPriceData!$E$18:$E$19</c:f>
              <c:strCache>
                <c:ptCount val="1"/>
                <c:pt idx="0">
                  <c:v>other</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CostnPriceData!$B$20:$B$25</c:f>
              <c:strCache>
                <c:ptCount val="5"/>
                <c:pt idx="0">
                  <c:v>bird</c:v>
                </c:pt>
                <c:pt idx="1">
                  <c:v>cat</c:v>
                </c:pt>
                <c:pt idx="2">
                  <c:v>dog</c:v>
                </c:pt>
                <c:pt idx="3">
                  <c:v>hamster</c:v>
                </c:pt>
                <c:pt idx="4">
                  <c:v>rabbit</c:v>
                </c:pt>
              </c:strCache>
            </c:strRef>
          </c:cat>
          <c:val>
            <c:numRef>
              <c:f>CostnPriceData!$E$20:$E$25</c:f>
              <c:numCache>
                <c:formatCode>_(* #,##0.00_);_(* \(#,##0.00\);_(* "-"??_);_(@_)</c:formatCode>
                <c:ptCount val="5"/>
                <c:pt idx="0">
                  <c:v>89.308333333333337</c:v>
                </c:pt>
                <c:pt idx="1">
                  <c:v>169.50403225806448</c:v>
                </c:pt>
                <c:pt idx="2">
                  <c:v>167.76243902438986</c:v>
                </c:pt>
                <c:pt idx="3">
                  <c:v>157.33437499999999</c:v>
                </c:pt>
                <c:pt idx="4">
                  <c:v>149.86896551724138</c:v>
                </c:pt>
              </c:numCache>
            </c:numRef>
          </c:val>
          <c:extLst>
            <c:ext xmlns:c16="http://schemas.microsoft.com/office/drawing/2014/chart" uri="{C3380CC4-5D6E-409C-BE32-E72D297353CC}">
              <c16:uniqueId val="{00000008-4CD2-4442-8325-85F5A6E7407F}"/>
            </c:ext>
          </c:extLst>
        </c:ser>
        <c:ser>
          <c:idx val="3"/>
          <c:order val="3"/>
          <c:tx>
            <c:strRef>
              <c:f>CostnPriceData!$F$18:$F$19</c:f>
              <c:strCache>
                <c:ptCount val="1"/>
                <c:pt idx="0">
                  <c:v>vac</c:v>
                </c:pt>
              </c:strCache>
            </c:strRef>
          </c:tx>
          <c:spPr>
            <a:solidFill>
              <a:schemeClr val="accent4"/>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CostnPriceData!$B$20:$B$25</c:f>
              <c:strCache>
                <c:ptCount val="5"/>
                <c:pt idx="0">
                  <c:v>bird</c:v>
                </c:pt>
                <c:pt idx="1">
                  <c:v>cat</c:v>
                </c:pt>
                <c:pt idx="2">
                  <c:v>dog</c:v>
                </c:pt>
                <c:pt idx="3">
                  <c:v>hamster</c:v>
                </c:pt>
                <c:pt idx="4">
                  <c:v>rabbit</c:v>
                </c:pt>
              </c:strCache>
            </c:strRef>
          </c:cat>
          <c:val>
            <c:numRef>
              <c:f>CostnPriceData!$F$20:$F$25</c:f>
              <c:numCache>
                <c:formatCode>_(* #,##0.00_);_(* \(#,##0.00\);_(* "-"??_);_(@_)</c:formatCode>
                <c:ptCount val="5"/>
                <c:pt idx="0">
                  <c:v>52.7392857142857</c:v>
                </c:pt>
                <c:pt idx="1">
                  <c:v>123.32266666666671</c:v>
                </c:pt>
                <c:pt idx="2">
                  <c:v>139.41764705882346</c:v>
                </c:pt>
                <c:pt idx="3">
                  <c:v>58.074999999999989</c:v>
                </c:pt>
                <c:pt idx="4">
                  <c:v>71.173684210526318</c:v>
                </c:pt>
              </c:numCache>
            </c:numRef>
          </c:val>
          <c:extLst>
            <c:ext xmlns:c16="http://schemas.microsoft.com/office/drawing/2014/chart" uri="{C3380CC4-5D6E-409C-BE32-E72D297353CC}">
              <c16:uniqueId val="{0000000F-4CD2-4442-8325-85F5A6E7407F}"/>
            </c:ext>
          </c:extLst>
        </c:ser>
        <c:dLbls>
          <c:showLegendKey val="0"/>
          <c:showVal val="0"/>
          <c:showCatName val="0"/>
          <c:showSerName val="0"/>
          <c:showPercent val="0"/>
          <c:showBubbleSize val="0"/>
        </c:dLbls>
        <c:gapWidth val="150"/>
        <c:axId val="1231368960"/>
        <c:axId val="1231291248"/>
      </c:barChart>
      <c:catAx>
        <c:axId val="123136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291248"/>
        <c:crosses val="autoZero"/>
        <c:auto val="1"/>
        <c:lblAlgn val="ctr"/>
        <c:lblOffset val="100"/>
        <c:noMultiLvlLbl val="0"/>
      </c:catAx>
      <c:valAx>
        <c:axId val="123129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3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[FederatedVetsDashboards.xlsx]CostnPriceData!PriceOverTime</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price</a:t>
            </a:r>
            <a:r>
              <a:rPr lang="en-GB" baseline="0"/>
              <a:t> by Services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CostnPriceData!$C$32:$C$33</c:f>
              <c:strCache>
                <c:ptCount val="1"/>
                <c:pt idx="0">
                  <c:v>checkup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CostnPriceData!$B$34:$B$40</c:f>
              <c:strCache>
                <c:ptCount val="6"/>
                <c:pt idx="0">
                  <c:v>2019-07</c:v>
                </c:pt>
                <c:pt idx="1">
                  <c:v>2019-08</c:v>
                </c:pt>
                <c:pt idx="2">
                  <c:v>2019-09</c:v>
                </c:pt>
                <c:pt idx="3">
                  <c:v>2019-10</c:v>
                </c:pt>
                <c:pt idx="4">
                  <c:v>2019-11</c:v>
                </c:pt>
                <c:pt idx="5">
                  <c:v>2019-12</c:v>
                </c:pt>
              </c:strCache>
            </c:strRef>
          </c:cat>
          <c:val>
            <c:numRef>
              <c:f>CostnPriceData!$C$34:$C$40</c:f>
              <c:numCache>
                <c:formatCode>_(* #,##0.00_);_(* \(#,##0.00\);_(* "-"??_);_(@_)</c:formatCode>
                <c:ptCount val="6"/>
                <c:pt idx="0">
                  <c:v>44.637654320987714</c:v>
                </c:pt>
                <c:pt idx="1">
                  <c:v>46.37703703703707</c:v>
                </c:pt>
                <c:pt idx="2">
                  <c:v>48.471551724137946</c:v>
                </c:pt>
                <c:pt idx="3">
                  <c:v>52.156488549618381</c:v>
                </c:pt>
                <c:pt idx="4">
                  <c:v>55.708264462809936</c:v>
                </c:pt>
                <c:pt idx="5">
                  <c:v>54.541071428571421</c:v>
                </c:pt>
              </c:numCache>
            </c:numRef>
          </c:val>
          <c:smooth val="0"/>
          <c:extLst>
            <c:ext xmlns:c16="http://schemas.microsoft.com/office/drawing/2014/chart" uri="{C3380CC4-5D6E-409C-BE32-E72D297353CC}">
              <c16:uniqueId val="{00000000-7D3A-6A44-821C-FC95B884858E}"/>
            </c:ext>
          </c:extLst>
        </c:ser>
        <c:ser>
          <c:idx val="1"/>
          <c:order val="1"/>
          <c:tx>
            <c:strRef>
              <c:f>CostnPriceData!$D$32:$D$33</c:f>
              <c:strCache>
                <c:ptCount val="1"/>
                <c:pt idx="0">
                  <c:v>emergency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CostnPriceData!$B$34:$B$40</c:f>
              <c:strCache>
                <c:ptCount val="6"/>
                <c:pt idx="0">
                  <c:v>2019-07</c:v>
                </c:pt>
                <c:pt idx="1">
                  <c:v>2019-08</c:v>
                </c:pt>
                <c:pt idx="2">
                  <c:v>2019-09</c:v>
                </c:pt>
                <c:pt idx="3">
                  <c:v>2019-10</c:v>
                </c:pt>
                <c:pt idx="4">
                  <c:v>2019-11</c:v>
                </c:pt>
                <c:pt idx="5">
                  <c:v>2019-12</c:v>
                </c:pt>
              </c:strCache>
            </c:strRef>
          </c:cat>
          <c:val>
            <c:numRef>
              <c:f>CostnPriceData!$D$34:$D$40</c:f>
              <c:numCache>
                <c:formatCode>_(* #,##0.00_);_(* \(#,##0.00\);_(* "-"??_);_(@_)</c:formatCode>
                <c:ptCount val="6"/>
                <c:pt idx="0">
                  <c:v>554.66199999999969</c:v>
                </c:pt>
                <c:pt idx="1">
                  <c:v>671.03962264150891</c:v>
                </c:pt>
                <c:pt idx="2">
                  <c:v>700.1480769230767</c:v>
                </c:pt>
                <c:pt idx="3">
                  <c:v>733.85384615384589</c:v>
                </c:pt>
                <c:pt idx="4">
                  <c:v>888.93269230769204</c:v>
                </c:pt>
                <c:pt idx="5">
                  <c:v>971.31851851851832</c:v>
                </c:pt>
              </c:numCache>
            </c:numRef>
          </c:val>
          <c:smooth val="0"/>
          <c:extLst>
            <c:ext xmlns:c16="http://schemas.microsoft.com/office/drawing/2014/chart" uri="{C3380CC4-5D6E-409C-BE32-E72D297353CC}">
              <c16:uniqueId val="{00000000-5BDF-0A42-BCAD-E86D67256D95}"/>
            </c:ext>
          </c:extLst>
        </c:ser>
        <c:ser>
          <c:idx val="2"/>
          <c:order val="2"/>
          <c:tx>
            <c:strRef>
              <c:f>CostnPriceData!$E$32:$E$33</c:f>
              <c:strCache>
                <c:ptCount val="1"/>
                <c:pt idx="0">
                  <c:v>other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CostnPriceData!$B$34:$B$40</c:f>
              <c:strCache>
                <c:ptCount val="6"/>
                <c:pt idx="0">
                  <c:v>2019-07</c:v>
                </c:pt>
                <c:pt idx="1">
                  <c:v>2019-08</c:v>
                </c:pt>
                <c:pt idx="2">
                  <c:v>2019-09</c:v>
                </c:pt>
                <c:pt idx="3">
                  <c:v>2019-10</c:v>
                </c:pt>
                <c:pt idx="4">
                  <c:v>2019-11</c:v>
                </c:pt>
                <c:pt idx="5">
                  <c:v>2019-12</c:v>
                </c:pt>
              </c:strCache>
            </c:strRef>
          </c:cat>
          <c:val>
            <c:numRef>
              <c:f>CostnPriceData!$E$34:$E$40</c:f>
              <c:numCache>
                <c:formatCode>_(* #,##0.00_);_(* \(#,##0.00\);_(* "-"??_);_(@_)</c:formatCode>
                <c:ptCount val="6"/>
                <c:pt idx="0">
                  <c:v>143.35972222222233</c:v>
                </c:pt>
                <c:pt idx="1">
                  <c:v>142.59569892473121</c:v>
                </c:pt>
                <c:pt idx="2">
                  <c:v>159.04666666666679</c:v>
                </c:pt>
                <c:pt idx="3">
                  <c:v>164.16623376623383</c:v>
                </c:pt>
                <c:pt idx="4">
                  <c:v>179.8988095238096</c:v>
                </c:pt>
                <c:pt idx="5">
                  <c:v>189.66800000000001</c:v>
                </c:pt>
              </c:numCache>
            </c:numRef>
          </c:val>
          <c:smooth val="0"/>
          <c:extLst>
            <c:ext xmlns:c16="http://schemas.microsoft.com/office/drawing/2014/chart" uri="{C3380CC4-5D6E-409C-BE32-E72D297353CC}">
              <c16:uniqueId val="{00000008-5BDF-0A42-BCAD-E86D67256D95}"/>
            </c:ext>
          </c:extLst>
        </c:ser>
        <c:ser>
          <c:idx val="3"/>
          <c:order val="3"/>
          <c:tx>
            <c:strRef>
              <c:f>CostnPriceData!$F$32:$F$33</c:f>
              <c:strCache>
                <c:ptCount val="1"/>
                <c:pt idx="0">
                  <c:v>vac</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CostnPriceData!$B$34:$B$40</c:f>
              <c:strCache>
                <c:ptCount val="6"/>
                <c:pt idx="0">
                  <c:v>2019-07</c:v>
                </c:pt>
                <c:pt idx="1">
                  <c:v>2019-08</c:v>
                </c:pt>
                <c:pt idx="2">
                  <c:v>2019-09</c:v>
                </c:pt>
                <c:pt idx="3">
                  <c:v>2019-10</c:v>
                </c:pt>
                <c:pt idx="4">
                  <c:v>2019-11</c:v>
                </c:pt>
                <c:pt idx="5">
                  <c:v>2019-12</c:v>
                </c:pt>
              </c:strCache>
            </c:strRef>
          </c:cat>
          <c:val>
            <c:numRef>
              <c:f>CostnPriceData!$F$34:$F$40</c:f>
              <c:numCache>
                <c:formatCode>_(* #,##0.00_);_(* \(#,##0.00\);_(* "-"??_);_(@_)</c:formatCode>
                <c:ptCount val="6"/>
                <c:pt idx="0">
                  <c:v>93.146511627906975</c:v>
                </c:pt>
                <c:pt idx="1">
                  <c:v>100.87358490566044</c:v>
                </c:pt>
                <c:pt idx="2">
                  <c:v>115.1122448979592</c:v>
                </c:pt>
                <c:pt idx="3">
                  <c:v>123.48387096774201</c:v>
                </c:pt>
                <c:pt idx="4">
                  <c:v>126.7208333333334</c:v>
                </c:pt>
                <c:pt idx="5">
                  <c:v>137.11481481481479</c:v>
                </c:pt>
              </c:numCache>
            </c:numRef>
          </c:val>
          <c:smooth val="0"/>
          <c:extLst>
            <c:ext xmlns:c16="http://schemas.microsoft.com/office/drawing/2014/chart" uri="{C3380CC4-5D6E-409C-BE32-E72D297353CC}">
              <c16:uniqueId val="{0000000F-5BDF-0A42-BCAD-E86D67256D95}"/>
            </c:ext>
          </c:extLst>
        </c:ser>
        <c:dLbls>
          <c:showLegendKey val="0"/>
          <c:showVal val="0"/>
          <c:showCatName val="0"/>
          <c:showSerName val="0"/>
          <c:showPercent val="0"/>
          <c:showBubbleSize val="0"/>
        </c:dLbls>
        <c:marker val="1"/>
        <c:smooth val="0"/>
        <c:axId val="855524399"/>
        <c:axId val="1644661904"/>
      </c:lineChart>
      <c:catAx>
        <c:axId val="85552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661904"/>
        <c:crosses val="autoZero"/>
        <c:auto val="1"/>
        <c:lblAlgn val="ctr"/>
        <c:lblOffset val="100"/>
        <c:noMultiLvlLbl val="0"/>
      </c:catAx>
      <c:valAx>
        <c:axId val="164466190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2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[FederatedVetsDashboards.xlsx]CostnPriceData!CostsByServices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Cost</a:t>
            </a:r>
            <a:r>
              <a:rPr lang="en-GB" baseline="0"/>
              <a:t>s by Services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layout>
            <c:manualLayout>
              <c:x val="0"/>
              <c:y val="-3.33333333333334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layout>
            <c:manualLayout>
              <c:x val="1.5432098765432098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layout>
            <c:manualLayout>
              <c:x val="4.629629629629573E-3"/>
              <c:y val="-5.41666666666666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layout>
            <c:manualLayout>
              <c:x val="6.1728395061728392E-3"/>
              <c:y val="-5.8333333333333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layout>
            <c:manualLayout>
              <c:x val="4.6296296296296294E-3"/>
              <c:y val="-5.41666666666666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layout>
            <c:manualLayout>
              <c:x val="-1.3888888888889003E-2"/>
              <c:y val="-6.66666666666666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CostnPriceData!$C$46:$C$47</c:f>
              <c:strCache>
                <c:ptCount val="1"/>
                <c:pt idx="0">
                  <c:v>checkup</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CostnPriceData!$B$48:$B$54</c:f>
              <c:strCache>
                <c:ptCount val="6"/>
                <c:pt idx="0">
                  <c:v>2019-07</c:v>
                </c:pt>
                <c:pt idx="1">
                  <c:v>2019-08</c:v>
                </c:pt>
                <c:pt idx="2">
                  <c:v>2019-09</c:v>
                </c:pt>
                <c:pt idx="3">
                  <c:v>2019-10</c:v>
                </c:pt>
                <c:pt idx="4">
                  <c:v>2019-11</c:v>
                </c:pt>
                <c:pt idx="5">
                  <c:v>2019-12</c:v>
                </c:pt>
              </c:strCache>
            </c:strRef>
          </c:cat>
          <c:val>
            <c:numRef>
              <c:f>CostnPriceData!$C$48:$C$54</c:f>
              <c:numCache>
                <c:formatCode>_(* #,##0.00_);_(* \(#,##0.00\);_(* "-"??_);_(@_)</c:formatCode>
                <c:ptCount val="6"/>
                <c:pt idx="0">
                  <c:v>26.082716049382704</c:v>
                </c:pt>
                <c:pt idx="1">
                  <c:v>25.259999999999987</c:v>
                </c:pt>
                <c:pt idx="2">
                  <c:v>24.529310344827568</c:v>
                </c:pt>
                <c:pt idx="3">
                  <c:v>26.132824427480905</c:v>
                </c:pt>
                <c:pt idx="4">
                  <c:v>25.980165289256178</c:v>
                </c:pt>
                <c:pt idx="5">
                  <c:v>25.383928571428566</c:v>
                </c:pt>
              </c:numCache>
            </c:numRef>
          </c:val>
          <c:smooth val="0"/>
          <c:extLst>
            <c:ext xmlns:c16="http://schemas.microsoft.com/office/drawing/2014/chart" uri="{C3380CC4-5D6E-409C-BE32-E72D297353CC}">
              <c16:uniqueId val="{00000000-5287-1F4A-9FA2-6A813F988F8F}"/>
            </c:ext>
          </c:extLst>
        </c:ser>
        <c:ser>
          <c:idx val="1"/>
          <c:order val="1"/>
          <c:tx>
            <c:strRef>
              <c:f>CostnPriceData!$D$46:$D$47</c:f>
              <c:strCache>
                <c:ptCount val="1"/>
                <c:pt idx="0">
                  <c:v>emergency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CostnPriceData!$B$48:$B$54</c:f>
              <c:strCache>
                <c:ptCount val="6"/>
                <c:pt idx="0">
                  <c:v>2019-07</c:v>
                </c:pt>
                <c:pt idx="1">
                  <c:v>2019-08</c:v>
                </c:pt>
                <c:pt idx="2">
                  <c:v>2019-09</c:v>
                </c:pt>
                <c:pt idx="3">
                  <c:v>2019-10</c:v>
                </c:pt>
                <c:pt idx="4">
                  <c:v>2019-11</c:v>
                </c:pt>
                <c:pt idx="5">
                  <c:v>2019-12</c:v>
                </c:pt>
              </c:strCache>
            </c:strRef>
          </c:cat>
          <c:val>
            <c:numRef>
              <c:f>CostnPriceData!$D$48:$D$54</c:f>
              <c:numCache>
                <c:formatCode>_(* #,##0.00_);_(* \(#,##0.00\);_(* "-"??_);_(@_)</c:formatCode>
                <c:ptCount val="6"/>
                <c:pt idx="0">
                  <c:v>202.99600000000007</c:v>
                </c:pt>
                <c:pt idx="1">
                  <c:v>246.43773584905665</c:v>
                </c:pt>
                <c:pt idx="2">
                  <c:v>240.28846153846158</c:v>
                </c:pt>
                <c:pt idx="3">
                  <c:v>235.13076923076926</c:v>
                </c:pt>
                <c:pt idx="4">
                  <c:v>239.14807692307699</c:v>
                </c:pt>
                <c:pt idx="5">
                  <c:v>229.30370370370377</c:v>
                </c:pt>
              </c:numCache>
            </c:numRef>
          </c:val>
          <c:smooth val="0"/>
          <c:extLst>
            <c:ext xmlns:c16="http://schemas.microsoft.com/office/drawing/2014/chart" uri="{C3380CC4-5D6E-409C-BE32-E72D297353CC}">
              <c16:uniqueId val="{00000000-DEFC-F645-8AC7-F5C740F6E16C}"/>
            </c:ext>
          </c:extLst>
        </c:ser>
        <c:ser>
          <c:idx val="2"/>
          <c:order val="2"/>
          <c:tx>
            <c:strRef>
              <c:f>CostnPriceData!$E$46:$E$47</c:f>
              <c:strCache>
                <c:ptCount val="1"/>
                <c:pt idx="0">
                  <c:v>other</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CostnPriceData!$B$48:$B$54</c:f>
              <c:strCache>
                <c:ptCount val="6"/>
                <c:pt idx="0">
                  <c:v>2019-07</c:v>
                </c:pt>
                <c:pt idx="1">
                  <c:v>2019-08</c:v>
                </c:pt>
                <c:pt idx="2">
                  <c:v>2019-09</c:v>
                </c:pt>
                <c:pt idx="3">
                  <c:v>2019-10</c:v>
                </c:pt>
                <c:pt idx="4">
                  <c:v>2019-11</c:v>
                </c:pt>
                <c:pt idx="5">
                  <c:v>2019-12</c:v>
                </c:pt>
              </c:strCache>
            </c:strRef>
          </c:cat>
          <c:val>
            <c:numRef>
              <c:f>CostnPriceData!$E$48:$E$54</c:f>
              <c:numCache>
                <c:formatCode>_(* #,##0.00_);_(* \(#,##0.00\);_(* "-"??_);_(@_)</c:formatCode>
                <c:ptCount val="6"/>
                <c:pt idx="0">
                  <c:v>119.3180555555556</c:v>
                </c:pt>
                <c:pt idx="1">
                  <c:v>111.13225806451618</c:v>
                </c:pt>
                <c:pt idx="2">
                  <c:v>117.53200000000004</c:v>
                </c:pt>
                <c:pt idx="3">
                  <c:v>112.61168831168838</c:v>
                </c:pt>
                <c:pt idx="4">
                  <c:v>118.01071428571433</c:v>
                </c:pt>
                <c:pt idx="5">
                  <c:v>117.71599999999997</c:v>
                </c:pt>
              </c:numCache>
            </c:numRef>
          </c:val>
          <c:smooth val="0"/>
          <c:extLst>
            <c:ext xmlns:c16="http://schemas.microsoft.com/office/drawing/2014/chart" uri="{C3380CC4-5D6E-409C-BE32-E72D297353CC}">
              <c16:uniqueId val="{00000008-DEFC-F645-8AC7-F5C740F6E16C}"/>
            </c:ext>
          </c:extLst>
        </c:ser>
        <c:ser>
          <c:idx val="3"/>
          <c:order val="3"/>
          <c:tx>
            <c:strRef>
              <c:f>CostnPriceData!$F$46:$F$47</c:f>
              <c:strCache>
                <c:ptCount val="1"/>
                <c:pt idx="0">
                  <c:v>vac</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CostnPriceData!$B$48:$B$54</c:f>
              <c:strCache>
                <c:ptCount val="6"/>
                <c:pt idx="0">
                  <c:v>2019-07</c:v>
                </c:pt>
                <c:pt idx="1">
                  <c:v>2019-08</c:v>
                </c:pt>
                <c:pt idx="2">
                  <c:v>2019-09</c:v>
                </c:pt>
                <c:pt idx="3">
                  <c:v>2019-10</c:v>
                </c:pt>
                <c:pt idx="4">
                  <c:v>2019-11</c:v>
                </c:pt>
                <c:pt idx="5">
                  <c:v>2019-12</c:v>
                </c:pt>
              </c:strCache>
            </c:strRef>
          </c:cat>
          <c:val>
            <c:numRef>
              <c:f>CostnPriceData!$F$48:$F$54</c:f>
              <c:numCache>
                <c:formatCode>_(* #,##0.00_);_(* \(#,##0.00\);_(* "-"??_);_(@_)</c:formatCode>
                <c:ptCount val="6"/>
                <c:pt idx="0">
                  <c:v>71.730232558139519</c:v>
                </c:pt>
                <c:pt idx="1">
                  <c:v>75.047169811320742</c:v>
                </c:pt>
                <c:pt idx="2">
                  <c:v>81.587755102040802</c:v>
                </c:pt>
                <c:pt idx="3">
                  <c:v>79.66290322580646</c:v>
                </c:pt>
                <c:pt idx="4">
                  <c:v>77.597916666666663</c:v>
                </c:pt>
                <c:pt idx="5">
                  <c:v>81.796296296296291</c:v>
                </c:pt>
              </c:numCache>
            </c:numRef>
          </c:val>
          <c:smooth val="0"/>
          <c:extLst>
            <c:ext xmlns:c16="http://schemas.microsoft.com/office/drawing/2014/chart" uri="{C3380CC4-5D6E-409C-BE32-E72D297353CC}">
              <c16:uniqueId val="{0000000F-DEFC-F645-8AC7-F5C740F6E16C}"/>
            </c:ext>
          </c:extLst>
        </c:ser>
        <c:dLbls>
          <c:showLegendKey val="0"/>
          <c:showVal val="0"/>
          <c:showCatName val="0"/>
          <c:showSerName val="0"/>
          <c:showPercent val="0"/>
          <c:showBubbleSize val="0"/>
        </c:dLbls>
        <c:smooth val="0"/>
        <c:axId val="1403299232"/>
        <c:axId val="1583065152"/>
      </c:lineChart>
      <c:catAx>
        <c:axId val="140329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065152"/>
        <c:crosses val="autoZero"/>
        <c:auto val="1"/>
        <c:lblAlgn val="ctr"/>
        <c:lblOffset val="100"/>
        <c:noMultiLvlLbl val="0"/>
      </c:catAx>
      <c:valAx>
        <c:axId val="158306515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29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[FederatedVetsDashboards.xlsx]OverviewData!Revenue_Profit_By_Services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&amp; Profit by Services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3.2258064516129032E-3"/>
              <c:y val="-0.123595505617977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0"/>
              <c:y val="4.494382022471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292134831460674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1.6129032258064516E-3"/>
              <c:y val="8.98876404494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1.6129032258063334E-3"/>
              <c:y val="6.7415730337078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1.6129032258064516E-3"/>
              <c:y val="-0.14044943820224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1.6129032258064516E-3"/>
              <c:y val="-0.106741573033707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0"/>
              <c:y val="3.37078651685393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OverviewData!$C$57</c:f>
              <c:strCache>
                <c:ptCount val="1"/>
                <c:pt idx="0">
                  <c:v>Revenue ($)</c:v>
                </c:pt>
              </c:strCache>
            </c:strRef>
          </c:tx>
          <c:spPr>
            <a:solidFill>
              <a:schemeClr val="accent1"/>
            </a:solidFill>
            <a:ln>
              <a:noFill/>
            </a:ln>
            <a:effectLst/>
          </c:spPr>
          <c:dPt>
            <c:idx val="0"/>
            <c:bubble3D val="0"/>
            <c:extLst>
              <c:ext xmlns:c16="http://schemas.microsoft.com/office/drawing/2014/chart" uri="{C3380CC4-5D6E-409C-BE32-E72D297353CC}">
                <c16:uniqueId val="{00000002-1A6F-6642-B59E-6C3985AB4715}"/>
              </c:ext>
            </c:extLst>
          </c:dPt>
          <c:dPt>
            <c:idx val="1"/>
            <c:bubble3D val="0"/>
            <c:extLst>
              <c:ext xmlns:c16="http://schemas.microsoft.com/office/drawing/2014/chart" uri="{C3380CC4-5D6E-409C-BE32-E72D297353CC}">
                <c16:uniqueId val="{00000004-1A6F-6642-B59E-6C3985AB4715}"/>
              </c:ext>
            </c:extLst>
          </c:dPt>
          <c:dPt>
            <c:idx val="2"/>
            <c:bubble3D val="0"/>
            <c:extLst>
              <c:ext xmlns:c16="http://schemas.microsoft.com/office/drawing/2014/chart" uri="{C3380CC4-5D6E-409C-BE32-E72D297353CC}">
                <c16:uniqueId val="{00000007-1A6F-6642-B59E-6C3985AB4715}"/>
              </c:ext>
            </c:extLst>
          </c:dPt>
          <c:dPt>
            <c:idx val="3"/>
            <c:bubble3D val="0"/>
            <c:extLst>
              <c:ext xmlns:c16="http://schemas.microsoft.com/office/drawing/2014/chart" uri="{C3380CC4-5D6E-409C-BE32-E72D297353CC}">
                <c16:uniqueId val="{00000008-1A6F-6642-B59E-6C3985AB4715}"/>
              </c:ext>
            </c:extLst>
          </c:dPt>
          <c:dLbls>
            <c:dLbl>
              <c:idx val="0"/>
              <c:layout>
                <c:manualLayout>
                  <c:x val="-3.2258064516129032E-3"/>
                  <c:y val="-0.123595505617977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6F-6642-B59E-6C3985AB4715}"/>
                </c:ext>
              </c:extLst>
            </c:dLbl>
            <c:dLbl>
              <c:idx val="1"/>
              <c:layout>
                <c:manualLayout>
                  <c:x val="0"/>
                  <c:y val="-0.292134831460674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A6F-6642-B59E-6C3985AB4715}"/>
                </c:ext>
              </c:extLst>
            </c:dLbl>
            <c:dLbl>
              <c:idx val="2"/>
              <c:layout>
                <c:manualLayout>
                  <c:x val="1.6129032258064516E-3"/>
                  <c:y val="-0.14044943820224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A6F-6642-B59E-6C3985AB4715}"/>
                </c:ext>
              </c:extLst>
            </c:dLbl>
            <c:dLbl>
              <c:idx val="3"/>
              <c:layout>
                <c:manualLayout>
                  <c:x val="1.6129032258064516E-3"/>
                  <c:y val="-0.106741573033707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A6F-6642-B59E-6C3985AB47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OverviewData!$B$58:$B$62</c:f>
              <c:strCache>
                <c:ptCount val="4"/>
                <c:pt idx="0">
                  <c:v>checkup</c:v>
                </c:pt>
                <c:pt idx="1">
                  <c:v>emergency</c:v>
                </c:pt>
                <c:pt idx="2">
                  <c:v>other</c:v>
                </c:pt>
                <c:pt idx="3">
                  <c:v>vac</c:v>
                </c:pt>
              </c:strCache>
            </c:strRef>
          </c:cat>
          <c:val>
            <c:numRef>
              <c:f>OverviewData!$C$58:$C$62</c:f>
              <c:numCache>
                <c:formatCode>_("$"* #,##0.00_);_("$"* \(#,##0.00\);_("$"* "-"??_);_(@_)</c:formatCode>
                <c:ptCount val="4"/>
                <c:pt idx="0">
                  <c:v>35742.399999999834</c:v>
                </c:pt>
                <c:pt idx="1">
                  <c:v>210316.40000000023</c:v>
                </c:pt>
                <c:pt idx="2">
                  <c:v>68005.799999999916</c:v>
                </c:pt>
                <c:pt idx="3">
                  <c:v>32432.799999999923</c:v>
                </c:pt>
              </c:numCache>
            </c:numRef>
          </c:val>
          <c:extLst>
            <c:ext xmlns:c16="http://schemas.microsoft.com/office/drawing/2014/chart" uri="{C3380CC4-5D6E-409C-BE32-E72D297353CC}">
              <c16:uniqueId val="{00000000-1A6F-6642-B59E-6C3985AB4715}"/>
            </c:ext>
          </c:extLst>
        </c:ser>
        <c:dLbls>
          <c:showLegendKey val="0"/>
          <c:showVal val="0"/>
          <c:showCatName val="0"/>
          <c:showSerName val="0"/>
          <c:showPercent val="0"/>
          <c:showBubbleSize val="0"/>
        </c:dLbls>
        <c:axId val="724068240"/>
        <c:axId val="723195536"/>
      </c:areaChart>
      <c:barChart>
        <c:barDir val="col"/>
        <c:grouping val="clustered"/>
        <c:varyColors val="0"/>
        <c:ser>
          <c:idx val="1"/>
          <c:order val="1"/>
          <c:tx>
            <c:strRef>
              <c:f>OverviewData!$D$57</c:f>
              <c:strCache>
                <c:ptCount val="1"/>
                <c:pt idx="0">
                  <c:v>Profit ($)</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3-1A6F-6642-B59E-6C3985AB471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5-1A6F-6642-B59E-6C3985AB4715}"/>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6-1A6F-6642-B59E-6C3985AB4715}"/>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9-1A6F-6642-B59E-6C3985AB4715}"/>
              </c:ext>
            </c:extLst>
          </c:dPt>
          <c:dLbls>
            <c:dLbl>
              <c:idx val="0"/>
              <c:layout>
                <c:manualLayout>
                  <c:x val="0"/>
                  <c:y val="4.494382022471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6F-6642-B59E-6C3985AB4715}"/>
                </c:ext>
              </c:extLst>
            </c:dLbl>
            <c:dLbl>
              <c:idx val="1"/>
              <c:layout>
                <c:manualLayout>
                  <c:x val="1.6129032258064516E-3"/>
                  <c:y val="8.988764044943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A6F-6642-B59E-6C3985AB4715}"/>
                </c:ext>
              </c:extLst>
            </c:dLbl>
            <c:dLbl>
              <c:idx val="2"/>
              <c:layout>
                <c:manualLayout>
                  <c:x val="1.6129032258063334E-3"/>
                  <c:y val="6.7415730337078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A6F-6642-B59E-6C3985AB4715}"/>
                </c:ext>
              </c:extLst>
            </c:dLbl>
            <c:dLbl>
              <c:idx val="3"/>
              <c:layout>
                <c:manualLayout>
                  <c:x val="0"/>
                  <c:y val="3.37078651685393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A6F-6642-B59E-6C3985AB47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OverviewData!$B$58:$B$62</c:f>
              <c:strCache>
                <c:ptCount val="4"/>
                <c:pt idx="0">
                  <c:v>checkup</c:v>
                </c:pt>
                <c:pt idx="1">
                  <c:v>emergency</c:v>
                </c:pt>
                <c:pt idx="2">
                  <c:v>other</c:v>
                </c:pt>
                <c:pt idx="3">
                  <c:v>vac</c:v>
                </c:pt>
              </c:strCache>
            </c:strRef>
          </c:cat>
          <c:val>
            <c:numRef>
              <c:f>OverviewData!$D$58:$D$62</c:f>
              <c:numCache>
                <c:formatCode>_("$"* #,##0.00_);_("$"* \(#,##0.00\);_("$"* "-"??_);_(@_)</c:formatCode>
                <c:ptCount val="4"/>
                <c:pt idx="0">
                  <c:v>17273</c:v>
                </c:pt>
                <c:pt idx="1">
                  <c:v>143756.69999999998</c:v>
                </c:pt>
                <c:pt idx="2">
                  <c:v>18737.800000000003</c:v>
                </c:pt>
                <c:pt idx="3">
                  <c:v>10500.799999999997</c:v>
                </c:pt>
              </c:numCache>
            </c:numRef>
          </c:val>
          <c:extLst>
            <c:ext xmlns:c16="http://schemas.microsoft.com/office/drawing/2014/chart" uri="{C3380CC4-5D6E-409C-BE32-E72D297353CC}">
              <c16:uniqueId val="{00000001-1A6F-6642-B59E-6C3985AB4715}"/>
            </c:ext>
          </c:extLst>
        </c:ser>
        <c:dLbls>
          <c:showLegendKey val="0"/>
          <c:showVal val="0"/>
          <c:showCatName val="0"/>
          <c:showSerName val="0"/>
          <c:showPercent val="0"/>
          <c:showBubbleSize val="0"/>
        </c:dLbls>
        <c:gapWidth val="150"/>
        <c:axId val="724068240"/>
        <c:axId val="723195536"/>
      </c:barChart>
      <c:catAx>
        <c:axId val="7240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95536"/>
        <c:crosses val="autoZero"/>
        <c:auto val="1"/>
        <c:lblAlgn val="ctr"/>
        <c:lblOffset val="100"/>
        <c:noMultiLvlLbl val="0"/>
      </c:catAx>
      <c:valAx>
        <c:axId val="723195536"/>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06824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thickThin"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[FederatedVetsDashboards.xlsx]OverviewData!VisitsOverTime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Visits over time</a:t>
            </a:r>
          </a:p>
        </c:rich>
      </c:tx>
      <c:layout>
        <c:manualLayout>
          <c:xMode val="edge"/>
          <c:yMode val="edge"/>
          <c:x val="0.40034303851553438"/>
          <c:y val="4.70721430091508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8652482269503379E-3"/>
              <c:y val="-0.320987654320987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50553465877445E-17"/>
              <c:y val="-0.32716049382716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6.50110693175489E-17"/>
              <c:y val="-0.302469135802469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300221386350978E-16"/>
              <c:y val="-0.320987654320987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5460992907801418E-3"/>
              <c:y val="-0.314814814814814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179012345679012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OverviewData!$C$34</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0-7F76-C04D-B331-4B3D5527B53E}"/>
              </c:ext>
            </c:extLst>
          </c:dPt>
          <c:dPt>
            <c:idx val="1"/>
            <c:bubble3D val="0"/>
            <c:extLst>
              <c:ext xmlns:c16="http://schemas.microsoft.com/office/drawing/2014/chart" uri="{C3380CC4-5D6E-409C-BE32-E72D297353CC}">
                <c16:uniqueId val="{00000001-7F76-C04D-B331-4B3D5527B53E}"/>
              </c:ext>
            </c:extLst>
          </c:dPt>
          <c:dPt>
            <c:idx val="2"/>
            <c:bubble3D val="0"/>
            <c:extLst>
              <c:ext xmlns:c16="http://schemas.microsoft.com/office/drawing/2014/chart" uri="{C3380CC4-5D6E-409C-BE32-E72D297353CC}">
                <c16:uniqueId val="{00000002-7F76-C04D-B331-4B3D5527B53E}"/>
              </c:ext>
            </c:extLst>
          </c:dPt>
          <c:dPt>
            <c:idx val="3"/>
            <c:bubble3D val="0"/>
            <c:extLst>
              <c:ext xmlns:c16="http://schemas.microsoft.com/office/drawing/2014/chart" uri="{C3380CC4-5D6E-409C-BE32-E72D297353CC}">
                <c16:uniqueId val="{00000003-7F76-C04D-B331-4B3D5527B53E}"/>
              </c:ext>
            </c:extLst>
          </c:dPt>
          <c:dPt>
            <c:idx val="4"/>
            <c:bubble3D val="0"/>
            <c:extLst>
              <c:ext xmlns:c16="http://schemas.microsoft.com/office/drawing/2014/chart" uri="{C3380CC4-5D6E-409C-BE32-E72D297353CC}">
                <c16:uniqueId val="{00000004-7F76-C04D-B331-4B3D5527B53E}"/>
              </c:ext>
            </c:extLst>
          </c:dPt>
          <c:dPt>
            <c:idx val="5"/>
            <c:bubble3D val="0"/>
            <c:extLst>
              <c:ext xmlns:c16="http://schemas.microsoft.com/office/drawing/2014/chart" uri="{C3380CC4-5D6E-409C-BE32-E72D297353CC}">
                <c16:uniqueId val="{00000005-7F76-C04D-B331-4B3D5527B53E}"/>
              </c:ext>
            </c:extLst>
          </c:dPt>
          <c:dLbls>
            <c:dLbl>
              <c:idx val="0"/>
              <c:layout>
                <c:manualLayout>
                  <c:x val="8.8652482269503379E-3"/>
                  <c:y val="-0.320987654320987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76-C04D-B331-4B3D5527B53E}"/>
                </c:ext>
              </c:extLst>
            </c:dLbl>
            <c:dLbl>
              <c:idx val="1"/>
              <c:layout>
                <c:manualLayout>
                  <c:x val="-3.250553465877445E-17"/>
                  <c:y val="-0.32716049382716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76-C04D-B331-4B3D5527B53E}"/>
                </c:ext>
              </c:extLst>
            </c:dLbl>
            <c:dLbl>
              <c:idx val="2"/>
              <c:layout>
                <c:manualLayout>
                  <c:x val="-6.50110693175489E-17"/>
                  <c:y val="-0.302469135802469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76-C04D-B331-4B3D5527B53E}"/>
                </c:ext>
              </c:extLst>
            </c:dLbl>
            <c:dLbl>
              <c:idx val="3"/>
              <c:layout>
                <c:manualLayout>
                  <c:x val="-1.300221386350978E-16"/>
                  <c:y val="-0.320987654320987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76-C04D-B331-4B3D5527B53E}"/>
                </c:ext>
              </c:extLst>
            </c:dLbl>
            <c:dLbl>
              <c:idx val="4"/>
              <c:layout>
                <c:manualLayout>
                  <c:x val="3.5460992907801418E-3"/>
                  <c:y val="-0.314814814814814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76-C04D-B331-4B3D5527B53E}"/>
                </c:ext>
              </c:extLst>
            </c:dLbl>
            <c:dLbl>
              <c:idx val="5"/>
              <c:layout>
                <c:manualLayout>
                  <c:x val="0"/>
                  <c:y val="-0.179012345679012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F76-C04D-B331-4B3D5527B5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OverviewData!$B$35:$B$41</c:f>
              <c:strCache>
                <c:ptCount val="6"/>
                <c:pt idx="0">
                  <c:v>2019-07</c:v>
                </c:pt>
                <c:pt idx="1">
                  <c:v>2019-08</c:v>
                </c:pt>
                <c:pt idx="2">
                  <c:v>2019-09</c:v>
                </c:pt>
                <c:pt idx="3">
                  <c:v>2019-10</c:v>
                </c:pt>
                <c:pt idx="4">
                  <c:v>2019-11</c:v>
                </c:pt>
                <c:pt idx="5">
                  <c:v>2019-12</c:v>
                </c:pt>
              </c:strCache>
            </c:strRef>
          </c:cat>
          <c:val>
            <c:numRef>
              <c:f>OverviewData!$C$35:$C$41</c:f>
              <c:numCache>
                <c:formatCode>_(* #,##0_);_(* \(#,##0\);_(* "-"??_);_(@_)</c:formatCode>
                <c:ptCount val="6"/>
                <c:pt idx="0">
                  <c:v>327</c:v>
                </c:pt>
                <c:pt idx="1">
                  <c:v>334</c:v>
                </c:pt>
                <c:pt idx="2">
                  <c:v>292</c:v>
                </c:pt>
                <c:pt idx="3">
                  <c:v>322</c:v>
                </c:pt>
                <c:pt idx="4">
                  <c:v>305</c:v>
                </c:pt>
                <c:pt idx="5">
                  <c:v>135</c:v>
                </c:pt>
              </c:numCache>
            </c:numRef>
          </c:val>
          <c:extLst>
            <c:ext xmlns:c16="http://schemas.microsoft.com/office/drawing/2014/chart" uri="{C3380CC4-5D6E-409C-BE32-E72D297353CC}">
              <c16:uniqueId val="{00000000-D742-F944-840F-D4F3F91FFB57}"/>
            </c:ext>
          </c:extLst>
        </c:ser>
        <c:dLbls>
          <c:showLegendKey val="0"/>
          <c:showVal val="0"/>
          <c:showCatName val="0"/>
          <c:showSerName val="0"/>
          <c:showPercent val="0"/>
          <c:showBubbleSize val="0"/>
        </c:dLbls>
        <c:axId val="713566944"/>
        <c:axId val="866938112"/>
      </c:areaChart>
      <c:catAx>
        <c:axId val="71356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938112"/>
        <c:crosses val="autoZero"/>
        <c:auto val="1"/>
        <c:lblAlgn val="ctr"/>
        <c:lblOffset val="100"/>
        <c:noMultiLvlLbl val="0"/>
      </c:catAx>
      <c:valAx>
        <c:axId val="866938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Visits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566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[FederatedVetsDashboards.xlsx]OverviewData!VisitsByAnimals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Visits by animals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0" cmpd="dbl">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0" cmpd="dbl">
            <a:noFill/>
          </a:ln>
          <a:effectLst/>
        </c:spPr>
        <c:dLbl>
          <c:idx val="0"/>
          <c:layout>
            <c:manualLayout>
              <c:x val="6.6945606694560664E-2"/>
              <c:y val="-0.12418300653594774"/>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0" cmpd="dbl">
            <a:noFill/>
          </a:ln>
          <a:effectLst/>
        </c:spPr>
      </c:pivotFmt>
      <c:pivotFmt>
        <c:idx val="10"/>
        <c:spPr>
          <a:solidFill>
            <a:schemeClr val="accent1"/>
          </a:solidFill>
          <a:ln w="0" cmpd="dbl">
            <a:noFill/>
          </a:ln>
          <a:effectLst/>
        </c:spPr>
      </c:pivotFmt>
      <c:pivotFmt>
        <c:idx val="11"/>
        <c:spPr>
          <a:solidFill>
            <a:schemeClr val="accent1"/>
          </a:solidFill>
          <a:ln w="0" cmpd="dbl">
            <a:noFill/>
          </a:ln>
          <a:effectLst/>
        </c:spPr>
        <c:dLbl>
          <c:idx val="0"/>
          <c:layout>
            <c:manualLayout>
              <c:x val="-7.5313807531380755E-2"/>
              <c:y val="-7.843137254901960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0" cmpd="dbl">
            <a:noFill/>
          </a:ln>
          <a:effectLst/>
        </c:spPr>
        <c:dLbl>
          <c:idx val="0"/>
          <c:layout>
            <c:manualLayout>
              <c:x val="-1.2552301255230125E-2"/>
              <c:y val="-0.11111111111111115"/>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OverviewData!$C$12</c:f>
              <c:strCache>
                <c:ptCount val="1"/>
                <c:pt idx="0">
                  <c:v>Total</c:v>
                </c:pt>
              </c:strCache>
            </c:strRef>
          </c:tx>
          <c:spPr>
            <a:ln w="0" cmpd="dbl">
              <a:noFill/>
            </a:ln>
          </c:spPr>
          <c:dPt>
            <c:idx val="0"/>
            <c:bubble3D val="0"/>
            <c:spPr>
              <a:solidFill>
                <a:schemeClr val="accent1"/>
              </a:solidFill>
              <a:ln w="0" cmpd="dbl">
                <a:noFill/>
              </a:ln>
              <a:effectLst/>
            </c:spPr>
            <c:extLst>
              <c:ext xmlns:c16="http://schemas.microsoft.com/office/drawing/2014/chart" uri="{C3380CC4-5D6E-409C-BE32-E72D297353CC}">
                <c16:uniqueId val="{00000001-9FD7-774E-BFD5-AAA2201ACA6A}"/>
              </c:ext>
            </c:extLst>
          </c:dPt>
          <c:dPt>
            <c:idx val="1"/>
            <c:bubble3D val="0"/>
            <c:spPr>
              <a:solidFill>
                <a:schemeClr val="accent2"/>
              </a:solidFill>
              <a:ln w="0" cmpd="dbl">
                <a:noFill/>
              </a:ln>
              <a:effectLst/>
            </c:spPr>
            <c:extLst>
              <c:ext xmlns:c16="http://schemas.microsoft.com/office/drawing/2014/chart" uri="{C3380CC4-5D6E-409C-BE32-E72D297353CC}">
                <c16:uniqueId val="{00000003-9FD7-774E-BFD5-AAA2201ACA6A}"/>
              </c:ext>
            </c:extLst>
          </c:dPt>
          <c:dPt>
            <c:idx val="2"/>
            <c:bubble3D val="0"/>
            <c:spPr>
              <a:solidFill>
                <a:schemeClr val="accent3"/>
              </a:solidFill>
              <a:ln w="0" cmpd="dbl">
                <a:noFill/>
              </a:ln>
              <a:effectLst/>
            </c:spPr>
            <c:extLst>
              <c:ext xmlns:c16="http://schemas.microsoft.com/office/drawing/2014/chart" uri="{C3380CC4-5D6E-409C-BE32-E72D297353CC}">
                <c16:uniqueId val="{00000005-9FD7-774E-BFD5-AAA2201ACA6A}"/>
              </c:ext>
            </c:extLst>
          </c:dPt>
          <c:dPt>
            <c:idx val="3"/>
            <c:bubble3D val="0"/>
            <c:spPr>
              <a:solidFill>
                <a:schemeClr val="accent4"/>
              </a:solidFill>
              <a:ln w="0" cmpd="dbl">
                <a:noFill/>
              </a:ln>
              <a:effectLst/>
            </c:spPr>
            <c:extLst>
              <c:ext xmlns:c16="http://schemas.microsoft.com/office/drawing/2014/chart" uri="{C3380CC4-5D6E-409C-BE32-E72D297353CC}">
                <c16:uniqueId val="{00000007-9FD7-774E-BFD5-AAA2201ACA6A}"/>
              </c:ext>
            </c:extLst>
          </c:dPt>
          <c:dPt>
            <c:idx val="4"/>
            <c:bubble3D val="0"/>
            <c:spPr>
              <a:solidFill>
                <a:schemeClr val="accent5"/>
              </a:solidFill>
              <a:ln w="0" cmpd="dbl">
                <a:noFill/>
              </a:ln>
              <a:effectLst/>
            </c:spPr>
            <c:extLst>
              <c:ext xmlns:c16="http://schemas.microsoft.com/office/drawing/2014/chart" uri="{C3380CC4-5D6E-409C-BE32-E72D297353CC}">
                <c16:uniqueId val="{00000009-9FD7-774E-BFD5-AAA2201ACA6A}"/>
              </c:ext>
            </c:extLst>
          </c:dPt>
          <c:dLbls>
            <c:dLbl>
              <c:idx val="0"/>
              <c:layout>
                <c:manualLayout>
                  <c:x val="6.6945606694560664E-2"/>
                  <c:y val="-0.12418300653594774"/>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9FD7-774E-BFD5-AAA2201ACA6A}"/>
                </c:ext>
              </c:extLst>
            </c:dLbl>
            <c:dLbl>
              <c:idx val="3"/>
              <c:layout>
                <c:manualLayout>
                  <c:x val="-7.5313807531380755E-2"/>
                  <c:y val="-7.8431372549019607E-2"/>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9FD7-774E-BFD5-AAA2201ACA6A}"/>
                </c:ext>
              </c:extLst>
            </c:dLbl>
            <c:dLbl>
              <c:idx val="4"/>
              <c:layout>
                <c:manualLayout>
                  <c:x val="-1.2552301255230125E-2"/>
                  <c:y val="-0.11111111111111115"/>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9FD7-774E-BFD5-AAA2201ACA6A}"/>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OverviewData!$B$13:$B$18</c:f>
              <c:strCache>
                <c:ptCount val="5"/>
                <c:pt idx="0">
                  <c:v>bird</c:v>
                </c:pt>
                <c:pt idx="1">
                  <c:v>cat</c:v>
                </c:pt>
                <c:pt idx="2">
                  <c:v>dog</c:v>
                </c:pt>
                <c:pt idx="3">
                  <c:v>hamster</c:v>
                </c:pt>
                <c:pt idx="4">
                  <c:v>rabbit</c:v>
                </c:pt>
              </c:strCache>
            </c:strRef>
          </c:cat>
          <c:val>
            <c:numRef>
              <c:f>OverviewData!$C$13:$C$18</c:f>
              <c:numCache>
                <c:formatCode>_(* #,##0_);_(* \(#,##0\);_(* "-"??_);_(@_)</c:formatCode>
                <c:ptCount val="5"/>
                <c:pt idx="0">
                  <c:v>156</c:v>
                </c:pt>
                <c:pt idx="1">
                  <c:v>502</c:v>
                </c:pt>
                <c:pt idx="2">
                  <c:v>793</c:v>
                </c:pt>
                <c:pt idx="3">
                  <c:v>136</c:v>
                </c:pt>
                <c:pt idx="4">
                  <c:v>128</c:v>
                </c:pt>
              </c:numCache>
            </c:numRef>
          </c:val>
          <c:extLst>
            <c:ext xmlns:c16="http://schemas.microsoft.com/office/drawing/2014/chart" uri="{C3380CC4-5D6E-409C-BE32-E72D297353CC}">
              <c16:uniqueId val="{0000000A-9FD7-774E-BFD5-AAA2201ACA6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nchor="t"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[FederatedVetsDashboards.xlsx]OverviewData!VisitsAmongVeterinarians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Consultation visit</a:t>
            </a:r>
            <a:r>
              <a:rPr lang="en-GB" baseline="0"/>
              <a:t> among veterinarians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OverviewData!$C$46:$C$47</c:f>
              <c:strCache>
                <c:ptCount val="1"/>
                <c:pt idx="0">
                  <c:v>checkup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OverviewData!$B$48:$B$50</c:f>
              <c:strCache>
                <c:ptCount val="2"/>
                <c:pt idx="0">
                  <c:v>Anna</c:v>
                </c:pt>
                <c:pt idx="1">
                  <c:v>Briony</c:v>
                </c:pt>
              </c:strCache>
            </c:strRef>
          </c:cat>
          <c:val>
            <c:numRef>
              <c:f>OverviewData!$C$48:$C$50</c:f>
              <c:numCache>
                <c:formatCode>_(* #,##0_);_(* \(#,##0\);_(* "-"??_);_(@_)</c:formatCode>
                <c:ptCount val="2"/>
                <c:pt idx="0">
                  <c:v>426</c:v>
                </c:pt>
                <c:pt idx="1">
                  <c:v>295</c:v>
                </c:pt>
              </c:numCache>
            </c:numRef>
          </c:val>
          <c:extLst>
            <c:ext xmlns:c16="http://schemas.microsoft.com/office/drawing/2014/chart" uri="{C3380CC4-5D6E-409C-BE32-E72D297353CC}">
              <c16:uniqueId val="{00000006-C2FE-D94A-8564-1F1BE549BFDC}"/>
            </c:ext>
          </c:extLst>
        </c:ser>
        <c:ser>
          <c:idx val="1"/>
          <c:order val="1"/>
          <c:tx>
            <c:strRef>
              <c:f>OverviewData!$D$46:$D$47</c:f>
              <c:strCache>
                <c:ptCount val="1"/>
                <c:pt idx="0">
                  <c:v>emergency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OverviewData!$B$48:$B$50</c:f>
              <c:strCache>
                <c:ptCount val="2"/>
                <c:pt idx="0">
                  <c:v>Anna</c:v>
                </c:pt>
                <c:pt idx="1">
                  <c:v>Briony</c:v>
                </c:pt>
              </c:strCache>
            </c:strRef>
          </c:cat>
          <c:val>
            <c:numRef>
              <c:f>OverviewData!$D$48:$D$50</c:f>
              <c:numCache>
                <c:formatCode>_(* #,##0_);_(* \(#,##0\);_(* "-"??_);_(@_)</c:formatCode>
                <c:ptCount val="2"/>
                <c:pt idx="0">
                  <c:v>179</c:v>
                </c:pt>
                <c:pt idx="1">
                  <c:v>107</c:v>
                </c:pt>
              </c:numCache>
            </c:numRef>
          </c:val>
          <c:extLst>
            <c:ext xmlns:c16="http://schemas.microsoft.com/office/drawing/2014/chart" uri="{C3380CC4-5D6E-409C-BE32-E72D297353CC}">
              <c16:uniqueId val="{00000001-3AE2-D545-BC9C-9DFE72EE77A6}"/>
            </c:ext>
          </c:extLst>
        </c:ser>
        <c:ser>
          <c:idx val="2"/>
          <c:order val="2"/>
          <c:tx>
            <c:strRef>
              <c:f>OverviewData!$E$46:$E$47</c:f>
              <c:strCache>
                <c:ptCount val="1"/>
                <c:pt idx="0">
                  <c:v>other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OverviewData!$B$48:$B$50</c:f>
              <c:strCache>
                <c:ptCount val="2"/>
                <c:pt idx="0">
                  <c:v>Anna</c:v>
                </c:pt>
                <c:pt idx="1">
                  <c:v>Briony</c:v>
                </c:pt>
              </c:strCache>
            </c:strRef>
          </c:cat>
          <c:val>
            <c:numRef>
              <c:f>OverviewData!$E$48:$E$50</c:f>
              <c:numCache>
                <c:formatCode>_(* #,##0_);_(* \(#,##0\);_(* "-"??_);_(@_)</c:formatCode>
                <c:ptCount val="2"/>
                <c:pt idx="0">
                  <c:v>256</c:v>
                </c:pt>
                <c:pt idx="1">
                  <c:v>170</c:v>
                </c:pt>
              </c:numCache>
            </c:numRef>
          </c:val>
          <c:extLst>
            <c:ext xmlns:c16="http://schemas.microsoft.com/office/drawing/2014/chart" uri="{C3380CC4-5D6E-409C-BE32-E72D297353CC}">
              <c16:uniqueId val="{00000008-3AE2-D545-BC9C-9DFE72EE77A6}"/>
            </c:ext>
          </c:extLst>
        </c:ser>
        <c:ser>
          <c:idx val="3"/>
          <c:order val="3"/>
          <c:tx>
            <c:strRef>
              <c:f>OverviewData!$F$46:$F$47</c:f>
              <c:strCache>
                <c:ptCount val="1"/>
                <c:pt idx="0">
                  <c:v>vac</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OverviewData!$B$48:$B$50</c:f>
              <c:strCache>
                <c:ptCount val="2"/>
                <c:pt idx="0">
                  <c:v>Anna</c:v>
                </c:pt>
                <c:pt idx="1">
                  <c:v>Briony</c:v>
                </c:pt>
              </c:strCache>
            </c:strRef>
          </c:cat>
          <c:val>
            <c:numRef>
              <c:f>OverviewData!$F$48:$F$50</c:f>
              <c:numCache>
                <c:formatCode>_(* #,##0_);_(* \(#,##0\);_(* "-"??_);_(@_)</c:formatCode>
                <c:ptCount val="2"/>
                <c:pt idx="0">
                  <c:v>157</c:v>
                </c:pt>
                <c:pt idx="1">
                  <c:v>125</c:v>
                </c:pt>
              </c:numCache>
            </c:numRef>
          </c:val>
          <c:extLst>
            <c:ext xmlns:c16="http://schemas.microsoft.com/office/drawing/2014/chart" uri="{C3380CC4-5D6E-409C-BE32-E72D297353CC}">
              <c16:uniqueId val="{0000000F-3AE2-D545-BC9C-9DFE72EE77A6}"/>
            </c:ext>
          </c:extLst>
        </c:ser>
        <c:dLbls>
          <c:showLegendKey val="0"/>
          <c:showVal val="1"/>
          <c:showCatName val="0"/>
          <c:showSerName val="0"/>
          <c:showPercent val="0"/>
          <c:showBubbleSize val="0"/>
        </c:dLbls>
        <c:gapWidth val="219"/>
        <c:overlap val="-27"/>
        <c:axId val="1425090367"/>
        <c:axId val="1424567503"/>
      </c:barChart>
      <c:catAx>
        <c:axId val="142509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Veterinarian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567503"/>
        <c:crosses val="autoZero"/>
        <c:auto val="1"/>
        <c:lblAlgn val="ctr"/>
        <c:lblOffset val="100"/>
        <c:noMultiLvlLbl val="0"/>
      </c:catAx>
      <c:valAx>
        <c:axId val="14245675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Visits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09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[FederatedVetsDashboards.xlsx]OverviewData!RevenueByAnimals</c:name>
    <c:fmtId val="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Revenue by Animals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0">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0">
            <a:noFill/>
          </a:ln>
          <a:effectLst/>
        </c:spPr>
      </c:pivotFmt>
      <c:pivotFmt>
        <c:idx val="10"/>
        <c:spPr>
          <a:solidFill>
            <a:schemeClr val="accent1"/>
          </a:solidFill>
          <a:ln w="0">
            <a:noFill/>
          </a:ln>
          <a:effectLst/>
        </c:spPr>
      </c:pivotFmt>
      <c:pivotFmt>
        <c:idx val="11"/>
        <c:spPr>
          <a:solidFill>
            <a:schemeClr val="accent1"/>
          </a:solidFill>
          <a:ln w="0">
            <a:noFill/>
          </a:ln>
          <a:effectLst/>
        </c:spPr>
      </c:pivotFmt>
      <c:pivotFmt>
        <c:idx val="12"/>
        <c:spPr>
          <a:solidFill>
            <a:schemeClr val="accent1"/>
          </a:solidFill>
          <a:ln w="0">
            <a:noFill/>
          </a:ln>
          <a:effectLst/>
        </c:spPr>
      </c:pivotFmt>
      <c:pivotFmt>
        <c:idx val="13"/>
        <c:spPr>
          <a:solidFill>
            <a:schemeClr val="accent1"/>
          </a:solidFill>
          <a:ln w="0">
            <a:noFill/>
          </a:ln>
          <a:effectLst/>
        </c:spPr>
      </c:pivotFmt>
    </c:pivotFmts>
    <c:plotArea>
      <c:layout/>
      <c:pieChart>
        <c:varyColors val="1"/>
        <c:ser>
          <c:idx val="0"/>
          <c:order val="0"/>
          <c:tx>
            <c:strRef>
              <c:f>OverviewData!$C$66</c:f>
              <c:strCache>
                <c:ptCount val="1"/>
                <c:pt idx="0">
                  <c:v>Total</c:v>
                </c:pt>
              </c:strCache>
            </c:strRef>
          </c:tx>
          <c:spPr>
            <a:ln w="0">
              <a:noFill/>
            </a:ln>
          </c:spPr>
          <c:dPt>
            <c:idx val="0"/>
            <c:bubble3D val="0"/>
            <c:spPr>
              <a:solidFill>
                <a:schemeClr val="accent1"/>
              </a:solidFill>
              <a:ln w="0">
                <a:noFill/>
              </a:ln>
              <a:effectLst/>
            </c:spPr>
            <c:extLst>
              <c:ext xmlns:c16="http://schemas.microsoft.com/office/drawing/2014/chart" uri="{C3380CC4-5D6E-409C-BE32-E72D297353CC}">
                <c16:uniqueId val="{00000001-6925-5241-AF48-94A7B045CD0A}"/>
              </c:ext>
            </c:extLst>
          </c:dPt>
          <c:dPt>
            <c:idx val="1"/>
            <c:bubble3D val="0"/>
            <c:spPr>
              <a:solidFill>
                <a:schemeClr val="accent2"/>
              </a:solidFill>
              <a:ln w="0">
                <a:noFill/>
              </a:ln>
              <a:effectLst/>
            </c:spPr>
            <c:extLst>
              <c:ext xmlns:c16="http://schemas.microsoft.com/office/drawing/2014/chart" uri="{C3380CC4-5D6E-409C-BE32-E72D297353CC}">
                <c16:uniqueId val="{00000003-6925-5241-AF48-94A7B045CD0A}"/>
              </c:ext>
            </c:extLst>
          </c:dPt>
          <c:dPt>
            <c:idx val="2"/>
            <c:bubble3D val="0"/>
            <c:spPr>
              <a:solidFill>
                <a:schemeClr val="accent3"/>
              </a:solidFill>
              <a:ln w="0">
                <a:noFill/>
              </a:ln>
              <a:effectLst/>
            </c:spPr>
            <c:extLst>
              <c:ext xmlns:c16="http://schemas.microsoft.com/office/drawing/2014/chart" uri="{C3380CC4-5D6E-409C-BE32-E72D297353CC}">
                <c16:uniqueId val="{00000005-6925-5241-AF48-94A7B045CD0A}"/>
              </c:ext>
            </c:extLst>
          </c:dPt>
          <c:dPt>
            <c:idx val="3"/>
            <c:bubble3D val="0"/>
            <c:spPr>
              <a:solidFill>
                <a:schemeClr val="accent4"/>
              </a:solidFill>
              <a:ln w="0">
                <a:noFill/>
              </a:ln>
              <a:effectLst/>
            </c:spPr>
            <c:extLst>
              <c:ext xmlns:c16="http://schemas.microsoft.com/office/drawing/2014/chart" uri="{C3380CC4-5D6E-409C-BE32-E72D297353CC}">
                <c16:uniqueId val="{00000007-6925-5241-AF48-94A7B045CD0A}"/>
              </c:ext>
            </c:extLst>
          </c:dPt>
          <c:dPt>
            <c:idx val="4"/>
            <c:bubble3D val="0"/>
            <c:spPr>
              <a:solidFill>
                <a:schemeClr val="accent5"/>
              </a:solidFill>
              <a:ln w="0">
                <a:noFill/>
              </a:ln>
              <a:effectLst/>
            </c:spPr>
            <c:extLst>
              <c:ext xmlns:c16="http://schemas.microsoft.com/office/drawing/2014/chart" uri="{C3380CC4-5D6E-409C-BE32-E72D297353CC}">
                <c16:uniqueId val="{00000009-6925-5241-AF48-94A7B045CD0A}"/>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OverviewData!$B$67:$B$72</c:f>
              <c:strCache>
                <c:ptCount val="5"/>
                <c:pt idx="0">
                  <c:v>bird</c:v>
                </c:pt>
                <c:pt idx="1">
                  <c:v>cat</c:v>
                </c:pt>
                <c:pt idx="2">
                  <c:v>dog</c:v>
                </c:pt>
                <c:pt idx="3">
                  <c:v>hamster</c:v>
                </c:pt>
                <c:pt idx="4">
                  <c:v>rabbit</c:v>
                </c:pt>
              </c:strCache>
            </c:strRef>
          </c:cat>
          <c:val>
            <c:numRef>
              <c:f>OverviewData!$C$67:$C$72</c:f>
              <c:numCache>
                <c:formatCode>_("$"* #,##0.00_);_("$"* \(#,##0.00\);_("$"* "-"??_);_(@_)</c:formatCode>
                <c:ptCount val="5"/>
                <c:pt idx="0">
                  <c:v>13537.400000000005</c:v>
                </c:pt>
                <c:pt idx="1">
                  <c:v>116710.70000000035</c:v>
                </c:pt>
                <c:pt idx="2">
                  <c:v>166292.10000000088</c:v>
                </c:pt>
                <c:pt idx="3">
                  <c:v>25181.699999999975</c:v>
                </c:pt>
                <c:pt idx="4">
                  <c:v>24775.5</c:v>
                </c:pt>
              </c:numCache>
            </c:numRef>
          </c:val>
          <c:extLst>
            <c:ext xmlns:c16="http://schemas.microsoft.com/office/drawing/2014/chart" uri="{C3380CC4-5D6E-409C-BE32-E72D297353CC}">
              <c16:uniqueId val="{0000000A-6925-5241-AF48-94A7B045CD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0" cap="flat" cmpd="thinThick"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[FederatedVetsDashboards.xlsx]OverviewData!ProfitByAnimals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a:t>
            </a:r>
            <a:r>
              <a:rPr lang="en-US" baseline="0"/>
              <a:t> animals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0">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0">
            <a:noFill/>
          </a:ln>
          <a:effectLst/>
        </c:spPr>
      </c:pivotFmt>
      <c:pivotFmt>
        <c:idx val="9"/>
        <c:spPr>
          <a:solidFill>
            <a:schemeClr val="accent1"/>
          </a:solidFill>
          <a:ln w="0">
            <a:noFill/>
          </a:ln>
          <a:effectLst/>
        </c:spPr>
      </c:pivotFmt>
      <c:pivotFmt>
        <c:idx val="10"/>
        <c:spPr>
          <a:solidFill>
            <a:schemeClr val="accent1"/>
          </a:solidFill>
          <a:ln w="0">
            <a:noFill/>
          </a:ln>
          <a:effectLst/>
        </c:spPr>
      </c:pivotFmt>
      <c:pivotFmt>
        <c:idx val="11"/>
        <c:spPr>
          <a:solidFill>
            <a:schemeClr val="accent1"/>
          </a:solidFill>
          <a:ln w="0">
            <a:noFill/>
          </a:ln>
          <a:effectLst/>
        </c:spPr>
      </c:pivotFmt>
      <c:pivotFmt>
        <c:idx val="12"/>
        <c:spPr>
          <a:solidFill>
            <a:schemeClr val="accent1"/>
          </a:solidFill>
          <a:ln w="0">
            <a:noFill/>
          </a:ln>
          <a:effectLst/>
        </c:spPr>
      </c:pivotFmt>
    </c:pivotFmts>
    <c:plotArea>
      <c:layout/>
      <c:pieChart>
        <c:varyColors val="1"/>
        <c:ser>
          <c:idx val="0"/>
          <c:order val="0"/>
          <c:tx>
            <c:strRef>
              <c:f>OverviewData!$C$76</c:f>
              <c:strCache>
                <c:ptCount val="1"/>
                <c:pt idx="0">
                  <c:v>Total</c:v>
                </c:pt>
              </c:strCache>
            </c:strRef>
          </c:tx>
          <c:spPr>
            <a:ln w="0">
              <a:noFill/>
            </a:ln>
          </c:spPr>
          <c:dPt>
            <c:idx val="0"/>
            <c:bubble3D val="0"/>
            <c:spPr>
              <a:solidFill>
                <a:schemeClr val="accent1"/>
              </a:solidFill>
              <a:ln w="0">
                <a:noFill/>
              </a:ln>
              <a:effectLst/>
            </c:spPr>
            <c:extLst>
              <c:ext xmlns:c16="http://schemas.microsoft.com/office/drawing/2014/chart" uri="{C3380CC4-5D6E-409C-BE32-E72D297353CC}">
                <c16:uniqueId val="{00000001-21DD-5B43-A41C-90EDB9BCDF8F}"/>
              </c:ext>
            </c:extLst>
          </c:dPt>
          <c:dPt>
            <c:idx val="1"/>
            <c:bubble3D val="0"/>
            <c:spPr>
              <a:solidFill>
                <a:schemeClr val="accent2"/>
              </a:solidFill>
              <a:ln w="0">
                <a:noFill/>
              </a:ln>
              <a:effectLst/>
            </c:spPr>
            <c:extLst>
              <c:ext xmlns:c16="http://schemas.microsoft.com/office/drawing/2014/chart" uri="{C3380CC4-5D6E-409C-BE32-E72D297353CC}">
                <c16:uniqueId val="{00000003-21DD-5B43-A41C-90EDB9BCDF8F}"/>
              </c:ext>
            </c:extLst>
          </c:dPt>
          <c:dPt>
            <c:idx val="2"/>
            <c:bubble3D val="0"/>
            <c:spPr>
              <a:solidFill>
                <a:schemeClr val="accent3"/>
              </a:solidFill>
              <a:ln w="0">
                <a:noFill/>
              </a:ln>
              <a:effectLst/>
            </c:spPr>
            <c:extLst>
              <c:ext xmlns:c16="http://schemas.microsoft.com/office/drawing/2014/chart" uri="{C3380CC4-5D6E-409C-BE32-E72D297353CC}">
                <c16:uniqueId val="{00000005-21DD-5B43-A41C-90EDB9BCDF8F}"/>
              </c:ext>
            </c:extLst>
          </c:dPt>
          <c:dPt>
            <c:idx val="3"/>
            <c:bubble3D val="0"/>
            <c:spPr>
              <a:solidFill>
                <a:schemeClr val="accent4"/>
              </a:solidFill>
              <a:ln w="0">
                <a:noFill/>
              </a:ln>
              <a:effectLst/>
            </c:spPr>
            <c:extLst>
              <c:ext xmlns:c16="http://schemas.microsoft.com/office/drawing/2014/chart" uri="{C3380CC4-5D6E-409C-BE32-E72D297353CC}">
                <c16:uniqueId val="{00000007-21DD-5B43-A41C-90EDB9BCDF8F}"/>
              </c:ext>
            </c:extLst>
          </c:dPt>
          <c:dPt>
            <c:idx val="4"/>
            <c:bubble3D val="0"/>
            <c:spPr>
              <a:solidFill>
                <a:schemeClr val="accent5"/>
              </a:solidFill>
              <a:ln w="0">
                <a:noFill/>
              </a:ln>
              <a:effectLst/>
            </c:spPr>
            <c:extLst>
              <c:ext xmlns:c16="http://schemas.microsoft.com/office/drawing/2014/chart" uri="{C3380CC4-5D6E-409C-BE32-E72D297353CC}">
                <c16:uniqueId val="{00000009-21DD-5B43-A41C-90EDB9BCDF8F}"/>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OverviewData!$B$77:$B$82</c:f>
              <c:strCache>
                <c:ptCount val="5"/>
                <c:pt idx="0">
                  <c:v>bird</c:v>
                </c:pt>
                <c:pt idx="1">
                  <c:v>cat</c:v>
                </c:pt>
                <c:pt idx="2">
                  <c:v>dog</c:v>
                </c:pt>
                <c:pt idx="3">
                  <c:v>hamster</c:v>
                </c:pt>
                <c:pt idx="4">
                  <c:v>rabbit</c:v>
                </c:pt>
              </c:strCache>
            </c:strRef>
          </c:cat>
          <c:val>
            <c:numRef>
              <c:f>OverviewData!$C$77:$C$82</c:f>
              <c:numCache>
                <c:formatCode>_("$"* #,##0.00_);_("$"* \(#,##0.00\);_("$"* "-"??_);_(@_)</c:formatCode>
                <c:ptCount val="5"/>
                <c:pt idx="0">
                  <c:v>7474.1999999999989</c:v>
                </c:pt>
                <c:pt idx="1">
                  <c:v>62252.1</c:v>
                </c:pt>
                <c:pt idx="2">
                  <c:v>90483.700000000026</c:v>
                </c:pt>
                <c:pt idx="3">
                  <c:v>14955</c:v>
                </c:pt>
                <c:pt idx="4">
                  <c:v>15103.299999999996</c:v>
                </c:pt>
              </c:numCache>
            </c:numRef>
          </c:val>
          <c:extLst>
            <c:ext xmlns:c16="http://schemas.microsoft.com/office/drawing/2014/chart" uri="{C3380CC4-5D6E-409C-BE32-E72D297353CC}">
              <c16:uniqueId val="{0000000A-21DD-5B43-A41C-90EDB9BCDF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[FederatedVetsDashboards.xlsx]OverviewData!RevenueOverTime</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57825370675453E-2"/>
              <c:y val="-8.28729281767955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2372322899505759E-2"/>
              <c:y val="6.07734806629833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2520593080724876"/>
              <c:y val="-6.07734806629834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OverviewData!$C$87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862B-9943-88DA-05A32CAE2D5E}"/>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862B-9943-88DA-05A32CAE2D5E}"/>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862B-9943-88DA-05A32CAE2D5E}"/>
              </c:ext>
            </c:extLst>
          </c:dPt>
          <c:dLbls>
            <c:dLbl>
              <c:idx val="1"/>
              <c:layout>
                <c:manualLayout>
                  <c:x val="-7.57825370675453E-2"/>
                  <c:y val="-8.28729281767955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2B-9943-88DA-05A32CAE2D5E}"/>
                </c:ext>
              </c:extLst>
            </c:dLbl>
            <c:dLbl>
              <c:idx val="2"/>
              <c:layout>
                <c:manualLayout>
                  <c:x val="-8.2372322899505759E-2"/>
                  <c:y val="6.0773480662983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2B-9943-88DA-05A32CAE2D5E}"/>
                </c:ext>
              </c:extLst>
            </c:dLbl>
            <c:dLbl>
              <c:idx val="3"/>
              <c:layout>
                <c:manualLayout>
                  <c:x val="-0.12520593080724876"/>
                  <c:y val="-6.07734806629834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2B-9943-88DA-05A32CAE2D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OverviewData!$B$88:$B$94</c:f>
              <c:strCache>
                <c:ptCount val="6"/>
                <c:pt idx="0">
                  <c:v>2019-07</c:v>
                </c:pt>
                <c:pt idx="1">
                  <c:v>2019-08</c:v>
                </c:pt>
                <c:pt idx="2">
                  <c:v>2019-09</c:v>
                </c:pt>
                <c:pt idx="3">
                  <c:v>2019-10</c:v>
                </c:pt>
                <c:pt idx="4">
                  <c:v>2019-11</c:v>
                </c:pt>
                <c:pt idx="5">
                  <c:v>2019-12</c:v>
                </c:pt>
              </c:strCache>
            </c:strRef>
          </c:cat>
          <c:val>
            <c:numRef>
              <c:f>OverviewData!$C$88:$C$94</c:f>
              <c:numCache>
                <c:formatCode>_("$"* #,##0.00_);_("$"* \(#,##0.00\);_("$"* "-"??_);_(@_)</c:formatCode>
                <c:ptCount val="6"/>
                <c:pt idx="0">
                  <c:v>49291.599999999911</c:v>
                </c:pt>
                <c:pt idx="1">
                  <c:v>60433.699999999917</c:v>
                </c:pt>
                <c:pt idx="2">
                  <c:v>59599.399999999929</c:v>
                </c:pt>
                <c:pt idx="3">
                  <c:v>65289.699999999932</c:v>
                </c:pt>
                <c:pt idx="4">
                  <c:v>74159.300000000061</c:v>
                </c:pt>
                <c:pt idx="5">
                  <c:v>37723.699999999968</c:v>
                </c:pt>
              </c:numCache>
            </c:numRef>
          </c:val>
          <c:smooth val="0"/>
          <c:extLst>
            <c:ext xmlns:c16="http://schemas.microsoft.com/office/drawing/2014/chart" uri="{C3380CC4-5D6E-409C-BE32-E72D297353CC}">
              <c16:uniqueId val="{00000000-862B-9943-88DA-05A32CAE2D5E}"/>
            </c:ext>
          </c:extLst>
        </c:ser>
        <c:dLbls>
          <c:showLegendKey val="0"/>
          <c:showVal val="0"/>
          <c:showCatName val="0"/>
          <c:showSerName val="0"/>
          <c:showPercent val="0"/>
          <c:showBubbleSize val="0"/>
        </c:dLbls>
        <c:marker val="1"/>
        <c:smooth val="0"/>
        <c:axId val="1378161504"/>
        <c:axId val="1378137808"/>
      </c:lineChart>
      <c:catAx>
        <c:axId val="137816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137808"/>
        <c:crosses val="autoZero"/>
        <c:auto val="1"/>
        <c:lblAlgn val="ctr"/>
        <c:lblOffset val="100"/>
        <c:noMultiLvlLbl val="0"/>
      </c:catAx>
      <c:valAx>
        <c:axId val="1378137808"/>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1615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[FederatedVetsDashboards.xlsx]CostnPriceData!CostsByAnimals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Costs</a:t>
            </a:r>
            <a:r>
              <a:rPr lang="en-GB" baseline="0"/>
              <a:t> by Animals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CostnPriceData!$C$6:$C$7</c:f>
              <c:strCache>
                <c:ptCount val="1"/>
                <c:pt idx="0">
                  <c:v>checkup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CostnPriceData!$B$8:$B$13</c:f>
              <c:strCache>
                <c:ptCount val="5"/>
                <c:pt idx="0">
                  <c:v>bird</c:v>
                </c:pt>
                <c:pt idx="1">
                  <c:v>cat</c:v>
                </c:pt>
                <c:pt idx="2">
                  <c:v>dog</c:v>
                </c:pt>
                <c:pt idx="3">
                  <c:v>hamster</c:v>
                </c:pt>
                <c:pt idx="4">
                  <c:v>rabbit</c:v>
                </c:pt>
              </c:strCache>
            </c:strRef>
          </c:cat>
          <c:val>
            <c:numRef>
              <c:f>CostnPriceData!$C$8:$C$13</c:f>
              <c:numCache>
                <c:formatCode>_(* #,##0.00_);_(* \(#,##0.00\);_(* "-"??_);_(@_)</c:formatCode>
                <c:ptCount val="5"/>
                <c:pt idx="0">
                  <c:v>18.144927536231876</c:v>
                </c:pt>
                <c:pt idx="1">
                  <c:v>28.257798165137636</c:v>
                </c:pt>
                <c:pt idx="2">
                  <c:v>26.315290519877756</c:v>
                </c:pt>
                <c:pt idx="3">
                  <c:v>27.247169811320749</c:v>
                </c:pt>
                <c:pt idx="4">
                  <c:v>18.666666666666671</c:v>
                </c:pt>
              </c:numCache>
            </c:numRef>
          </c:val>
          <c:extLst>
            <c:ext xmlns:c16="http://schemas.microsoft.com/office/drawing/2014/chart" uri="{C3380CC4-5D6E-409C-BE32-E72D297353CC}">
              <c16:uniqueId val="{00000000-DAC8-B94D-B114-88C6140D7477}"/>
            </c:ext>
          </c:extLst>
        </c:ser>
        <c:ser>
          <c:idx val="1"/>
          <c:order val="1"/>
          <c:tx>
            <c:strRef>
              <c:f>CostnPriceData!$D$6:$D$7</c:f>
              <c:strCache>
                <c:ptCount val="1"/>
                <c:pt idx="0">
                  <c:v>emergency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CostnPriceData!$B$8:$B$13</c:f>
              <c:strCache>
                <c:ptCount val="5"/>
                <c:pt idx="0">
                  <c:v>bird</c:v>
                </c:pt>
                <c:pt idx="1">
                  <c:v>cat</c:v>
                </c:pt>
                <c:pt idx="2">
                  <c:v>dog</c:v>
                </c:pt>
                <c:pt idx="3">
                  <c:v>hamster</c:v>
                </c:pt>
                <c:pt idx="4">
                  <c:v>rabbit</c:v>
                </c:pt>
              </c:strCache>
            </c:strRef>
          </c:cat>
          <c:val>
            <c:numRef>
              <c:f>CostnPriceData!$D$8:$D$13</c:f>
              <c:numCache>
                <c:formatCode>_(* #,##0.00_);_(* \(#,##0.00\);_(* "-"??_);_(@_)</c:formatCode>
                <c:ptCount val="5"/>
                <c:pt idx="0">
                  <c:v>79.647826086956499</c:v>
                </c:pt>
                <c:pt idx="1">
                  <c:v>304.56352941176448</c:v>
                </c:pt>
                <c:pt idx="2">
                  <c:v>234.91759999999971</c:v>
                </c:pt>
                <c:pt idx="3">
                  <c:v>167.97407407407405</c:v>
                </c:pt>
                <c:pt idx="4">
                  <c:v>189.9961538461539</c:v>
                </c:pt>
              </c:numCache>
            </c:numRef>
          </c:val>
          <c:extLst>
            <c:ext xmlns:c16="http://schemas.microsoft.com/office/drawing/2014/chart" uri="{C3380CC4-5D6E-409C-BE32-E72D297353CC}">
              <c16:uniqueId val="{00000000-8A61-6043-B4A4-B8AADE4D054D}"/>
            </c:ext>
          </c:extLst>
        </c:ser>
        <c:ser>
          <c:idx val="2"/>
          <c:order val="2"/>
          <c:tx>
            <c:strRef>
              <c:f>CostnPriceData!$E$6:$E$7</c:f>
              <c:strCache>
                <c:ptCount val="1"/>
                <c:pt idx="0">
                  <c:v>other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CostnPriceData!$B$8:$B$13</c:f>
              <c:strCache>
                <c:ptCount val="5"/>
                <c:pt idx="0">
                  <c:v>bird</c:v>
                </c:pt>
                <c:pt idx="1">
                  <c:v>cat</c:v>
                </c:pt>
                <c:pt idx="2">
                  <c:v>dog</c:v>
                </c:pt>
                <c:pt idx="3">
                  <c:v>hamster</c:v>
                </c:pt>
                <c:pt idx="4">
                  <c:v>rabbit</c:v>
                </c:pt>
              </c:strCache>
            </c:strRef>
          </c:cat>
          <c:val>
            <c:numRef>
              <c:f>CostnPriceData!$E$8:$E$13</c:f>
              <c:numCache>
                <c:formatCode>_(* #,##0.00_);_(* \(#,##0.00\);_(* "-"??_);_(@_)</c:formatCode>
                <c:ptCount val="5"/>
                <c:pt idx="0">
                  <c:v>59.705555555555534</c:v>
                </c:pt>
                <c:pt idx="1">
                  <c:v>127.73387096774198</c:v>
                </c:pt>
                <c:pt idx="2">
                  <c:v>120.78829268292668</c:v>
                </c:pt>
                <c:pt idx="3">
                  <c:v>110.12812499999998</c:v>
                </c:pt>
                <c:pt idx="4">
                  <c:v>103.23793103448273</c:v>
                </c:pt>
              </c:numCache>
            </c:numRef>
          </c:val>
          <c:extLst>
            <c:ext xmlns:c16="http://schemas.microsoft.com/office/drawing/2014/chart" uri="{C3380CC4-5D6E-409C-BE32-E72D297353CC}">
              <c16:uniqueId val="{00000008-8A61-6043-B4A4-B8AADE4D054D}"/>
            </c:ext>
          </c:extLst>
        </c:ser>
        <c:ser>
          <c:idx val="3"/>
          <c:order val="3"/>
          <c:tx>
            <c:strRef>
              <c:f>CostnPriceData!$F$6:$F$7</c:f>
              <c:strCache>
                <c:ptCount val="1"/>
                <c:pt idx="0">
                  <c:v>vac</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CostnPriceData!$B$8:$B$13</c:f>
              <c:strCache>
                <c:ptCount val="5"/>
                <c:pt idx="0">
                  <c:v>bird</c:v>
                </c:pt>
                <c:pt idx="1">
                  <c:v>cat</c:v>
                </c:pt>
                <c:pt idx="2">
                  <c:v>dog</c:v>
                </c:pt>
                <c:pt idx="3">
                  <c:v>hamster</c:v>
                </c:pt>
                <c:pt idx="4">
                  <c:v>rabbit</c:v>
                </c:pt>
              </c:strCache>
            </c:strRef>
          </c:cat>
          <c:val>
            <c:numRef>
              <c:f>CostnPriceData!$F$8:$F$13</c:f>
              <c:numCache>
                <c:formatCode>_(* #,##0.00_);_(* \(#,##0.00\);_(* "-"??_);_(@_)</c:formatCode>
                <c:ptCount val="5"/>
                <c:pt idx="0">
                  <c:v>29.639285714285716</c:v>
                </c:pt>
                <c:pt idx="1">
                  <c:v>87.620000000000061</c:v>
                </c:pt>
                <c:pt idx="2">
                  <c:v>96.154411764705941</c:v>
                </c:pt>
                <c:pt idx="3">
                  <c:v>30.133333333333336</c:v>
                </c:pt>
                <c:pt idx="4">
                  <c:v>38.442105263157899</c:v>
                </c:pt>
              </c:numCache>
            </c:numRef>
          </c:val>
          <c:extLst>
            <c:ext xmlns:c16="http://schemas.microsoft.com/office/drawing/2014/chart" uri="{C3380CC4-5D6E-409C-BE32-E72D297353CC}">
              <c16:uniqueId val="{0000000F-8A61-6043-B4A4-B8AADE4D054D}"/>
            </c:ext>
          </c:extLst>
        </c:ser>
        <c:dLbls>
          <c:showLegendKey val="0"/>
          <c:showVal val="0"/>
          <c:showCatName val="0"/>
          <c:showSerName val="0"/>
          <c:showPercent val="0"/>
          <c:showBubbleSize val="0"/>
        </c:dLbls>
        <c:gapWidth val="150"/>
        <c:axId val="1621484783"/>
        <c:axId val="1763548111"/>
      </c:barChart>
      <c:catAx>
        <c:axId val="1621484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48111"/>
        <c:crosses val="autoZero"/>
        <c:auto val="1"/>
        <c:lblAlgn val="ctr"/>
        <c:lblOffset val="100"/>
        <c:noMultiLvlLbl val="0"/>
      </c:catAx>
      <c:valAx>
        <c:axId val="1763548111"/>
        <c:scaling>
          <c:orientation val="minMax"/>
        </c:scaling>
        <c:delete val="1"/>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162148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Profit over time</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Profit over time</a:t>
          </a:r>
        </a:p>
      </cx:txPr>
    </cx:title>
    <cx:plotArea>
      <cx:plotAreaRegion>
        <cx:series layoutId="waterfall" uniqueId="{0A1AB094-07B1-1948-9325-8EFD43F8B7DE}">
          <cx:tx>
            <cx:txData>
              <cx:f>_xlchart.v1.1</cx:f>
              <cx:v>Sum of Profit</cx:v>
            </cx:txData>
          </cx:tx>
          <cx:dataLabels/>
          <cx:dataId val="0"/>
          <cx:layoutPr>
            <cx:subtotals/>
          </cx:layoutPr>
        </cx:series>
      </cx:plotAreaRegion>
      <cx:axis id="0">
        <cx:catScaling gapWidth="0.5"/>
        <cx:tickLabels/>
      </cx:axis>
      <cx:axis id="1" hidden="1">
        <cx:valScaling/>
        <cx:tickLabels/>
      </cx:axis>
    </cx:plotArea>
    <cx:legend pos="t"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1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png"/><Relationship Id="rId12" Type="http://schemas.openxmlformats.org/officeDocument/2006/relationships/chart" Target="../charts/chart5.xml"/><Relationship Id="rId17" Type="http://schemas.openxmlformats.org/officeDocument/2006/relationships/hyperlink" Target="#'Dashboard-CostnPrice'!A1"/><Relationship Id="rId2" Type="http://schemas.openxmlformats.org/officeDocument/2006/relationships/image" Target="../media/image2.png"/><Relationship Id="rId16" Type="http://schemas.microsoft.com/office/2014/relationships/chartEx" Target="../charts/chartEx1.xml"/><Relationship Id="rId1" Type="http://schemas.openxmlformats.org/officeDocument/2006/relationships/image" Target="../media/image1.png"/><Relationship Id="rId6" Type="http://schemas.openxmlformats.org/officeDocument/2006/relationships/hyperlink" Target="#DataToAnalysis!A1"/><Relationship Id="rId11" Type="http://schemas.openxmlformats.org/officeDocument/2006/relationships/chart" Target="../charts/chart4.xml"/><Relationship Id="rId5" Type="http://schemas.openxmlformats.org/officeDocument/2006/relationships/image" Target="../media/image4.png"/><Relationship Id="rId15" Type="http://schemas.openxmlformats.org/officeDocument/2006/relationships/chart" Target="../charts/chart8.xml"/><Relationship Id="rId10" Type="http://schemas.openxmlformats.org/officeDocument/2006/relationships/chart" Target="../charts/chart3.xml"/><Relationship Id="rId19" Type="http://schemas.openxmlformats.org/officeDocument/2006/relationships/image" Target="../media/image7.png"/><Relationship Id="rId4" Type="http://schemas.openxmlformats.org/officeDocument/2006/relationships/hyperlink" Target="#Dashboard!A1"/><Relationship Id="rId9" Type="http://schemas.openxmlformats.org/officeDocument/2006/relationships/chart" Target="../charts/chart2.xml"/><Relationship Id="rId14" Type="http://schemas.openxmlformats.org/officeDocument/2006/relationships/chart" Target="../charts/chart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png"/><Relationship Id="rId12" Type="http://schemas.openxmlformats.org/officeDocument/2006/relationships/hyperlink" Target="#'Dashboard-CostnPrice'!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DataToAnalysis!A1"/><Relationship Id="rId11" Type="http://schemas.openxmlformats.org/officeDocument/2006/relationships/chart" Target="../charts/chart12.xml"/><Relationship Id="rId5" Type="http://schemas.openxmlformats.org/officeDocument/2006/relationships/image" Target="../media/image4.png"/><Relationship Id="rId10" Type="http://schemas.openxmlformats.org/officeDocument/2006/relationships/chart" Target="../charts/chart11.xml"/><Relationship Id="rId4" Type="http://schemas.openxmlformats.org/officeDocument/2006/relationships/hyperlink" Target="#'Dashboard-Overview'!A1"/><Relationship Id="rId9" Type="http://schemas.openxmlformats.org/officeDocument/2006/relationships/chart" Target="../charts/chart10.xml"/><Relationship Id="rId1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6.png"/><Relationship Id="rId2" Type="http://schemas.openxmlformats.org/officeDocument/2006/relationships/hyperlink" Target="#'Dashboard-Overview'!A1"/><Relationship Id="rId1" Type="http://schemas.openxmlformats.org/officeDocument/2006/relationships/image" Target="../media/image1.png"/><Relationship Id="rId6" Type="http://schemas.openxmlformats.org/officeDocument/2006/relationships/hyperlink" Target="#'Dashboard-CostnPrice'!A1"/><Relationship Id="rId5" Type="http://schemas.openxmlformats.org/officeDocument/2006/relationships/image" Target="../media/image5.png"/><Relationship Id="rId4" Type="http://schemas.openxmlformats.org/officeDocument/2006/relationships/hyperlink" Target="#DataToAnalysis!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596900</xdr:colOff>
      <xdr:row>44</xdr:row>
      <xdr:rowOff>12700</xdr:rowOff>
    </xdr:to>
    <xdr:sp macro="" textlink="">
      <xdr:nvSpPr>
        <xdr:cNvPr id="2" name="Rectangle 1">
          <a:extLst>
            <a:ext uri="{FF2B5EF4-FFF2-40B4-BE49-F238E27FC236}">
              <a16:creationId xmlns:a16="http://schemas.microsoft.com/office/drawing/2014/main" id="{F5A81B31-BD72-845F-9D5E-7442904F70AB}"/>
            </a:ext>
          </a:extLst>
        </xdr:cNvPr>
        <xdr:cNvSpPr/>
      </xdr:nvSpPr>
      <xdr:spPr>
        <a:xfrm>
          <a:off x="0" y="0"/>
          <a:ext cx="18681700" cy="8953500"/>
        </a:xfrm>
        <a:prstGeom prst="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177800</xdr:colOff>
      <xdr:row>10</xdr:row>
      <xdr:rowOff>101600</xdr:rowOff>
    </xdr:from>
    <xdr:to>
      <xdr:col>11</xdr:col>
      <xdr:colOff>381000</xdr:colOff>
      <xdr:row>43</xdr:row>
      <xdr:rowOff>101600</xdr:rowOff>
    </xdr:to>
    <xdr:sp macro="" textlink="">
      <xdr:nvSpPr>
        <xdr:cNvPr id="41" name="Rounded Rectangle 40">
          <a:extLst>
            <a:ext uri="{FF2B5EF4-FFF2-40B4-BE49-F238E27FC236}">
              <a16:creationId xmlns:a16="http://schemas.microsoft.com/office/drawing/2014/main" id="{3521EAA5-BD15-19D7-FD2F-E11304BE6AC3}"/>
            </a:ext>
          </a:extLst>
        </xdr:cNvPr>
        <xdr:cNvSpPr/>
      </xdr:nvSpPr>
      <xdr:spPr>
        <a:xfrm>
          <a:off x="1752600" y="2133600"/>
          <a:ext cx="7632700" cy="6705600"/>
        </a:xfrm>
        <a:prstGeom prst="roundRect">
          <a:avLst>
            <a:gd name="adj" fmla="val 2607"/>
          </a:avLst>
        </a:prstGeom>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10800000" scaled="1"/>
        </a:gra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127000</xdr:colOff>
      <xdr:row>3</xdr:row>
      <xdr:rowOff>177800</xdr:rowOff>
    </xdr:from>
    <xdr:to>
      <xdr:col>13</xdr:col>
      <xdr:colOff>723900</xdr:colOff>
      <xdr:row>9</xdr:row>
      <xdr:rowOff>38100</xdr:rowOff>
    </xdr:to>
    <xdr:sp macro="" textlink="">
      <xdr:nvSpPr>
        <xdr:cNvPr id="17" name="Rounded Rectangle 16">
          <a:extLst>
            <a:ext uri="{FF2B5EF4-FFF2-40B4-BE49-F238E27FC236}">
              <a16:creationId xmlns:a16="http://schemas.microsoft.com/office/drawing/2014/main" id="{5DCEE091-EAFC-02BE-8AAE-EF5AF6E923E7}"/>
            </a:ext>
          </a:extLst>
        </xdr:cNvPr>
        <xdr:cNvSpPr/>
      </xdr:nvSpPr>
      <xdr:spPr>
        <a:xfrm>
          <a:off x="8305800" y="787400"/>
          <a:ext cx="3073400" cy="1079500"/>
        </a:xfrm>
        <a:prstGeom prst="roundRect">
          <a:avLst/>
        </a:prstGeom>
        <a:gradFill flip="none" rotWithShape="1">
          <a:gsLst>
            <a:gs pos="0">
              <a:schemeClr val="accent3">
                <a:lumMod val="5000"/>
                <a:lumOff val="95000"/>
                <a:alpha val="30466"/>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rect">
            <a:fillToRect l="100000" t="100000"/>
          </a:path>
          <a:tileRect r="-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25400</xdr:rowOff>
    </xdr:from>
    <xdr:to>
      <xdr:col>1</xdr:col>
      <xdr:colOff>622300</xdr:colOff>
      <xdr:row>44</xdr:row>
      <xdr:rowOff>0</xdr:rowOff>
    </xdr:to>
    <xdr:sp macro="" textlink="">
      <xdr:nvSpPr>
        <xdr:cNvPr id="3" name="Round Same-side Corner of Rectangle 2">
          <a:extLst>
            <a:ext uri="{FF2B5EF4-FFF2-40B4-BE49-F238E27FC236}">
              <a16:creationId xmlns:a16="http://schemas.microsoft.com/office/drawing/2014/main" id="{AE809251-B0CA-7BB3-0CF0-AD74475F6B08}"/>
            </a:ext>
          </a:extLst>
        </xdr:cNvPr>
        <xdr:cNvSpPr/>
      </xdr:nvSpPr>
      <xdr:spPr>
        <a:xfrm rot="5400000">
          <a:off x="-3771900" y="3797300"/>
          <a:ext cx="8915400" cy="1371600"/>
        </a:xfrm>
        <a:prstGeom prst="round2SameRect">
          <a:avLst>
            <a:gd name="adj1" fmla="val 0"/>
            <a:gd name="adj2" fmla="val 0"/>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673100</xdr:colOff>
      <xdr:row>1</xdr:row>
      <xdr:rowOff>25400</xdr:rowOff>
    </xdr:from>
    <xdr:to>
      <xdr:col>9</xdr:col>
      <xdr:colOff>723900</xdr:colOff>
      <xdr:row>3</xdr:row>
      <xdr:rowOff>114300</xdr:rowOff>
    </xdr:to>
    <xdr:sp macro="" textlink="">
      <xdr:nvSpPr>
        <xdr:cNvPr id="4" name="TextBox 3">
          <a:extLst>
            <a:ext uri="{FF2B5EF4-FFF2-40B4-BE49-F238E27FC236}">
              <a16:creationId xmlns:a16="http://schemas.microsoft.com/office/drawing/2014/main" id="{4AD0016D-8D6A-D686-9F4C-DCD50260FA39}"/>
            </a:ext>
          </a:extLst>
        </xdr:cNvPr>
        <xdr:cNvSpPr txBox="1"/>
      </xdr:nvSpPr>
      <xdr:spPr>
        <a:xfrm>
          <a:off x="1422400" y="228600"/>
          <a:ext cx="66548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ln>
                <a:noFill/>
              </a:ln>
              <a:solidFill>
                <a:srgbClr val="002060"/>
              </a:solidFill>
              <a:latin typeface="ADLaM Display" panose="020F0502020204030204" pitchFamily="34" charset="0"/>
              <a:cs typeface="ADLaM Display" panose="020F0502020204030204" pitchFamily="34" charset="0"/>
            </a:rPr>
            <a:t>Federated</a:t>
          </a:r>
          <a:r>
            <a:rPr lang="en-GB" sz="2400" baseline="0">
              <a:ln>
                <a:noFill/>
              </a:ln>
              <a:solidFill>
                <a:srgbClr val="002060"/>
              </a:solidFill>
              <a:latin typeface="ADLaM Display" panose="020F0502020204030204" pitchFamily="34" charset="0"/>
              <a:cs typeface="ADLaM Display" panose="020F0502020204030204" pitchFamily="34" charset="0"/>
            </a:rPr>
            <a:t> Vets Dashboard - Overview</a:t>
          </a:r>
          <a:endParaRPr lang="en-GB" sz="2400">
            <a:ln>
              <a:noFill/>
            </a:ln>
            <a:solidFill>
              <a:srgbClr val="002060"/>
            </a:solidFill>
            <a:latin typeface="ADLaM Display" panose="020F0502020204030204" pitchFamily="34" charset="0"/>
            <a:cs typeface="ADLaM Display" panose="020F0502020204030204" pitchFamily="34" charset="0"/>
          </a:endParaRPr>
        </a:p>
      </xdr:txBody>
    </xdr:sp>
    <xdr:clientData/>
  </xdr:twoCellAnchor>
  <xdr:twoCellAnchor editAs="oneCell">
    <xdr:from>
      <xdr:col>0</xdr:col>
      <xdr:colOff>279400</xdr:colOff>
      <xdr:row>0</xdr:row>
      <xdr:rowOff>165100</xdr:rowOff>
    </xdr:from>
    <xdr:to>
      <xdr:col>1</xdr:col>
      <xdr:colOff>381000</xdr:colOff>
      <xdr:row>5</xdr:row>
      <xdr:rowOff>0</xdr:rowOff>
    </xdr:to>
    <xdr:pic>
      <xdr:nvPicPr>
        <xdr:cNvPr id="6" name="Picture 5">
          <a:extLst>
            <a:ext uri="{FF2B5EF4-FFF2-40B4-BE49-F238E27FC236}">
              <a16:creationId xmlns:a16="http://schemas.microsoft.com/office/drawing/2014/main" id="{57498281-21F3-DFC8-0995-15EF7EA22A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9400" y="165100"/>
          <a:ext cx="850900" cy="850900"/>
        </a:xfrm>
        <a:prstGeom prst="rect">
          <a:avLst/>
        </a:prstGeom>
      </xdr:spPr>
    </xdr:pic>
    <xdr:clientData/>
  </xdr:twoCellAnchor>
  <xdr:twoCellAnchor>
    <xdr:from>
      <xdr:col>2</xdr:col>
      <xdr:colOff>190500</xdr:colOff>
      <xdr:row>10</xdr:row>
      <xdr:rowOff>12700</xdr:rowOff>
    </xdr:from>
    <xdr:to>
      <xdr:col>22</xdr:col>
      <xdr:colOff>165100</xdr:colOff>
      <xdr:row>10</xdr:row>
      <xdr:rowOff>12700</xdr:rowOff>
    </xdr:to>
    <xdr:cxnSp macro="">
      <xdr:nvCxnSpPr>
        <xdr:cNvPr id="8" name="Straight Connector 7">
          <a:extLst>
            <a:ext uri="{FF2B5EF4-FFF2-40B4-BE49-F238E27FC236}">
              <a16:creationId xmlns:a16="http://schemas.microsoft.com/office/drawing/2014/main" id="{841194A6-6D2C-1BFE-3554-047352650DA2}"/>
            </a:ext>
          </a:extLst>
        </xdr:cNvPr>
        <xdr:cNvCxnSpPr/>
      </xdr:nvCxnSpPr>
      <xdr:spPr>
        <a:xfrm>
          <a:off x="1765300" y="2044700"/>
          <a:ext cx="16484600" cy="0"/>
        </a:xfrm>
        <a:prstGeom prst="line">
          <a:avLst/>
        </a:prstGeom>
        <a:ln w="28575">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266700</xdr:colOff>
      <xdr:row>4</xdr:row>
      <xdr:rowOff>88900</xdr:rowOff>
    </xdr:from>
    <xdr:to>
      <xdr:col>13</xdr:col>
      <xdr:colOff>50800</xdr:colOff>
      <xdr:row>6</xdr:row>
      <xdr:rowOff>12700</xdr:rowOff>
    </xdr:to>
    <xdr:sp macro="" textlink="">
      <xdr:nvSpPr>
        <xdr:cNvPr id="9" name="TextBox 8">
          <a:extLst>
            <a:ext uri="{FF2B5EF4-FFF2-40B4-BE49-F238E27FC236}">
              <a16:creationId xmlns:a16="http://schemas.microsoft.com/office/drawing/2014/main" id="{5310F631-EFC6-374C-37DE-612744C56A0B}"/>
            </a:ext>
          </a:extLst>
        </xdr:cNvPr>
        <xdr:cNvSpPr txBox="1"/>
      </xdr:nvSpPr>
      <xdr:spPr>
        <a:xfrm>
          <a:off x="9271000" y="901700"/>
          <a:ext cx="1435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rgbClr val="C00000"/>
              </a:solidFill>
              <a:latin typeface="Segoe UI" panose="020F0502020204030204" pitchFamily="34" charset="0"/>
              <a:cs typeface="Segoe UI" panose="020F0502020204030204" pitchFamily="34" charset="0"/>
            </a:rPr>
            <a:t>Total</a:t>
          </a:r>
          <a:r>
            <a:rPr lang="en-GB" sz="1400" b="0" baseline="0">
              <a:solidFill>
                <a:srgbClr val="C00000"/>
              </a:solidFill>
              <a:latin typeface="Segoe UI" panose="020F0502020204030204" pitchFamily="34" charset="0"/>
              <a:cs typeface="Segoe UI" panose="020F0502020204030204" pitchFamily="34" charset="0"/>
            </a:rPr>
            <a:t> visits</a:t>
          </a:r>
          <a:endParaRPr lang="en-GB" sz="1400" b="0">
            <a:solidFill>
              <a:srgbClr val="C00000"/>
            </a:solidFill>
            <a:latin typeface="Segoe UI" panose="020F0502020204030204" pitchFamily="34" charset="0"/>
            <a:cs typeface="Segoe UI" panose="020F0502020204030204" pitchFamily="34" charset="0"/>
          </a:endParaRPr>
        </a:p>
      </xdr:txBody>
    </xdr:sp>
    <xdr:clientData/>
  </xdr:twoCellAnchor>
  <xdr:twoCellAnchor>
    <xdr:from>
      <xdr:col>11</xdr:col>
      <xdr:colOff>190500</xdr:colOff>
      <xdr:row>5</xdr:row>
      <xdr:rowOff>190500</xdr:rowOff>
    </xdr:from>
    <xdr:to>
      <xdr:col>13</xdr:col>
      <xdr:colOff>38100</xdr:colOff>
      <xdr:row>8</xdr:row>
      <xdr:rowOff>63500</xdr:rowOff>
    </xdr:to>
    <xdr:sp macro="" textlink="OverviewData!$B$4">
      <xdr:nvSpPr>
        <xdr:cNvPr id="10" name="TextBox 9">
          <a:extLst>
            <a:ext uri="{FF2B5EF4-FFF2-40B4-BE49-F238E27FC236}">
              <a16:creationId xmlns:a16="http://schemas.microsoft.com/office/drawing/2014/main" id="{B9071887-28F0-2840-ADCC-BA207525A82B}"/>
            </a:ext>
          </a:extLst>
        </xdr:cNvPr>
        <xdr:cNvSpPr txBox="1"/>
      </xdr:nvSpPr>
      <xdr:spPr>
        <a:xfrm>
          <a:off x="9194800" y="1206500"/>
          <a:ext cx="1498600"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marL="0" indent="0" algn="l"/>
          <a:fld id="{42F7BC94-AD54-774E-AA21-9E1099218899}" type="TxLink">
            <a:rPr lang="en-US" sz="2400" b="1" i="0" u="none" strike="noStrike">
              <a:solidFill>
                <a:schemeClr val="accent1">
                  <a:lumMod val="50000"/>
                </a:schemeClr>
              </a:solidFill>
              <a:latin typeface="Segoe UI" panose="020F0502020204030204" pitchFamily="34" charset="0"/>
              <a:ea typeface="+mn-ea"/>
              <a:cs typeface="Segoe UI" panose="020F0502020204030204" pitchFamily="34" charset="0"/>
            </a:rPr>
            <a:pPr marL="0" indent="0" algn="l"/>
            <a:t> 1,715 </a:t>
          </a:fld>
          <a:endParaRPr lang="en-GB" sz="2400" b="1" i="0" u="none" strike="noStrike">
            <a:solidFill>
              <a:schemeClr val="accent1">
                <a:lumMod val="50000"/>
              </a:schemeClr>
            </a:solidFill>
            <a:latin typeface="Segoe UI" panose="020F0502020204030204" pitchFamily="34" charset="0"/>
            <a:ea typeface="+mn-ea"/>
            <a:cs typeface="Segoe UI" panose="020F0502020204030204" pitchFamily="34" charset="0"/>
          </a:endParaRPr>
        </a:p>
      </xdr:txBody>
    </xdr:sp>
    <xdr:clientData/>
  </xdr:twoCellAnchor>
  <xdr:twoCellAnchor editAs="oneCell">
    <xdr:from>
      <xdr:col>10</xdr:col>
      <xdr:colOff>292100</xdr:colOff>
      <xdr:row>4</xdr:row>
      <xdr:rowOff>76200</xdr:rowOff>
    </xdr:from>
    <xdr:to>
      <xdr:col>11</xdr:col>
      <xdr:colOff>254000</xdr:colOff>
      <xdr:row>8</xdr:row>
      <xdr:rowOff>50800</xdr:rowOff>
    </xdr:to>
    <xdr:pic>
      <xdr:nvPicPr>
        <xdr:cNvPr id="12" name="Picture 11">
          <a:extLst>
            <a:ext uri="{FF2B5EF4-FFF2-40B4-BE49-F238E27FC236}">
              <a16:creationId xmlns:a16="http://schemas.microsoft.com/office/drawing/2014/main" id="{0F02986F-EA4C-495C-8A14-BDDDE68717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70900" y="889000"/>
          <a:ext cx="787400" cy="787400"/>
        </a:xfrm>
        <a:prstGeom prst="rect">
          <a:avLst/>
        </a:prstGeom>
      </xdr:spPr>
    </xdr:pic>
    <xdr:clientData/>
  </xdr:twoCellAnchor>
  <xdr:twoCellAnchor>
    <xdr:from>
      <xdr:col>14</xdr:col>
      <xdr:colOff>279400</xdr:colOff>
      <xdr:row>4</xdr:row>
      <xdr:rowOff>0</xdr:rowOff>
    </xdr:from>
    <xdr:to>
      <xdr:col>18</xdr:col>
      <xdr:colOff>50800</xdr:colOff>
      <xdr:row>9</xdr:row>
      <xdr:rowOff>63500</xdr:rowOff>
    </xdr:to>
    <xdr:sp macro="" textlink="">
      <xdr:nvSpPr>
        <xdr:cNvPr id="18" name="Rounded Rectangle 17">
          <a:extLst>
            <a:ext uri="{FF2B5EF4-FFF2-40B4-BE49-F238E27FC236}">
              <a16:creationId xmlns:a16="http://schemas.microsoft.com/office/drawing/2014/main" id="{B3722AF0-2B8C-8B41-A5BF-B622E825EC12}"/>
            </a:ext>
          </a:extLst>
        </xdr:cNvPr>
        <xdr:cNvSpPr/>
      </xdr:nvSpPr>
      <xdr:spPr>
        <a:xfrm>
          <a:off x="11760200" y="812800"/>
          <a:ext cx="3073400" cy="1079500"/>
        </a:xfrm>
        <a:prstGeom prst="roundRect">
          <a:avLst/>
        </a:prstGeom>
        <a:gradFill flip="none" rotWithShape="1">
          <a:gsLst>
            <a:gs pos="0">
              <a:schemeClr val="accent3">
                <a:lumMod val="5000"/>
                <a:lumOff val="95000"/>
                <a:alpha val="30466"/>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rect">
            <a:fillToRect l="100000" t="100000"/>
          </a:path>
          <a:tileRect r="-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406400</xdr:colOff>
      <xdr:row>4</xdr:row>
      <xdr:rowOff>76200</xdr:rowOff>
    </xdr:from>
    <xdr:to>
      <xdr:col>17</xdr:col>
      <xdr:colOff>190500</xdr:colOff>
      <xdr:row>6</xdr:row>
      <xdr:rowOff>0</xdr:rowOff>
    </xdr:to>
    <xdr:sp macro="" textlink="">
      <xdr:nvSpPr>
        <xdr:cNvPr id="13" name="TextBox 12">
          <a:extLst>
            <a:ext uri="{FF2B5EF4-FFF2-40B4-BE49-F238E27FC236}">
              <a16:creationId xmlns:a16="http://schemas.microsoft.com/office/drawing/2014/main" id="{3084C568-8EC9-524A-A55C-E8D3AED94F24}"/>
            </a:ext>
          </a:extLst>
        </xdr:cNvPr>
        <xdr:cNvSpPr txBox="1"/>
      </xdr:nvSpPr>
      <xdr:spPr>
        <a:xfrm>
          <a:off x="12712700" y="889000"/>
          <a:ext cx="1435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rgbClr val="C00000"/>
              </a:solidFill>
              <a:latin typeface="Segoe UI" panose="020F0502020204030204" pitchFamily="34" charset="0"/>
              <a:cs typeface="Segoe UI" panose="020F0502020204030204" pitchFamily="34" charset="0"/>
            </a:rPr>
            <a:t>Revenue</a:t>
          </a:r>
        </a:p>
      </xdr:txBody>
    </xdr:sp>
    <xdr:clientData/>
  </xdr:twoCellAnchor>
  <xdr:twoCellAnchor>
    <xdr:from>
      <xdr:col>15</xdr:col>
      <xdr:colOff>330200</xdr:colOff>
      <xdr:row>6</xdr:row>
      <xdr:rowOff>12700</xdr:rowOff>
    </xdr:from>
    <xdr:to>
      <xdr:col>18</xdr:col>
      <xdr:colOff>0</xdr:colOff>
      <xdr:row>8</xdr:row>
      <xdr:rowOff>88900</xdr:rowOff>
    </xdr:to>
    <xdr:sp macro="" textlink="OverviewData!$C$4">
      <xdr:nvSpPr>
        <xdr:cNvPr id="14" name="TextBox 13">
          <a:extLst>
            <a:ext uri="{FF2B5EF4-FFF2-40B4-BE49-F238E27FC236}">
              <a16:creationId xmlns:a16="http://schemas.microsoft.com/office/drawing/2014/main" id="{C0CB3DB5-9811-D641-8835-ECBB3C7FF62F}"/>
            </a:ext>
          </a:extLst>
        </xdr:cNvPr>
        <xdr:cNvSpPr txBox="1"/>
      </xdr:nvSpPr>
      <xdr:spPr>
        <a:xfrm>
          <a:off x="12636500" y="1231900"/>
          <a:ext cx="2146300"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marL="0" indent="0" algn="l"/>
          <a:fld id="{B5D54BB1-3712-DA45-857B-845BFD5AD288}" type="TxLink">
            <a:rPr lang="en-US" sz="2400" b="1" i="0" u="none" strike="noStrike">
              <a:solidFill>
                <a:schemeClr val="accent1">
                  <a:lumMod val="50000"/>
                </a:schemeClr>
              </a:solidFill>
              <a:latin typeface="Segoe UI" panose="020F0502020204030204" pitchFamily="34" charset="0"/>
              <a:ea typeface="+mn-ea"/>
              <a:cs typeface="Segoe UI" panose="020F0502020204030204" pitchFamily="34" charset="0"/>
            </a:rPr>
            <a:pPr marL="0" indent="0" algn="l"/>
            <a:t> $346,497.40 </a:t>
          </a:fld>
          <a:endParaRPr lang="en-GB" sz="2400" b="1" i="0" u="none" strike="noStrike">
            <a:solidFill>
              <a:schemeClr val="accent1">
                <a:lumMod val="50000"/>
              </a:schemeClr>
            </a:solidFill>
            <a:latin typeface="Segoe UI" panose="020F0502020204030204" pitchFamily="34" charset="0"/>
            <a:ea typeface="+mn-ea"/>
            <a:cs typeface="Segoe UI" panose="020F0502020204030204" pitchFamily="34" charset="0"/>
          </a:endParaRPr>
        </a:p>
      </xdr:txBody>
    </xdr:sp>
    <xdr:clientData/>
  </xdr:twoCellAnchor>
  <xdr:twoCellAnchor editAs="oneCell">
    <xdr:from>
      <xdr:col>14</xdr:col>
      <xdr:colOff>558800</xdr:colOff>
      <xdr:row>4</xdr:row>
      <xdr:rowOff>190500</xdr:rowOff>
    </xdr:from>
    <xdr:to>
      <xdr:col>15</xdr:col>
      <xdr:colOff>393700</xdr:colOff>
      <xdr:row>8</xdr:row>
      <xdr:rowOff>38100</xdr:rowOff>
    </xdr:to>
    <xdr:pic>
      <xdr:nvPicPr>
        <xdr:cNvPr id="16" name="Picture 15">
          <a:extLst>
            <a:ext uri="{FF2B5EF4-FFF2-40B4-BE49-F238E27FC236}">
              <a16:creationId xmlns:a16="http://schemas.microsoft.com/office/drawing/2014/main" id="{FCB7CF35-CD0E-98BE-A53B-742456EB396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039600" y="1003300"/>
          <a:ext cx="660400" cy="660400"/>
        </a:xfrm>
        <a:prstGeom prst="rect">
          <a:avLst/>
        </a:prstGeom>
      </xdr:spPr>
    </xdr:pic>
    <xdr:clientData/>
  </xdr:twoCellAnchor>
  <xdr:twoCellAnchor>
    <xdr:from>
      <xdr:col>18</xdr:col>
      <xdr:colOff>342900</xdr:colOff>
      <xdr:row>4</xdr:row>
      <xdr:rowOff>0</xdr:rowOff>
    </xdr:from>
    <xdr:to>
      <xdr:col>22</xdr:col>
      <xdr:colOff>114300</xdr:colOff>
      <xdr:row>9</xdr:row>
      <xdr:rowOff>63500</xdr:rowOff>
    </xdr:to>
    <xdr:sp macro="" textlink="">
      <xdr:nvSpPr>
        <xdr:cNvPr id="19" name="Rounded Rectangle 18">
          <a:extLst>
            <a:ext uri="{FF2B5EF4-FFF2-40B4-BE49-F238E27FC236}">
              <a16:creationId xmlns:a16="http://schemas.microsoft.com/office/drawing/2014/main" id="{AA32B5F5-62D1-A543-A369-A6795026CF04}"/>
            </a:ext>
          </a:extLst>
        </xdr:cNvPr>
        <xdr:cNvSpPr/>
      </xdr:nvSpPr>
      <xdr:spPr>
        <a:xfrm>
          <a:off x="15125700" y="812800"/>
          <a:ext cx="3073400" cy="1079500"/>
        </a:xfrm>
        <a:prstGeom prst="roundRect">
          <a:avLst/>
        </a:prstGeom>
        <a:gradFill flip="none" rotWithShape="1">
          <a:gsLst>
            <a:gs pos="0">
              <a:schemeClr val="accent3">
                <a:lumMod val="5000"/>
                <a:lumOff val="95000"/>
                <a:alpha val="30466"/>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rect">
            <a:fillToRect l="100000" t="100000"/>
          </a:path>
          <a:tileRect r="-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469900</xdr:colOff>
      <xdr:row>4</xdr:row>
      <xdr:rowOff>76200</xdr:rowOff>
    </xdr:from>
    <xdr:to>
      <xdr:col>21</xdr:col>
      <xdr:colOff>254000</xdr:colOff>
      <xdr:row>6</xdr:row>
      <xdr:rowOff>0</xdr:rowOff>
    </xdr:to>
    <xdr:sp macro="" textlink="">
      <xdr:nvSpPr>
        <xdr:cNvPr id="20" name="TextBox 19">
          <a:extLst>
            <a:ext uri="{FF2B5EF4-FFF2-40B4-BE49-F238E27FC236}">
              <a16:creationId xmlns:a16="http://schemas.microsoft.com/office/drawing/2014/main" id="{1C918A37-294B-3549-9614-FB17A00B3D56}"/>
            </a:ext>
          </a:extLst>
        </xdr:cNvPr>
        <xdr:cNvSpPr txBox="1"/>
      </xdr:nvSpPr>
      <xdr:spPr>
        <a:xfrm>
          <a:off x="16078200" y="889000"/>
          <a:ext cx="1435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rgbClr val="C00000"/>
              </a:solidFill>
              <a:latin typeface="Segoe UI" panose="020F0502020204030204" pitchFamily="34" charset="0"/>
              <a:cs typeface="Segoe UI" panose="020F0502020204030204" pitchFamily="34" charset="0"/>
            </a:rPr>
            <a:t>Profit</a:t>
          </a:r>
        </a:p>
      </xdr:txBody>
    </xdr:sp>
    <xdr:clientData/>
  </xdr:twoCellAnchor>
  <xdr:twoCellAnchor>
    <xdr:from>
      <xdr:col>19</xdr:col>
      <xdr:colOff>393700</xdr:colOff>
      <xdr:row>6</xdr:row>
      <xdr:rowOff>12700</xdr:rowOff>
    </xdr:from>
    <xdr:to>
      <xdr:col>22</xdr:col>
      <xdr:colOff>63500</xdr:colOff>
      <xdr:row>8</xdr:row>
      <xdr:rowOff>88900</xdr:rowOff>
    </xdr:to>
    <xdr:sp macro="" textlink="OverviewData!$D$4">
      <xdr:nvSpPr>
        <xdr:cNvPr id="21" name="TextBox 20">
          <a:extLst>
            <a:ext uri="{FF2B5EF4-FFF2-40B4-BE49-F238E27FC236}">
              <a16:creationId xmlns:a16="http://schemas.microsoft.com/office/drawing/2014/main" id="{1FFACED8-795D-3340-B275-3EE1FB91D74C}"/>
            </a:ext>
          </a:extLst>
        </xdr:cNvPr>
        <xdr:cNvSpPr txBox="1"/>
      </xdr:nvSpPr>
      <xdr:spPr>
        <a:xfrm>
          <a:off x="16002000" y="1231900"/>
          <a:ext cx="2146300"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marL="0" indent="0" algn="l"/>
          <a:fld id="{CD255B6B-F75B-7A42-B29C-F43975389F22}" type="TxLink">
            <a:rPr lang="en-US" sz="2400" b="1" i="0" u="none" strike="noStrike">
              <a:solidFill>
                <a:schemeClr val="accent1">
                  <a:lumMod val="50000"/>
                </a:schemeClr>
              </a:solidFill>
              <a:latin typeface="Segoe UI" panose="020F0502020204030204" pitchFamily="34" charset="0"/>
              <a:ea typeface="+mn-ea"/>
              <a:cs typeface="Segoe UI" panose="020F0502020204030204" pitchFamily="34" charset="0"/>
            </a:rPr>
            <a:pPr marL="0" indent="0" algn="l"/>
            <a:t> $190,268.30 </a:t>
          </a:fld>
          <a:endParaRPr lang="en-GB" sz="2400" b="1" i="0" u="none" strike="noStrike">
            <a:solidFill>
              <a:schemeClr val="accent1">
                <a:lumMod val="50000"/>
              </a:schemeClr>
            </a:solidFill>
            <a:latin typeface="Segoe UI" panose="020F0502020204030204" pitchFamily="34" charset="0"/>
            <a:ea typeface="+mn-ea"/>
            <a:cs typeface="Segoe UI" panose="020F0502020204030204" pitchFamily="34" charset="0"/>
          </a:endParaRPr>
        </a:p>
      </xdr:txBody>
    </xdr:sp>
    <xdr:clientData/>
  </xdr:twoCellAnchor>
  <xdr:twoCellAnchor editAs="oneCell">
    <xdr:from>
      <xdr:col>0</xdr:col>
      <xdr:colOff>368300</xdr:colOff>
      <xdr:row>10</xdr:row>
      <xdr:rowOff>101600</xdr:rowOff>
    </xdr:from>
    <xdr:to>
      <xdr:col>1</xdr:col>
      <xdr:colOff>355600</xdr:colOff>
      <xdr:row>14</xdr:row>
      <xdr:rowOff>25400</xdr:rowOff>
    </xdr:to>
    <xdr:pic>
      <xdr:nvPicPr>
        <xdr:cNvPr id="25" name="Picture 24" descr="Dashboard">
          <a:hlinkClick xmlns:r="http://schemas.openxmlformats.org/officeDocument/2006/relationships" r:id="rId4"/>
          <a:extLst>
            <a:ext uri="{FF2B5EF4-FFF2-40B4-BE49-F238E27FC236}">
              <a16:creationId xmlns:a16="http://schemas.microsoft.com/office/drawing/2014/main" id="{8A75FDDB-F69D-208F-D990-9A8DD9E33ED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68300" y="2133600"/>
          <a:ext cx="736600" cy="736600"/>
        </a:xfrm>
        <a:prstGeom prst="rect">
          <a:avLst/>
        </a:prstGeom>
      </xdr:spPr>
    </xdr:pic>
    <xdr:clientData/>
  </xdr:twoCellAnchor>
  <xdr:twoCellAnchor editAs="oneCell">
    <xdr:from>
      <xdr:col>0</xdr:col>
      <xdr:colOff>342900</xdr:colOff>
      <xdr:row>21</xdr:row>
      <xdr:rowOff>165100</xdr:rowOff>
    </xdr:from>
    <xdr:to>
      <xdr:col>1</xdr:col>
      <xdr:colOff>355600</xdr:colOff>
      <xdr:row>25</xdr:row>
      <xdr:rowOff>114300</xdr:rowOff>
    </xdr:to>
    <xdr:pic>
      <xdr:nvPicPr>
        <xdr:cNvPr id="27" name="Picture 26">
          <a:hlinkClick xmlns:r="http://schemas.openxmlformats.org/officeDocument/2006/relationships" r:id="rId6"/>
          <a:extLst>
            <a:ext uri="{FF2B5EF4-FFF2-40B4-BE49-F238E27FC236}">
              <a16:creationId xmlns:a16="http://schemas.microsoft.com/office/drawing/2014/main" id="{55ACD8F6-4FA0-FD78-4B97-C82ACB0EDDE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42900" y="4432300"/>
          <a:ext cx="762000" cy="762000"/>
        </a:xfrm>
        <a:prstGeom prst="rect">
          <a:avLst/>
        </a:prstGeom>
      </xdr:spPr>
    </xdr:pic>
    <xdr:clientData/>
  </xdr:twoCellAnchor>
  <xdr:twoCellAnchor>
    <xdr:from>
      <xdr:col>0</xdr:col>
      <xdr:colOff>25400</xdr:colOff>
      <xdr:row>42</xdr:row>
      <xdr:rowOff>50800</xdr:rowOff>
    </xdr:from>
    <xdr:to>
      <xdr:col>1</xdr:col>
      <xdr:colOff>622300</xdr:colOff>
      <xdr:row>43</xdr:row>
      <xdr:rowOff>114300</xdr:rowOff>
    </xdr:to>
    <xdr:sp macro="" textlink="">
      <xdr:nvSpPr>
        <xdr:cNvPr id="28" name="TextBox 27">
          <a:extLst>
            <a:ext uri="{FF2B5EF4-FFF2-40B4-BE49-F238E27FC236}">
              <a16:creationId xmlns:a16="http://schemas.microsoft.com/office/drawing/2014/main" id="{1CDE35EF-C938-5E88-0E73-74EC5A3C9FBF}"/>
            </a:ext>
          </a:extLst>
        </xdr:cNvPr>
        <xdr:cNvSpPr txBox="1"/>
      </xdr:nvSpPr>
      <xdr:spPr>
        <a:xfrm>
          <a:off x="25400" y="8585200"/>
          <a:ext cx="1346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solidFill>
                <a:schemeClr val="bg2">
                  <a:lumMod val="50000"/>
                </a:schemeClr>
              </a:solidFill>
            </a:rPr>
            <a:t>Created by Hayden</a:t>
          </a:r>
        </a:p>
      </xdr:txBody>
    </xdr:sp>
    <xdr:clientData/>
  </xdr:twoCellAnchor>
  <xdr:twoCellAnchor>
    <xdr:from>
      <xdr:col>2</xdr:col>
      <xdr:colOff>558800</xdr:colOff>
      <xdr:row>10</xdr:row>
      <xdr:rowOff>114300</xdr:rowOff>
    </xdr:from>
    <xdr:to>
      <xdr:col>7</xdr:col>
      <xdr:colOff>152400</xdr:colOff>
      <xdr:row>20</xdr:row>
      <xdr:rowOff>50800</xdr:rowOff>
    </xdr:to>
    <xdr:graphicFrame macro="">
      <xdr:nvGraphicFramePr>
        <xdr:cNvPr id="29" name="Chart 28">
          <a:extLst>
            <a:ext uri="{FF2B5EF4-FFF2-40B4-BE49-F238E27FC236}">
              <a16:creationId xmlns:a16="http://schemas.microsoft.com/office/drawing/2014/main" id="{D3F38D31-BFAC-7E48-B6A8-03FD84F2A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635000</xdr:colOff>
      <xdr:row>10</xdr:row>
      <xdr:rowOff>101600</xdr:rowOff>
    </xdr:from>
    <xdr:to>
      <xdr:col>22</xdr:col>
      <xdr:colOff>152400</xdr:colOff>
      <xdr:row>43</xdr:row>
      <xdr:rowOff>101600</xdr:rowOff>
    </xdr:to>
    <xdr:sp macro="" textlink="">
      <xdr:nvSpPr>
        <xdr:cNvPr id="45" name="Rounded Rectangle 44">
          <a:extLst>
            <a:ext uri="{FF2B5EF4-FFF2-40B4-BE49-F238E27FC236}">
              <a16:creationId xmlns:a16="http://schemas.microsoft.com/office/drawing/2014/main" id="{00F14BE8-5221-054C-A76F-9A797206293F}"/>
            </a:ext>
          </a:extLst>
        </xdr:cNvPr>
        <xdr:cNvSpPr/>
      </xdr:nvSpPr>
      <xdr:spPr>
        <a:xfrm>
          <a:off x="9639300" y="2133600"/>
          <a:ext cx="8597900" cy="6705600"/>
        </a:xfrm>
        <a:prstGeom prst="roundRect">
          <a:avLst>
            <a:gd name="adj" fmla="val 2607"/>
          </a:avLst>
        </a:prstGeom>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10800000" scaled="1"/>
        </a:gra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647700</xdr:colOff>
      <xdr:row>10</xdr:row>
      <xdr:rowOff>114300</xdr:rowOff>
    </xdr:from>
    <xdr:to>
      <xdr:col>12</xdr:col>
      <xdr:colOff>165100</xdr:colOff>
      <xdr:row>43</xdr:row>
      <xdr:rowOff>101600</xdr:rowOff>
    </xdr:to>
    <xdr:sp macro="" textlink="">
      <xdr:nvSpPr>
        <xdr:cNvPr id="46" name="Round Same-side Corner of Rectangle 45">
          <a:extLst>
            <a:ext uri="{FF2B5EF4-FFF2-40B4-BE49-F238E27FC236}">
              <a16:creationId xmlns:a16="http://schemas.microsoft.com/office/drawing/2014/main" id="{D5E71B1A-F6A7-C941-B948-996E9AAD247E}"/>
            </a:ext>
          </a:extLst>
        </xdr:cNvPr>
        <xdr:cNvSpPr/>
      </xdr:nvSpPr>
      <xdr:spPr>
        <a:xfrm rot="16200000">
          <a:off x="6477000" y="5321300"/>
          <a:ext cx="6692900" cy="342900"/>
        </a:xfrm>
        <a:prstGeom prst="round2SameRect">
          <a:avLst>
            <a:gd name="adj1" fmla="val 35185"/>
            <a:gd name="adj2" fmla="val 0"/>
          </a:avLst>
        </a:prstGeom>
        <a:solidFill>
          <a:schemeClr val="accent1">
            <a:lumMod val="50000"/>
            <a:alpha val="39987"/>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11</xdr:col>
      <xdr:colOff>660400</xdr:colOff>
      <xdr:row>19</xdr:row>
      <xdr:rowOff>63500</xdr:rowOff>
    </xdr:from>
    <xdr:to>
      <xdr:col>12</xdr:col>
      <xdr:colOff>190500</xdr:colOff>
      <xdr:row>33</xdr:row>
      <xdr:rowOff>101600</xdr:rowOff>
    </xdr:to>
    <xdr:sp macro="" textlink="">
      <xdr:nvSpPr>
        <xdr:cNvPr id="47" name="TextBox 46">
          <a:extLst>
            <a:ext uri="{FF2B5EF4-FFF2-40B4-BE49-F238E27FC236}">
              <a16:creationId xmlns:a16="http://schemas.microsoft.com/office/drawing/2014/main" id="{A33DB286-4937-DC43-8D3E-685B9FF8AAAD}"/>
            </a:ext>
          </a:extLst>
        </xdr:cNvPr>
        <xdr:cNvSpPr txBox="1"/>
      </xdr:nvSpPr>
      <xdr:spPr>
        <a:xfrm>
          <a:off x="9664700" y="3924300"/>
          <a:ext cx="355600" cy="288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en-GB" sz="1600" b="0" i="0" u="none">
              <a:solidFill>
                <a:schemeClr val="accent1">
                  <a:lumMod val="50000"/>
                </a:schemeClr>
              </a:solidFill>
              <a:latin typeface="Segoe UI" panose="020F0502020204030204" pitchFamily="34" charset="0"/>
              <a:cs typeface="Segoe UI" panose="020F0502020204030204" pitchFamily="34" charset="0"/>
            </a:rPr>
            <a:t>Revenue &amp; Profit</a:t>
          </a:r>
          <a:r>
            <a:rPr lang="en-GB" sz="1600" b="0" i="0" u="none" baseline="0">
              <a:solidFill>
                <a:schemeClr val="accent1">
                  <a:lumMod val="50000"/>
                </a:schemeClr>
              </a:solidFill>
              <a:latin typeface="Segoe UI" panose="020F0502020204030204" pitchFamily="34" charset="0"/>
              <a:cs typeface="Segoe UI" panose="020F0502020204030204" pitchFamily="34" charset="0"/>
            </a:rPr>
            <a:t> Analysis</a:t>
          </a:r>
          <a:endParaRPr lang="en-GB" sz="1600" b="0" i="0" u="none">
            <a:solidFill>
              <a:schemeClr val="accent1">
                <a:lumMod val="50000"/>
              </a:schemeClr>
            </a:solidFill>
            <a:latin typeface="Segoe UI" panose="020F0502020204030204" pitchFamily="34" charset="0"/>
            <a:cs typeface="Segoe UI" panose="020F0502020204030204" pitchFamily="34" charset="0"/>
          </a:endParaRPr>
        </a:p>
      </xdr:txBody>
    </xdr:sp>
    <xdr:clientData/>
  </xdr:twoCellAnchor>
  <xdr:twoCellAnchor>
    <xdr:from>
      <xdr:col>12</xdr:col>
      <xdr:colOff>342900</xdr:colOff>
      <xdr:row>21</xdr:row>
      <xdr:rowOff>0</xdr:rowOff>
    </xdr:from>
    <xdr:to>
      <xdr:col>21</xdr:col>
      <xdr:colOff>787400</xdr:colOff>
      <xdr:row>32</xdr:row>
      <xdr:rowOff>25400</xdr:rowOff>
    </xdr:to>
    <xdr:graphicFrame macro="">
      <xdr:nvGraphicFramePr>
        <xdr:cNvPr id="30" name="Chart 29">
          <a:extLst>
            <a:ext uri="{FF2B5EF4-FFF2-40B4-BE49-F238E27FC236}">
              <a16:creationId xmlns:a16="http://schemas.microsoft.com/office/drawing/2014/main" id="{E2E605B5-7FFA-9243-99E4-C58275FB5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558800</xdr:colOff>
      <xdr:row>20</xdr:row>
      <xdr:rowOff>127000</xdr:rowOff>
    </xdr:from>
    <xdr:to>
      <xdr:col>11</xdr:col>
      <xdr:colOff>292100</xdr:colOff>
      <xdr:row>30</xdr:row>
      <xdr:rowOff>152400</xdr:rowOff>
    </xdr:to>
    <xdr:graphicFrame macro="">
      <xdr:nvGraphicFramePr>
        <xdr:cNvPr id="32" name="Chart 31">
          <a:extLst>
            <a:ext uri="{FF2B5EF4-FFF2-40B4-BE49-F238E27FC236}">
              <a16:creationId xmlns:a16="http://schemas.microsoft.com/office/drawing/2014/main" id="{86F58E87-688B-754F-83DD-64AA6295F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10</xdr:row>
      <xdr:rowOff>127000</xdr:rowOff>
    </xdr:from>
    <xdr:to>
      <xdr:col>11</xdr:col>
      <xdr:colOff>38100</xdr:colOff>
      <xdr:row>20</xdr:row>
      <xdr:rowOff>38100</xdr:rowOff>
    </xdr:to>
    <xdr:grpSp>
      <xdr:nvGrpSpPr>
        <xdr:cNvPr id="34" name="Group 33">
          <a:extLst>
            <a:ext uri="{FF2B5EF4-FFF2-40B4-BE49-F238E27FC236}">
              <a16:creationId xmlns:a16="http://schemas.microsoft.com/office/drawing/2014/main" id="{1EA4126A-80EB-079B-CF87-2C88AC34584C}"/>
            </a:ext>
          </a:extLst>
        </xdr:cNvPr>
        <xdr:cNvGrpSpPr/>
      </xdr:nvGrpSpPr>
      <xdr:grpSpPr>
        <a:xfrm>
          <a:off x="5702300" y="2159000"/>
          <a:ext cx="3340100" cy="1943100"/>
          <a:chOff x="4749800" y="2159000"/>
          <a:chExt cx="3035300" cy="2044700"/>
        </a:xfrm>
      </xdr:grpSpPr>
      <xdr:graphicFrame macro="">
        <xdr:nvGraphicFramePr>
          <xdr:cNvPr id="31" name="Chart 30">
            <a:extLst>
              <a:ext uri="{FF2B5EF4-FFF2-40B4-BE49-F238E27FC236}">
                <a16:creationId xmlns:a16="http://schemas.microsoft.com/office/drawing/2014/main" id="{F1F5FF24-8E2B-B240-9A49-A4CE68D4E974}"/>
              </a:ext>
            </a:extLst>
          </xdr:cNvPr>
          <xdr:cNvGraphicFramePr>
            <a:graphicFrameLocks/>
          </xdr:cNvGraphicFramePr>
        </xdr:nvGraphicFramePr>
        <xdr:xfrm>
          <a:off x="4749800" y="2159000"/>
          <a:ext cx="3035300" cy="2044700"/>
        </xdr:xfrm>
        <a:graphic>
          <a:graphicData uri="http://schemas.openxmlformats.org/drawingml/2006/chart">
            <c:chart xmlns:c="http://schemas.openxmlformats.org/drawingml/2006/chart" xmlns:r="http://schemas.openxmlformats.org/officeDocument/2006/relationships" r:id="rId11"/>
          </a:graphicData>
        </a:graphic>
      </xdr:graphicFrame>
      <xdr:sp macro="" textlink="OverviewData!$B$4">
        <xdr:nvSpPr>
          <xdr:cNvPr id="33" name="TextBox 32">
            <a:extLst>
              <a:ext uri="{FF2B5EF4-FFF2-40B4-BE49-F238E27FC236}">
                <a16:creationId xmlns:a16="http://schemas.microsoft.com/office/drawing/2014/main" id="{15702B4D-C380-134A-A9FA-29C56AC3046C}"/>
              </a:ext>
            </a:extLst>
          </xdr:cNvPr>
          <xdr:cNvSpPr txBox="1"/>
        </xdr:nvSpPr>
        <xdr:spPr>
          <a:xfrm>
            <a:off x="5609923" y="3048000"/>
            <a:ext cx="6985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1200" b="0" i="0" u="none" strike="noStrike">
                <a:solidFill>
                  <a:srgbClr val="000000"/>
                </a:solidFill>
                <a:latin typeface="Calibri"/>
                <a:cs typeface="Calibri"/>
              </a:rPr>
              <a:t>Total</a:t>
            </a:r>
          </a:p>
          <a:p>
            <a:pPr algn="ctr"/>
            <a:fld id="{F485DAB8-DAE3-CD4E-845A-14A74D17B1D3}" type="TxLink">
              <a:rPr lang="en-US" sz="1200" b="0" i="0" u="none" strike="noStrike">
                <a:solidFill>
                  <a:srgbClr val="000000"/>
                </a:solidFill>
                <a:latin typeface="Calibri"/>
                <a:cs typeface="Calibri"/>
              </a:rPr>
              <a:pPr algn="ctr"/>
              <a:t> 1,715 </a:t>
            </a:fld>
            <a:endParaRPr lang="en-GB" sz="1200" b="0" i="0">
              <a:solidFill>
                <a:schemeClr val="accent1">
                  <a:lumMod val="50000"/>
                </a:schemeClr>
              </a:solidFill>
              <a:latin typeface="Segoe UI" panose="020F0502020204030204" pitchFamily="34" charset="0"/>
              <a:cs typeface="Segoe UI" panose="020F0502020204030204" pitchFamily="34" charset="0"/>
            </a:endParaRPr>
          </a:p>
        </xdr:txBody>
      </xdr:sp>
    </xdr:grpSp>
    <xdr:clientData/>
  </xdr:twoCellAnchor>
  <xdr:twoCellAnchor>
    <xdr:from>
      <xdr:col>2</xdr:col>
      <xdr:colOff>546100</xdr:colOff>
      <xdr:row>31</xdr:row>
      <xdr:rowOff>25400</xdr:rowOff>
    </xdr:from>
    <xdr:to>
      <xdr:col>11</xdr:col>
      <xdr:colOff>355600</xdr:colOff>
      <xdr:row>43</xdr:row>
      <xdr:rowOff>101600</xdr:rowOff>
    </xdr:to>
    <xdr:graphicFrame macro="">
      <xdr:nvGraphicFramePr>
        <xdr:cNvPr id="35" name="Chart 34">
          <a:extLst>
            <a:ext uri="{FF2B5EF4-FFF2-40B4-BE49-F238E27FC236}">
              <a16:creationId xmlns:a16="http://schemas.microsoft.com/office/drawing/2014/main" id="{3CD28E26-6EBC-804D-BDE4-61326D253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190500</xdr:colOff>
      <xdr:row>10</xdr:row>
      <xdr:rowOff>114300</xdr:rowOff>
    </xdr:from>
    <xdr:to>
      <xdr:col>16</xdr:col>
      <xdr:colOff>800100</xdr:colOff>
      <xdr:row>20</xdr:row>
      <xdr:rowOff>101600</xdr:rowOff>
    </xdr:to>
    <xdr:graphicFrame macro="">
      <xdr:nvGraphicFramePr>
        <xdr:cNvPr id="36" name="Chart 35">
          <a:extLst>
            <a:ext uri="{FF2B5EF4-FFF2-40B4-BE49-F238E27FC236}">
              <a16:creationId xmlns:a16="http://schemas.microsoft.com/office/drawing/2014/main" id="{7E3EE0D7-3D61-F144-9247-5E55D21DA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203200</xdr:colOff>
      <xdr:row>10</xdr:row>
      <xdr:rowOff>139700</xdr:rowOff>
    </xdr:from>
    <xdr:to>
      <xdr:col>22</xdr:col>
      <xdr:colOff>38100</xdr:colOff>
      <xdr:row>20</xdr:row>
      <xdr:rowOff>127000</xdr:rowOff>
    </xdr:to>
    <xdr:graphicFrame macro="">
      <xdr:nvGraphicFramePr>
        <xdr:cNvPr id="37" name="Chart 36">
          <a:extLst>
            <a:ext uri="{FF2B5EF4-FFF2-40B4-BE49-F238E27FC236}">
              <a16:creationId xmlns:a16="http://schemas.microsoft.com/office/drawing/2014/main" id="{F1BC9AD1-A045-DF4F-AF6E-4654CF6E6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184150</xdr:colOff>
      <xdr:row>32</xdr:row>
      <xdr:rowOff>38100</xdr:rowOff>
    </xdr:from>
    <xdr:to>
      <xdr:col>16</xdr:col>
      <xdr:colOff>736600</xdr:colOff>
      <xdr:row>43</xdr:row>
      <xdr:rowOff>101600</xdr:rowOff>
    </xdr:to>
    <xdr:graphicFrame macro="">
      <xdr:nvGraphicFramePr>
        <xdr:cNvPr id="38" name="Chart 37">
          <a:extLst>
            <a:ext uri="{FF2B5EF4-FFF2-40B4-BE49-F238E27FC236}">
              <a16:creationId xmlns:a16="http://schemas.microsoft.com/office/drawing/2014/main" id="{D5AB4AE7-D380-FD4D-872D-FF5ACC4BA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787400</xdr:colOff>
      <xdr:row>32</xdr:row>
      <xdr:rowOff>127000</xdr:rowOff>
    </xdr:from>
    <xdr:to>
      <xdr:col>21</xdr:col>
      <xdr:colOff>800100</xdr:colOff>
      <xdr:row>43</xdr:row>
      <xdr:rowOff>76200</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8882DC29-33C2-5541-8AB1-5E83713436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3919200" y="6629400"/>
              <a:ext cx="4140200" cy="21844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190500</xdr:colOff>
      <xdr:row>10</xdr:row>
      <xdr:rowOff>114300</xdr:rowOff>
    </xdr:from>
    <xdr:to>
      <xdr:col>2</xdr:col>
      <xdr:colOff>533400</xdr:colOff>
      <xdr:row>43</xdr:row>
      <xdr:rowOff>101600</xdr:rowOff>
    </xdr:to>
    <xdr:sp macro="" textlink="">
      <xdr:nvSpPr>
        <xdr:cNvPr id="44" name="Round Same-side Corner of Rectangle 43">
          <a:extLst>
            <a:ext uri="{FF2B5EF4-FFF2-40B4-BE49-F238E27FC236}">
              <a16:creationId xmlns:a16="http://schemas.microsoft.com/office/drawing/2014/main" id="{61E473BC-A13F-DA2D-59AB-9CB5EE6CDE1C}"/>
            </a:ext>
          </a:extLst>
        </xdr:cNvPr>
        <xdr:cNvSpPr/>
      </xdr:nvSpPr>
      <xdr:spPr>
        <a:xfrm rot="16200000">
          <a:off x="-1409700" y="5321300"/>
          <a:ext cx="6692900" cy="342900"/>
        </a:xfrm>
        <a:prstGeom prst="round2SameRect">
          <a:avLst>
            <a:gd name="adj1" fmla="val 35185"/>
            <a:gd name="adj2" fmla="val 0"/>
          </a:avLst>
        </a:prstGeom>
        <a:solidFill>
          <a:schemeClr val="accent1">
            <a:lumMod val="50000"/>
            <a:alpha val="39987"/>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2</xdr:col>
      <xdr:colOff>203200</xdr:colOff>
      <xdr:row>22</xdr:row>
      <xdr:rowOff>25400</xdr:rowOff>
    </xdr:from>
    <xdr:to>
      <xdr:col>2</xdr:col>
      <xdr:colOff>558800</xdr:colOff>
      <xdr:row>30</xdr:row>
      <xdr:rowOff>76200</xdr:rowOff>
    </xdr:to>
    <xdr:sp macro="" textlink="">
      <xdr:nvSpPr>
        <xdr:cNvPr id="42" name="TextBox 41">
          <a:extLst>
            <a:ext uri="{FF2B5EF4-FFF2-40B4-BE49-F238E27FC236}">
              <a16:creationId xmlns:a16="http://schemas.microsoft.com/office/drawing/2014/main" id="{B9935C11-2947-6607-8A8B-EAB5F15B34FB}"/>
            </a:ext>
          </a:extLst>
        </xdr:cNvPr>
        <xdr:cNvSpPr txBox="1"/>
      </xdr:nvSpPr>
      <xdr:spPr>
        <a:xfrm>
          <a:off x="1778000" y="4495800"/>
          <a:ext cx="355600" cy="167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en-GB" sz="1600" b="0" i="0" u="none">
              <a:solidFill>
                <a:schemeClr val="accent1">
                  <a:lumMod val="50000"/>
                </a:schemeClr>
              </a:solidFill>
              <a:latin typeface="Segoe UI" panose="020F0502020204030204" pitchFamily="34" charset="0"/>
              <a:cs typeface="Segoe UI" panose="020F0502020204030204" pitchFamily="34" charset="0"/>
            </a:rPr>
            <a:t>Visits</a:t>
          </a:r>
          <a:r>
            <a:rPr lang="en-GB" sz="1600" b="0" i="0" u="none" baseline="0">
              <a:solidFill>
                <a:schemeClr val="accent1">
                  <a:lumMod val="50000"/>
                </a:schemeClr>
              </a:solidFill>
              <a:latin typeface="Segoe UI" panose="020F0502020204030204" pitchFamily="34" charset="0"/>
              <a:cs typeface="Segoe UI" panose="020F0502020204030204" pitchFamily="34" charset="0"/>
            </a:rPr>
            <a:t> Analysis</a:t>
          </a:r>
          <a:endParaRPr lang="en-GB" sz="1600" b="0" i="0" u="none">
            <a:solidFill>
              <a:schemeClr val="accent1">
                <a:lumMod val="50000"/>
              </a:schemeClr>
            </a:solidFill>
            <a:latin typeface="Segoe UI" panose="020F0502020204030204" pitchFamily="34" charset="0"/>
            <a:cs typeface="Segoe UI" panose="020F0502020204030204" pitchFamily="34" charset="0"/>
          </a:endParaRPr>
        </a:p>
      </xdr:txBody>
    </xdr:sp>
    <xdr:clientData/>
  </xdr:twoCellAnchor>
  <xdr:twoCellAnchor editAs="oneCell">
    <xdr:from>
      <xdr:col>0</xdr:col>
      <xdr:colOff>406400</xdr:colOff>
      <xdr:row>16</xdr:row>
      <xdr:rowOff>139700</xdr:rowOff>
    </xdr:from>
    <xdr:to>
      <xdr:col>1</xdr:col>
      <xdr:colOff>292100</xdr:colOff>
      <xdr:row>19</xdr:row>
      <xdr:rowOff>165100</xdr:rowOff>
    </xdr:to>
    <xdr:pic>
      <xdr:nvPicPr>
        <xdr:cNvPr id="52" name="Picture 51">
          <a:hlinkClick xmlns:r="http://schemas.openxmlformats.org/officeDocument/2006/relationships" r:id="rId17"/>
          <a:extLst>
            <a:ext uri="{FF2B5EF4-FFF2-40B4-BE49-F238E27FC236}">
              <a16:creationId xmlns:a16="http://schemas.microsoft.com/office/drawing/2014/main" id="{DAC173C9-B7E2-635E-5FFB-3BC684BD5EE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406400" y="3390900"/>
          <a:ext cx="635000" cy="635000"/>
        </a:xfrm>
        <a:prstGeom prst="rect">
          <a:avLst/>
        </a:prstGeom>
      </xdr:spPr>
    </xdr:pic>
    <xdr:clientData/>
  </xdr:twoCellAnchor>
  <xdr:twoCellAnchor editAs="oneCell">
    <xdr:from>
      <xdr:col>18</xdr:col>
      <xdr:colOff>622300</xdr:colOff>
      <xdr:row>4</xdr:row>
      <xdr:rowOff>177800</xdr:rowOff>
    </xdr:from>
    <xdr:to>
      <xdr:col>19</xdr:col>
      <xdr:colOff>431800</xdr:colOff>
      <xdr:row>8</xdr:row>
      <xdr:rowOff>0</xdr:rowOff>
    </xdr:to>
    <xdr:pic>
      <xdr:nvPicPr>
        <xdr:cNvPr id="56" name="Picture 55">
          <a:extLst>
            <a:ext uri="{FF2B5EF4-FFF2-40B4-BE49-F238E27FC236}">
              <a16:creationId xmlns:a16="http://schemas.microsoft.com/office/drawing/2014/main" id="{114ED5F2-C434-0ACC-5A6D-3A1CD974549C}"/>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5405100" y="990600"/>
          <a:ext cx="635000" cy="635000"/>
        </a:xfrm>
        <a:prstGeom prst="rect">
          <a:avLst/>
        </a:prstGeom>
      </xdr:spPr>
    </xdr:pic>
    <xdr:clientData/>
  </xdr:twoCellAnchor>
  <xdr:twoCellAnchor editAs="oneCell">
    <xdr:from>
      <xdr:col>2</xdr:col>
      <xdr:colOff>190500</xdr:colOff>
      <xdr:row>3</xdr:row>
      <xdr:rowOff>177800</xdr:rowOff>
    </xdr:from>
    <xdr:to>
      <xdr:col>6</xdr:col>
      <xdr:colOff>762000</xdr:colOff>
      <xdr:row>6</xdr:row>
      <xdr:rowOff>165100</xdr:rowOff>
    </xdr:to>
    <mc:AlternateContent xmlns:mc="http://schemas.openxmlformats.org/markup-compatibility/2006" xmlns:a14="http://schemas.microsoft.com/office/drawing/2010/main">
      <mc:Choice Requires="a14">
        <xdr:graphicFrame macro="">
          <xdr:nvGraphicFramePr>
            <xdr:cNvPr id="5" name="Consultation">
              <a:extLst>
                <a:ext uri="{FF2B5EF4-FFF2-40B4-BE49-F238E27FC236}">
                  <a16:creationId xmlns:a16="http://schemas.microsoft.com/office/drawing/2014/main" id="{B37BD0FE-97FD-BA49-9C28-67530E9AAA2B}"/>
                </a:ext>
              </a:extLst>
            </xdr:cNvPr>
            <xdr:cNvGraphicFramePr/>
          </xdr:nvGraphicFramePr>
          <xdr:xfrm>
            <a:off x="0" y="0"/>
            <a:ext cx="0" cy="0"/>
          </xdr:xfrm>
          <a:graphic>
            <a:graphicData uri="http://schemas.microsoft.com/office/drawing/2010/slicer">
              <sle:slicer xmlns:sle="http://schemas.microsoft.com/office/drawing/2010/slicer" name="Consultation"/>
            </a:graphicData>
          </a:graphic>
        </xdr:graphicFrame>
      </mc:Choice>
      <mc:Fallback xmlns="">
        <xdr:sp macro="" textlink="">
          <xdr:nvSpPr>
            <xdr:cNvPr id="0" name=""/>
            <xdr:cNvSpPr>
              <a:spLocks noTextEdit="1"/>
            </xdr:cNvSpPr>
          </xdr:nvSpPr>
          <xdr:spPr>
            <a:xfrm>
              <a:off x="1765300" y="787400"/>
              <a:ext cx="3873500" cy="596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190500</xdr:colOff>
      <xdr:row>6</xdr:row>
      <xdr:rowOff>165100</xdr:rowOff>
    </xdr:from>
    <xdr:to>
      <xdr:col>6</xdr:col>
      <xdr:colOff>749300</xdr:colOff>
      <xdr:row>9</xdr:row>
      <xdr:rowOff>177800</xdr:rowOff>
    </xdr:to>
    <mc:AlternateContent xmlns:mc="http://schemas.openxmlformats.org/markup-compatibility/2006" xmlns:a14="http://schemas.microsoft.com/office/drawing/2010/main">
      <mc:Choice Requires="a14">
        <xdr:graphicFrame macro="">
          <xdr:nvGraphicFramePr>
            <xdr:cNvPr id="7" name="Animal">
              <a:extLst>
                <a:ext uri="{FF2B5EF4-FFF2-40B4-BE49-F238E27FC236}">
                  <a16:creationId xmlns:a16="http://schemas.microsoft.com/office/drawing/2014/main" id="{10E88FE8-938F-0040-902C-6D323D9F6CF3}"/>
                </a:ext>
              </a:extLst>
            </xdr:cNvPr>
            <xdr:cNvGraphicFramePr/>
          </xdr:nvGraphicFramePr>
          <xdr:xfrm>
            <a:off x="0" y="0"/>
            <a:ext cx="0" cy="0"/>
          </xdr:xfrm>
          <a:graphic>
            <a:graphicData uri="http://schemas.microsoft.com/office/drawing/2010/slicer">
              <sle:slicer xmlns:sle="http://schemas.microsoft.com/office/drawing/2010/slicer" name="Animal"/>
            </a:graphicData>
          </a:graphic>
        </xdr:graphicFrame>
      </mc:Choice>
      <mc:Fallback xmlns="">
        <xdr:sp macro="" textlink="">
          <xdr:nvSpPr>
            <xdr:cNvPr id="0" name=""/>
            <xdr:cNvSpPr>
              <a:spLocks noTextEdit="1"/>
            </xdr:cNvSpPr>
          </xdr:nvSpPr>
          <xdr:spPr>
            <a:xfrm>
              <a:off x="1765300" y="1384300"/>
              <a:ext cx="3860800" cy="622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596900</xdr:colOff>
      <xdr:row>44</xdr:row>
      <xdr:rowOff>12700</xdr:rowOff>
    </xdr:to>
    <xdr:sp macro="" textlink="">
      <xdr:nvSpPr>
        <xdr:cNvPr id="2" name="Rectangle 1">
          <a:extLst>
            <a:ext uri="{FF2B5EF4-FFF2-40B4-BE49-F238E27FC236}">
              <a16:creationId xmlns:a16="http://schemas.microsoft.com/office/drawing/2014/main" id="{E0CB3A6A-6A65-BA4D-89E8-7CCE8F2FE015}"/>
            </a:ext>
          </a:extLst>
        </xdr:cNvPr>
        <xdr:cNvSpPr/>
      </xdr:nvSpPr>
      <xdr:spPr>
        <a:xfrm>
          <a:off x="0" y="0"/>
          <a:ext cx="18681700" cy="8953500"/>
        </a:xfrm>
        <a:prstGeom prst="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127000</xdr:colOff>
      <xdr:row>3</xdr:row>
      <xdr:rowOff>177800</xdr:rowOff>
    </xdr:from>
    <xdr:to>
      <xdr:col>13</xdr:col>
      <xdr:colOff>723900</xdr:colOff>
      <xdr:row>9</xdr:row>
      <xdr:rowOff>38100</xdr:rowOff>
    </xdr:to>
    <xdr:sp macro="" textlink="">
      <xdr:nvSpPr>
        <xdr:cNvPr id="4" name="Rounded Rectangle 3">
          <a:extLst>
            <a:ext uri="{FF2B5EF4-FFF2-40B4-BE49-F238E27FC236}">
              <a16:creationId xmlns:a16="http://schemas.microsoft.com/office/drawing/2014/main" id="{35C9F0BA-2AE8-E345-89D1-446364DC8779}"/>
            </a:ext>
          </a:extLst>
        </xdr:cNvPr>
        <xdr:cNvSpPr/>
      </xdr:nvSpPr>
      <xdr:spPr>
        <a:xfrm>
          <a:off x="8305800" y="787400"/>
          <a:ext cx="3073400" cy="1079500"/>
        </a:xfrm>
        <a:prstGeom prst="roundRect">
          <a:avLst/>
        </a:prstGeom>
        <a:gradFill flip="none" rotWithShape="1">
          <a:gsLst>
            <a:gs pos="0">
              <a:schemeClr val="accent3">
                <a:lumMod val="5000"/>
                <a:lumOff val="95000"/>
                <a:alpha val="30466"/>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rect">
            <a:fillToRect l="100000" t="100000"/>
          </a:path>
          <a:tileRect r="-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25400</xdr:rowOff>
    </xdr:from>
    <xdr:to>
      <xdr:col>1</xdr:col>
      <xdr:colOff>622300</xdr:colOff>
      <xdr:row>44</xdr:row>
      <xdr:rowOff>0</xdr:rowOff>
    </xdr:to>
    <xdr:sp macro="" textlink="">
      <xdr:nvSpPr>
        <xdr:cNvPr id="5" name="Round Same-side Corner of Rectangle 4">
          <a:extLst>
            <a:ext uri="{FF2B5EF4-FFF2-40B4-BE49-F238E27FC236}">
              <a16:creationId xmlns:a16="http://schemas.microsoft.com/office/drawing/2014/main" id="{C3E6AF59-6CCE-5B45-9F2E-5DC900FA15AF}"/>
            </a:ext>
          </a:extLst>
        </xdr:cNvPr>
        <xdr:cNvSpPr/>
      </xdr:nvSpPr>
      <xdr:spPr>
        <a:xfrm rot="5400000">
          <a:off x="-3771900" y="3797300"/>
          <a:ext cx="8915400" cy="1371600"/>
        </a:xfrm>
        <a:prstGeom prst="round2SameRect">
          <a:avLst>
            <a:gd name="adj1" fmla="val 0"/>
            <a:gd name="adj2" fmla="val 0"/>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673100</xdr:colOff>
      <xdr:row>1</xdr:row>
      <xdr:rowOff>25400</xdr:rowOff>
    </xdr:from>
    <xdr:to>
      <xdr:col>9</xdr:col>
      <xdr:colOff>520700</xdr:colOff>
      <xdr:row>3</xdr:row>
      <xdr:rowOff>114300</xdr:rowOff>
    </xdr:to>
    <xdr:sp macro="" textlink="">
      <xdr:nvSpPr>
        <xdr:cNvPr id="6" name="TextBox 5">
          <a:extLst>
            <a:ext uri="{FF2B5EF4-FFF2-40B4-BE49-F238E27FC236}">
              <a16:creationId xmlns:a16="http://schemas.microsoft.com/office/drawing/2014/main" id="{636E21BF-67C2-CA40-A779-A7DB1579DC05}"/>
            </a:ext>
          </a:extLst>
        </xdr:cNvPr>
        <xdr:cNvSpPr txBox="1"/>
      </xdr:nvSpPr>
      <xdr:spPr>
        <a:xfrm>
          <a:off x="1422400" y="228600"/>
          <a:ext cx="64516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ln>
                <a:noFill/>
              </a:ln>
              <a:solidFill>
                <a:srgbClr val="002060"/>
              </a:solidFill>
              <a:latin typeface="ADLaM Display" panose="020F0502020204030204" pitchFamily="34" charset="0"/>
              <a:cs typeface="ADLaM Display" panose="020F0502020204030204" pitchFamily="34" charset="0"/>
            </a:rPr>
            <a:t>Federated</a:t>
          </a:r>
          <a:r>
            <a:rPr lang="en-GB" sz="2400" baseline="0">
              <a:ln>
                <a:noFill/>
              </a:ln>
              <a:solidFill>
                <a:srgbClr val="002060"/>
              </a:solidFill>
              <a:latin typeface="ADLaM Display" panose="020F0502020204030204" pitchFamily="34" charset="0"/>
              <a:cs typeface="ADLaM Display" panose="020F0502020204030204" pitchFamily="34" charset="0"/>
            </a:rPr>
            <a:t> Vets Dashboard - Costs &amp; Price</a:t>
          </a:r>
          <a:endParaRPr lang="en-GB" sz="2400">
            <a:ln>
              <a:noFill/>
            </a:ln>
            <a:solidFill>
              <a:srgbClr val="002060"/>
            </a:solidFill>
            <a:latin typeface="ADLaM Display" panose="020F0502020204030204" pitchFamily="34" charset="0"/>
            <a:cs typeface="ADLaM Display" panose="020F0502020204030204" pitchFamily="34" charset="0"/>
          </a:endParaRPr>
        </a:p>
      </xdr:txBody>
    </xdr:sp>
    <xdr:clientData/>
  </xdr:twoCellAnchor>
  <xdr:twoCellAnchor editAs="oneCell">
    <xdr:from>
      <xdr:col>0</xdr:col>
      <xdr:colOff>279400</xdr:colOff>
      <xdr:row>0</xdr:row>
      <xdr:rowOff>165100</xdr:rowOff>
    </xdr:from>
    <xdr:to>
      <xdr:col>1</xdr:col>
      <xdr:colOff>381000</xdr:colOff>
      <xdr:row>5</xdr:row>
      <xdr:rowOff>0</xdr:rowOff>
    </xdr:to>
    <xdr:pic>
      <xdr:nvPicPr>
        <xdr:cNvPr id="7" name="Picture 6">
          <a:extLst>
            <a:ext uri="{FF2B5EF4-FFF2-40B4-BE49-F238E27FC236}">
              <a16:creationId xmlns:a16="http://schemas.microsoft.com/office/drawing/2014/main" id="{7FD83CB8-1DD4-564F-A341-00FE82B256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9400" y="165100"/>
          <a:ext cx="850900" cy="850900"/>
        </a:xfrm>
        <a:prstGeom prst="rect">
          <a:avLst/>
        </a:prstGeom>
      </xdr:spPr>
    </xdr:pic>
    <xdr:clientData/>
  </xdr:twoCellAnchor>
  <xdr:twoCellAnchor>
    <xdr:from>
      <xdr:col>2</xdr:col>
      <xdr:colOff>190500</xdr:colOff>
      <xdr:row>10</xdr:row>
      <xdr:rowOff>12700</xdr:rowOff>
    </xdr:from>
    <xdr:to>
      <xdr:col>22</xdr:col>
      <xdr:colOff>165100</xdr:colOff>
      <xdr:row>10</xdr:row>
      <xdr:rowOff>12700</xdr:rowOff>
    </xdr:to>
    <xdr:cxnSp macro="">
      <xdr:nvCxnSpPr>
        <xdr:cNvPr id="8" name="Straight Connector 7">
          <a:extLst>
            <a:ext uri="{FF2B5EF4-FFF2-40B4-BE49-F238E27FC236}">
              <a16:creationId xmlns:a16="http://schemas.microsoft.com/office/drawing/2014/main" id="{2BE0B95D-9014-884C-BA12-CB79551C6255}"/>
            </a:ext>
          </a:extLst>
        </xdr:cNvPr>
        <xdr:cNvCxnSpPr/>
      </xdr:nvCxnSpPr>
      <xdr:spPr>
        <a:xfrm>
          <a:off x="1765300" y="2044700"/>
          <a:ext cx="16484600" cy="0"/>
        </a:xfrm>
        <a:prstGeom prst="line">
          <a:avLst/>
        </a:prstGeom>
        <a:ln w="28575">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266700</xdr:colOff>
      <xdr:row>4</xdr:row>
      <xdr:rowOff>88900</xdr:rowOff>
    </xdr:from>
    <xdr:to>
      <xdr:col>13</xdr:col>
      <xdr:colOff>50800</xdr:colOff>
      <xdr:row>6</xdr:row>
      <xdr:rowOff>12700</xdr:rowOff>
    </xdr:to>
    <xdr:sp macro="" textlink="">
      <xdr:nvSpPr>
        <xdr:cNvPr id="9" name="TextBox 8">
          <a:extLst>
            <a:ext uri="{FF2B5EF4-FFF2-40B4-BE49-F238E27FC236}">
              <a16:creationId xmlns:a16="http://schemas.microsoft.com/office/drawing/2014/main" id="{967D2328-E9B9-AE4B-9344-18F2AFA9ABC4}"/>
            </a:ext>
          </a:extLst>
        </xdr:cNvPr>
        <xdr:cNvSpPr txBox="1"/>
      </xdr:nvSpPr>
      <xdr:spPr>
        <a:xfrm>
          <a:off x="9271000" y="901700"/>
          <a:ext cx="1435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rgbClr val="C00000"/>
              </a:solidFill>
              <a:latin typeface="Segoe UI" panose="020F0502020204030204" pitchFamily="34" charset="0"/>
              <a:cs typeface="Segoe UI" panose="020F0502020204030204" pitchFamily="34" charset="0"/>
            </a:rPr>
            <a:t>Total</a:t>
          </a:r>
          <a:r>
            <a:rPr lang="en-GB" sz="1400" b="0" baseline="0">
              <a:solidFill>
                <a:srgbClr val="C00000"/>
              </a:solidFill>
              <a:latin typeface="Segoe UI" panose="020F0502020204030204" pitchFamily="34" charset="0"/>
              <a:cs typeface="Segoe UI" panose="020F0502020204030204" pitchFamily="34" charset="0"/>
            </a:rPr>
            <a:t> visits</a:t>
          </a:r>
          <a:endParaRPr lang="en-GB" sz="1400" b="0">
            <a:solidFill>
              <a:srgbClr val="C00000"/>
            </a:solidFill>
            <a:latin typeface="Segoe UI" panose="020F0502020204030204" pitchFamily="34" charset="0"/>
            <a:cs typeface="Segoe UI" panose="020F0502020204030204" pitchFamily="34" charset="0"/>
          </a:endParaRPr>
        </a:p>
      </xdr:txBody>
    </xdr:sp>
    <xdr:clientData/>
  </xdr:twoCellAnchor>
  <xdr:twoCellAnchor>
    <xdr:from>
      <xdr:col>11</xdr:col>
      <xdr:colOff>190500</xdr:colOff>
      <xdr:row>5</xdr:row>
      <xdr:rowOff>190500</xdr:rowOff>
    </xdr:from>
    <xdr:to>
      <xdr:col>13</xdr:col>
      <xdr:colOff>38100</xdr:colOff>
      <xdr:row>8</xdr:row>
      <xdr:rowOff>63500</xdr:rowOff>
    </xdr:to>
    <xdr:sp macro="" textlink="OverviewData!$B$4">
      <xdr:nvSpPr>
        <xdr:cNvPr id="10" name="TextBox 9">
          <a:extLst>
            <a:ext uri="{FF2B5EF4-FFF2-40B4-BE49-F238E27FC236}">
              <a16:creationId xmlns:a16="http://schemas.microsoft.com/office/drawing/2014/main" id="{3AB23501-BA4D-7B4A-829E-B9518483C4F5}"/>
            </a:ext>
          </a:extLst>
        </xdr:cNvPr>
        <xdr:cNvSpPr txBox="1"/>
      </xdr:nvSpPr>
      <xdr:spPr>
        <a:xfrm>
          <a:off x="9194800" y="1206500"/>
          <a:ext cx="1498600"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marL="0" indent="0" algn="l"/>
          <a:fld id="{C64B5DEE-59C2-6840-AE1A-6C27466C097C}" type="TxLink">
            <a:rPr lang="en-US" sz="2400" b="1" i="0" u="none" strike="noStrike">
              <a:solidFill>
                <a:schemeClr val="accent1">
                  <a:lumMod val="50000"/>
                </a:schemeClr>
              </a:solidFill>
              <a:latin typeface="Segoe UI" panose="020F0502020204030204" pitchFamily="34" charset="0"/>
              <a:ea typeface="+mn-ea"/>
              <a:cs typeface="Segoe UI" panose="020F0502020204030204" pitchFamily="34" charset="0"/>
            </a:rPr>
            <a:pPr marL="0" indent="0" algn="l"/>
            <a:t> 1,715 </a:t>
          </a:fld>
          <a:endParaRPr lang="en-GB" sz="2400" b="1" i="0" u="none" strike="noStrike">
            <a:solidFill>
              <a:schemeClr val="accent1">
                <a:lumMod val="50000"/>
              </a:schemeClr>
            </a:solidFill>
            <a:latin typeface="Segoe UI" panose="020F0502020204030204" pitchFamily="34" charset="0"/>
            <a:ea typeface="+mn-ea"/>
            <a:cs typeface="Segoe UI" panose="020F0502020204030204" pitchFamily="34" charset="0"/>
          </a:endParaRPr>
        </a:p>
      </xdr:txBody>
    </xdr:sp>
    <xdr:clientData/>
  </xdr:twoCellAnchor>
  <xdr:twoCellAnchor editAs="oneCell">
    <xdr:from>
      <xdr:col>10</xdr:col>
      <xdr:colOff>292100</xdr:colOff>
      <xdr:row>4</xdr:row>
      <xdr:rowOff>76200</xdr:rowOff>
    </xdr:from>
    <xdr:to>
      <xdr:col>11</xdr:col>
      <xdr:colOff>254000</xdr:colOff>
      <xdr:row>8</xdr:row>
      <xdr:rowOff>50800</xdr:rowOff>
    </xdr:to>
    <xdr:pic>
      <xdr:nvPicPr>
        <xdr:cNvPr id="11" name="Picture 10">
          <a:extLst>
            <a:ext uri="{FF2B5EF4-FFF2-40B4-BE49-F238E27FC236}">
              <a16:creationId xmlns:a16="http://schemas.microsoft.com/office/drawing/2014/main" id="{9A672338-1857-454E-B8D8-FE4621AD098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70900" y="889000"/>
          <a:ext cx="787400" cy="787400"/>
        </a:xfrm>
        <a:prstGeom prst="rect">
          <a:avLst/>
        </a:prstGeom>
      </xdr:spPr>
    </xdr:pic>
    <xdr:clientData/>
  </xdr:twoCellAnchor>
  <xdr:twoCellAnchor>
    <xdr:from>
      <xdr:col>14</xdr:col>
      <xdr:colOff>279400</xdr:colOff>
      <xdr:row>4</xdr:row>
      <xdr:rowOff>0</xdr:rowOff>
    </xdr:from>
    <xdr:to>
      <xdr:col>18</xdr:col>
      <xdr:colOff>50800</xdr:colOff>
      <xdr:row>9</xdr:row>
      <xdr:rowOff>63500</xdr:rowOff>
    </xdr:to>
    <xdr:sp macro="" textlink="">
      <xdr:nvSpPr>
        <xdr:cNvPr id="12" name="Rounded Rectangle 11">
          <a:extLst>
            <a:ext uri="{FF2B5EF4-FFF2-40B4-BE49-F238E27FC236}">
              <a16:creationId xmlns:a16="http://schemas.microsoft.com/office/drawing/2014/main" id="{4CC6139D-0972-DE43-85BD-82C509E0BC1F}"/>
            </a:ext>
          </a:extLst>
        </xdr:cNvPr>
        <xdr:cNvSpPr/>
      </xdr:nvSpPr>
      <xdr:spPr>
        <a:xfrm>
          <a:off x="11760200" y="812800"/>
          <a:ext cx="3073400" cy="1079500"/>
        </a:xfrm>
        <a:prstGeom prst="roundRect">
          <a:avLst/>
        </a:prstGeom>
        <a:gradFill flip="none" rotWithShape="1">
          <a:gsLst>
            <a:gs pos="0">
              <a:schemeClr val="accent3">
                <a:lumMod val="5000"/>
                <a:lumOff val="95000"/>
                <a:alpha val="30466"/>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rect">
            <a:fillToRect l="100000" t="100000"/>
          </a:path>
          <a:tileRect r="-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406400</xdr:colOff>
      <xdr:row>4</xdr:row>
      <xdr:rowOff>76200</xdr:rowOff>
    </xdr:from>
    <xdr:to>
      <xdr:col>17</xdr:col>
      <xdr:colOff>190500</xdr:colOff>
      <xdr:row>6</xdr:row>
      <xdr:rowOff>0</xdr:rowOff>
    </xdr:to>
    <xdr:sp macro="" textlink="">
      <xdr:nvSpPr>
        <xdr:cNvPr id="13" name="TextBox 12">
          <a:extLst>
            <a:ext uri="{FF2B5EF4-FFF2-40B4-BE49-F238E27FC236}">
              <a16:creationId xmlns:a16="http://schemas.microsoft.com/office/drawing/2014/main" id="{D8A77CEF-05BA-1E4D-8B45-71B4DA17060B}"/>
            </a:ext>
          </a:extLst>
        </xdr:cNvPr>
        <xdr:cNvSpPr txBox="1"/>
      </xdr:nvSpPr>
      <xdr:spPr>
        <a:xfrm>
          <a:off x="12712700" y="889000"/>
          <a:ext cx="1435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rgbClr val="C00000"/>
              </a:solidFill>
              <a:latin typeface="Segoe UI" panose="020F0502020204030204" pitchFamily="34" charset="0"/>
              <a:cs typeface="Segoe UI" panose="020F0502020204030204" pitchFamily="34" charset="0"/>
            </a:rPr>
            <a:t>Revenue</a:t>
          </a:r>
        </a:p>
      </xdr:txBody>
    </xdr:sp>
    <xdr:clientData/>
  </xdr:twoCellAnchor>
  <xdr:twoCellAnchor>
    <xdr:from>
      <xdr:col>15</xdr:col>
      <xdr:colOff>330200</xdr:colOff>
      <xdr:row>6</xdr:row>
      <xdr:rowOff>12700</xdr:rowOff>
    </xdr:from>
    <xdr:to>
      <xdr:col>18</xdr:col>
      <xdr:colOff>0</xdr:colOff>
      <xdr:row>8</xdr:row>
      <xdr:rowOff>88900</xdr:rowOff>
    </xdr:to>
    <xdr:sp macro="" textlink="OverviewData!$C$4">
      <xdr:nvSpPr>
        <xdr:cNvPr id="14" name="TextBox 13">
          <a:extLst>
            <a:ext uri="{FF2B5EF4-FFF2-40B4-BE49-F238E27FC236}">
              <a16:creationId xmlns:a16="http://schemas.microsoft.com/office/drawing/2014/main" id="{CF8CA948-4935-0A47-958A-B2F627A4BE1D}"/>
            </a:ext>
          </a:extLst>
        </xdr:cNvPr>
        <xdr:cNvSpPr txBox="1"/>
      </xdr:nvSpPr>
      <xdr:spPr>
        <a:xfrm>
          <a:off x="12636500" y="1231900"/>
          <a:ext cx="2146300"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marL="0" indent="0" algn="l"/>
          <a:fld id="{240AAF88-8628-A847-A619-7852269C38D2}" type="TxLink">
            <a:rPr lang="en-US" sz="2400" b="1" i="0" u="none" strike="noStrike">
              <a:solidFill>
                <a:schemeClr val="accent1">
                  <a:lumMod val="50000"/>
                </a:schemeClr>
              </a:solidFill>
              <a:latin typeface="Segoe UI" panose="020F0502020204030204" pitchFamily="34" charset="0"/>
              <a:ea typeface="+mn-ea"/>
              <a:cs typeface="Segoe UI" panose="020F0502020204030204" pitchFamily="34" charset="0"/>
            </a:rPr>
            <a:pPr marL="0" indent="0" algn="l"/>
            <a:t> $346,497.40 </a:t>
          </a:fld>
          <a:endParaRPr lang="en-GB" sz="2400" b="1" i="0" u="none" strike="noStrike">
            <a:solidFill>
              <a:schemeClr val="accent1">
                <a:lumMod val="50000"/>
              </a:schemeClr>
            </a:solidFill>
            <a:latin typeface="Segoe UI" panose="020F0502020204030204" pitchFamily="34" charset="0"/>
            <a:ea typeface="+mn-ea"/>
            <a:cs typeface="Segoe UI" panose="020F0502020204030204" pitchFamily="34" charset="0"/>
          </a:endParaRPr>
        </a:p>
      </xdr:txBody>
    </xdr:sp>
    <xdr:clientData/>
  </xdr:twoCellAnchor>
  <xdr:twoCellAnchor editAs="oneCell">
    <xdr:from>
      <xdr:col>14</xdr:col>
      <xdr:colOff>558800</xdr:colOff>
      <xdr:row>4</xdr:row>
      <xdr:rowOff>190500</xdr:rowOff>
    </xdr:from>
    <xdr:to>
      <xdr:col>15</xdr:col>
      <xdr:colOff>393700</xdr:colOff>
      <xdr:row>8</xdr:row>
      <xdr:rowOff>38100</xdr:rowOff>
    </xdr:to>
    <xdr:pic>
      <xdr:nvPicPr>
        <xdr:cNvPr id="15" name="Picture 14">
          <a:extLst>
            <a:ext uri="{FF2B5EF4-FFF2-40B4-BE49-F238E27FC236}">
              <a16:creationId xmlns:a16="http://schemas.microsoft.com/office/drawing/2014/main" id="{BDD0ADF4-144A-7244-A90A-7E3DDC3CBF0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039600" y="1003300"/>
          <a:ext cx="660400" cy="660400"/>
        </a:xfrm>
        <a:prstGeom prst="rect">
          <a:avLst/>
        </a:prstGeom>
      </xdr:spPr>
    </xdr:pic>
    <xdr:clientData/>
  </xdr:twoCellAnchor>
  <xdr:twoCellAnchor>
    <xdr:from>
      <xdr:col>18</xdr:col>
      <xdr:colOff>342900</xdr:colOff>
      <xdr:row>4</xdr:row>
      <xdr:rowOff>0</xdr:rowOff>
    </xdr:from>
    <xdr:to>
      <xdr:col>22</xdr:col>
      <xdr:colOff>114300</xdr:colOff>
      <xdr:row>9</xdr:row>
      <xdr:rowOff>63500</xdr:rowOff>
    </xdr:to>
    <xdr:sp macro="" textlink="">
      <xdr:nvSpPr>
        <xdr:cNvPr id="16" name="Rounded Rectangle 15">
          <a:extLst>
            <a:ext uri="{FF2B5EF4-FFF2-40B4-BE49-F238E27FC236}">
              <a16:creationId xmlns:a16="http://schemas.microsoft.com/office/drawing/2014/main" id="{7680E3FB-205A-3B42-ADF1-9B7990EA1EA2}"/>
            </a:ext>
          </a:extLst>
        </xdr:cNvPr>
        <xdr:cNvSpPr/>
      </xdr:nvSpPr>
      <xdr:spPr>
        <a:xfrm>
          <a:off x="15125700" y="812800"/>
          <a:ext cx="3073400" cy="1079500"/>
        </a:xfrm>
        <a:prstGeom prst="roundRect">
          <a:avLst/>
        </a:prstGeom>
        <a:gradFill flip="none" rotWithShape="1">
          <a:gsLst>
            <a:gs pos="0">
              <a:schemeClr val="accent3">
                <a:lumMod val="5000"/>
                <a:lumOff val="95000"/>
                <a:alpha val="30466"/>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rect">
            <a:fillToRect l="100000" t="100000"/>
          </a:path>
          <a:tileRect r="-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469900</xdr:colOff>
      <xdr:row>4</xdr:row>
      <xdr:rowOff>76200</xdr:rowOff>
    </xdr:from>
    <xdr:to>
      <xdr:col>21</xdr:col>
      <xdr:colOff>254000</xdr:colOff>
      <xdr:row>6</xdr:row>
      <xdr:rowOff>0</xdr:rowOff>
    </xdr:to>
    <xdr:sp macro="" textlink="">
      <xdr:nvSpPr>
        <xdr:cNvPr id="17" name="TextBox 16">
          <a:extLst>
            <a:ext uri="{FF2B5EF4-FFF2-40B4-BE49-F238E27FC236}">
              <a16:creationId xmlns:a16="http://schemas.microsoft.com/office/drawing/2014/main" id="{25E53CAF-08C2-B44E-B219-90B14E6B1878}"/>
            </a:ext>
          </a:extLst>
        </xdr:cNvPr>
        <xdr:cNvSpPr txBox="1"/>
      </xdr:nvSpPr>
      <xdr:spPr>
        <a:xfrm>
          <a:off x="16078200" y="889000"/>
          <a:ext cx="1435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rgbClr val="C00000"/>
              </a:solidFill>
              <a:latin typeface="Segoe UI" panose="020F0502020204030204" pitchFamily="34" charset="0"/>
              <a:cs typeface="Segoe UI" panose="020F0502020204030204" pitchFamily="34" charset="0"/>
            </a:rPr>
            <a:t>Profit</a:t>
          </a:r>
        </a:p>
      </xdr:txBody>
    </xdr:sp>
    <xdr:clientData/>
  </xdr:twoCellAnchor>
  <xdr:twoCellAnchor>
    <xdr:from>
      <xdr:col>19</xdr:col>
      <xdr:colOff>393700</xdr:colOff>
      <xdr:row>6</xdr:row>
      <xdr:rowOff>12700</xdr:rowOff>
    </xdr:from>
    <xdr:to>
      <xdr:col>22</xdr:col>
      <xdr:colOff>63500</xdr:colOff>
      <xdr:row>8</xdr:row>
      <xdr:rowOff>88900</xdr:rowOff>
    </xdr:to>
    <xdr:sp macro="" textlink="OverviewData!$D$4">
      <xdr:nvSpPr>
        <xdr:cNvPr id="18" name="TextBox 17">
          <a:extLst>
            <a:ext uri="{FF2B5EF4-FFF2-40B4-BE49-F238E27FC236}">
              <a16:creationId xmlns:a16="http://schemas.microsoft.com/office/drawing/2014/main" id="{EDE4DA32-306C-D547-A7C6-7C1D004B78FA}"/>
            </a:ext>
          </a:extLst>
        </xdr:cNvPr>
        <xdr:cNvSpPr txBox="1"/>
      </xdr:nvSpPr>
      <xdr:spPr>
        <a:xfrm>
          <a:off x="16002000" y="1231900"/>
          <a:ext cx="2146300"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marL="0" indent="0" algn="l"/>
          <a:fld id="{A7CA041C-3925-EA40-9EAF-8EF073FC81BA}" type="TxLink">
            <a:rPr lang="en-US" sz="2400" b="1" i="0" u="none" strike="noStrike">
              <a:solidFill>
                <a:schemeClr val="accent1">
                  <a:lumMod val="50000"/>
                </a:schemeClr>
              </a:solidFill>
              <a:latin typeface="Segoe UI" panose="020F0502020204030204" pitchFamily="34" charset="0"/>
              <a:ea typeface="+mn-ea"/>
              <a:cs typeface="Segoe UI" panose="020F0502020204030204" pitchFamily="34" charset="0"/>
            </a:rPr>
            <a:pPr marL="0" indent="0" algn="l"/>
            <a:t> $190,268.30 </a:t>
          </a:fld>
          <a:endParaRPr lang="en-GB" sz="2400" b="1" i="0" u="none" strike="noStrike">
            <a:solidFill>
              <a:schemeClr val="accent1">
                <a:lumMod val="50000"/>
              </a:schemeClr>
            </a:solidFill>
            <a:latin typeface="Segoe UI" panose="020F0502020204030204" pitchFamily="34" charset="0"/>
            <a:ea typeface="+mn-ea"/>
            <a:cs typeface="Segoe UI" panose="020F0502020204030204" pitchFamily="34" charset="0"/>
          </a:endParaRPr>
        </a:p>
      </xdr:txBody>
    </xdr:sp>
    <xdr:clientData/>
  </xdr:twoCellAnchor>
  <xdr:twoCellAnchor editAs="oneCell">
    <xdr:from>
      <xdr:col>0</xdr:col>
      <xdr:colOff>368300</xdr:colOff>
      <xdr:row>10</xdr:row>
      <xdr:rowOff>101600</xdr:rowOff>
    </xdr:from>
    <xdr:to>
      <xdr:col>1</xdr:col>
      <xdr:colOff>355600</xdr:colOff>
      <xdr:row>14</xdr:row>
      <xdr:rowOff>25400</xdr:rowOff>
    </xdr:to>
    <xdr:pic>
      <xdr:nvPicPr>
        <xdr:cNvPr id="20" name="Picture 19" descr="Dashboard">
          <a:hlinkClick xmlns:r="http://schemas.openxmlformats.org/officeDocument/2006/relationships" r:id="rId4"/>
          <a:extLst>
            <a:ext uri="{FF2B5EF4-FFF2-40B4-BE49-F238E27FC236}">
              <a16:creationId xmlns:a16="http://schemas.microsoft.com/office/drawing/2014/main" id="{A9375D04-8DE5-7A46-AD92-387AB4A2C5B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68300" y="2133600"/>
          <a:ext cx="736600" cy="736600"/>
        </a:xfrm>
        <a:prstGeom prst="rect">
          <a:avLst/>
        </a:prstGeom>
      </xdr:spPr>
    </xdr:pic>
    <xdr:clientData/>
  </xdr:twoCellAnchor>
  <xdr:twoCellAnchor editAs="oneCell">
    <xdr:from>
      <xdr:col>0</xdr:col>
      <xdr:colOff>342900</xdr:colOff>
      <xdr:row>21</xdr:row>
      <xdr:rowOff>165100</xdr:rowOff>
    </xdr:from>
    <xdr:to>
      <xdr:col>1</xdr:col>
      <xdr:colOff>355600</xdr:colOff>
      <xdr:row>25</xdr:row>
      <xdr:rowOff>114300</xdr:rowOff>
    </xdr:to>
    <xdr:pic>
      <xdr:nvPicPr>
        <xdr:cNvPr id="21" name="Picture 20">
          <a:hlinkClick xmlns:r="http://schemas.openxmlformats.org/officeDocument/2006/relationships" r:id="rId6"/>
          <a:extLst>
            <a:ext uri="{FF2B5EF4-FFF2-40B4-BE49-F238E27FC236}">
              <a16:creationId xmlns:a16="http://schemas.microsoft.com/office/drawing/2014/main" id="{C37C8EB0-88BA-A342-BE16-826A4621532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42900" y="4432300"/>
          <a:ext cx="762000" cy="762000"/>
        </a:xfrm>
        <a:prstGeom prst="rect">
          <a:avLst/>
        </a:prstGeom>
      </xdr:spPr>
    </xdr:pic>
    <xdr:clientData/>
  </xdr:twoCellAnchor>
  <xdr:twoCellAnchor>
    <xdr:from>
      <xdr:col>0</xdr:col>
      <xdr:colOff>25400</xdr:colOff>
      <xdr:row>42</xdr:row>
      <xdr:rowOff>50800</xdr:rowOff>
    </xdr:from>
    <xdr:to>
      <xdr:col>1</xdr:col>
      <xdr:colOff>622300</xdr:colOff>
      <xdr:row>43</xdr:row>
      <xdr:rowOff>114300</xdr:rowOff>
    </xdr:to>
    <xdr:sp macro="" textlink="">
      <xdr:nvSpPr>
        <xdr:cNvPr id="22" name="TextBox 21">
          <a:extLst>
            <a:ext uri="{FF2B5EF4-FFF2-40B4-BE49-F238E27FC236}">
              <a16:creationId xmlns:a16="http://schemas.microsoft.com/office/drawing/2014/main" id="{87B9ABFB-BF73-054E-852D-E6F2249EAB72}"/>
            </a:ext>
          </a:extLst>
        </xdr:cNvPr>
        <xdr:cNvSpPr txBox="1"/>
      </xdr:nvSpPr>
      <xdr:spPr>
        <a:xfrm>
          <a:off x="25400" y="8585200"/>
          <a:ext cx="1346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solidFill>
                <a:schemeClr val="bg2">
                  <a:lumMod val="50000"/>
                </a:schemeClr>
              </a:solidFill>
            </a:rPr>
            <a:t>Created by Hayden</a:t>
          </a:r>
        </a:p>
      </xdr:txBody>
    </xdr:sp>
    <xdr:clientData/>
  </xdr:twoCellAnchor>
  <xdr:twoCellAnchor>
    <xdr:from>
      <xdr:col>2</xdr:col>
      <xdr:colOff>44450</xdr:colOff>
      <xdr:row>10</xdr:row>
      <xdr:rowOff>82550</xdr:rowOff>
    </xdr:from>
    <xdr:to>
      <xdr:col>12</xdr:col>
      <xdr:colOff>50800</xdr:colOff>
      <xdr:row>43</xdr:row>
      <xdr:rowOff>152400</xdr:rowOff>
    </xdr:to>
    <xdr:sp macro="" textlink="">
      <xdr:nvSpPr>
        <xdr:cNvPr id="44" name="Rounded Rectangle 43">
          <a:extLst>
            <a:ext uri="{FF2B5EF4-FFF2-40B4-BE49-F238E27FC236}">
              <a16:creationId xmlns:a16="http://schemas.microsoft.com/office/drawing/2014/main" id="{CE01ED6D-75D6-A841-9293-9802804BF9DB}"/>
            </a:ext>
          </a:extLst>
        </xdr:cNvPr>
        <xdr:cNvSpPr/>
      </xdr:nvSpPr>
      <xdr:spPr>
        <a:xfrm rot="5400000">
          <a:off x="2362200" y="1371600"/>
          <a:ext cx="6775450" cy="8261350"/>
        </a:xfrm>
        <a:prstGeom prst="roundRect">
          <a:avLst>
            <a:gd name="adj" fmla="val 2607"/>
          </a:avLst>
        </a:prstGeom>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10800000" scaled="1"/>
        </a:gra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76200</xdr:colOff>
      <xdr:row>12</xdr:row>
      <xdr:rowOff>177800</xdr:rowOff>
    </xdr:from>
    <xdr:to>
      <xdr:col>12</xdr:col>
      <xdr:colOff>25400</xdr:colOff>
      <xdr:row>28</xdr:row>
      <xdr:rowOff>63500</xdr:rowOff>
    </xdr:to>
    <xdr:graphicFrame macro="">
      <xdr:nvGraphicFramePr>
        <xdr:cNvPr id="37" name="Chart 36">
          <a:extLst>
            <a:ext uri="{FF2B5EF4-FFF2-40B4-BE49-F238E27FC236}">
              <a16:creationId xmlns:a16="http://schemas.microsoft.com/office/drawing/2014/main" id="{EDA8BBAA-9AE4-7944-BD1B-AA0A4C2F4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311150</xdr:colOff>
      <xdr:row>10</xdr:row>
      <xdr:rowOff>82550</xdr:rowOff>
    </xdr:from>
    <xdr:to>
      <xdr:col>22</xdr:col>
      <xdr:colOff>317500</xdr:colOff>
      <xdr:row>43</xdr:row>
      <xdr:rowOff>152400</xdr:rowOff>
    </xdr:to>
    <xdr:sp macro="" textlink="">
      <xdr:nvSpPr>
        <xdr:cNvPr id="47" name="Rounded Rectangle 46">
          <a:extLst>
            <a:ext uri="{FF2B5EF4-FFF2-40B4-BE49-F238E27FC236}">
              <a16:creationId xmlns:a16="http://schemas.microsoft.com/office/drawing/2014/main" id="{823F5B3A-3C14-CF4A-9848-E77100C097E1}"/>
            </a:ext>
          </a:extLst>
        </xdr:cNvPr>
        <xdr:cNvSpPr/>
      </xdr:nvSpPr>
      <xdr:spPr>
        <a:xfrm rot="5400000">
          <a:off x="10883900" y="1371600"/>
          <a:ext cx="6775450" cy="8261350"/>
        </a:xfrm>
        <a:prstGeom prst="roundRect">
          <a:avLst>
            <a:gd name="adj" fmla="val 2607"/>
          </a:avLst>
        </a:prstGeom>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10800000" scaled="1"/>
        </a:gra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393700</xdr:colOff>
      <xdr:row>12</xdr:row>
      <xdr:rowOff>63500</xdr:rowOff>
    </xdr:from>
    <xdr:to>
      <xdr:col>22</xdr:col>
      <xdr:colOff>241300</xdr:colOff>
      <xdr:row>28</xdr:row>
      <xdr:rowOff>38100</xdr:rowOff>
    </xdr:to>
    <xdr:graphicFrame macro="">
      <xdr:nvGraphicFramePr>
        <xdr:cNvPr id="40" name="Chart 39">
          <a:extLst>
            <a:ext uri="{FF2B5EF4-FFF2-40B4-BE49-F238E27FC236}">
              <a16:creationId xmlns:a16="http://schemas.microsoft.com/office/drawing/2014/main" id="{C99D51AB-60BE-3643-9128-BE03FE2FF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393700</xdr:colOff>
      <xdr:row>28</xdr:row>
      <xdr:rowOff>88900</xdr:rowOff>
    </xdr:from>
    <xdr:to>
      <xdr:col>22</xdr:col>
      <xdr:colOff>228600</xdr:colOff>
      <xdr:row>43</xdr:row>
      <xdr:rowOff>88900</xdr:rowOff>
    </xdr:to>
    <xdr:graphicFrame macro="">
      <xdr:nvGraphicFramePr>
        <xdr:cNvPr id="41" name="Chart 40">
          <a:extLst>
            <a:ext uri="{FF2B5EF4-FFF2-40B4-BE49-F238E27FC236}">
              <a16:creationId xmlns:a16="http://schemas.microsoft.com/office/drawing/2014/main" id="{99EFE1E9-046B-F540-8A86-E98967D19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63500</xdr:colOff>
      <xdr:row>28</xdr:row>
      <xdr:rowOff>114300</xdr:rowOff>
    </xdr:from>
    <xdr:to>
      <xdr:col>12</xdr:col>
      <xdr:colOff>38100</xdr:colOff>
      <xdr:row>43</xdr:row>
      <xdr:rowOff>114300</xdr:rowOff>
    </xdr:to>
    <xdr:graphicFrame macro="">
      <xdr:nvGraphicFramePr>
        <xdr:cNvPr id="42" name="Chart 41">
          <a:extLst>
            <a:ext uri="{FF2B5EF4-FFF2-40B4-BE49-F238E27FC236}">
              <a16:creationId xmlns:a16="http://schemas.microsoft.com/office/drawing/2014/main" id="{10C28C30-1BE7-4E4D-AF89-4BE34660D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406400</xdr:colOff>
      <xdr:row>16</xdr:row>
      <xdr:rowOff>139700</xdr:rowOff>
    </xdr:from>
    <xdr:to>
      <xdr:col>1</xdr:col>
      <xdr:colOff>292100</xdr:colOff>
      <xdr:row>19</xdr:row>
      <xdr:rowOff>165100</xdr:rowOff>
    </xdr:to>
    <xdr:pic>
      <xdr:nvPicPr>
        <xdr:cNvPr id="43" name="Picture 42">
          <a:hlinkClick xmlns:r="http://schemas.openxmlformats.org/officeDocument/2006/relationships" r:id="rId12"/>
          <a:extLst>
            <a:ext uri="{FF2B5EF4-FFF2-40B4-BE49-F238E27FC236}">
              <a16:creationId xmlns:a16="http://schemas.microsoft.com/office/drawing/2014/main" id="{85547460-B385-2D47-BB51-1752DD45D4E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06400" y="3390900"/>
          <a:ext cx="635000" cy="635000"/>
        </a:xfrm>
        <a:prstGeom prst="rect">
          <a:avLst/>
        </a:prstGeom>
      </xdr:spPr>
    </xdr:pic>
    <xdr:clientData/>
  </xdr:twoCellAnchor>
  <xdr:twoCellAnchor>
    <xdr:from>
      <xdr:col>2</xdr:col>
      <xdr:colOff>63500</xdr:colOff>
      <xdr:row>10</xdr:row>
      <xdr:rowOff>101600</xdr:rowOff>
    </xdr:from>
    <xdr:to>
      <xdr:col>12</xdr:col>
      <xdr:colOff>63500</xdr:colOff>
      <xdr:row>12</xdr:row>
      <xdr:rowOff>38100</xdr:rowOff>
    </xdr:to>
    <xdr:sp macro="" textlink="">
      <xdr:nvSpPr>
        <xdr:cNvPr id="45" name="Round Same-side Corner of Rectangle 44">
          <a:extLst>
            <a:ext uri="{FF2B5EF4-FFF2-40B4-BE49-F238E27FC236}">
              <a16:creationId xmlns:a16="http://schemas.microsoft.com/office/drawing/2014/main" id="{3118328B-F1DF-3F43-8E16-D7330C5AA3E6}"/>
            </a:ext>
          </a:extLst>
        </xdr:cNvPr>
        <xdr:cNvSpPr/>
      </xdr:nvSpPr>
      <xdr:spPr>
        <a:xfrm>
          <a:off x="1638300" y="2133600"/>
          <a:ext cx="8255000" cy="342900"/>
        </a:xfrm>
        <a:prstGeom prst="round2SameRect">
          <a:avLst>
            <a:gd name="adj1" fmla="val 35185"/>
            <a:gd name="adj2" fmla="val 0"/>
          </a:avLst>
        </a:prstGeom>
        <a:solidFill>
          <a:schemeClr val="accent1">
            <a:lumMod val="50000"/>
            <a:alpha val="39987"/>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5</xdr:col>
      <xdr:colOff>736600</xdr:colOff>
      <xdr:row>10</xdr:row>
      <xdr:rowOff>88900</xdr:rowOff>
    </xdr:from>
    <xdr:to>
      <xdr:col>7</xdr:col>
      <xdr:colOff>762000</xdr:colOff>
      <xdr:row>12</xdr:row>
      <xdr:rowOff>38100</xdr:rowOff>
    </xdr:to>
    <xdr:sp macro="" textlink="">
      <xdr:nvSpPr>
        <xdr:cNvPr id="46" name="TextBox 45">
          <a:extLst>
            <a:ext uri="{FF2B5EF4-FFF2-40B4-BE49-F238E27FC236}">
              <a16:creationId xmlns:a16="http://schemas.microsoft.com/office/drawing/2014/main" id="{52935F0C-1F02-2948-982B-C6BFD1580923}"/>
            </a:ext>
          </a:extLst>
        </xdr:cNvPr>
        <xdr:cNvSpPr txBox="1"/>
      </xdr:nvSpPr>
      <xdr:spPr>
        <a:xfrm rot="5400000">
          <a:off x="5448300" y="1460500"/>
          <a:ext cx="355600" cy="167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en-GB" sz="1600" b="0" i="0" u="none">
              <a:solidFill>
                <a:schemeClr val="accent1">
                  <a:lumMod val="50000"/>
                </a:schemeClr>
              </a:solidFill>
              <a:latin typeface="Segoe UI" panose="020F0502020204030204" pitchFamily="34" charset="0"/>
              <a:cs typeface="Segoe UI" panose="020F0502020204030204" pitchFamily="34" charset="0"/>
            </a:rPr>
            <a:t>Costs</a:t>
          </a:r>
          <a:r>
            <a:rPr lang="en-GB" sz="1600" b="0" i="0" u="none" baseline="0">
              <a:solidFill>
                <a:schemeClr val="accent1">
                  <a:lumMod val="50000"/>
                </a:schemeClr>
              </a:solidFill>
              <a:latin typeface="Segoe UI" panose="020F0502020204030204" pitchFamily="34" charset="0"/>
              <a:cs typeface="Segoe UI" panose="020F0502020204030204" pitchFamily="34" charset="0"/>
            </a:rPr>
            <a:t> Analysis</a:t>
          </a:r>
          <a:endParaRPr lang="en-GB" sz="1600" b="0" i="0" u="none">
            <a:solidFill>
              <a:schemeClr val="accent1">
                <a:lumMod val="50000"/>
              </a:schemeClr>
            </a:solidFill>
            <a:latin typeface="Segoe UI" panose="020F0502020204030204" pitchFamily="34" charset="0"/>
            <a:cs typeface="Segoe UI" panose="020F0502020204030204" pitchFamily="34" charset="0"/>
          </a:endParaRPr>
        </a:p>
      </xdr:txBody>
    </xdr:sp>
    <xdr:clientData/>
  </xdr:twoCellAnchor>
  <xdr:twoCellAnchor>
    <xdr:from>
      <xdr:col>12</xdr:col>
      <xdr:colOff>330200</xdr:colOff>
      <xdr:row>10</xdr:row>
      <xdr:rowOff>101600</xdr:rowOff>
    </xdr:from>
    <xdr:to>
      <xdr:col>22</xdr:col>
      <xdr:colOff>330200</xdr:colOff>
      <xdr:row>12</xdr:row>
      <xdr:rowOff>38100</xdr:rowOff>
    </xdr:to>
    <xdr:sp macro="" textlink="">
      <xdr:nvSpPr>
        <xdr:cNvPr id="48" name="Round Same-side Corner of Rectangle 47">
          <a:extLst>
            <a:ext uri="{FF2B5EF4-FFF2-40B4-BE49-F238E27FC236}">
              <a16:creationId xmlns:a16="http://schemas.microsoft.com/office/drawing/2014/main" id="{15215D0C-EABC-2F43-A300-D17AB931DE42}"/>
            </a:ext>
          </a:extLst>
        </xdr:cNvPr>
        <xdr:cNvSpPr/>
      </xdr:nvSpPr>
      <xdr:spPr>
        <a:xfrm>
          <a:off x="10160000" y="2133600"/>
          <a:ext cx="8255000" cy="342900"/>
        </a:xfrm>
        <a:prstGeom prst="round2SameRect">
          <a:avLst>
            <a:gd name="adj1" fmla="val 35185"/>
            <a:gd name="adj2" fmla="val 0"/>
          </a:avLst>
        </a:prstGeom>
        <a:solidFill>
          <a:schemeClr val="accent1">
            <a:lumMod val="50000"/>
            <a:alpha val="39987"/>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16</xdr:col>
      <xdr:colOff>177800</xdr:colOff>
      <xdr:row>10</xdr:row>
      <xdr:rowOff>88900</xdr:rowOff>
    </xdr:from>
    <xdr:to>
      <xdr:col>18</xdr:col>
      <xdr:colOff>203200</xdr:colOff>
      <xdr:row>12</xdr:row>
      <xdr:rowOff>38100</xdr:rowOff>
    </xdr:to>
    <xdr:sp macro="" textlink="">
      <xdr:nvSpPr>
        <xdr:cNvPr id="49" name="TextBox 48">
          <a:extLst>
            <a:ext uri="{FF2B5EF4-FFF2-40B4-BE49-F238E27FC236}">
              <a16:creationId xmlns:a16="http://schemas.microsoft.com/office/drawing/2014/main" id="{8CBB0AB5-25B9-4F47-B2FE-45F0BC4EB1CE}"/>
            </a:ext>
          </a:extLst>
        </xdr:cNvPr>
        <xdr:cNvSpPr txBox="1"/>
      </xdr:nvSpPr>
      <xdr:spPr>
        <a:xfrm rot="5400000">
          <a:off x="13970000" y="1460500"/>
          <a:ext cx="355600" cy="167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en-GB" sz="1600" b="0" i="0" u="none">
              <a:solidFill>
                <a:schemeClr val="accent1">
                  <a:lumMod val="50000"/>
                </a:schemeClr>
              </a:solidFill>
              <a:latin typeface="Segoe UI" panose="020F0502020204030204" pitchFamily="34" charset="0"/>
              <a:cs typeface="Segoe UI" panose="020F0502020204030204" pitchFamily="34" charset="0"/>
            </a:rPr>
            <a:t>Price</a:t>
          </a:r>
          <a:r>
            <a:rPr lang="en-GB" sz="1600" b="0" i="0" u="none" baseline="0">
              <a:solidFill>
                <a:schemeClr val="accent1">
                  <a:lumMod val="50000"/>
                </a:schemeClr>
              </a:solidFill>
              <a:latin typeface="Segoe UI" panose="020F0502020204030204" pitchFamily="34" charset="0"/>
              <a:cs typeface="Segoe UI" panose="020F0502020204030204" pitchFamily="34" charset="0"/>
            </a:rPr>
            <a:t> Analysis</a:t>
          </a:r>
          <a:endParaRPr lang="en-GB" sz="1600" b="0" i="0" u="none">
            <a:solidFill>
              <a:schemeClr val="accent1">
                <a:lumMod val="50000"/>
              </a:schemeClr>
            </a:solidFill>
            <a:latin typeface="Segoe UI" panose="020F0502020204030204" pitchFamily="34" charset="0"/>
            <a:cs typeface="Segoe UI" panose="020F0502020204030204" pitchFamily="34" charset="0"/>
          </a:endParaRPr>
        </a:p>
      </xdr:txBody>
    </xdr:sp>
    <xdr:clientData/>
  </xdr:twoCellAnchor>
  <xdr:twoCellAnchor editAs="oneCell">
    <xdr:from>
      <xdr:col>18</xdr:col>
      <xdr:colOff>622300</xdr:colOff>
      <xdr:row>4</xdr:row>
      <xdr:rowOff>177800</xdr:rowOff>
    </xdr:from>
    <xdr:to>
      <xdr:col>19</xdr:col>
      <xdr:colOff>431800</xdr:colOff>
      <xdr:row>8</xdr:row>
      <xdr:rowOff>0</xdr:rowOff>
    </xdr:to>
    <xdr:pic>
      <xdr:nvPicPr>
        <xdr:cNvPr id="50" name="Picture 49">
          <a:extLst>
            <a:ext uri="{FF2B5EF4-FFF2-40B4-BE49-F238E27FC236}">
              <a16:creationId xmlns:a16="http://schemas.microsoft.com/office/drawing/2014/main" id="{93CB8E35-EAD4-8C41-BC3C-3081E3571E5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5405100" y="990600"/>
          <a:ext cx="635000" cy="635000"/>
        </a:xfrm>
        <a:prstGeom prst="rect">
          <a:avLst/>
        </a:prstGeom>
      </xdr:spPr>
    </xdr:pic>
    <xdr:clientData/>
  </xdr:twoCellAnchor>
  <xdr:twoCellAnchor editAs="oneCell">
    <xdr:from>
      <xdr:col>2</xdr:col>
      <xdr:colOff>190500</xdr:colOff>
      <xdr:row>3</xdr:row>
      <xdr:rowOff>177800</xdr:rowOff>
    </xdr:from>
    <xdr:to>
      <xdr:col>6</xdr:col>
      <xdr:colOff>762000</xdr:colOff>
      <xdr:row>6</xdr:row>
      <xdr:rowOff>165100</xdr:rowOff>
    </xdr:to>
    <mc:AlternateContent xmlns:mc="http://schemas.openxmlformats.org/markup-compatibility/2006" xmlns:a14="http://schemas.microsoft.com/office/drawing/2010/main">
      <mc:Choice Requires="a14">
        <xdr:graphicFrame macro="">
          <xdr:nvGraphicFramePr>
            <xdr:cNvPr id="3" name="Consultation 1">
              <a:extLst>
                <a:ext uri="{FF2B5EF4-FFF2-40B4-BE49-F238E27FC236}">
                  <a16:creationId xmlns:a16="http://schemas.microsoft.com/office/drawing/2014/main" id="{BB7841E7-2584-8B46-8C72-33F64476EACA}"/>
                </a:ext>
              </a:extLst>
            </xdr:cNvPr>
            <xdr:cNvGraphicFramePr/>
          </xdr:nvGraphicFramePr>
          <xdr:xfrm>
            <a:off x="0" y="0"/>
            <a:ext cx="0" cy="0"/>
          </xdr:xfrm>
          <a:graphic>
            <a:graphicData uri="http://schemas.microsoft.com/office/drawing/2010/slicer">
              <sle:slicer xmlns:sle="http://schemas.microsoft.com/office/drawing/2010/slicer" name="Consultation 1"/>
            </a:graphicData>
          </a:graphic>
        </xdr:graphicFrame>
      </mc:Choice>
      <mc:Fallback xmlns="">
        <xdr:sp macro="" textlink="">
          <xdr:nvSpPr>
            <xdr:cNvPr id="0" name=""/>
            <xdr:cNvSpPr>
              <a:spLocks noTextEdit="1"/>
            </xdr:cNvSpPr>
          </xdr:nvSpPr>
          <xdr:spPr>
            <a:xfrm>
              <a:off x="1765300" y="787400"/>
              <a:ext cx="3873500" cy="596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190500</xdr:colOff>
      <xdr:row>6</xdr:row>
      <xdr:rowOff>165100</xdr:rowOff>
    </xdr:from>
    <xdr:to>
      <xdr:col>6</xdr:col>
      <xdr:colOff>749300</xdr:colOff>
      <xdr:row>9</xdr:row>
      <xdr:rowOff>177800</xdr:rowOff>
    </xdr:to>
    <mc:AlternateContent xmlns:mc="http://schemas.openxmlformats.org/markup-compatibility/2006" xmlns:a14="http://schemas.microsoft.com/office/drawing/2010/main">
      <mc:Choice Requires="a14">
        <xdr:graphicFrame macro="">
          <xdr:nvGraphicFramePr>
            <xdr:cNvPr id="19" name="Animal 1">
              <a:extLst>
                <a:ext uri="{FF2B5EF4-FFF2-40B4-BE49-F238E27FC236}">
                  <a16:creationId xmlns:a16="http://schemas.microsoft.com/office/drawing/2014/main" id="{4958848B-166A-0C41-9205-A236591833B6}"/>
                </a:ext>
              </a:extLst>
            </xdr:cNvPr>
            <xdr:cNvGraphicFramePr/>
          </xdr:nvGraphicFramePr>
          <xdr:xfrm>
            <a:off x="0" y="0"/>
            <a:ext cx="0" cy="0"/>
          </xdr:xfrm>
          <a:graphic>
            <a:graphicData uri="http://schemas.microsoft.com/office/drawing/2010/slicer">
              <sle:slicer xmlns:sle="http://schemas.microsoft.com/office/drawing/2010/slicer" name="Animal 1"/>
            </a:graphicData>
          </a:graphic>
        </xdr:graphicFrame>
      </mc:Choice>
      <mc:Fallback xmlns="">
        <xdr:sp macro="" textlink="">
          <xdr:nvSpPr>
            <xdr:cNvPr id="0" name=""/>
            <xdr:cNvSpPr>
              <a:spLocks noTextEdit="1"/>
            </xdr:cNvSpPr>
          </xdr:nvSpPr>
          <xdr:spPr>
            <a:xfrm>
              <a:off x="1765300" y="1384300"/>
              <a:ext cx="3860800" cy="622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1371600</xdr:colOff>
      <xdr:row>43</xdr:row>
      <xdr:rowOff>177800</xdr:rowOff>
    </xdr:to>
    <xdr:sp macro="" textlink="">
      <xdr:nvSpPr>
        <xdr:cNvPr id="7" name="Round Same-side Corner of Rectangle 6">
          <a:extLst>
            <a:ext uri="{FF2B5EF4-FFF2-40B4-BE49-F238E27FC236}">
              <a16:creationId xmlns:a16="http://schemas.microsoft.com/office/drawing/2014/main" id="{B7DC5578-85FE-AA4B-9569-10C44CD4EA85}"/>
            </a:ext>
          </a:extLst>
        </xdr:cNvPr>
        <xdr:cNvSpPr/>
      </xdr:nvSpPr>
      <xdr:spPr>
        <a:xfrm rot="5400000">
          <a:off x="-3771900" y="3771900"/>
          <a:ext cx="8915400" cy="1371600"/>
        </a:xfrm>
        <a:prstGeom prst="round2SameRect">
          <a:avLst>
            <a:gd name="adj1" fmla="val 0"/>
            <a:gd name="adj2" fmla="val 0"/>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279400</xdr:colOff>
      <xdr:row>0</xdr:row>
      <xdr:rowOff>139700</xdr:rowOff>
    </xdr:from>
    <xdr:to>
      <xdr:col>0</xdr:col>
      <xdr:colOff>1130300</xdr:colOff>
      <xdr:row>4</xdr:row>
      <xdr:rowOff>177800</xdr:rowOff>
    </xdr:to>
    <xdr:pic>
      <xdr:nvPicPr>
        <xdr:cNvPr id="8" name="Picture 7">
          <a:extLst>
            <a:ext uri="{FF2B5EF4-FFF2-40B4-BE49-F238E27FC236}">
              <a16:creationId xmlns:a16="http://schemas.microsoft.com/office/drawing/2014/main" id="{A114E980-5959-504E-99A8-356E4B44B5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9400" y="139700"/>
          <a:ext cx="850900" cy="850900"/>
        </a:xfrm>
        <a:prstGeom prst="rect">
          <a:avLst/>
        </a:prstGeom>
      </xdr:spPr>
    </xdr:pic>
    <xdr:clientData/>
  </xdr:twoCellAnchor>
  <xdr:twoCellAnchor editAs="oneCell">
    <xdr:from>
      <xdr:col>0</xdr:col>
      <xdr:colOff>368300</xdr:colOff>
      <xdr:row>10</xdr:row>
      <xdr:rowOff>76200</xdr:rowOff>
    </xdr:from>
    <xdr:to>
      <xdr:col>0</xdr:col>
      <xdr:colOff>1104900</xdr:colOff>
      <xdr:row>14</xdr:row>
      <xdr:rowOff>0</xdr:rowOff>
    </xdr:to>
    <xdr:pic>
      <xdr:nvPicPr>
        <xdr:cNvPr id="9" name="Picture 8" descr="Dashboard">
          <a:hlinkClick xmlns:r="http://schemas.openxmlformats.org/officeDocument/2006/relationships" r:id="rId2"/>
          <a:extLst>
            <a:ext uri="{FF2B5EF4-FFF2-40B4-BE49-F238E27FC236}">
              <a16:creationId xmlns:a16="http://schemas.microsoft.com/office/drawing/2014/main" id="{BA16BDBA-0657-934A-AC30-461C08024C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8300" y="2108200"/>
          <a:ext cx="736600" cy="736600"/>
        </a:xfrm>
        <a:prstGeom prst="rect">
          <a:avLst/>
        </a:prstGeom>
      </xdr:spPr>
    </xdr:pic>
    <xdr:clientData/>
  </xdr:twoCellAnchor>
  <xdr:twoCellAnchor editAs="oneCell">
    <xdr:from>
      <xdr:col>0</xdr:col>
      <xdr:colOff>342900</xdr:colOff>
      <xdr:row>21</xdr:row>
      <xdr:rowOff>139700</xdr:rowOff>
    </xdr:from>
    <xdr:to>
      <xdr:col>0</xdr:col>
      <xdr:colOff>1104900</xdr:colOff>
      <xdr:row>25</xdr:row>
      <xdr:rowOff>88900</xdr:rowOff>
    </xdr:to>
    <xdr:pic>
      <xdr:nvPicPr>
        <xdr:cNvPr id="10" name="Picture 9">
          <a:hlinkClick xmlns:r="http://schemas.openxmlformats.org/officeDocument/2006/relationships" r:id="rId4"/>
          <a:extLst>
            <a:ext uri="{FF2B5EF4-FFF2-40B4-BE49-F238E27FC236}">
              <a16:creationId xmlns:a16="http://schemas.microsoft.com/office/drawing/2014/main" id="{FDAE612D-A535-514D-9253-6D7B99C18B0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42900" y="4406900"/>
          <a:ext cx="762000" cy="762000"/>
        </a:xfrm>
        <a:prstGeom prst="rect">
          <a:avLst/>
        </a:prstGeom>
      </xdr:spPr>
    </xdr:pic>
    <xdr:clientData/>
  </xdr:twoCellAnchor>
  <xdr:twoCellAnchor>
    <xdr:from>
      <xdr:col>0</xdr:col>
      <xdr:colOff>25400</xdr:colOff>
      <xdr:row>42</xdr:row>
      <xdr:rowOff>25400</xdr:rowOff>
    </xdr:from>
    <xdr:to>
      <xdr:col>0</xdr:col>
      <xdr:colOff>1371600</xdr:colOff>
      <xdr:row>43</xdr:row>
      <xdr:rowOff>88900</xdr:rowOff>
    </xdr:to>
    <xdr:sp macro="" textlink="">
      <xdr:nvSpPr>
        <xdr:cNvPr id="11" name="TextBox 10">
          <a:extLst>
            <a:ext uri="{FF2B5EF4-FFF2-40B4-BE49-F238E27FC236}">
              <a16:creationId xmlns:a16="http://schemas.microsoft.com/office/drawing/2014/main" id="{285FCFF4-6D87-0B4B-9665-BA897093D7FF}"/>
            </a:ext>
          </a:extLst>
        </xdr:cNvPr>
        <xdr:cNvSpPr txBox="1"/>
      </xdr:nvSpPr>
      <xdr:spPr>
        <a:xfrm>
          <a:off x="25400" y="8559800"/>
          <a:ext cx="1346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solidFill>
                <a:schemeClr val="bg2">
                  <a:lumMod val="50000"/>
                </a:schemeClr>
              </a:solidFill>
            </a:rPr>
            <a:t>Created by Hayden</a:t>
          </a:r>
        </a:p>
      </xdr:txBody>
    </xdr:sp>
    <xdr:clientData/>
  </xdr:twoCellAnchor>
  <xdr:twoCellAnchor editAs="oneCell">
    <xdr:from>
      <xdr:col>0</xdr:col>
      <xdr:colOff>406400</xdr:colOff>
      <xdr:row>16</xdr:row>
      <xdr:rowOff>114300</xdr:rowOff>
    </xdr:from>
    <xdr:to>
      <xdr:col>0</xdr:col>
      <xdr:colOff>1041400</xdr:colOff>
      <xdr:row>19</xdr:row>
      <xdr:rowOff>139700</xdr:rowOff>
    </xdr:to>
    <xdr:pic>
      <xdr:nvPicPr>
        <xdr:cNvPr id="12" name="Picture 11">
          <a:hlinkClick xmlns:r="http://schemas.openxmlformats.org/officeDocument/2006/relationships" r:id="rId6"/>
          <a:extLst>
            <a:ext uri="{FF2B5EF4-FFF2-40B4-BE49-F238E27FC236}">
              <a16:creationId xmlns:a16="http://schemas.microsoft.com/office/drawing/2014/main" id="{1F68D25C-5274-D44F-8E4E-8768BC9E6C3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6400" y="3365500"/>
          <a:ext cx="635000" cy="635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98.581886689812" createdVersion="8" refreshedVersion="8" minRefreshableVersion="3" recordCount="1715" xr:uid="{B9578257-EC10-644E-BD79-C8613DB7472E}">
  <cacheSource type="worksheet">
    <worksheetSource ref="B1:L1716" sheet="DataToAnalysis"/>
  </cacheSource>
  <cacheFields count="11">
    <cacheField name="Quote date" numFmtId="0">
      <sharedItems/>
    </cacheField>
    <cacheField name="Year-month" numFmtId="0">
      <sharedItems count="6">
        <s v="2019-07"/>
        <s v="2019-08"/>
        <s v="2019-09"/>
        <s v="2019-10"/>
        <s v="2019-11"/>
        <s v="2019-12"/>
      </sharedItems>
    </cacheField>
    <cacheField name="Day of week" numFmtId="0">
      <sharedItems/>
    </cacheField>
    <cacheField name="Veterinarian" numFmtId="0">
      <sharedItems count="2">
        <s v="Anna"/>
        <s v="Briony"/>
      </sharedItems>
    </cacheField>
    <cacheField name="Consultation" numFmtId="0">
      <sharedItems count="4">
        <s v="other"/>
        <s v="checkup"/>
        <s v="emergency"/>
        <s v="vac"/>
      </sharedItems>
    </cacheField>
    <cacheField name="Animal" numFmtId="0">
      <sharedItems count="5">
        <s v="dog"/>
        <s v="cat"/>
        <s v="bird"/>
        <s v="hamster"/>
        <s v="rabbit"/>
      </sharedItems>
    </cacheField>
    <cacheField name="Consultation+Animal" numFmtId="0">
      <sharedItems/>
    </cacheField>
    <cacheField name="Expenses ($)" numFmtId="0">
      <sharedItems containsSemiMixedTypes="0" containsString="0" containsNumber="1" minValue="10" maxValue="666.1"/>
    </cacheField>
    <cacheField name="Price ($)" numFmtId="0">
      <sharedItems containsSemiMixedTypes="0" containsString="0" containsNumber="1" minValue="30" maxValue="2430.5"/>
    </cacheField>
    <cacheField name="Visit" numFmtId="0">
      <sharedItems containsSemiMixedTypes="0" containsString="0" containsNumber="1" containsInteger="1" minValue="1" maxValue="1"/>
    </cacheField>
    <cacheField name="Profit" numFmtId="0">
      <sharedItems containsSemiMixedTypes="0" containsString="0" containsNumber="1" minValue="2.6000000000000014" maxValue="1848.4"/>
    </cacheField>
  </cacheFields>
  <extLst>
    <ext xmlns:x14="http://schemas.microsoft.com/office/spreadsheetml/2009/9/main" uri="{725AE2AE-9491-48be-B2B4-4EB974FC3084}">
      <x14:pivotCacheDefinition pivotCacheId="278320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5">
  <r>
    <s v="2019-07-01"/>
    <x v="0"/>
    <s v="Mon"/>
    <x v="0"/>
    <x v="0"/>
    <x v="0"/>
    <s v="other-dog"/>
    <n v="96.3"/>
    <n v="105.3"/>
    <n v="1"/>
    <n v="9"/>
  </r>
  <r>
    <s v="2019-07-01"/>
    <x v="0"/>
    <s v="Mon"/>
    <x v="0"/>
    <x v="1"/>
    <x v="1"/>
    <s v="checkup-cat"/>
    <n v="36"/>
    <n v="45.1"/>
    <n v="1"/>
    <n v="9.1000000000000014"/>
  </r>
  <r>
    <s v="2019-07-01"/>
    <x v="0"/>
    <s v="Mon"/>
    <x v="0"/>
    <x v="0"/>
    <x v="1"/>
    <s v="other-cat"/>
    <n v="68.400000000000006"/>
    <n v="75.599999999999994"/>
    <n v="1"/>
    <n v="7.1999999999999886"/>
  </r>
  <r>
    <s v="2019-07-01"/>
    <x v="0"/>
    <s v="Mon"/>
    <x v="0"/>
    <x v="2"/>
    <x v="0"/>
    <s v="emergency-dog"/>
    <n v="106.6"/>
    <n v="450.6"/>
    <n v="1"/>
    <n v="344"/>
  </r>
  <r>
    <s v="2019-07-01"/>
    <x v="0"/>
    <s v="Mon"/>
    <x v="0"/>
    <x v="2"/>
    <x v="2"/>
    <s v="emergency-bird"/>
    <n v="54.1"/>
    <n v="200"/>
    <n v="1"/>
    <n v="145.9"/>
  </r>
  <r>
    <s v="2019-07-01"/>
    <x v="0"/>
    <s v="Mon"/>
    <x v="0"/>
    <x v="2"/>
    <x v="1"/>
    <s v="emergency-cat"/>
    <n v="582.29999999999995"/>
    <n v="790.3"/>
    <n v="1"/>
    <n v="208"/>
  </r>
  <r>
    <s v="2019-07-01"/>
    <x v="0"/>
    <s v="Mon"/>
    <x v="0"/>
    <x v="2"/>
    <x v="0"/>
    <s v="emergency-dog"/>
    <n v="220"/>
    <n v="455.1"/>
    <n v="1"/>
    <n v="235.10000000000002"/>
  </r>
  <r>
    <s v="2019-07-01"/>
    <x v="0"/>
    <s v="Mon"/>
    <x v="0"/>
    <x v="1"/>
    <x v="2"/>
    <s v="checkup-bird"/>
    <n v="26.4"/>
    <n v="30.6"/>
    <n v="1"/>
    <n v="4.2000000000000028"/>
  </r>
  <r>
    <s v="2019-07-01"/>
    <x v="0"/>
    <s v="Mon"/>
    <x v="0"/>
    <x v="2"/>
    <x v="0"/>
    <s v="emergency-dog"/>
    <n v="226.1"/>
    <n v="610.5"/>
    <n v="1"/>
    <n v="384.4"/>
  </r>
  <r>
    <s v="2019-07-01"/>
    <x v="0"/>
    <s v="Mon"/>
    <x v="0"/>
    <x v="1"/>
    <x v="3"/>
    <s v="checkup-hamster"/>
    <n v="46.6"/>
    <n v="55.6"/>
    <n v="1"/>
    <n v="9"/>
  </r>
  <r>
    <s v="2019-07-01"/>
    <x v="0"/>
    <s v="Mon"/>
    <x v="0"/>
    <x v="0"/>
    <x v="1"/>
    <s v="other-cat"/>
    <n v="136.6"/>
    <n v="140.4"/>
    <n v="1"/>
    <n v="3.8000000000000114"/>
  </r>
  <r>
    <s v="2019-07-01"/>
    <x v="0"/>
    <s v="Mon"/>
    <x v="0"/>
    <x v="1"/>
    <x v="1"/>
    <s v="checkup-cat"/>
    <n v="30.1"/>
    <n v="35"/>
    <n v="1"/>
    <n v="4.8999999999999986"/>
  </r>
  <r>
    <s v="2019-07-01"/>
    <x v="0"/>
    <s v="Mon"/>
    <x v="0"/>
    <x v="1"/>
    <x v="0"/>
    <s v="checkup-dog"/>
    <n v="30.5"/>
    <n v="35.1"/>
    <n v="1"/>
    <n v="4.6000000000000014"/>
  </r>
  <r>
    <s v="2019-07-01"/>
    <x v="0"/>
    <s v="Mon"/>
    <x v="0"/>
    <x v="1"/>
    <x v="0"/>
    <s v="checkup-dog"/>
    <n v="34.1"/>
    <n v="40.5"/>
    <n v="1"/>
    <n v="6.3999999999999986"/>
  </r>
  <r>
    <s v="2019-07-01"/>
    <x v="0"/>
    <s v="Mon"/>
    <x v="0"/>
    <x v="1"/>
    <x v="0"/>
    <s v="checkup-dog"/>
    <n v="38.5"/>
    <n v="45.1"/>
    <n v="1"/>
    <n v="6.6000000000000014"/>
  </r>
  <r>
    <s v="2019-07-01"/>
    <x v="0"/>
    <s v="Mon"/>
    <x v="0"/>
    <x v="1"/>
    <x v="0"/>
    <s v="checkup-dog"/>
    <n v="38.6"/>
    <n v="45.4"/>
    <n v="1"/>
    <n v="6.7999999999999972"/>
  </r>
  <r>
    <s v="2019-07-02"/>
    <x v="0"/>
    <s v="Tue"/>
    <x v="1"/>
    <x v="0"/>
    <x v="1"/>
    <s v="other-cat"/>
    <n v="60.3"/>
    <n v="105.3"/>
    <n v="1"/>
    <n v="45"/>
  </r>
  <r>
    <s v="2019-07-02"/>
    <x v="0"/>
    <s v="Tue"/>
    <x v="1"/>
    <x v="2"/>
    <x v="0"/>
    <s v="emergency-dog"/>
    <n v="308"/>
    <n v="570.1"/>
    <n v="1"/>
    <n v="262.10000000000002"/>
  </r>
  <r>
    <s v="2019-07-02"/>
    <x v="0"/>
    <s v="Tue"/>
    <x v="1"/>
    <x v="3"/>
    <x v="0"/>
    <s v="vac-dog"/>
    <n v="74.400000000000006"/>
    <n v="110.6"/>
    <n v="1"/>
    <n v="36.199999999999989"/>
  </r>
  <r>
    <s v="2019-07-02"/>
    <x v="0"/>
    <s v="Tue"/>
    <x v="1"/>
    <x v="3"/>
    <x v="4"/>
    <s v="vac-rabbit"/>
    <n v="30.1"/>
    <n v="60.5"/>
    <n v="1"/>
    <n v="30.4"/>
  </r>
  <r>
    <s v="2019-07-02"/>
    <x v="0"/>
    <s v="Tue"/>
    <x v="1"/>
    <x v="3"/>
    <x v="2"/>
    <s v="vac-bird"/>
    <n v="24.6"/>
    <n v="55.6"/>
    <n v="1"/>
    <n v="31"/>
  </r>
  <r>
    <s v="2019-07-02"/>
    <x v="0"/>
    <s v="Tue"/>
    <x v="1"/>
    <x v="2"/>
    <x v="1"/>
    <s v="emergency-cat"/>
    <n v="122.5"/>
    <n v="325.10000000000002"/>
    <n v="1"/>
    <n v="202.60000000000002"/>
  </r>
  <r>
    <s v="2019-07-02"/>
    <x v="0"/>
    <s v="Tue"/>
    <x v="1"/>
    <x v="2"/>
    <x v="1"/>
    <s v="emergency-cat"/>
    <n v="362.6"/>
    <n v="1075.4000000000001"/>
    <n v="1"/>
    <n v="712.80000000000007"/>
  </r>
  <r>
    <s v="2019-07-02"/>
    <x v="0"/>
    <s v="Tue"/>
    <x v="1"/>
    <x v="1"/>
    <x v="3"/>
    <s v="checkup-hamster"/>
    <n v="12.4"/>
    <n v="40.6"/>
    <n v="1"/>
    <n v="28.200000000000003"/>
  </r>
  <r>
    <s v="2019-07-02"/>
    <x v="0"/>
    <s v="Tue"/>
    <x v="1"/>
    <x v="0"/>
    <x v="0"/>
    <s v="other-dog"/>
    <n v="30.6"/>
    <n v="65.599999999999994"/>
    <n v="1"/>
    <n v="34.999999999999993"/>
  </r>
  <r>
    <s v="2019-07-02"/>
    <x v="0"/>
    <s v="Tue"/>
    <x v="1"/>
    <x v="1"/>
    <x v="4"/>
    <s v="checkup-rabbit"/>
    <n v="12.5"/>
    <n v="40.1"/>
    <n v="1"/>
    <n v="27.6"/>
  </r>
  <r>
    <s v="2019-07-02"/>
    <x v="0"/>
    <s v="Tue"/>
    <x v="1"/>
    <x v="1"/>
    <x v="0"/>
    <s v="checkup-dog"/>
    <n v="12.1"/>
    <n v="40"/>
    <n v="1"/>
    <n v="27.9"/>
  </r>
  <r>
    <s v="2019-07-02"/>
    <x v="0"/>
    <s v="Tue"/>
    <x v="1"/>
    <x v="1"/>
    <x v="0"/>
    <s v="checkup-dog"/>
    <n v="12.6"/>
    <n v="40.4"/>
    <n v="1"/>
    <n v="27.799999999999997"/>
  </r>
  <r>
    <s v="2019-07-02"/>
    <x v="0"/>
    <s v="Tue"/>
    <x v="1"/>
    <x v="1"/>
    <x v="0"/>
    <s v="checkup-dog"/>
    <n v="22"/>
    <n v="50.1"/>
    <n v="1"/>
    <n v="28.1"/>
  </r>
  <r>
    <s v="2019-07-02"/>
    <x v="0"/>
    <s v="Tue"/>
    <x v="1"/>
    <x v="1"/>
    <x v="0"/>
    <s v="checkup-dog"/>
    <n v="22.1"/>
    <n v="50.5"/>
    <n v="1"/>
    <n v="28.4"/>
  </r>
  <r>
    <s v="2019-07-02"/>
    <x v="0"/>
    <s v="Tue"/>
    <x v="1"/>
    <x v="1"/>
    <x v="0"/>
    <s v="checkup-dog"/>
    <n v="22.3"/>
    <n v="55.3"/>
    <n v="1"/>
    <n v="33"/>
  </r>
  <r>
    <s v="2019-07-03"/>
    <x v="0"/>
    <s v="Wed"/>
    <x v="0"/>
    <x v="0"/>
    <x v="1"/>
    <s v="other-cat"/>
    <n v="214.1"/>
    <n v="220"/>
    <n v="1"/>
    <n v="5.9000000000000057"/>
  </r>
  <r>
    <s v="2019-07-03"/>
    <x v="0"/>
    <s v="Wed"/>
    <x v="0"/>
    <x v="0"/>
    <x v="3"/>
    <s v="other-hamster"/>
    <n v="110"/>
    <n v="120.1"/>
    <n v="1"/>
    <n v="10.099999999999994"/>
  </r>
  <r>
    <s v="2019-07-03"/>
    <x v="0"/>
    <s v="Wed"/>
    <x v="0"/>
    <x v="1"/>
    <x v="2"/>
    <s v="checkup-bird"/>
    <n v="20.399999999999999"/>
    <n v="30.6"/>
    <n v="1"/>
    <n v="10.200000000000003"/>
  </r>
  <r>
    <s v="2019-07-03"/>
    <x v="0"/>
    <s v="Wed"/>
    <x v="0"/>
    <x v="0"/>
    <x v="1"/>
    <s v="other-cat"/>
    <n v="132.1"/>
    <n v="135.5"/>
    <n v="1"/>
    <n v="3.4000000000000057"/>
  </r>
  <r>
    <s v="2019-07-03"/>
    <x v="0"/>
    <s v="Wed"/>
    <x v="0"/>
    <x v="0"/>
    <x v="1"/>
    <s v="other-cat"/>
    <n v="38.6"/>
    <n v="45.6"/>
    <n v="1"/>
    <n v="7"/>
  </r>
  <r>
    <s v="2019-07-03"/>
    <x v="0"/>
    <s v="Wed"/>
    <x v="0"/>
    <x v="2"/>
    <x v="1"/>
    <s v="emergency-cat"/>
    <n v="210.5"/>
    <n v="630.1"/>
    <n v="1"/>
    <n v="419.6"/>
  </r>
  <r>
    <s v="2019-07-03"/>
    <x v="0"/>
    <s v="Wed"/>
    <x v="0"/>
    <x v="1"/>
    <x v="1"/>
    <s v="checkup-cat"/>
    <n v="30.6"/>
    <n v="40.4"/>
    <n v="1"/>
    <n v="9.7999999999999972"/>
  </r>
  <r>
    <s v="2019-07-03"/>
    <x v="0"/>
    <s v="Wed"/>
    <x v="0"/>
    <x v="1"/>
    <x v="1"/>
    <s v="checkup-cat"/>
    <n v="30.1"/>
    <n v="40"/>
    <n v="1"/>
    <n v="9.8999999999999986"/>
  </r>
  <r>
    <s v="2019-07-03"/>
    <x v="0"/>
    <s v="Wed"/>
    <x v="0"/>
    <x v="3"/>
    <x v="1"/>
    <s v="vac-cat"/>
    <n v="74"/>
    <n v="85.1"/>
    <n v="1"/>
    <n v="11.099999999999994"/>
  </r>
  <r>
    <s v="2019-07-03"/>
    <x v="0"/>
    <s v="Wed"/>
    <x v="0"/>
    <x v="1"/>
    <x v="1"/>
    <s v="checkup-cat"/>
    <n v="38.4"/>
    <n v="45.6"/>
    <n v="1"/>
    <n v="7.2000000000000028"/>
  </r>
  <r>
    <s v="2019-07-03"/>
    <x v="0"/>
    <s v="Wed"/>
    <x v="0"/>
    <x v="0"/>
    <x v="1"/>
    <s v="other-cat"/>
    <n v="40.1"/>
    <n v="45.5"/>
    <n v="1"/>
    <n v="5.3999999999999986"/>
  </r>
  <r>
    <s v="2019-07-03"/>
    <x v="0"/>
    <s v="Wed"/>
    <x v="0"/>
    <x v="3"/>
    <x v="2"/>
    <s v="vac-bird"/>
    <n v="44.6"/>
    <n v="50.6"/>
    <n v="1"/>
    <n v="6"/>
  </r>
  <r>
    <s v="2019-07-03"/>
    <x v="0"/>
    <s v="Wed"/>
    <x v="0"/>
    <x v="1"/>
    <x v="0"/>
    <s v="checkup-dog"/>
    <n v="24.3"/>
    <n v="35.299999999999997"/>
    <n v="1"/>
    <n v="10.999999999999996"/>
  </r>
  <r>
    <s v="2019-07-03"/>
    <x v="0"/>
    <s v="Wed"/>
    <x v="0"/>
    <x v="1"/>
    <x v="0"/>
    <s v="checkup-dog"/>
    <n v="28.5"/>
    <n v="40.1"/>
    <n v="1"/>
    <n v="11.600000000000001"/>
  </r>
  <r>
    <s v="2019-07-03"/>
    <x v="0"/>
    <s v="Wed"/>
    <x v="0"/>
    <x v="1"/>
    <x v="0"/>
    <s v="checkup-dog"/>
    <n v="34.299999999999997"/>
    <n v="40.299999999999997"/>
    <n v="1"/>
    <n v="6"/>
  </r>
  <r>
    <s v="2019-07-04"/>
    <x v="0"/>
    <s v="Thu"/>
    <x v="1"/>
    <x v="1"/>
    <x v="2"/>
    <s v="checkup-bird"/>
    <n v="10.6"/>
    <n v="40.4"/>
    <n v="1"/>
    <n v="29.799999999999997"/>
  </r>
  <r>
    <s v="2019-07-04"/>
    <x v="0"/>
    <s v="Thu"/>
    <x v="1"/>
    <x v="0"/>
    <x v="0"/>
    <s v="other-dog"/>
    <n v="198.3"/>
    <n v="250.3"/>
    <n v="1"/>
    <n v="52"/>
  </r>
  <r>
    <s v="2019-07-04"/>
    <x v="0"/>
    <s v="Thu"/>
    <x v="1"/>
    <x v="1"/>
    <x v="1"/>
    <s v="checkup-cat"/>
    <n v="28"/>
    <n v="65.099999999999994"/>
    <n v="1"/>
    <n v="37.099999999999994"/>
  </r>
  <r>
    <s v="2019-07-04"/>
    <x v="0"/>
    <s v="Thu"/>
    <x v="1"/>
    <x v="1"/>
    <x v="1"/>
    <s v="checkup-cat"/>
    <n v="24.6"/>
    <n v="60.6"/>
    <n v="1"/>
    <n v="36"/>
  </r>
  <r>
    <s v="2019-07-04"/>
    <x v="0"/>
    <s v="Thu"/>
    <x v="1"/>
    <x v="1"/>
    <x v="1"/>
    <s v="checkup-cat"/>
    <n v="24.5"/>
    <n v="60.1"/>
    <n v="1"/>
    <n v="35.6"/>
  </r>
  <r>
    <s v="2019-07-04"/>
    <x v="0"/>
    <s v="Thu"/>
    <x v="1"/>
    <x v="1"/>
    <x v="1"/>
    <s v="checkup-cat"/>
    <n v="16.600000000000001"/>
    <n v="50.4"/>
    <n v="1"/>
    <n v="33.799999999999997"/>
  </r>
  <r>
    <s v="2019-07-04"/>
    <x v="0"/>
    <s v="Thu"/>
    <x v="1"/>
    <x v="3"/>
    <x v="0"/>
    <s v="vac-dog"/>
    <n v="88.3"/>
    <n v="125.3"/>
    <n v="1"/>
    <n v="37"/>
  </r>
  <r>
    <s v="2019-07-04"/>
    <x v="0"/>
    <s v="Thu"/>
    <x v="1"/>
    <x v="3"/>
    <x v="2"/>
    <s v="vac-bird"/>
    <n v="16"/>
    <n v="45.1"/>
    <n v="1"/>
    <n v="29.1"/>
  </r>
  <r>
    <s v="2019-07-04"/>
    <x v="0"/>
    <s v="Thu"/>
    <x v="1"/>
    <x v="1"/>
    <x v="1"/>
    <s v="checkup-cat"/>
    <n v="20.399999999999999"/>
    <n v="55.6"/>
    <n v="1"/>
    <n v="35.200000000000003"/>
  </r>
  <r>
    <s v="2019-07-04"/>
    <x v="0"/>
    <s v="Thu"/>
    <x v="1"/>
    <x v="1"/>
    <x v="0"/>
    <s v="checkup-dog"/>
    <n v="10.1"/>
    <n v="40"/>
    <n v="1"/>
    <n v="29.9"/>
  </r>
  <r>
    <s v="2019-07-04"/>
    <x v="0"/>
    <s v="Thu"/>
    <x v="1"/>
    <x v="1"/>
    <x v="0"/>
    <s v="checkup-dog"/>
    <n v="12.4"/>
    <n v="40.6"/>
    <n v="1"/>
    <n v="28.200000000000003"/>
  </r>
  <r>
    <s v="2019-07-04"/>
    <x v="0"/>
    <s v="Thu"/>
    <x v="1"/>
    <x v="1"/>
    <x v="0"/>
    <s v="checkup-dog"/>
    <n v="16.100000000000001"/>
    <n v="45"/>
    <n v="1"/>
    <n v="28.9"/>
  </r>
  <r>
    <s v="2019-07-04"/>
    <x v="0"/>
    <s v="Thu"/>
    <x v="1"/>
    <x v="1"/>
    <x v="0"/>
    <s v="checkup-dog"/>
    <n v="22.1"/>
    <n v="50.5"/>
    <n v="1"/>
    <n v="28.4"/>
  </r>
  <r>
    <s v="2019-07-05"/>
    <x v="0"/>
    <s v="Fri"/>
    <x v="0"/>
    <x v="1"/>
    <x v="0"/>
    <s v="checkup-dog"/>
    <n v="28"/>
    <n v="35.1"/>
    <n v="1"/>
    <n v="7.1000000000000014"/>
  </r>
  <r>
    <s v="2019-07-05"/>
    <x v="0"/>
    <s v="Fri"/>
    <x v="0"/>
    <x v="0"/>
    <x v="4"/>
    <s v="other-rabbit"/>
    <n v="118.1"/>
    <n v="140.5"/>
    <n v="1"/>
    <n v="22.400000000000006"/>
  </r>
  <r>
    <s v="2019-07-05"/>
    <x v="0"/>
    <s v="Fri"/>
    <x v="0"/>
    <x v="0"/>
    <x v="1"/>
    <s v="other-cat"/>
    <n v="184.6"/>
    <n v="190.6"/>
    <n v="1"/>
    <n v="6"/>
  </r>
  <r>
    <s v="2019-07-05"/>
    <x v="0"/>
    <s v="Fri"/>
    <x v="0"/>
    <x v="0"/>
    <x v="0"/>
    <s v="other-dog"/>
    <n v="86.5"/>
    <n v="100.1"/>
    <n v="1"/>
    <n v="13.599999999999994"/>
  </r>
  <r>
    <s v="2019-07-05"/>
    <x v="0"/>
    <s v="Fri"/>
    <x v="0"/>
    <x v="0"/>
    <x v="1"/>
    <s v="other-cat"/>
    <n v="142.6"/>
    <n v="150.4"/>
    <n v="1"/>
    <n v="7.8000000000000114"/>
  </r>
  <r>
    <s v="2019-07-05"/>
    <x v="0"/>
    <s v="Fri"/>
    <x v="0"/>
    <x v="2"/>
    <x v="0"/>
    <s v="emergency-dog"/>
    <n v="122.1"/>
    <n v="505"/>
    <n v="1"/>
    <n v="382.9"/>
  </r>
  <r>
    <s v="2019-07-05"/>
    <x v="0"/>
    <s v="Fri"/>
    <x v="0"/>
    <x v="0"/>
    <x v="0"/>
    <s v="other-dog"/>
    <n v="194.3"/>
    <n v="200.3"/>
    <n v="1"/>
    <n v="6"/>
  </r>
  <r>
    <s v="2019-07-05"/>
    <x v="0"/>
    <s v="Fri"/>
    <x v="0"/>
    <x v="1"/>
    <x v="1"/>
    <s v="checkup-cat"/>
    <n v="30.4"/>
    <n v="40.6"/>
    <n v="1"/>
    <n v="10.200000000000003"/>
  </r>
  <r>
    <s v="2019-07-05"/>
    <x v="0"/>
    <s v="Fri"/>
    <x v="0"/>
    <x v="1"/>
    <x v="4"/>
    <s v="checkup-rabbit"/>
    <n v="26.1"/>
    <n v="40.5"/>
    <n v="1"/>
    <n v="14.399999999999999"/>
  </r>
  <r>
    <s v="2019-07-05"/>
    <x v="0"/>
    <s v="Fri"/>
    <x v="0"/>
    <x v="3"/>
    <x v="0"/>
    <s v="vac-dog"/>
    <n v="86.6"/>
    <n v="95.6"/>
    <n v="1"/>
    <n v="9"/>
  </r>
  <r>
    <s v="2019-07-05"/>
    <x v="0"/>
    <s v="Fri"/>
    <x v="0"/>
    <x v="2"/>
    <x v="1"/>
    <s v="emergency-cat"/>
    <n v="134.5"/>
    <n v="290.10000000000002"/>
    <n v="1"/>
    <n v="155.60000000000002"/>
  </r>
  <r>
    <s v="2019-07-08"/>
    <x v="0"/>
    <s v="Mon"/>
    <x v="0"/>
    <x v="1"/>
    <x v="0"/>
    <s v="checkup-dog"/>
    <n v="30.1"/>
    <n v="35"/>
    <n v="1"/>
    <n v="4.8999999999999986"/>
  </r>
  <r>
    <s v="2019-07-08"/>
    <x v="0"/>
    <s v="Mon"/>
    <x v="0"/>
    <x v="1"/>
    <x v="0"/>
    <s v="checkup-dog"/>
    <n v="28.3"/>
    <n v="35.299999999999997"/>
    <n v="1"/>
    <n v="6.9999999999999964"/>
  </r>
  <r>
    <s v="2019-07-08"/>
    <x v="0"/>
    <s v="Mon"/>
    <x v="0"/>
    <x v="1"/>
    <x v="1"/>
    <s v="checkup-cat"/>
    <n v="32.6"/>
    <n v="40.4"/>
    <n v="1"/>
    <n v="7.7999999999999972"/>
  </r>
  <r>
    <s v="2019-07-08"/>
    <x v="0"/>
    <s v="Mon"/>
    <x v="0"/>
    <x v="1"/>
    <x v="1"/>
    <s v="checkup-cat"/>
    <n v="34.1"/>
    <n v="45"/>
    <n v="1"/>
    <n v="10.899999999999999"/>
  </r>
  <r>
    <s v="2019-07-08"/>
    <x v="0"/>
    <s v="Mon"/>
    <x v="0"/>
    <x v="0"/>
    <x v="0"/>
    <s v="other-dog"/>
    <n v="212.3"/>
    <n v="215.3"/>
    <n v="1"/>
    <n v="3"/>
  </r>
  <r>
    <s v="2019-07-08"/>
    <x v="0"/>
    <s v="Mon"/>
    <x v="0"/>
    <x v="2"/>
    <x v="0"/>
    <s v="emergency-dog"/>
    <n v="228"/>
    <n v="410.1"/>
    <n v="1"/>
    <n v="182.10000000000002"/>
  </r>
  <r>
    <s v="2019-07-08"/>
    <x v="0"/>
    <s v="Mon"/>
    <x v="0"/>
    <x v="1"/>
    <x v="1"/>
    <s v="checkup-cat"/>
    <n v="42.4"/>
    <n v="50.6"/>
    <n v="1"/>
    <n v="8.2000000000000028"/>
  </r>
  <r>
    <s v="2019-07-08"/>
    <x v="0"/>
    <s v="Mon"/>
    <x v="0"/>
    <x v="2"/>
    <x v="1"/>
    <s v="emergency-cat"/>
    <n v="110.1"/>
    <n v="425.5"/>
    <n v="1"/>
    <n v="315.39999999999998"/>
  </r>
  <r>
    <s v="2019-07-08"/>
    <x v="0"/>
    <s v="Mon"/>
    <x v="0"/>
    <x v="0"/>
    <x v="1"/>
    <s v="other-cat"/>
    <n v="114.6"/>
    <n v="120.6"/>
    <n v="1"/>
    <n v="6"/>
  </r>
  <r>
    <s v="2019-07-08"/>
    <x v="0"/>
    <s v="Mon"/>
    <x v="0"/>
    <x v="2"/>
    <x v="0"/>
    <s v="emergency-dog"/>
    <n v="180.5"/>
    <n v="435.1"/>
    <n v="1"/>
    <n v="254.60000000000002"/>
  </r>
  <r>
    <s v="2019-07-08"/>
    <x v="0"/>
    <s v="Mon"/>
    <x v="0"/>
    <x v="1"/>
    <x v="1"/>
    <s v="checkup-cat"/>
    <n v="34.6"/>
    <n v="40.4"/>
    <n v="1"/>
    <n v="5.7999999999999972"/>
  </r>
  <r>
    <s v="2019-07-08"/>
    <x v="0"/>
    <s v="Mon"/>
    <x v="0"/>
    <x v="1"/>
    <x v="1"/>
    <s v="checkup-cat"/>
    <n v="26"/>
    <n v="40.1"/>
    <n v="1"/>
    <n v="14.100000000000001"/>
  </r>
  <r>
    <s v="2019-07-08"/>
    <x v="0"/>
    <s v="Mon"/>
    <x v="0"/>
    <x v="2"/>
    <x v="0"/>
    <s v="emergency-dog"/>
    <n v="108.4"/>
    <n v="595.6"/>
    <n v="1"/>
    <n v="487.20000000000005"/>
  </r>
  <r>
    <s v="2019-07-08"/>
    <x v="0"/>
    <s v="Mon"/>
    <x v="0"/>
    <x v="2"/>
    <x v="3"/>
    <s v="emergency-hamster"/>
    <n v="194.1"/>
    <n v="370.5"/>
    <n v="1"/>
    <n v="176.4"/>
  </r>
  <r>
    <s v="2019-07-08"/>
    <x v="0"/>
    <s v="Mon"/>
    <x v="0"/>
    <x v="3"/>
    <x v="0"/>
    <s v="vac-dog"/>
    <n v="86.6"/>
    <n v="95.6"/>
    <n v="1"/>
    <n v="9"/>
  </r>
  <r>
    <s v="2019-07-09"/>
    <x v="0"/>
    <s v="Tue"/>
    <x v="1"/>
    <x v="0"/>
    <x v="4"/>
    <s v="other-rabbit"/>
    <n v="54.5"/>
    <n v="90.1"/>
    <n v="1"/>
    <n v="35.599999999999994"/>
  </r>
  <r>
    <s v="2019-07-09"/>
    <x v="0"/>
    <s v="Tue"/>
    <x v="1"/>
    <x v="0"/>
    <x v="4"/>
    <s v="other-rabbit"/>
    <n v="106.6"/>
    <n v="145.4"/>
    <n v="1"/>
    <n v="38.800000000000011"/>
  </r>
  <r>
    <s v="2019-07-09"/>
    <x v="0"/>
    <s v="Tue"/>
    <x v="1"/>
    <x v="1"/>
    <x v="1"/>
    <s v="checkup-cat"/>
    <n v="20.100000000000001"/>
    <n v="55"/>
    <n v="1"/>
    <n v="34.9"/>
  </r>
  <r>
    <s v="2019-07-09"/>
    <x v="0"/>
    <s v="Tue"/>
    <x v="1"/>
    <x v="2"/>
    <x v="0"/>
    <s v="emergency-dog"/>
    <n v="224.3"/>
    <n v="550.29999999999995"/>
    <n v="1"/>
    <n v="325.99999999999994"/>
  </r>
  <r>
    <s v="2019-07-09"/>
    <x v="0"/>
    <s v="Tue"/>
    <x v="1"/>
    <x v="0"/>
    <x v="0"/>
    <s v="other-dog"/>
    <n v="108"/>
    <n v="150.1"/>
    <n v="1"/>
    <n v="42.099999999999994"/>
  </r>
  <r>
    <s v="2019-07-09"/>
    <x v="0"/>
    <s v="Tue"/>
    <x v="1"/>
    <x v="2"/>
    <x v="3"/>
    <s v="emergency-hamster"/>
    <n v="72.400000000000006"/>
    <n v="385.6"/>
    <n v="1"/>
    <n v="313.20000000000005"/>
  </r>
  <r>
    <s v="2019-07-09"/>
    <x v="0"/>
    <s v="Tue"/>
    <x v="1"/>
    <x v="3"/>
    <x v="0"/>
    <s v="vac-dog"/>
    <n v="70.099999999999994"/>
    <n v="105.5"/>
    <n v="1"/>
    <n v="35.400000000000006"/>
  </r>
  <r>
    <s v="2019-07-09"/>
    <x v="0"/>
    <s v="Tue"/>
    <x v="1"/>
    <x v="1"/>
    <x v="2"/>
    <s v="checkup-bird"/>
    <n v="10.6"/>
    <n v="40.6"/>
    <n v="1"/>
    <n v="30"/>
  </r>
  <r>
    <s v="2019-07-09"/>
    <x v="0"/>
    <s v="Tue"/>
    <x v="1"/>
    <x v="0"/>
    <x v="4"/>
    <s v="other-rabbit"/>
    <n v="120.5"/>
    <n v="165.1"/>
    <n v="1"/>
    <n v="44.599999999999994"/>
  </r>
  <r>
    <s v="2019-07-09"/>
    <x v="0"/>
    <s v="Tue"/>
    <x v="1"/>
    <x v="0"/>
    <x v="0"/>
    <s v="other-dog"/>
    <n v="76.599999999999994"/>
    <n v="115.4"/>
    <n v="1"/>
    <n v="38.800000000000011"/>
  </r>
  <r>
    <s v="2019-07-09"/>
    <x v="0"/>
    <s v="Tue"/>
    <x v="1"/>
    <x v="1"/>
    <x v="1"/>
    <s v="checkup-cat"/>
    <n v="24.1"/>
    <n v="60"/>
    <n v="1"/>
    <n v="35.9"/>
  </r>
  <r>
    <s v="2019-07-09"/>
    <x v="0"/>
    <s v="Tue"/>
    <x v="1"/>
    <x v="0"/>
    <x v="1"/>
    <s v="other-cat"/>
    <n v="58.3"/>
    <n v="100.3"/>
    <n v="1"/>
    <n v="42"/>
  </r>
  <r>
    <s v="2019-07-09"/>
    <x v="0"/>
    <s v="Tue"/>
    <x v="1"/>
    <x v="2"/>
    <x v="0"/>
    <s v="emergency-dog"/>
    <n v="140"/>
    <n v="405.1"/>
    <n v="1"/>
    <n v="265.10000000000002"/>
  </r>
  <r>
    <s v="2019-07-09"/>
    <x v="0"/>
    <s v="Tue"/>
    <x v="1"/>
    <x v="3"/>
    <x v="1"/>
    <s v="vac-cat"/>
    <n v="76.400000000000006"/>
    <n v="115.6"/>
    <n v="1"/>
    <n v="39.199999999999989"/>
  </r>
  <r>
    <s v="2019-07-10"/>
    <x v="0"/>
    <s v="Wed"/>
    <x v="0"/>
    <x v="1"/>
    <x v="0"/>
    <s v="checkup-dog"/>
    <n v="26"/>
    <n v="35.1"/>
    <n v="1"/>
    <n v="9.1000000000000014"/>
  </r>
  <r>
    <s v="2019-07-10"/>
    <x v="0"/>
    <s v="Wed"/>
    <x v="0"/>
    <x v="0"/>
    <x v="1"/>
    <s v="other-cat"/>
    <n v="150.1"/>
    <n v="155.5"/>
    <n v="1"/>
    <n v="5.4000000000000057"/>
  </r>
  <r>
    <s v="2019-07-10"/>
    <x v="0"/>
    <s v="Wed"/>
    <x v="0"/>
    <x v="1"/>
    <x v="1"/>
    <s v="checkup-cat"/>
    <n v="38.6"/>
    <n v="45.6"/>
    <n v="1"/>
    <n v="7"/>
  </r>
  <r>
    <s v="2019-07-10"/>
    <x v="0"/>
    <s v="Wed"/>
    <x v="0"/>
    <x v="1"/>
    <x v="1"/>
    <s v="checkup-cat"/>
    <n v="40.5"/>
    <n v="45.1"/>
    <n v="1"/>
    <n v="4.6000000000000014"/>
  </r>
  <r>
    <s v="2019-07-10"/>
    <x v="0"/>
    <s v="Wed"/>
    <x v="0"/>
    <x v="0"/>
    <x v="2"/>
    <s v="other-bird"/>
    <n v="94.6"/>
    <n v="100.4"/>
    <n v="1"/>
    <n v="5.8000000000000114"/>
  </r>
  <r>
    <s v="2019-07-10"/>
    <x v="0"/>
    <s v="Wed"/>
    <x v="0"/>
    <x v="1"/>
    <x v="4"/>
    <s v="checkup-rabbit"/>
    <n v="28.1"/>
    <n v="40"/>
    <n v="1"/>
    <n v="11.899999999999999"/>
  </r>
  <r>
    <s v="2019-07-10"/>
    <x v="0"/>
    <s v="Wed"/>
    <x v="0"/>
    <x v="0"/>
    <x v="0"/>
    <s v="other-dog"/>
    <n v="116.4"/>
    <n v="130.6"/>
    <n v="1"/>
    <n v="14.199999999999989"/>
  </r>
  <r>
    <s v="2019-07-10"/>
    <x v="0"/>
    <s v="Wed"/>
    <x v="0"/>
    <x v="3"/>
    <x v="2"/>
    <s v="vac-bird"/>
    <n v="42.1"/>
    <n v="45.5"/>
    <n v="1"/>
    <n v="3.3999999999999986"/>
  </r>
  <r>
    <s v="2019-07-10"/>
    <x v="0"/>
    <s v="Wed"/>
    <x v="0"/>
    <x v="1"/>
    <x v="3"/>
    <s v="checkup-hamster"/>
    <n v="50.6"/>
    <n v="60.6"/>
    <n v="1"/>
    <n v="10"/>
  </r>
  <r>
    <s v="2019-07-10"/>
    <x v="0"/>
    <s v="Wed"/>
    <x v="0"/>
    <x v="1"/>
    <x v="1"/>
    <s v="checkup-cat"/>
    <n v="38.5"/>
    <n v="50.1"/>
    <n v="1"/>
    <n v="11.600000000000001"/>
  </r>
  <r>
    <s v="2019-07-10"/>
    <x v="0"/>
    <s v="Wed"/>
    <x v="0"/>
    <x v="1"/>
    <x v="1"/>
    <s v="checkup-cat"/>
    <n v="42.6"/>
    <n v="50.4"/>
    <n v="1"/>
    <n v="7.7999999999999972"/>
  </r>
  <r>
    <s v="2019-07-10"/>
    <x v="0"/>
    <s v="Wed"/>
    <x v="0"/>
    <x v="1"/>
    <x v="2"/>
    <s v="checkup-bird"/>
    <n v="30.1"/>
    <n v="35"/>
    <n v="1"/>
    <n v="4.8999999999999986"/>
  </r>
  <r>
    <s v="2019-07-10"/>
    <x v="0"/>
    <s v="Wed"/>
    <x v="0"/>
    <x v="1"/>
    <x v="0"/>
    <s v="checkup-dog"/>
    <n v="36.299999999999997"/>
    <n v="40.299999999999997"/>
    <n v="1"/>
    <n v="4"/>
  </r>
  <r>
    <s v="2019-07-11"/>
    <x v="0"/>
    <s v="Thu"/>
    <x v="1"/>
    <x v="0"/>
    <x v="0"/>
    <s v="other-dog"/>
    <n v="68.3"/>
    <n v="105.3"/>
    <n v="1"/>
    <n v="37"/>
  </r>
  <r>
    <s v="2019-07-11"/>
    <x v="0"/>
    <s v="Thu"/>
    <x v="1"/>
    <x v="3"/>
    <x v="0"/>
    <s v="vac-dog"/>
    <n v="102"/>
    <n v="140.1"/>
    <n v="1"/>
    <n v="38.099999999999994"/>
  </r>
  <r>
    <s v="2019-07-11"/>
    <x v="0"/>
    <s v="Thu"/>
    <x v="1"/>
    <x v="0"/>
    <x v="1"/>
    <s v="other-cat"/>
    <n v="118.1"/>
    <n v="165.5"/>
    <n v="1"/>
    <n v="47.400000000000006"/>
  </r>
  <r>
    <s v="2019-07-11"/>
    <x v="0"/>
    <s v="Thu"/>
    <x v="1"/>
    <x v="0"/>
    <x v="1"/>
    <s v="other-cat"/>
    <n v="230.6"/>
    <n v="290.60000000000002"/>
    <n v="1"/>
    <n v="60.000000000000028"/>
  </r>
  <r>
    <s v="2019-07-11"/>
    <x v="0"/>
    <s v="Thu"/>
    <x v="1"/>
    <x v="1"/>
    <x v="1"/>
    <s v="checkup-cat"/>
    <n v="16.5"/>
    <n v="50.1"/>
    <n v="1"/>
    <n v="33.6"/>
  </r>
  <r>
    <s v="2019-07-11"/>
    <x v="0"/>
    <s v="Thu"/>
    <x v="1"/>
    <x v="1"/>
    <x v="4"/>
    <s v="checkup-rabbit"/>
    <n v="12.6"/>
    <n v="40.4"/>
    <n v="1"/>
    <n v="27.799999999999997"/>
  </r>
  <r>
    <s v="2019-07-11"/>
    <x v="0"/>
    <s v="Thu"/>
    <x v="1"/>
    <x v="0"/>
    <x v="0"/>
    <s v="other-dog"/>
    <n v="50.3"/>
    <n v="90.3"/>
    <n v="1"/>
    <n v="40"/>
  </r>
  <r>
    <s v="2019-07-11"/>
    <x v="0"/>
    <s v="Thu"/>
    <x v="1"/>
    <x v="3"/>
    <x v="2"/>
    <s v="vac-bird"/>
    <n v="24.4"/>
    <n v="55.6"/>
    <n v="1"/>
    <n v="31.200000000000003"/>
  </r>
  <r>
    <s v="2019-07-11"/>
    <x v="0"/>
    <s v="Thu"/>
    <x v="1"/>
    <x v="0"/>
    <x v="0"/>
    <s v="other-dog"/>
    <n v="50.1"/>
    <n v="90.5"/>
    <n v="1"/>
    <n v="40.4"/>
  </r>
  <r>
    <s v="2019-07-11"/>
    <x v="0"/>
    <s v="Thu"/>
    <x v="1"/>
    <x v="1"/>
    <x v="4"/>
    <s v="checkup-rabbit"/>
    <n v="14.5"/>
    <n v="45.1"/>
    <n v="1"/>
    <n v="30.6"/>
  </r>
  <r>
    <s v="2019-07-11"/>
    <x v="0"/>
    <s v="Thu"/>
    <x v="1"/>
    <x v="1"/>
    <x v="0"/>
    <s v="checkup-dog"/>
    <n v="18"/>
    <n v="45.1"/>
    <n v="1"/>
    <n v="27.1"/>
  </r>
  <r>
    <s v="2019-07-11"/>
    <x v="0"/>
    <s v="Thu"/>
    <x v="1"/>
    <x v="1"/>
    <x v="0"/>
    <s v="checkup-dog"/>
    <n v="16.399999999999999"/>
    <n v="45.6"/>
    <n v="1"/>
    <n v="29.200000000000003"/>
  </r>
  <r>
    <s v="2019-07-11"/>
    <x v="0"/>
    <s v="Thu"/>
    <x v="1"/>
    <x v="1"/>
    <x v="0"/>
    <s v="checkup-dog"/>
    <n v="16.600000000000001"/>
    <n v="45.6"/>
    <n v="1"/>
    <n v="29"/>
  </r>
  <r>
    <s v="2019-07-11"/>
    <x v="0"/>
    <s v="Thu"/>
    <x v="1"/>
    <x v="1"/>
    <x v="0"/>
    <s v="checkup-dog"/>
    <n v="22.1"/>
    <n v="50"/>
    <n v="1"/>
    <n v="27.9"/>
  </r>
  <r>
    <s v="2019-07-12"/>
    <x v="0"/>
    <s v="Fri"/>
    <x v="0"/>
    <x v="3"/>
    <x v="1"/>
    <s v="vac-cat"/>
    <n v="86.6"/>
    <n v="95.4"/>
    <n v="1"/>
    <n v="8.8000000000000114"/>
  </r>
  <r>
    <s v="2019-07-12"/>
    <x v="0"/>
    <s v="Fri"/>
    <x v="0"/>
    <x v="0"/>
    <x v="0"/>
    <s v="other-dog"/>
    <n v="182.3"/>
    <n v="195.3"/>
    <n v="1"/>
    <n v="13"/>
  </r>
  <r>
    <s v="2019-07-12"/>
    <x v="0"/>
    <s v="Fri"/>
    <x v="0"/>
    <x v="3"/>
    <x v="1"/>
    <s v="vac-cat"/>
    <n v="86"/>
    <n v="90.1"/>
    <n v="1"/>
    <n v="4.0999999999999943"/>
  </r>
  <r>
    <s v="2019-07-12"/>
    <x v="0"/>
    <s v="Fri"/>
    <x v="0"/>
    <x v="1"/>
    <x v="1"/>
    <s v="checkup-cat"/>
    <n v="32.4"/>
    <n v="40.6"/>
    <n v="1"/>
    <n v="8.2000000000000028"/>
  </r>
  <r>
    <s v="2019-07-12"/>
    <x v="0"/>
    <s v="Fri"/>
    <x v="0"/>
    <x v="2"/>
    <x v="2"/>
    <s v="emergency-bird"/>
    <n v="82.1"/>
    <n v="205.5"/>
    <n v="1"/>
    <n v="123.4"/>
  </r>
  <r>
    <s v="2019-07-12"/>
    <x v="0"/>
    <s v="Fri"/>
    <x v="0"/>
    <x v="1"/>
    <x v="3"/>
    <s v="checkup-hamster"/>
    <n v="40.6"/>
    <n v="55.4"/>
    <n v="1"/>
    <n v="14.799999999999997"/>
  </r>
  <r>
    <s v="2019-07-12"/>
    <x v="0"/>
    <s v="Fri"/>
    <x v="0"/>
    <x v="1"/>
    <x v="2"/>
    <s v="checkup-bird"/>
    <n v="24.1"/>
    <n v="30"/>
    <n v="1"/>
    <n v="5.8999999999999986"/>
  </r>
  <r>
    <s v="2019-07-12"/>
    <x v="0"/>
    <s v="Fri"/>
    <x v="0"/>
    <x v="3"/>
    <x v="0"/>
    <s v="vac-dog"/>
    <n v="98"/>
    <n v="110.1"/>
    <n v="1"/>
    <n v="12.099999999999994"/>
  </r>
  <r>
    <s v="2019-07-12"/>
    <x v="0"/>
    <s v="Fri"/>
    <x v="0"/>
    <x v="0"/>
    <x v="0"/>
    <s v="other-dog"/>
    <n v="96.4"/>
    <n v="105.6"/>
    <n v="1"/>
    <n v="9.1999999999999886"/>
  </r>
  <r>
    <s v="2019-07-12"/>
    <x v="0"/>
    <s v="Fri"/>
    <x v="0"/>
    <x v="1"/>
    <x v="0"/>
    <s v="checkup-dog"/>
    <n v="28.6"/>
    <n v="40.6"/>
    <n v="1"/>
    <n v="12"/>
  </r>
  <r>
    <s v="2019-07-12"/>
    <x v="0"/>
    <s v="Fri"/>
    <x v="0"/>
    <x v="1"/>
    <x v="0"/>
    <s v="checkup-dog"/>
    <n v="34.1"/>
    <n v="45"/>
    <n v="1"/>
    <n v="10.899999999999999"/>
  </r>
  <r>
    <s v="2019-07-12"/>
    <x v="0"/>
    <s v="Fri"/>
    <x v="0"/>
    <x v="1"/>
    <x v="0"/>
    <s v="checkup-dog"/>
    <n v="40.5"/>
    <n v="50.1"/>
    <n v="1"/>
    <n v="9.6000000000000014"/>
  </r>
  <r>
    <s v="2019-07-12"/>
    <x v="0"/>
    <s v="Fri"/>
    <x v="0"/>
    <x v="1"/>
    <x v="0"/>
    <s v="checkup-dog"/>
    <n v="42.3"/>
    <n v="50.3"/>
    <n v="1"/>
    <n v="8"/>
  </r>
  <r>
    <s v="2019-07-15"/>
    <x v="0"/>
    <s v="Mon"/>
    <x v="0"/>
    <x v="2"/>
    <x v="1"/>
    <s v="emergency-cat"/>
    <n v="222.1"/>
    <n v="715.5"/>
    <n v="1"/>
    <n v="493.4"/>
  </r>
  <r>
    <s v="2019-07-15"/>
    <x v="0"/>
    <s v="Mon"/>
    <x v="0"/>
    <x v="3"/>
    <x v="0"/>
    <s v="vac-dog"/>
    <n v="112.6"/>
    <n v="115.6"/>
    <n v="1"/>
    <n v="3"/>
  </r>
  <r>
    <s v="2019-07-15"/>
    <x v="0"/>
    <s v="Mon"/>
    <x v="0"/>
    <x v="2"/>
    <x v="1"/>
    <s v="emergency-cat"/>
    <n v="190.5"/>
    <n v="475.1"/>
    <n v="1"/>
    <n v="284.60000000000002"/>
  </r>
  <r>
    <s v="2019-07-15"/>
    <x v="0"/>
    <s v="Mon"/>
    <x v="0"/>
    <x v="0"/>
    <x v="1"/>
    <s v="other-cat"/>
    <n v="74.599999999999994"/>
    <n v="80.400000000000006"/>
    <n v="1"/>
    <n v="5.8000000000000114"/>
  </r>
  <r>
    <s v="2019-07-15"/>
    <x v="0"/>
    <s v="Mon"/>
    <x v="0"/>
    <x v="2"/>
    <x v="1"/>
    <s v="emergency-cat"/>
    <n v="264.10000000000002"/>
    <n v="770"/>
    <n v="1"/>
    <n v="505.9"/>
  </r>
  <r>
    <s v="2019-07-15"/>
    <x v="0"/>
    <s v="Mon"/>
    <x v="0"/>
    <x v="3"/>
    <x v="1"/>
    <s v="vac-cat"/>
    <n v="102.3"/>
    <n v="110.3"/>
    <n v="1"/>
    <n v="8"/>
  </r>
  <r>
    <s v="2019-07-15"/>
    <x v="0"/>
    <s v="Mon"/>
    <x v="0"/>
    <x v="1"/>
    <x v="1"/>
    <s v="checkup-cat"/>
    <n v="22"/>
    <n v="35.1"/>
    <n v="1"/>
    <n v="13.100000000000001"/>
  </r>
  <r>
    <s v="2019-07-15"/>
    <x v="0"/>
    <s v="Mon"/>
    <x v="0"/>
    <x v="1"/>
    <x v="2"/>
    <s v="checkup-bird"/>
    <n v="22.4"/>
    <n v="30.6"/>
    <n v="1"/>
    <n v="8.2000000000000028"/>
  </r>
  <r>
    <s v="2019-07-15"/>
    <x v="0"/>
    <s v="Mon"/>
    <x v="0"/>
    <x v="0"/>
    <x v="0"/>
    <s v="other-dog"/>
    <n v="64.099999999999994"/>
    <n v="70.5"/>
    <n v="1"/>
    <n v="6.4000000000000057"/>
  </r>
  <r>
    <s v="2019-07-15"/>
    <x v="0"/>
    <s v="Mon"/>
    <x v="0"/>
    <x v="0"/>
    <x v="4"/>
    <s v="other-rabbit"/>
    <n v="112.6"/>
    <n v="140.6"/>
    <n v="1"/>
    <n v="28"/>
  </r>
  <r>
    <s v="2019-07-15"/>
    <x v="0"/>
    <s v="Mon"/>
    <x v="0"/>
    <x v="0"/>
    <x v="0"/>
    <s v="other-dog"/>
    <n v="96.5"/>
    <n v="105.1"/>
    <n v="1"/>
    <n v="8.5999999999999943"/>
  </r>
  <r>
    <s v="2019-07-15"/>
    <x v="0"/>
    <s v="Mon"/>
    <x v="0"/>
    <x v="0"/>
    <x v="0"/>
    <s v="other-dog"/>
    <n v="114.6"/>
    <n v="125.4"/>
    <n v="1"/>
    <n v="10.800000000000011"/>
  </r>
  <r>
    <s v="2019-07-15"/>
    <x v="0"/>
    <s v="Mon"/>
    <x v="0"/>
    <x v="1"/>
    <x v="1"/>
    <s v="checkup-cat"/>
    <n v="32.1"/>
    <n v="40"/>
    <n v="1"/>
    <n v="7.8999999999999986"/>
  </r>
  <r>
    <s v="2019-07-16"/>
    <x v="0"/>
    <s v="Tue"/>
    <x v="1"/>
    <x v="1"/>
    <x v="4"/>
    <s v="checkup-rabbit"/>
    <n v="10"/>
    <n v="40.1"/>
    <n v="1"/>
    <n v="30.1"/>
  </r>
  <r>
    <s v="2019-07-16"/>
    <x v="0"/>
    <s v="Tue"/>
    <x v="1"/>
    <x v="0"/>
    <x v="1"/>
    <s v="other-cat"/>
    <n v="216.4"/>
    <n v="275.60000000000002"/>
    <n v="1"/>
    <n v="59.200000000000017"/>
  </r>
  <r>
    <s v="2019-07-16"/>
    <x v="0"/>
    <s v="Tue"/>
    <x v="1"/>
    <x v="1"/>
    <x v="1"/>
    <s v="checkup-cat"/>
    <n v="14.1"/>
    <n v="45.5"/>
    <n v="1"/>
    <n v="31.4"/>
  </r>
  <r>
    <s v="2019-07-16"/>
    <x v="0"/>
    <s v="Tue"/>
    <x v="1"/>
    <x v="2"/>
    <x v="0"/>
    <s v="emergency-dog"/>
    <n v="136.6"/>
    <n v="435.6"/>
    <n v="1"/>
    <n v="299"/>
  </r>
  <r>
    <s v="2019-07-16"/>
    <x v="0"/>
    <s v="Tue"/>
    <x v="1"/>
    <x v="1"/>
    <x v="2"/>
    <s v="checkup-bird"/>
    <n v="10.5"/>
    <n v="40.1"/>
    <n v="1"/>
    <n v="29.6"/>
  </r>
  <r>
    <s v="2019-07-16"/>
    <x v="0"/>
    <s v="Tue"/>
    <x v="1"/>
    <x v="3"/>
    <x v="0"/>
    <s v="vac-dog"/>
    <n v="90.6"/>
    <n v="125.4"/>
    <n v="1"/>
    <n v="34.800000000000011"/>
  </r>
  <r>
    <s v="2019-07-16"/>
    <x v="0"/>
    <s v="Tue"/>
    <x v="1"/>
    <x v="1"/>
    <x v="1"/>
    <s v="checkup-cat"/>
    <n v="28.1"/>
    <n v="65"/>
    <n v="1"/>
    <n v="36.9"/>
  </r>
  <r>
    <s v="2019-07-16"/>
    <x v="0"/>
    <s v="Tue"/>
    <x v="1"/>
    <x v="1"/>
    <x v="3"/>
    <s v="checkup-hamster"/>
    <n v="10.3"/>
    <n v="40.299999999999997"/>
    <n v="1"/>
    <n v="29.999999999999996"/>
  </r>
  <r>
    <s v="2019-07-16"/>
    <x v="0"/>
    <s v="Tue"/>
    <x v="1"/>
    <x v="0"/>
    <x v="2"/>
    <s v="other-bird"/>
    <n v="34"/>
    <n v="70.099999999999994"/>
    <n v="1"/>
    <n v="36.099999999999994"/>
  </r>
  <r>
    <s v="2019-07-16"/>
    <x v="0"/>
    <s v="Tue"/>
    <x v="1"/>
    <x v="0"/>
    <x v="0"/>
    <s v="other-dog"/>
    <n v="128.4"/>
    <n v="175.6"/>
    <n v="1"/>
    <n v="47.199999999999989"/>
  </r>
  <r>
    <s v="2019-07-16"/>
    <x v="0"/>
    <s v="Tue"/>
    <x v="1"/>
    <x v="2"/>
    <x v="3"/>
    <s v="emergency-hamster"/>
    <n v="164.1"/>
    <n v="355.5"/>
    <n v="1"/>
    <n v="191.4"/>
  </r>
  <r>
    <s v="2019-07-16"/>
    <x v="0"/>
    <s v="Tue"/>
    <x v="1"/>
    <x v="1"/>
    <x v="4"/>
    <s v="checkup-rabbit"/>
    <n v="10.6"/>
    <n v="40.6"/>
    <n v="1"/>
    <n v="30"/>
  </r>
  <r>
    <s v="2019-07-16"/>
    <x v="0"/>
    <s v="Tue"/>
    <x v="1"/>
    <x v="3"/>
    <x v="2"/>
    <s v="vac-bird"/>
    <n v="24.6"/>
    <n v="55.4"/>
    <n v="1"/>
    <n v="30.799999999999997"/>
  </r>
  <r>
    <s v="2019-07-16"/>
    <x v="0"/>
    <s v="Tue"/>
    <x v="1"/>
    <x v="1"/>
    <x v="4"/>
    <s v="checkup-rabbit"/>
    <n v="10.1"/>
    <n v="40"/>
    <n v="1"/>
    <n v="29.9"/>
  </r>
  <r>
    <s v="2019-07-16"/>
    <x v="0"/>
    <s v="Tue"/>
    <x v="1"/>
    <x v="1"/>
    <x v="0"/>
    <s v="checkup-dog"/>
    <n v="18.5"/>
    <n v="45.1"/>
    <n v="1"/>
    <n v="26.6"/>
  </r>
  <r>
    <s v="2019-07-16"/>
    <x v="0"/>
    <s v="Tue"/>
    <x v="1"/>
    <x v="1"/>
    <x v="0"/>
    <s v="checkup-dog"/>
    <n v="16.3"/>
    <n v="45.3"/>
    <n v="1"/>
    <n v="28.999999999999996"/>
  </r>
  <r>
    <s v="2019-07-17"/>
    <x v="0"/>
    <s v="Wed"/>
    <x v="0"/>
    <x v="1"/>
    <x v="0"/>
    <s v="checkup-dog"/>
    <n v="24"/>
    <n v="35.1"/>
    <n v="1"/>
    <n v="11.100000000000001"/>
  </r>
  <r>
    <s v="2019-07-17"/>
    <x v="0"/>
    <s v="Wed"/>
    <x v="0"/>
    <x v="1"/>
    <x v="1"/>
    <s v="checkup-cat"/>
    <n v="30.3"/>
    <n v="35.299999999999997"/>
    <n v="1"/>
    <n v="4.9999999999999964"/>
  </r>
  <r>
    <s v="2019-07-17"/>
    <x v="0"/>
    <s v="Wed"/>
    <x v="0"/>
    <x v="3"/>
    <x v="1"/>
    <s v="vac-cat"/>
    <n v="94"/>
    <n v="105.1"/>
    <n v="1"/>
    <n v="11.099999999999994"/>
  </r>
  <r>
    <s v="2019-07-17"/>
    <x v="0"/>
    <s v="Wed"/>
    <x v="0"/>
    <x v="0"/>
    <x v="0"/>
    <s v="other-dog"/>
    <n v="74.400000000000006"/>
    <n v="90.6"/>
    <n v="1"/>
    <n v="16.199999999999989"/>
  </r>
  <r>
    <s v="2019-07-17"/>
    <x v="0"/>
    <s v="Wed"/>
    <x v="0"/>
    <x v="1"/>
    <x v="1"/>
    <s v="checkup-cat"/>
    <n v="28.5"/>
    <n v="40.1"/>
    <n v="1"/>
    <n v="11.600000000000001"/>
  </r>
  <r>
    <s v="2019-07-17"/>
    <x v="0"/>
    <s v="Wed"/>
    <x v="0"/>
    <x v="3"/>
    <x v="0"/>
    <s v="vac-dog"/>
    <n v="114.6"/>
    <n v="125.4"/>
    <n v="1"/>
    <n v="10.800000000000011"/>
  </r>
  <r>
    <s v="2019-07-17"/>
    <x v="0"/>
    <s v="Wed"/>
    <x v="0"/>
    <x v="2"/>
    <x v="1"/>
    <s v="emergency-cat"/>
    <n v="254.1"/>
    <n v="455"/>
    <n v="1"/>
    <n v="200.9"/>
  </r>
  <r>
    <s v="2019-07-17"/>
    <x v="0"/>
    <s v="Wed"/>
    <x v="0"/>
    <x v="1"/>
    <x v="1"/>
    <s v="checkup-cat"/>
    <n v="32.299999999999997"/>
    <n v="45.3"/>
    <n v="1"/>
    <n v="13"/>
  </r>
  <r>
    <s v="2019-07-17"/>
    <x v="0"/>
    <s v="Wed"/>
    <x v="0"/>
    <x v="1"/>
    <x v="1"/>
    <s v="checkup-cat"/>
    <n v="34.4"/>
    <n v="45.6"/>
    <n v="1"/>
    <n v="11.200000000000003"/>
  </r>
  <r>
    <s v="2019-07-17"/>
    <x v="0"/>
    <s v="Wed"/>
    <x v="0"/>
    <x v="3"/>
    <x v="1"/>
    <s v="vac-cat"/>
    <n v="74.099999999999994"/>
    <n v="85.5"/>
    <n v="1"/>
    <n v="11.400000000000006"/>
  </r>
  <r>
    <s v="2019-07-17"/>
    <x v="0"/>
    <s v="Wed"/>
    <x v="0"/>
    <x v="1"/>
    <x v="1"/>
    <s v="checkup-cat"/>
    <n v="28.6"/>
    <n v="35.6"/>
    <n v="1"/>
    <n v="7"/>
  </r>
  <r>
    <s v="2019-07-17"/>
    <x v="0"/>
    <s v="Wed"/>
    <x v="0"/>
    <x v="3"/>
    <x v="0"/>
    <s v="vac-dog"/>
    <n v="96.5"/>
    <n v="110.1"/>
    <n v="1"/>
    <n v="13.599999999999994"/>
  </r>
  <r>
    <s v="2019-07-17"/>
    <x v="0"/>
    <s v="Wed"/>
    <x v="0"/>
    <x v="1"/>
    <x v="1"/>
    <s v="checkup-cat"/>
    <n v="36.6"/>
    <n v="45.4"/>
    <n v="1"/>
    <n v="8.7999999999999972"/>
  </r>
  <r>
    <s v="2019-07-17"/>
    <x v="0"/>
    <s v="Wed"/>
    <x v="0"/>
    <x v="1"/>
    <x v="0"/>
    <s v="checkup-dog"/>
    <n v="26.6"/>
    <n v="40.6"/>
    <n v="1"/>
    <n v="14"/>
  </r>
  <r>
    <s v="2019-07-17"/>
    <x v="0"/>
    <s v="Wed"/>
    <x v="0"/>
    <x v="1"/>
    <x v="0"/>
    <s v="checkup-dog"/>
    <n v="34.1"/>
    <n v="45.5"/>
    <n v="1"/>
    <n v="11.399999999999999"/>
  </r>
  <r>
    <s v="2019-07-18"/>
    <x v="0"/>
    <s v="Thu"/>
    <x v="1"/>
    <x v="1"/>
    <x v="0"/>
    <s v="checkup-dog"/>
    <n v="12.1"/>
    <n v="40"/>
    <n v="1"/>
    <n v="27.9"/>
  </r>
  <r>
    <s v="2019-07-18"/>
    <x v="0"/>
    <s v="Thu"/>
    <x v="1"/>
    <x v="2"/>
    <x v="4"/>
    <s v="emergency-rabbit"/>
    <n v="216.1"/>
    <n v="700"/>
    <n v="1"/>
    <n v="483.9"/>
  </r>
  <r>
    <s v="2019-07-18"/>
    <x v="0"/>
    <s v="Thu"/>
    <x v="1"/>
    <x v="1"/>
    <x v="3"/>
    <s v="checkup-hamster"/>
    <n v="12.3"/>
    <n v="40.299999999999997"/>
    <n v="1"/>
    <n v="27.999999999999996"/>
  </r>
  <r>
    <s v="2019-07-18"/>
    <x v="0"/>
    <s v="Thu"/>
    <x v="1"/>
    <x v="1"/>
    <x v="1"/>
    <s v="checkup-cat"/>
    <n v="14.4"/>
    <n v="50.6"/>
    <n v="1"/>
    <n v="36.200000000000003"/>
  </r>
  <r>
    <s v="2019-07-18"/>
    <x v="0"/>
    <s v="Thu"/>
    <x v="1"/>
    <x v="1"/>
    <x v="2"/>
    <s v="checkup-bird"/>
    <n v="10.1"/>
    <n v="40.5"/>
    <n v="1"/>
    <n v="30.4"/>
  </r>
  <r>
    <s v="2019-07-18"/>
    <x v="0"/>
    <s v="Thu"/>
    <x v="1"/>
    <x v="1"/>
    <x v="1"/>
    <s v="checkup-cat"/>
    <n v="24.6"/>
    <n v="60.6"/>
    <n v="1"/>
    <n v="36"/>
  </r>
  <r>
    <s v="2019-07-18"/>
    <x v="0"/>
    <s v="Thu"/>
    <x v="1"/>
    <x v="3"/>
    <x v="2"/>
    <s v="vac-bird"/>
    <n v="18.100000000000001"/>
    <n v="45"/>
    <n v="1"/>
    <n v="26.9"/>
  </r>
  <r>
    <s v="2019-07-18"/>
    <x v="0"/>
    <s v="Thu"/>
    <x v="1"/>
    <x v="1"/>
    <x v="4"/>
    <s v="checkup-rabbit"/>
    <n v="14.3"/>
    <n v="40.299999999999997"/>
    <n v="1"/>
    <n v="25.999999999999996"/>
  </r>
  <r>
    <s v="2019-07-18"/>
    <x v="0"/>
    <s v="Thu"/>
    <x v="1"/>
    <x v="3"/>
    <x v="0"/>
    <s v="vac-dog"/>
    <n v="90"/>
    <n v="125.1"/>
    <n v="1"/>
    <n v="35.099999999999994"/>
  </r>
  <r>
    <s v="2019-07-18"/>
    <x v="0"/>
    <s v="Thu"/>
    <x v="1"/>
    <x v="1"/>
    <x v="1"/>
    <s v="checkup-cat"/>
    <n v="12.4"/>
    <n v="45.6"/>
    <n v="1"/>
    <n v="33.200000000000003"/>
  </r>
  <r>
    <s v="2019-07-18"/>
    <x v="0"/>
    <s v="Thu"/>
    <x v="1"/>
    <x v="1"/>
    <x v="2"/>
    <s v="checkup-bird"/>
    <n v="10.1"/>
    <n v="40.5"/>
    <n v="1"/>
    <n v="30.4"/>
  </r>
  <r>
    <s v="2019-07-18"/>
    <x v="0"/>
    <s v="Thu"/>
    <x v="1"/>
    <x v="3"/>
    <x v="0"/>
    <s v="vac-dog"/>
    <n v="102.6"/>
    <n v="135.6"/>
    <n v="1"/>
    <n v="33"/>
  </r>
  <r>
    <s v="2019-07-18"/>
    <x v="0"/>
    <s v="Thu"/>
    <x v="1"/>
    <x v="1"/>
    <x v="0"/>
    <s v="checkup-dog"/>
    <n v="10.6"/>
    <n v="40.4"/>
    <n v="1"/>
    <n v="29.799999999999997"/>
  </r>
  <r>
    <s v="2019-07-18"/>
    <x v="0"/>
    <s v="Thu"/>
    <x v="1"/>
    <x v="1"/>
    <x v="0"/>
    <s v="checkup-dog"/>
    <n v="16.5"/>
    <n v="45.1"/>
    <n v="1"/>
    <n v="28.6"/>
  </r>
  <r>
    <s v="2019-07-18"/>
    <x v="0"/>
    <s v="Thu"/>
    <x v="1"/>
    <x v="1"/>
    <x v="0"/>
    <s v="checkup-dog"/>
    <n v="22"/>
    <n v="50.1"/>
    <n v="1"/>
    <n v="28.1"/>
  </r>
  <r>
    <s v="2019-07-18"/>
    <x v="0"/>
    <s v="Thu"/>
    <x v="1"/>
    <x v="1"/>
    <x v="0"/>
    <s v="checkup-dog"/>
    <n v="20.5"/>
    <n v="50.1"/>
    <n v="1"/>
    <n v="29.6"/>
  </r>
  <r>
    <s v="2019-07-18"/>
    <x v="0"/>
    <s v="Thu"/>
    <x v="1"/>
    <x v="1"/>
    <x v="0"/>
    <s v="checkup-dog"/>
    <n v="18.600000000000001"/>
    <n v="50.4"/>
    <n v="1"/>
    <n v="31.799999999999997"/>
  </r>
  <r>
    <s v="2019-07-19"/>
    <x v="0"/>
    <s v="Fri"/>
    <x v="0"/>
    <x v="3"/>
    <x v="0"/>
    <s v="vac-dog"/>
    <n v="102.3"/>
    <n v="110.3"/>
    <n v="1"/>
    <n v="8"/>
  </r>
  <r>
    <s v="2019-07-19"/>
    <x v="0"/>
    <s v="Fri"/>
    <x v="0"/>
    <x v="1"/>
    <x v="1"/>
    <s v="checkup-cat"/>
    <n v="30"/>
    <n v="45.1"/>
    <n v="1"/>
    <n v="15.100000000000001"/>
  </r>
  <r>
    <s v="2019-07-19"/>
    <x v="0"/>
    <s v="Fri"/>
    <x v="0"/>
    <x v="0"/>
    <x v="4"/>
    <s v="other-rabbit"/>
    <n v="86.4"/>
    <n v="110.6"/>
    <n v="1"/>
    <n v="24.199999999999989"/>
  </r>
  <r>
    <s v="2019-07-19"/>
    <x v="0"/>
    <s v="Fri"/>
    <x v="0"/>
    <x v="1"/>
    <x v="1"/>
    <s v="checkup-cat"/>
    <n v="34.1"/>
    <n v="45.5"/>
    <n v="1"/>
    <n v="11.399999999999999"/>
  </r>
  <r>
    <s v="2019-07-19"/>
    <x v="0"/>
    <s v="Fri"/>
    <x v="0"/>
    <x v="1"/>
    <x v="1"/>
    <s v="checkup-cat"/>
    <n v="38.6"/>
    <n v="45.6"/>
    <n v="1"/>
    <n v="7"/>
  </r>
  <r>
    <s v="2019-07-19"/>
    <x v="0"/>
    <s v="Fri"/>
    <x v="0"/>
    <x v="0"/>
    <x v="1"/>
    <s v="other-cat"/>
    <n v="56.6"/>
    <n v="65.400000000000006"/>
    <n v="1"/>
    <n v="8.8000000000000043"/>
  </r>
  <r>
    <s v="2019-07-19"/>
    <x v="0"/>
    <s v="Fri"/>
    <x v="0"/>
    <x v="0"/>
    <x v="1"/>
    <s v="other-cat"/>
    <n v="178.1"/>
    <n v="190"/>
    <n v="1"/>
    <n v="11.900000000000006"/>
  </r>
  <r>
    <s v="2019-07-19"/>
    <x v="0"/>
    <s v="Fri"/>
    <x v="0"/>
    <x v="1"/>
    <x v="4"/>
    <s v="checkup-rabbit"/>
    <n v="28"/>
    <n v="45.1"/>
    <n v="1"/>
    <n v="17.100000000000001"/>
  </r>
  <r>
    <s v="2019-07-19"/>
    <x v="0"/>
    <s v="Fri"/>
    <x v="0"/>
    <x v="1"/>
    <x v="2"/>
    <s v="checkup-bird"/>
    <n v="24.4"/>
    <n v="30.6"/>
    <n v="1"/>
    <n v="6.2000000000000028"/>
  </r>
  <r>
    <s v="2019-07-19"/>
    <x v="0"/>
    <s v="Fri"/>
    <x v="0"/>
    <x v="3"/>
    <x v="2"/>
    <s v="vac-bird"/>
    <n v="36.1"/>
    <n v="40.5"/>
    <n v="1"/>
    <n v="4.3999999999999986"/>
  </r>
  <r>
    <s v="2019-07-19"/>
    <x v="0"/>
    <s v="Fri"/>
    <x v="0"/>
    <x v="0"/>
    <x v="1"/>
    <s v="other-cat"/>
    <n v="90.6"/>
    <n v="105.6"/>
    <n v="1"/>
    <n v="15"/>
  </r>
  <r>
    <s v="2019-07-19"/>
    <x v="0"/>
    <s v="Fri"/>
    <x v="0"/>
    <x v="1"/>
    <x v="1"/>
    <s v="checkup-cat"/>
    <n v="32.5"/>
    <n v="45.1"/>
    <n v="1"/>
    <n v="12.600000000000001"/>
  </r>
  <r>
    <s v="2019-07-19"/>
    <x v="0"/>
    <s v="Fri"/>
    <x v="0"/>
    <x v="2"/>
    <x v="0"/>
    <s v="emergency-dog"/>
    <n v="170.6"/>
    <n v="760.4"/>
    <n v="1"/>
    <n v="589.79999999999995"/>
  </r>
  <r>
    <s v="2019-07-19"/>
    <x v="0"/>
    <s v="Fri"/>
    <x v="0"/>
    <x v="1"/>
    <x v="0"/>
    <s v="checkup-dog"/>
    <n v="32.1"/>
    <n v="45"/>
    <n v="1"/>
    <n v="12.899999999999999"/>
  </r>
  <r>
    <s v="2019-07-19"/>
    <x v="0"/>
    <s v="Fri"/>
    <x v="0"/>
    <x v="1"/>
    <x v="0"/>
    <s v="checkup-dog"/>
    <n v="38.5"/>
    <n v="45.1"/>
    <n v="1"/>
    <n v="6.6000000000000014"/>
  </r>
  <r>
    <s v="2019-07-19"/>
    <x v="0"/>
    <s v="Fri"/>
    <x v="0"/>
    <x v="1"/>
    <x v="0"/>
    <s v="checkup-dog"/>
    <n v="34.299999999999997"/>
    <n v="45.3"/>
    <n v="1"/>
    <n v="11"/>
  </r>
  <r>
    <s v="2019-07-22"/>
    <x v="0"/>
    <s v="Mon"/>
    <x v="0"/>
    <x v="0"/>
    <x v="0"/>
    <s v="other-dog"/>
    <n v="210.3"/>
    <n v="220.3"/>
    <n v="1"/>
    <n v="10"/>
  </r>
  <r>
    <s v="2019-07-22"/>
    <x v="0"/>
    <s v="Mon"/>
    <x v="0"/>
    <x v="1"/>
    <x v="1"/>
    <s v="checkup-cat"/>
    <n v="32"/>
    <n v="45.1"/>
    <n v="1"/>
    <n v="13.100000000000001"/>
  </r>
  <r>
    <s v="2019-07-22"/>
    <x v="0"/>
    <s v="Mon"/>
    <x v="0"/>
    <x v="0"/>
    <x v="4"/>
    <s v="other-rabbit"/>
    <n v="90.4"/>
    <n v="110.6"/>
    <n v="1"/>
    <n v="20.199999999999989"/>
  </r>
  <r>
    <s v="2019-07-22"/>
    <x v="0"/>
    <s v="Mon"/>
    <x v="0"/>
    <x v="1"/>
    <x v="2"/>
    <s v="checkup-bird"/>
    <n v="24.1"/>
    <n v="30.5"/>
    <n v="1"/>
    <n v="6.3999999999999986"/>
  </r>
  <r>
    <s v="2019-07-22"/>
    <x v="0"/>
    <s v="Mon"/>
    <x v="0"/>
    <x v="2"/>
    <x v="4"/>
    <s v="emergency-rabbit"/>
    <n v="134.6"/>
    <n v="515.6"/>
    <n v="1"/>
    <n v="381"/>
  </r>
  <r>
    <s v="2019-07-22"/>
    <x v="0"/>
    <s v="Mon"/>
    <x v="0"/>
    <x v="2"/>
    <x v="0"/>
    <s v="emergency-dog"/>
    <n v="176.1"/>
    <n v="555"/>
    <n v="1"/>
    <n v="378.9"/>
  </r>
  <r>
    <s v="2019-07-22"/>
    <x v="0"/>
    <s v="Mon"/>
    <x v="0"/>
    <x v="0"/>
    <x v="0"/>
    <s v="other-dog"/>
    <n v="166.3"/>
    <n v="175.3"/>
    <n v="1"/>
    <n v="9"/>
  </r>
  <r>
    <s v="2019-07-22"/>
    <x v="0"/>
    <s v="Mon"/>
    <x v="0"/>
    <x v="2"/>
    <x v="1"/>
    <s v="emergency-cat"/>
    <n v="240"/>
    <n v="815.1"/>
    <n v="1"/>
    <n v="575.1"/>
  </r>
  <r>
    <s v="2019-07-22"/>
    <x v="0"/>
    <s v="Mon"/>
    <x v="0"/>
    <x v="1"/>
    <x v="1"/>
    <s v="checkup-cat"/>
    <n v="34.4"/>
    <n v="45.6"/>
    <n v="1"/>
    <n v="11.200000000000003"/>
  </r>
  <r>
    <s v="2019-07-22"/>
    <x v="0"/>
    <s v="Mon"/>
    <x v="0"/>
    <x v="2"/>
    <x v="0"/>
    <s v="emergency-dog"/>
    <n v="116.1"/>
    <n v="495.5"/>
    <n v="1"/>
    <n v="379.4"/>
  </r>
  <r>
    <s v="2019-07-22"/>
    <x v="0"/>
    <s v="Mon"/>
    <x v="0"/>
    <x v="3"/>
    <x v="1"/>
    <s v="vac-cat"/>
    <n v="90.6"/>
    <n v="100.6"/>
    <n v="1"/>
    <n v="10"/>
  </r>
  <r>
    <s v="2019-07-22"/>
    <x v="0"/>
    <s v="Mon"/>
    <x v="0"/>
    <x v="2"/>
    <x v="2"/>
    <s v="emergency-bird"/>
    <n v="96.5"/>
    <n v="240.1"/>
    <n v="1"/>
    <n v="143.6"/>
  </r>
  <r>
    <s v="2019-07-22"/>
    <x v="0"/>
    <s v="Mon"/>
    <x v="0"/>
    <x v="1"/>
    <x v="0"/>
    <s v="checkup-dog"/>
    <n v="30.5"/>
    <n v="45.1"/>
    <n v="1"/>
    <n v="14.600000000000001"/>
  </r>
  <r>
    <s v="2019-07-22"/>
    <x v="0"/>
    <s v="Mon"/>
    <x v="0"/>
    <x v="1"/>
    <x v="0"/>
    <s v="checkup-dog"/>
    <n v="36.6"/>
    <n v="45.4"/>
    <n v="1"/>
    <n v="8.7999999999999972"/>
  </r>
  <r>
    <s v="2019-07-23"/>
    <x v="0"/>
    <s v="Tue"/>
    <x v="1"/>
    <x v="1"/>
    <x v="0"/>
    <s v="checkup-dog"/>
    <n v="12"/>
    <n v="40.1"/>
    <n v="1"/>
    <n v="28.1"/>
  </r>
  <r>
    <s v="2019-07-23"/>
    <x v="0"/>
    <s v="Tue"/>
    <x v="1"/>
    <x v="3"/>
    <x v="0"/>
    <s v="vac-dog"/>
    <n v="98.6"/>
    <n v="130.4"/>
    <n v="1"/>
    <n v="31.800000000000011"/>
  </r>
  <r>
    <s v="2019-07-23"/>
    <x v="0"/>
    <s v="Tue"/>
    <x v="1"/>
    <x v="3"/>
    <x v="2"/>
    <s v="vac-bird"/>
    <n v="18.100000000000001"/>
    <n v="50"/>
    <n v="1"/>
    <n v="31.9"/>
  </r>
  <r>
    <s v="2019-07-23"/>
    <x v="0"/>
    <s v="Tue"/>
    <x v="1"/>
    <x v="0"/>
    <x v="0"/>
    <s v="other-dog"/>
    <n v="174.3"/>
    <n v="225.3"/>
    <n v="1"/>
    <n v="51"/>
  </r>
  <r>
    <s v="2019-07-23"/>
    <x v="0"/>
    <s v="Tue"/>
    <x v="1"/>
    <x v="1"/>
    <x v="3"/>
    <s v="checkup-hamster"/>
    <n v="10.4"/>
    <n v="40.6"/>
    <n v="1"/>
    <n v="30.200000000000003"/>
  </r>
  <r>
    <s v="2019-07-23"/>
    <x v="0"/>
    <s v="Tue"/>
    <x v="1"/>
    <x v="0"/>
    <x v="0"/>
    <s v="other-dog"/>
    <n v="190.6"/>
    <n v="240.6"/>
    <n v="1"/>
    <n v="50"/>
  </r>
  <r>
    <s v="2019-07-23"/>
    <x v="0"/>
    <s v="Tue"/>
    <x v="1"/>
    <x v="2"/>
    <x v="0"/>
    <s v="emergency-dog"/>
    <n v="136.5"/>
    <n v="610.1"/>
    <n v="1"/>
    <n v="473.6"/>
  </r>
  <r>
    <s v="2019-07-23"/>
    <x v="0"/>
    <s v="Tue"/>
    <x v="1"/>
    <x v="1"/>
    <x v="1"/>
    <s v="checkup-cat"/>
    <n v="16.600000000000001"/>
    <n v="50.4"/>
    <n v="1"/>
    <n v="33.799999999999997"/>
  </r>
  <r>
    <s v="2019-07-23"/>
    <x v="0"/>
    <s v="Tue"/>
    <x v="1"/>
    <x v="3"/>
    <x v="1"/>
    <s v="vac-cat"/>
    <n v="76.099999999999994"/>
    <n v="115"/>
    <n v="1"/>
    <n v="38.900000000000006"/>
  </r>
  <r>
    <s v="2019-07-23"/>
    <x v="0"/>
    <s v="Tue"/>
    <x v="1"/>
    <x v="2"/>
    <x v="4"/>
    <s v="emergency-rabbit"/>
    <n v="118.3"/>
    <n v="445.3"/>
    <n v="1"/>
    <n v="327"/>
  </r>
  <r>
    <s v="2019-07-23"/>
    <x v="0"/>
    <s v="Tue"/>
    <x v="1"/>
    <x v="0"/>
    <x v="1"/>
    <s v="other-cat"/>
    <n v="112"/>
    <n v="160.1"/>
    <n v="1"/>
    <n v="48.099999999999994"/>
  </r>
  <r>
    <s v="2019-07-23"/>
    <x v="0"/>
    <s v="Tue"/>
    <x v="1"/>
    <x v="2"/>
    <x v="2"/>
    <s v="emergency-bird"/>
    <n v="62.4"/>
    <n v="250.6"/>
    <n v="1"/>
    <n v="188.2"/>
  </r>
  <r>
    <s v="2019-07-23"/>
    <x v="0"/>
    <s v="Tue"/>
    <x v="1"/>
    <x v="0"/>
    <x v="1"/>
    <s v="other-cat"/>
    <n v="168.1"/>
    <n v="220.5"/>
    <n v="1"/>
    <n v="52.400000000000006"/>
  </r>
  <r>
    <s v="2019-07-23"/>
    <x v="0"/>
    <s v="Tue"/>
    <x v="1"/>
    <x v="1"/>
    <x v="0"/>
    <s v="checkup-dog"/>
    <n v="22.1"/>
    <n v="50.5"/>
    <n v="1"/>
    <n v="28.4"/>
  </r>
  <r>
    <s v="2019-07-24"/>
    <x v="0"/>
    <s v="Wed"/>
    <x v="0"/>
    <x v="1"/>
    <x v="1"/>
    <s v="checkup-cat"/>
    <n v="32.6"/>
    <n v="45.6"/>
    <n v="1"/>
    <n v="13"/>
  </r>
  <r>
    <s v="2019-07-24"/>
    <x v="0"/>
    <s v="Wed"/>
    <x v="0"/>
    <x v="1"/>
    <x v="1"/>
    <s v="checkup-cat"/>
    <n v="40.5"/>
    <n v="50.1"/>
    <n v="1"/>
    <n v="9.6000000000000014"/>
  </r>
  <r>
    <s v="2019-07-24"/>
    <x v="0"/>
    <s v="Wed"/>
    <x v="0"/>
    <x v="3"/>
    <x v="2"/>
    <s v="vac-bird"/>
    <n v="42.6"/>
    <n v="45.4"/>
    <n v="1"/>
    <n v="2.7999999999999972"/>
  </r>
  <r>
    <s v="2019-07-24"/>
    <x v="0"/>
    <s v="Wed"/>
    <x v="0"/>
    <x v="2"/>
    <x v="0"/>
    <s v="emergency-dog"/>
    <n v="158.1"/>
    <n v="345"/>
    <n v="1"/>
    <n v="186.9"/>
  </r>
  <r>
    <s v="2019-07-24"/>
    <x v="0"/>
    <s v="Wed"/>
    <x v="0"/>
    <x v="1"/>
    <x v="1"/>
    <s v="checkup-cat"/>
    <n v="38.299999999999997"/>
    <n v="50.3"/>
    <n v="1"/>
    <n v="12"/>
  </r>
  <r>
    <s v="2019-07-24"/>
    <x v="0"/>
    <s v="Wed"/>
    <x v="0"/>
    <x v="0"/>
    <x v="0"/>
    <s v="other-dog"/>
    <n v="200.4"/>
    <n v="220.6"/>
    <n v="1"/>
    <n v="20.199999999999989"/>
  </r>
  <r>
    <s v="2019-07-24"/>
    <x v="0"/>
    <s v="Wed"/>
    <x v="0"/>
    <x v="1"/>
    <x v="1"/>
    <s v="checkup-cat"/>
    <n v="28.5"/>
    <n v="45.1"/>
    <n v="1"/>
    <n v="16.600000000000001"/>
  </r>
  <r>
    <s v="2019-07-24"/>
    <x v="0"/>
    <s v="Wed"/>
    <x v="0"/>
    <x v="1"/>
    <x v="1"/>
    <s v="checkup-cat"/>
    <n v="24.6"/>
    <n v="35.4"/>
    <n v="1"/>
    <n v="10.799999999999997"/>
  </r>
  <r>
    <s v="2019-07-24"/>
    <x v="0"/>
    <s v="Wed"/>
    <x v="0"/>
    <x v="1"/>
    <x v="2"/>
    <s v="checkup-bird"/>
    <n v="22.3"/>
    <n v="30.3"/>
    <n v="1"/>
    <n v="8"/>
  </r>
  <r>
    <s v="2019-07-24"/>
    <x v="0"/>
    <s v="Wed"/>
    <x v="0"/>
    <x v="0"/>
    <x v="1"/>
    <s v="other-cat"/>
    <n v="56"/>
    <n v="65.099999999999994"/>
    <n v="1"/>
    <n v="9.0999999999999943"/>
  </r>
  <r>
    <s v="2019-07-24"/>
    <x v="0"/>
    <s v="Wed"/>
    <x v="0"/>
    <x v="1"/>
    <x v="0"/>
    <s v="checkup-dog"/>
    <n v="26.1"/>
    <n v="40.5"/>
    <n v="1"/>
    <n v="14.399999999999999"/>
  </r>
  <r>
    <s v="2019-07-24"/>
    <x v="0"/>
    <s v="Wed"/>
    <x v="0"/>
    <x v="1"/>
    <x v="0"/>
    <s v="checkup-dog"/>
    <n v="24.6"/>
    <n v="40.6"/>
    <n v="1"/>
    <n v="16"/>
  </r>
  <r>
    <s v="2019-07-24"/>
    <x v="0"/>
    <s v="Wed"/>
    <x v="0"/>
    <x v="1"/>
    <x v="0"/>
    <s v="checkup-dog"/>
    <n v="26.4"/>
    <n v="40.6"/>
    <n v="1"/>
    <n v="14.200000000000003"/>
  </r>
  <r>
    <s v="2019-07-24"/>
    <x v="0"/>
    <s v="Wed"/>
    <x v="0"/>
    <x v="1"/>
    <x v="0"/>
    <s v="checkup-dog"/>
    <n v="34.1"/>
    <n v="45"/>
    <n v="1"/>
    <n v="10.899999999999999"/>
  </r>
  <r>
    <s v="2019-07-24"/>
    <x v="0"/>
    <s v="Wed"/>
    <x v="0"/>
    <x v="1"/>
    <x v="0"/>
    <s v="checkup-dog"/>
    <n v="36"/>
    <n v="50.1"/>
    <n v="1"/>
    <n v="14.100000000000001"/>
  </r>
  <r>
    <s v="2019-07-25"/>
    <x v="0"/>
    <s v="Thu"/>
    <x v="1"/>
    <x v="1"/>
    <x v="0"/>
    <s v="checkup-dog"/>
    <n v="10.1"/>
    <n v="40"/>
    <n v="1"/>
    <n v="29.9"/>
  </r>
  <r>
    <s v="2019-07-25"/>
    <x v="0"/>
    <s v="Thu"/>
    <x v="1"/>
    <x v="1"/>
    <x v="1"/>
    <s v="checkup-cat"/>
    <n v="14.1"/>
    <n v="50.5"/>
    <n v="1"/>
    <n v="36.4"/>
  </r>
  <r>
    <s v="2019-07-25"/>
    <x v="0"/>
    <s v="Thu"/>
    <x v="1"/>
    <x v="1"/>
    <x v="1"/>
    <s v="checkup-cat"/>
    <n v="28.6"/>
    <n v="65.599999999999994"/>
    <n v="1"/>
    <n v="36.999999999999993"/>
  </r>
  <r>
    <s v="2019-07-25"/>
    <x v="0"/>
    <s v="Thu"/>
    <x v="1"/>
    <x v="3"/>
    <x v="0"/>
    <s v="vac-dog"/>
    <n v="98.5"/>
    <n v="135.1"/>
    <n v="1"/>
    <n v="36.599999999999994"/>
  </r>
  <r>
    <s v="2019-07-25"/>
    <x v="0"/>
    <s v="Thu"/>
    <x v="1"/>
    <x v="3"/>
    <x v="0"/>
    <s v="vac-dog"/>
    <n v="102.6"/>
    <n v="140.4"/>
    <n v="1"/>
    <n v="37.800000000000011"/>
  </r>
  <r>
    <s v="2019-07-25"/>
    <x v="0"/>
    <s v="Thu"/>
    <x v="1"/>
    <x v="0"/>
    <x v="0"/>
    <s v="other-dog"/>
    <n v="156.30000000000001"/>
    <n v="205.3"/>
    <n v="1"/>
    <n v="49"/>
  </r>
  <r>
    <s v="2019-07-25"/>
    <x v="0"/>
    <s v="Thu"/>
    <x v="1"/>
    <x v="1"/>
    <x v="1"/>
    <s v="checkup-cat"/>
    <n v="28"/>
    <n v="65.099999999999994"/>
    <n v="1"/>
    <n v="37.099999999999994"/>
  </r>
  <r>
    <s v="2019-07-25"/>
    <x v="0"/>
    <s v="Thu"/>
    <x v="1"/>
    <x v="1"/>
    <x v="4"/>
    <s v="checkup-rabbit"/>
    <n v="14.1"/>
    <n v="45.5"/>
    <n v="1"/>
    <n v="31.4"/>
  </r>
  <r>
    <s v="2019-07-25"/>
    <x v="0"/>
    <s v="Thu"/>
    <x v="1"/>
    <x v="1"/>
    <x v="4"/>
    <s v="checkup-rabbit"/>
    <n v="14.6"/>
    <n v="40.6"/>
    <n v="1"/>
    <n v="26"/>
  </r>
  <r>
    <s v="2019-07-25"/>
    <x v="0"/>
    <s v="Thu"/>
    <x v="1"/>
    <x v="0"/>
    <x v="1"/>
    <s v="other-cat"/>
    <n v="178.5"/>
    <n v="235.1"/>
    <n v="1"/>
    <n v="56.599999999999994"/>
  </r>
  <r>
    <s v="2019-07-25"/>
    <x v="0"/>
    <s v="Thu"/>
    <x v="1"/>
    <x v="1"/>
    <x v="0"/>
    <s v="checkup-dog"/>
    <n v="10.6"/>
    <n v="40.4"/>
    <n v="1"/>
    <n v="29.799999999999997"/>
  </r>
  <r>
    <s v="2019-07-25"/>
    <x v="0"/>
    <s v="Thu"/>
    <x v="1"/>
    <x v="3"/>
    <x v="0"/>
    <s v="vac-dog"/>
    <n v="82.1"/>
    <n v="115"/>
    <n v="1"/>
    <n v="32.900000000000006"/>
  </r>
  <r>
    <s v="2019-07-25"/>
    <x v="0"/>
    <s v="Thu"/>
    <x v="1"/>
    <x v="1"/>
    <x v="4"/>
    <s v="checkup-rabbit"/>
    <n v="12.3"/>
    <n v="40.299999999999997"/>
    <n v="1"/>
    <n v="27.999999999999996"/>
  </r>
  <r>
    <s v="2019-07-25"/>
    <x v="0"/>
    <s v="Thu"/>
    <x v="1"/>
    <x v="1"/>
    <x v="0"/>
    <s v="checkup-dog"/>
    <n v="24.4"/>
    <n v="55.6"/>
    <n v="1"/>
    <n v="31.200000000000003"/>
  </r>
  <r>
    <s v="2019-07-26"/>
    <x v="0"/>
    <s v="Fri"/>
    <x v="0"/>
    <x v="1"/>
    <x v="4"/>
    <s v="checkup-rabbit"/>
    <n v="22"/>
    <n v="40.1"/>
    <n v="1"/>
    <n v="18.100000000000001"/>
  </r>
  <r>
    <s v="2019-07-26"/>
    <x v="0"/>
    <s v="Fri"/>
    <x v="0"/>
    <x v="3"/>
    <x v="2"/>
    <s v="vac-bird"/>
    <n v="34.4"/>
    <n v="45.6"/>
    <n v="1"/>
    <n v="11.200000000000003"/>
  </r>
  <r>
    <s v="2019-07-26"/>
    <x v="0"/>
    <s v="Fri"/>
    <x v="0"/>
    <x v="2"/>
    <x v="2"/>
    <s v="emergency-bird"/>
    <n v="122.1"/>
    <n v="235.5"/>
    <n v="1"/>
    <n v="113.4"/>
  </r>
  <r>
    <s v="2019-07-26"/>
    <x v="0"/>
    <s v="Fri"/>
    <x v="0"/>
    <x v="0"/>
    <x v="3"/>
    <s v="other-hamster"/>
    <n v="192.6"/>
    <n v="215.6"/>
    <n v="1"/>
    <n v="23"/>
  </r>
  <r>
    <s v="2019-07-26"/>
    <x v="0"/>
    <s v="Fri"/>
    <x v="0"/>
    <x v="2"/>
    <x v="1"/>
    <s v="emergency-cat"/>
    <n v="176.5"/>
    <n v="700.1"/>
    <n v="1"/>
    <n v="523.6"/>
  </r>
  <r>
    <s v="2019-07-26"/>
    <x v="0"/>
    <s v="Fri"/>
    <x v="0"/>
    <x v="0"/>
    <x v="0"/>
    <s v="other-dog"/>
    <n v="48.6"/>
    <n v="60.4"/>
    <n v="1"/>
    <n v="11.799999999999997"/>
  </r>
  <r>
    <s v="2019-07-26"/>
    <x v="0"/>
    <s v="Fri"/>
    <x v="0"/>
    <x v="2"/>
    <x v="1"/>
    <s v="emergency-cat"/>
    <n v="104.3"/>
    <n v="265.3"/>
    <n v="1"/>
    <n v="161"/>
  </r>
  <r>
    <s v="2019-07-26"/>
    <x v="0"/>
    <s v="Fri"/>
    <x v="0"/>
    <x v="0"/>
    <x v="0"/>
    <s v="other-dog"/>
    <n v="180"/>
    <n v="195.1"/>
    <n v="1"/>
    <n v="15.099999999999994"/>
  </r>
  <r>
    <s v="2019-07-26"/>
    <x v="0"/>
    <s v="Fri"/>
    <x v="0"/>
    <x v="0"/>
    <x v="0"/>
    <s v="other-dog"/>
    <n v="118.4"/>
    <n v="130.6"/>
    <n v="1"/>
    <n v="12.199999999999989"/>
  </r>
  <r>
    <s v="2019-07-26"/>
    <x v="0"/>
    <s v="Fri"/>
    <x v="0"/>
    <x v="1"/>
    <x v="1"/>
    <s v="checkup-cat"/>
    <n v="34.1"/>
    <n v="50.5"/>
    <n v="1"/>
    <n v="16.399999999999999"/>
  </r>
  <r>
    <s v="2019-07-26"/>
    <x v="0"/>
    <s v="Fri"/>
    <x v="0"/>
    <x v="1"/>
    <x v="0"/>
    <s v="checkup-dog"/>
    <n v="40.1"/>
    <n v="50"/>
    <n v="1"/>
    <n v="9.8999999999999986"/>
  </r>
  <r>
    <s v="2019-07-29"/>
    <x v="0"/>
    <s v="Mon"/>
    <x v="0"/>
    <x v="1"/>
    <x v="0"/>
    <s v="checkup-dog"/>
    <n v="30.1"/>
    <n v="35"/>
    <n v="1"/>
    <n v="4.8999999999999986"/>
  </r>
  <r>
    <s v="2019-07-29"/>
    <x v="0"/>
    <s v="Mon"/>
    <x v="0"/>
    <x v="1"/>
    <x v="0"/>
    <s v="checkup-dog"/>
    <n v="22.4"/>
    <n v="35.6"/>
    <n v="1"/>
    <n v="13.200000000000003"/>
  </r>
  <r>
    <s v="2019-07-29"/>
    <x v="0"/>
    <s v="Mon"/>
    <x v="0"/>
    <x v="1"/>
    <x v="1"/>
    <s v="checkup-cat"/>
    <n v="28.6"/>
    <n v="40.6"/>
    <n v="1"/>
    <n v="12"/>
  </r>
  <r>
    <s v="2019-07-29"/>
    <x v="0"/>
    <s v="Mon"/>
    <x v="0"/>
    <x v="2"/>
    <x v="1"/>
    <s v="emergency-cat"/>
    <n v="458.5"/>
    <n v="840.1"/>
    <n v="1"/>
    <n v="381.6"/>
  </r>
  <r>
    <s v="2019-07-29"/>
    <x v="0"/>
    <s v="Mon"/>
    <x v="0"/>
    <x v="1"/>
    <x v="3"/>
    <s v="checkup-hamster"/>
    <n v="46.6"/>
    <n v="60.4"/>
    <n v="1"/>
    <n v="13.799999999999997"/>
  </r>
  <r>
    <s v="2019-07-29"/>
    <x v="0"/>
    <s v="Mon"/>
    <x v="0"/>
    <x v="3"/>
    <x v="4"/>
    <s v="vac-rabbit"/>
    <n v="50.3"/>
    <n v="70.3"/>
    <n v="1"/>
    <n v="20"/>
  </r>
  <r>
    <s v="2019-07-29"/>
    <x v="0"/>
    <s v="Mon"/>
    <x v="0"/>
    <x v="0"/>
    <x v="1"/>
    <s v="other-cat"/>
    <n v="78"/>
    <n v="90.1"/>
    <n v="1"/>
    <n v="12.099999999999994"/>
  </r>
  <r>
    <s v="2019-07-29"/>
    <x v="0"/>
    <s v="Mon"/>
    <x v="0"/>
    <x v="1"/>
    <x v="2"/>
    <s v="checkup-bird"/>
    <n v="28.6"/>
    <n v="35.6"/>
    <n v="1"/>
    <n v="7"/>
  </r>
  <r>
    <s v="2019-07-29"/>
    <x v="0"/>
    <s v="Mon"/>
    <x v="0"/>
    <x v="0"/>
    <x v="1"/>
    <s v="other-cat"/>
    <n v="160.6"/>
    <n v="175.4"/>
    <n v="1"/>
    <n v="14.800000000000011"/>
  </r>
  <r>
    <s v="2019-07-29"/>
    <x v="0"/>
    <s v="Mon"/>
    <x v="0"/>
    <x v="0"/>
    <x v="1"/>
    <s v="other-cat"/>
    <n v="142.1"/>
    <n v="155"/>
    <n v="1"/>
    <n v="12.900000000000006"/>
  </r>
  <r>
    <s v="2019-07-29"/>
    <x v="0"/>
    <s v="Mon"/>
    <x v="0"/>
    <x v="2"/>
    <x v="0"/>
    <s v="emergency-dog"/>
    <n v="288.3"/>
    <n v="805.3"/>
    <n v="1"/>
    <n v="517"/>
  </r>
  <r>
    <s v="2019-07-29"/>
    <x v="0"/>
    <s v="Mon"/>
    <x v="0"/>
    <x v="1"/>
    <x v="1"/>
    <s v="checkup-cat"/>
    <n v="32.4"/>
    <n v="45.6"/>
    <n v="1"/>
    <n v="13.200000000000003"/>
  </r>
  <r>
    <s v="2019-07-29"/>
    <x v="0"/>
    <s v="Mon"/>
    <x v="0"/>
    <x v="1"/>
    <x v="0"/>
    <s v="checkup-dog"/>
    <n v="30"/>
    <n v="45.1"/>
    <n v="1"/>
    <n v="15.100000000000001"/>
  </r>
  <r>
    <s v="2019-07-29"/>
    <x v="0"/>
    <s v="Mon"/>
    <x v="0"/>
    <x v="1"/>
    <x v="0"/>
    <s v="checkup-dog"/>
    <n v="36.5"/>
    <n v="50.1"/>
    <n v="1"/>
    <n v="13.600000000000001"/>
  </r>
  <r>
    <s v="2019-07-29"/>
    <x v="0"/>
    <s v="Mon"/>
    <x v="0"/>
    <x v="1"/>
    <x v="0"/>
    <s v="checkup-dog"/>
    <n v="36.1"/>
    <n v="50.5"/>
    <n v="1"/>
    <n v="14.399999999999999"/>
  </r>
  <r>
    <s v="2019-07-30"/>
    <x v="0"/>
    <s v="Tue"/>
    <x v="1"/>
    <x v="0"/>
    <x v="1"/>
    <s v="other-cat"/>
    <n v="150.1"/>
    <n v="200.5"/>
    <n v="1"/>
    <n v="50.400000000000006"/>
  </r>
  <r>
    <s v="2019-07-30"/>
    <x v="0"/>
    <s v="Tue"/>
    <x v="1"/>
    <x v="2"/>
    <x v="3"/>
    <s v="emergency-hamster"/>
    <n v="208.6"/>
    <n v="455.6"/>
    <n v="1"/>
    <n v="247.00000000000003"/>
  </r>
  <r>
    <s v="2019-07-30"/>
    <x v="0"/>
    <s v="Tue"/>
    <x v="1"/>
    <x v="2"/>
    <x v="0"/>
    <s v="emergency-dog"/>
    <n v="216.5"/>
    <n v="565.1"/>
    <n v="1"/>
    <n v="348.6"/>
  </r>
  <r>
    <s v="2019-07-30"/>
    <x v="0"/>
    <s v="Tue"/>
    <x v="1"/>
    <x v="3"/>
    <x v="1"/>
    <s v="vac-cat"/>
    <n v="96.6"/>
    <n v="135.4"/>
    <n v="1"/>
    <n v="38.800000000000011"/>
  </r>
  <r>
    <s v="2019-07-30"/>
    <x v="0"/>
    <s v="Tue"/>
    <x v="1"/>
    <x v="2"/>
    <x v="1"/>
    <s v="emergency-cat"/>
    <n v="552.1"/>
    <n v="1335"/>
    <n v="1"/>
    <n v="782.9"/>
  </r>
  <r>
    <s v="2019-07-30"/>
    <x v="0"/>
    <s v="Tue"/>
    <x v="1"/>
    <x v="2"/>
    <x v="1"/>
    <s v="emergency-cat"/>
    <n v="272.3"/>
    <n v="615.29999999999995"/>
    <n v="1"/>
    <n v="342.99999999999994"/>
  </r>
  <r>
    <s v="2019-07-30"/>
    <x v="0"/>
    <s v="Tue"/>
    <x v="1"/>
    <x v="2"/>
    <x v="0"/>
    <s v="emergency-dog"/>
    <n v="150"/>
    <n v="835.1"/>
    <n v="1"/>
    <n v="685.1"/>
  </r>
  <r>
    <s v="2019-07-30"/>
    <x v="0"/>
    <s v="Tue"/>
    <x v="1"/>
    <x v="1"/>
    <x v="1"/>
    <s v="checkup-cat"/>
    <n v="28.4"/>
    <n v="65.599999999999994"/>
    <n v="1"/>
    <n v="37.199999999999996"/>
  </r>
  <r>
    <s v="2019-07-30"/>
    <x v="0"/>
    <s v="Tue"/>
    <x v="1"/>
    <x v="1"/>
    <x v="1"/>
    <s v="checkup-cat"/>
    <n v="24.1"/>
    <n v="60.5"/>
    <n v="1"/>
    <n v="36.4"/>
  </r>
  <r>
    <s v="2019-07-30"/>
    <x v="0"/>
    <s v="Tue"/>
    <x v="1"/>
    <x v="0"/>
    <x v="1"/>
    <s v="other-cat"/>
    <n v="152.6"/>
    <n v="205.6"/>
    <n v="1"/>
    <n v="53"/>
  </r>
  <r>
    <s v="2019-07-30"/>
    <x v="0"/>
    <s v="Tue"/>
    <x v="1"/>
    <x v="2"/>
    <x v="0"/>
    <s v="emergency-dog"/>
    <n v="306.5"/>
    <n v="920.1"/>
    <n v="1"/>
    <n v="613.6"/>
  </r>
  <r>
    <s v="2019-07-30"/>
    <x v="0"/>
    <s v="Tue"/>
    <x v="1"/>
    <x v="1"/>
    <x v="1"/>
    <s v="checkup-cat"/>
    <n v="22.6"/>
    <n v="55.4"/>
    <n v="1"/>
    <n v="32.799999999999997"/>
  </r>
  <r>
    <s v="2019-07-30"/>
    <x v="0"/>
    <s v="Tue"/>
    <x v="1"/>
    <x v="0"/>
    <x v="1"/>
    <s v="other-cat"/>
    <n v="146.1"/>
    <n v="195"/>
    <n v="1"/>
    <n v="48.900000000000006"/>
  </r>
  <r>
    <s v="2019-07-31"/>
    <x v="0"/>
    <s v="Wed"/>
    <x v="0"/>
    <x v="3"/>
    <x v="1"/>
    <s v="vac-cat"/>
    <n v="88.3"/>
    <n v="105.3"/>
    <n v="1"/>
    <n v="17"/>
  </r>
  <r>
    <s v="2019-07-31"/>
    <x v="0"/>
    <s v="Wed"/>
    <x v="0"/>
    <x v="0"/>
    <x v="2"/>
    <s v="other-bird"/>
    <n v="64"/>
    <n v="70.099999999999994"/>
    <n v="1"/>
    <n v="6.0999999999999943"/>
  </r>
  <r>
    <s v="2019-07-31"/>
    <x v="0"/>
    <s v="Wed"/>
    <x v="0"/>
    <x v="0"/>
    <x v="1"/>
    <s v="other-cat"/>
    <n v="50.1"/>
    <n v="60.5"/>
    <n v="1"/>
    <n v="10.399999999999999"/>
  </r>
  <r>
    <s v="2019-07-31"/>
    <x v="0"/>
    <s v="Wed"/>
    <x v="0"/>
    <x v="1"/>
    <x v="1"/>
    <s v="checkup-cat"/>
    <n v="28.6"/>
    <n v="40.6"/>
    <n v="1"/>
    <n v="12"/>
  </r>
  <r>
    <s v="2019-07-31"/>
    <x v="0"/>
    <s v="Wed"/>
    <x v="0"/>
    <x v="0"/>
    <x v="1"/>
    <s v="other-cat"/>
    <n v="122.5"/>
    <n v="140.1"/>
    <n v="1"/>
    <n v="17.599999999999994"/>
  </r>
  <r>
    <s v="2019-07-31"/>
    <x v="0"/>
    <s v="Wed"/>
    <x v="0"/>
    <x v="1"/>
    <x v="1"/>
    <s v="checkup-cat"/>
    <n v="30.1"/>
    <n v="45"/>
    <n v="1"/>
    <n v="14.899999999999999"/>
  </r>
  <r>
    <s v="2019-07-31"/>
    <x v="0"/>
    <s v="Wed"/>
    <x v="0"/>
    <x v="1"/>
    <x v="1"/>
    <s v="checkup-cat"/>
    <n v="38.299999999999997"/>
    <n v="50.3"/>
    <n v="1"/>
    <n v="12"/>
  </r>
  <r>
    <s v="2019-07-31"/>
    <x v="0"/>
    <s v="Wed"/>
    <x v="0"/>
    <x v="2"/>
    <x v="1"/>
    <s v="emergency-cat"/>
    <n v="328"/>
    <n v="910.1"/>
    <n v="1"/>
    <n v="582.1"/>
  </r>
  <r>
    <s v="2019-07-31"/>
    <x v="0"/>
    <s v="Wed"/>
    <x v="0"/>
    <x v="3"/>
    <x v="2"/>
    <s v="vac-bird"/>
    <n v="36.4"/>
    <n v="45.6"/>
    <n v="1"/>
    <n v="9.2000000000000028"/>
  </r>
  <r>
    <s v="2019-07-31"/>
    <x v="0"/>
    <s v="Wed"/>
    <x v="0"/>
    <x v="2"/>
    <x v="0"/>
    <s v="emergency-dog"/>
    <n v="320.10000000000002"/>
    <n v="625.5"/>
    <n v="1"/>
    <n v="305.39999999999998"/>
  </r>
  <r>
    <s v="2019-07-31"/>
    <x v="0"/>
    <s v="Wed"/>
    <x v="0"/>
    <x v="0"/>
    <x v="4"/>
    <s v="other-rabbit"/>
    <n v="94.6"/>
    <n v="120.6"/>
    <n v="1"/>
    <n v="26"/>
  </r>
  <r>
    <s v="2019-07-31"/>
    <x v="0"/>
    <s v="Wed"/>
    <x v="0"/>
    <x v="1"/>
    <x v="2"/>
    <s v="checkup-bird"/>
    <n v="26.5"/>
    <n v="35.1"/>
    <n v="1"/>
    <n v="8.6000000000000014"/>
  </r>
  <r>
    <s v="2019-07-31"/>
    <x v="0"/>
    <s v="Wed"/>
    <x v="0"/>
    <x v="1"/>
    <x v="0"/>
    <s v="checkup-dog"/>
    <n v="26.4"/>
    <n v="40.6"/>
    <n v="1"/>
    <n v="14.200000000000003"/>
  </r>
  <r>
    <s v="2019-07-31"/>
    <x v="0"/>
    <s v="Wed"/>
    <x v="0"/>
    <x v="1"/>
    <x v="0"/>
    <s v="checkup-dog"/>
    <n v="42.6"/>
    <n v="50.4"/>
    <n v="1"/>
    <n v="7.7999999999999972"/>
  </r>
  <r>
    <s v="2019-07-31"/>
    <x v="0"/>
    <s v="Wed"/>
    <x v="0"/>
    <x v="1"/>
    <x v="0"/>
    <s v="checkup-dog"/>
    <n v="42.6"/>
    <n v="50.4"/>
    <n v="1"/>
    <n v="7.7999999999999972"/>
  </r>
  <r>
    <s v="2019-08-01"/>
    <x v="1"/>
    <s v="Thu"/>
    <x v="1"/>
    <x v="2"/>
    <x v="4"/>
    <s v="emergency-rabbit"/>
    <n v="190.1"/>
    <n v="665"/>
    <n v="1"/>
    <n v="474.9"/>
  </r>
  <r>
    <s v="2019-08-01"/>
    <x v="1"/>
    <s v="Thu"/>
    <x v="1"/>
    <x v="1"/>
    <x v="2"/>
    <s v="checkup-bird"/>
    <n v="10.3"/>
    <n v="40.299999999999997"/>
    <n v="1"/>
    <n v="29.999999999999996"/>
  </r>
  <r>
    <s v="2019-08-01"/>
    <x v="1"/>
    <s v="Thu"/>
    <x v="1"/>
    <x v="0"/>
    <x v="0"/>
    <s v="other-dog"/>
    <n v="128"/>
    <n v="175.1"/>
    <n v="1"/>
    <n v="47.099999999999994"/>
  </r>
  <r>
    <s v="2019-08-01"/>
    <x v="1"/>
    <s v="Thu"/>
    <x v="1"/>
    <x v="1"/>
    <x v="1"/>
    <s v="checkup-cat"/>
    <n v="24.4"/>
    <n v="60.6"/>
    <n v="1"/>
    <n v="36.200000000000003"/>
  </r>
  <r>
    <s v="2019-08-01"/>
    <x v="1"/>
    <s v="Thu"/>
    <x v="1"/>
    <x v="1"/>
    <x v="2"/>
    <s v="checkup-bird"/>
    <n v="10.1"/>
    <n v="40.5"/>
    <n v="1"/>
    <n v="30.4"/>
  </r>
  <r>
    <s v="2019-08-01"/>
    <x v="1"/>
    <s v="Thu"/>
    <x v="1"/>
    <x v="2"/>
    <x v="0"/>
    <s v="emergency-dog"/>
    <n v="408.6"/>
    <n v="690.6"/>
    <n v="1"/>
    <n v="282"/>
  </r>
  <r>
    <s v="2019-08-01"/>
    <x v="1"/>
    <s v="Thu"/>
    <x v="1"/>
    <x v="3"/>
    <x v="0"/>
    <s v="vac-dog"/>
    <n v="76.5"/>
    <n v="110.1"/>
    <n v="1"/>
    <n v="33.599999999999994"/>
  </r>
  <r>
    <s v="2019-08-01"/>
    <x v="1"/>
    <s v="Thu"/>
    <x v="1"/>
    <x v="1"/>
    <x v="2"/>
    <s v="checkup-bird"/>
    <n v="10.1"/>
    <n v="40"/>
    <n v="1"/>
    <n v="29.9"/>
  </r>
  <r>
    <s v="2019-08-01"/>
    <x v="1"/>
    <s v="Thu"/>
    <x v="1"/>
    <x v="1"/>
    <x v="1"/>
    <s v="checkup-cat"/>
    <n v="14.3"/>
    <n v="50.3"/>
    <n v="1"/>
    <n v="36"/>
  </r>
  <r>
    <s v="2019-08-01"/>
    <x v="1"/>
    <s v="Thu"/>
    <x v="1"/>
    <x v="2"/>
    <x v="1"/>
    <s v="emergency-cat"/>
    <n v="452"/>
    <n v="1120.0999999999999"/>
    <n v="1"/>
    <n v="668.09999999999991"/>
  </r>
  <r>
    <s v="2019-08-01"/>
    <x v="1"/>
    <s v="Thu"/>
    <x v="1"/>
    <x v="1"/>
    <x v="1"/>
    <s v="checkup-cat"/>
    <n v="14.1"/>
    <n v="45.5"/>
    <n v="1"/>
    <n v="31.4"/>
  </r>
  <r>
    <s v="2019-08-01"/>
    <x v="1"/>
    <s v="Thu"/>
    <x v="1"/>
    <x v="0"/>
    <x v="1"/>
    <s v="other-cat"/>
    <n v="150.5"/>
    <n v="200.1"/>
    <n v="1"/>
    <n v="49.599999999999994"/>
  </r>
  <r>
    <s v="2019-08-01"/>
    <x v="1"/>
    <s v="Thu"/>
    <x v="1"/>
    <x v="1"/>
    <x v="0"/>
    <s v="checkup-dog"/>
    <n v="16.600000000000001"/>
    <n v="45.4"/>
    <n v="1"/>
    <n v="28.799999999999997"/>
  </r>
  <r>
    <s v="2019-08-01"/>
    <x v="1"/>
    <s v="Thu"/>
    <x v="1"/>
    <x v="1"/>
    <x v="0"/>
    <s v="checkup-dog"/>
    <n v="18.399999999999999"/>
    <n v="45.6"/>
    <n v="1"/>
    <n v="27.200000000000003"/>
  </r>
  <r>
    <s v="2019-08-01"/>
    <x v="1"/>
    <s v="Thu"/>
    <x v="1"/>
    <x v="1"/>
    <x v="0"/>
    <s v="checkup-dog"/>
    <n v="18.600000000000001"/>
    <n v="45.6"/>
    <n v="1"/>
    <n v="27"/>
  </r>
  <r>
    <s v="2019-08-02"/>
    <x v="1"/>
    <s v="Fri"/>
    <x v="0"/>
    <x v="1"/>
    <x v="0"/>
    <s v="checkup-dog"/>
    <n v="30.1"/>
    <n v="40"/>
    <n v="1"/>
    <n v="9.8999999999999986"/>
  </r>
  <r>
    <s v="2019-08-02"/>
    <x v="1"/>
    <s v="Fri"/>
    <x v="0"/>
    <x v="0"/>
    <x v="0"/>
    <s v="other-dog"/>
    <n v="208.6"/>
    <n v="225.4"/>
    <n v="1"/>
    <n v="16.800000000000011"/>
  </r>
  <r>
    <s v="2019-08-02"/>
    <x v="1"/>
    <s v="Fri"/>
    <x v="0"/>
    <x v="3"/>
    <x v="1"/>
    <s v="vac-cat"/>
    <n v="80"/>
    <n v="100.1"/>
    <n v="1"/>
    <n v="20.099999999999994"/>
  </r>
  <r>
    <s v="2019-08-02"/>
    <x v="1"/>
    <s v="Fri"/>
    <x v="0"/>
    <x v="0"/>
    <x v="0"/>
    <s v="other-dog"/>
    <n v="60.4"/>
    <n v="75.599999999999994"/>
    <n v="1"/>
    <n v="15.199999999999996"/>
  </r>
  <r>
    <s v="2019-08-02"/>
    <x v="1"/>
    <s v="Fri"/>
    <x v="0"/>
    <x v="1"/>
    <x v="1"/>
    <s v="checkup-cat"/>
    <n v="24.1"/>
    <n v="40.5"/>
    <n v="1"/>
    <n v="16.399999999999999"/>
  </r>
  <r>
    <s v="2019-08-02"/>
    <x v="1"/>
    <s v="Fri"/>
    <x v="0"/>
    <x v="2"/>
    <x v="0"/>
    <s v="emergency-dog"/>
    <n v="292.60000000000002"/>
    <n v="760.6"/>
    <n v="1"/>
    <n v="468"/>
  </r>
  <r>
    <s v="2019-08-02"/>
    <x v="1"/>
    <s v="Fri"/>
    <x v="0"/>
    <x v="0"/>
    <x v="4"/>
    <s v="other-rabbit"/>
    <n v="84.5"/>
    <n v="115.1"/>
    <n v="1"/>
    <n v="30.599999999999994"/>
  </r>
  <r>
    <s v="2019-08-02"/>
    <x v="1"/>
    <s v="Fri"/>
    <x v="0"/>
    <x v="1"/>
    <x v="1"/>
    <s v="checkup-cat"/>
    <n v="28.6"/>
    <n v="40.4"/>
    <n v="1"/>
    <n v="11.799999999999997"/>
  </r>
  <r>
    <s v="2019-08-02"/>
    <x v="1"/>
    <s v="Fri"/>
    <x v="0"/>
    <x v="2"/>
    <x v="0"/>
    <s v="emergency-dog"/>
    <n v="136.1"/>
    <n v="685"/>
    <n v="1"/>
    <n v="548.9"/>
  </r>
  <r>
    <s v="2019-08-02"/>
    <x v="1"/>
    <s v="Fri"/>
    <x v="0"/>
    <x v="0"/>
    <x v="0"/>
    <s v="other-dog"/>
    <n v="176.3"/>
    <n v="195.3"/>
    <n v="1"/>
    <n v="19"/>
  </r>
  <r>
    <s v="2019-08-02"/>
    <x v="1"/>
    <s v="Fri"/>
    <x v="0"/>
    <x v="0"/>
    <x v="1"/>
    <s v="other-cat"/>
    <n v="154"/>
    <n v="175.1"/>
    <n v="1"/>
    <n v="21.099999999999994"/>
  </r>
  <r>
    <s v="2019-08-02"/>
    <x v="1"/>
    <s v="Fri"/>
    <x v="0"/>
    <x v="1"/>
    <x v="4"/>
    <s v="checkup-rabbit"/>
    <n v="30.4"/>
    <n v="45.6"/>
    <n v="1"/>
    <n v="15.200000000000003"/>
  </r>
  <r>
    <s v="2019-08-02"/>
    <x v="1"/>
    <s v="Fri"/>
    <x v="0"/>
    <x v="1"/>
    <x v="1"/>
    <s v="checkup-cat"/>
    <n v="36.1"/>
    <n v="45.5"/>
    <n v="1"/>
    <n v="9.3999999999999986"/>
  </r>
  <r>
    <s v="2019-08-02"/>
    <x v="1"/>
    <s v="Fri"/>
    <x v="0"/>
    <x v="1"/>
    <x v="0"/>
    <s v="checkup-dog"/>
    <n v="28.6"/>
    <n v="40.6"/>
    <n v="1"/>
    <n v="12"/>
  </r>
  <r>
    <s v="2019-08-02"/>
    <x v="1"/>
    <s v="Fri"/>
    <x v="0"/>
    <x v="1"/>
    <x v="0"/>
    <s v="checkup-dog"/>
    <n v="38.299999999999997"/>
    <n v="45.3"/>
    <n v="1"/>
    <n v="7"/>
  </r>
  <r>
    <s v="2019-08-05"/>
    <x v="1"/>
    <s v="Mon"/>
    <x v="0"/>
    <x v="2"/>
    <x v="1"/>
    <s v="emergency-cat"/>
    <n v="254.5"/>
    <n v="820.1"/>
    <n v="1"/>
    <n v="565.6"/>
  </r>
  <r>
    <s v="2019-08-05"/>
    <x v="1"/>
    <s v="Mon"/>
    <x v="0"/>
    <x v="1"/>
    <x v="4"/>
    <s v="checkup-rabbit"/>
    <n v="24.6"/>
    <n v="40.4"/>
    <n v="1"/>
    <n v="15.799999999999997"/>
  </r>
  <r>
    <s v="2019-08-05"/>
    <x v="1"/>
    <s v="Mon"/>
    <x v="0"/>
    <x v="3"/>
    <x v="3"/>
    <s v="vac-hamster"/>
    <n v="40.1"/>
    <n v="60"/>
    <n v="1"/>
    <n v="19.899999999999999"/>
  </r>
  <r>
    <s v="2019-08-05"/>
    <x v="1"/>
    <s v="Mon"/>
    <x v="0"/>
    <x v="0"/>
    <x v="1"/>
    <s v="other-cat"/>
    <n v="122.3"/>
    <n v="135.30000000000001"/>
    <n v="1"/>
    <n v="13.000000000000014"/>
  </r>
  <r>
    <s v="2019-08-05"/>
    <x v="1"/>
    <s v="Mon"/>
    <x v="0"/>
    <x v="2"/>
    <x v="0"/>
    <s v="emergency-dog"/>
    <n v="346"/>
    <n v="615.1"/>
    <n v="1"/>
    <n v="269.10000000000002"/>
  </r>
  <r>
    <s v="2019-08-05"/>
    <x v="1"/>
    <s v="Mon"/>
    <x v="0"/>
    <x v="3"/>
    <x v="0"/>
    <s v="vac-dog"/>
    <n v="94.4"/>
    <n v="115.6"/>
    <n v="1"/>
    <n v="21.199999999999989"/>
  </r>
  <r>
    <s v="2019-08-05"/>
    <x v="1"/>
    <s v="Mon"/>
    <x v="0"/>
    <x v="3"/>
    <x v="1"/>
    <s v="vac-cat"/>
    <n v="82.1"/>
    <n v="100.5"/>
    <n v="1"/>
    <n v="18.400000000000006"/>
  </r>
  <r>
    <s v="2019-08-05"/>
    <x v="1"/>
    <s v="Mon"/>
    <x v="0"/>
    <x v="1"/>
    <x v="1"/>
    <s v="checkup-cat"/>
    <n v="26.6"/>
    <n v="40.6"/>
    <n v="1"/>
    <n v="14"/>
  </r>
  <r>
    <s v="2019-08-05"/>
    <x v="1"/>
    <s v="Mon"/>
    <x v="0"/>
    <x v="1"/>
    <x v="1"/>
    <s v="checkup-cat"/>
    <n v="34.5"/>
    <n v="40.1"/>
    <n v="1"/>
    <n v="5.6000000000000014"/>
  </r>
  <r>
    <s v="2019-08-05"/>
    <x v="1"/>
    <s v="Mon"/>
    <x v="0"/>
    <x v="0"/>
    <x v="1"/>
    <s v="other-cat"/>
    <n v="198.1"/>
    <n v="225"/>
    <n v="1"/>
    <n v="26.900000000000006"/>
  </r>
  <r>
    <s v="2019-08-05"/>
    <x v="1"/>
    <s v="Mon"/>
    <x v="0"/>
    <x v="0"/>
    <x v="0"/>
    <s v="other-dog"/>
    <n v="74.3"/>
    <n v="85.3"/>
    <n v="1"/>
    <n v="11"/>
  </r>
  <r>
    <s v="2019-08-05"/>
    <x v="1"/>
    <s v="Mon"/>
    <x v="0"/>
    <x v="1"/>
    <x v="1"/>
    <s v="checkup-cat"/>
    <n v="36"/>
    <n v="50.1"/>
    <n v="1"/>
    <n v="14.100000000000001"/>
  </r>
  <r>
    <s v="2019-08-05"/>
    <x v="1"/>
    <s v="Mon"/>
    <x v="0"/>
    <x v="0"/>
    <x v="1"/>
    <s v="other-cat"/>
    <n v="194.4"/>
    <n v="220.6"/>
    <n v="1"/>
    <n v="26.199999999999989"/>
  </r>
  <r>
    <s v="2019-08-05"/>
    <x v="1"/>
    <s v="Mon"/>
    <x v="0"/>
    <x v="1"/>
    <x v="1"/>
    <s v="checkup-cat"/>
    <n v="36.1"/>
    <n v="50.5"/>
    <n v="1"/>
    <n v="14.399999999999999"/>
  </r>
  <r>
    <s v="2019-08-05"/>
    <x v="1"/>
    <s v="Mon"/>
    <x v="0"/>
    <x v="1"/>
    <x v="0"/>
    <s v="checkup-dog"/>
    <n v="32.6"/>
    <n v="50.4"/>
    <n v="1"/>
    <n v="17.799999999999997"/>
  </r>
  <r>
    <s v="2019-08-06"/>
    <x v="1"/>
    <s v="Tue"/>
    <x v="1"/>
    <x v="1"/>
    <x v="4"/>
    <s v="checkup-rabbit"/>
    <n v="14.6"/>
    <n v="40.6"/>
    <n v="1"/>
    <n v="26"/>
  </r>
  <r>
    <s v="2019-08-06"/>
    <x v="1"/>
    <s v="Tue"/>
    <x v="1"/>
    <x v="1"/>
    <x v="4"/>
    <s v="checkup-rabbit"/>
    <n v="14.5"/>
    <n v="40.1"/>
    <n v="1"/>
    <n v="25.6"/>
  </r>
  <r>
    <s v="2019-08-06"/>
    <x v="1"/>
    <s v="Tue"/>
    <x v="1"/>
    <x v="0"/>
    <x v="0"/>
    <s v="other-dog"/>
    <n v="46.6"/>
    <n v="85.4"/>
    <n v="1"/>
    <n v="38.800000000000004"/>
  </r>
  <r>
    <s v="2019-08-06"/>
    <x v="1"/>
    <s v="Tue"/>
    <x v="1"/>
    <x v="3"/>
    <x v="2"/>
    <s v="vac-bird"/>
    <n v="16.100000000000001"/>
    <n v="45"/>
    <n v="1"/>
    <n v="28.9"/>
  </r>
  <r>
    <s v="2019-08-06"/>
    <x v="1"/>
    <s v="Tue"/>
    <x v="1"/>
    <x v="1"/>
    <x v="4"/>
    <s v="checkup-rabbit"/>
    <n v="14.3"/>
    <n v="40.299999999999997"/>
    <n v="1"/>
    <n v="25.999999999999996"/>
  </r>
  <r>
    <s v="2019-08-06"/>
    <x v="1"/>
    <s v="Tue"/>
    <x v="1"/>
    <x v="3"/>
    <x v="0"/>
    <s v="vac-dog"/>
    <n v="96"/>
    <n v="130.1"/>
    <n v="1"/>
    <n v="34.099999999999994"/>
  </r>
  <r>
    <s v="2019-08-06"/>
    <x v="1"/>
    <s v="Tue"/>
    <x v="1"/>
    <x v="3"/>
    <x v="1"/>
    <s v="vac-cat"/>
    <n v="100.4"/>
    <n v="140.6"/>
    <n v="1"/>
    <n v="40.199999999999989"/>
  </r>
  <r>
    <s v="2019-08-06"/>
    <x v="1"/>
    <s v="Tue"/>
    <x v="1"/>
    <x v="0"/>
    <x v="4"/>
    <s v="other-rabbit"/>
    <n v="62.1"/>
    <n v="105.5"/>
    <n v="1"/>
    <n v="43.4"/>
  </r>
  <r>
    <s v="2019-08-06"/>
    <x v="1"/>
    <s v="Tue"/>
    <x v="1"/>
    <x v="2"/>
    <x v="4"/>
    <s v="emergency-rabbit"/>
    <n v="70.599999999999994"/>
    <n v="385.6"/>
    <n v="1"/>
    <n v="315"/>
  </r>
  <r>
    <s v="2019-08-06"/>
    <x v="1"/>
    <s v="Tue"/>
    <x v="1"/>
    <x v="2"/>
    <x v="0"/>
    <s v="emergency-dog"/>
    <n v="516.5"/>
    <n v="1185.0999999999999"/>
    <n v="1"/>
    <n v="668.59999999999991"/>
  </r>
  <r>
    <s v="2019-08-06"/>
    <x v="1"/>
    <s v="Tue"/>
    <x v="1"/>
    <x v="3"/>
    <x v="0"/>
    <s v="vac-dog"/>
    <n v="74.599999999999994"/>
    <n v="105.4"/>
    <n v="1"/>
    <n v="30.800000000000011"/>
  </r>
  <r>
    <s v="2019-08-06"/>
    <x v="1"/>
    <s v="Tue"/>
    <x v="1"/>
    <x v="2"/>
    <x v="0"/>
    <s v="emergency-dog"/>
    <n v="144.1"/>
    <n v="620"/>
    <n v="1"/>
    <n v="475.9"/>
  </r>
  <r>
    <s v="2019-08-06"/>
    <x v="1"/>
    <s v="Tue"/>
    <x v="1"/>
    <x v="1"/>
    <x v="1"/>
    <s v="checkup-cat"/>
    <n v="26.3"/>
    <n v="60.3"/>
    <n v="1"/>
    <n v="34"/>
  </r>
  <r>
    <s v="2019-08-06"/>
    <x v="1"/>
    <s v="Tue"/>
    <x v="1"/>
    <x v="1"/>
    <x v="1"/>
    <s v="checkup-cat"/>
    <n v="20"/>
    <n v="55.1"/>
    <n v="1"/>
    <n v="35.1"/>
  </r>
  <r>
    <s v="2019-08-06"/>
    <x v="1"/>
    <s v="Tue"/>
    <x v="1"/>
    <x v="2"/>
    <x v="0"/>
    <s v="emergency-dog"/>
    <n v="310.39999999999998"/>
    <n v="1015.6"/>
    <n v="1"/>
    <n v="705.2"/>
  </r>
  <r>
    <s v="2019-08-06"/>
    <x v="1"/>
    <s v="Tue"/>
    <x v="1"/>
    <x v="0"/>
    <x v="1"/>
    <s v="other-cat"/>
    <n v="222.6"/>
    <n v="280.60000000000002"/>
    <n v="1"/>
    <n v="58.000000000000028"/>
  </r>
  <r>
    <s v="2019-08-06"/>
    <x v="1"/>
    <s v="Tue"/>
    <x v="1"/>
    <x v="1"/>
    <x v="0"/>
    <s v="checkup-dog"/>
    <n v="22.1"/>
    <n v="50.5"/>
    <n v="1"/>
    <n v="28.4"/>
  </r>
  <r>
    <s v="2019-08-07"/>
    <x v="1"/>
    <s v="Wed"/>
    <x v="0"/>
    <x v="1"/>
    <x v="0"/>
    <s v="checkup-dog"/>
    <n v="32.6"/>
    <n v="40.4"/>
    <n v="1"/>
    <n v="7.7999999999999972"/>
  </r>
  <r>
    <s v="2019-08-07"/>
    <x v="1"/>
    <s v="Wed"/>
    <x v="0"/>
    <x v="1"/>
    <x v="0"/>
    <s v="checkup-dog"/>
    <n v="32.6"/>
    <n v="40.4"/>
    <n v="1"/>
    <n v="7.7999999999999972"/>
  </r>
  <r>
    <s v="2019-08-07"/>
    <x v="1"/>
    <s v="Wed"/>
    <x v="0"/>
    <x v="1"/>
    <x v="1"/>
    <s v="checkup-cat"/>
    <n v="36.5"/>
    <n v="45.1"/>
    <n v="1"/>
    <n v="8.6000000000000014"/>
  </r>
  <r>
    <s v="2019-08-07"/>
    <x v="1"/>
    <s v="Wed"/>
    <x v="0"/>
    <x v="2"/>
    <x v="0"/>
    <s v="emergency-dog"/>
    <n v="122.3"/>
    <n v="695.3"/>
    <n v="1"/>
    <n v="573"/>
  </r>
  <r>
    <s v="2019-08-07"/>
    <x v="1"/>
    <s v="Wed"/>
    <x v="0"/>
    <x v="0"/>
    <x v="0"/>
    <s v="other-dog"/>
    <n v="90"/>
    <n v="105.1"/>
    <n v="1"/>
    <n v="15.099999999999994"/>
  </r>
  <r>
    <s v="2019-08-07"/>
    <x v="1"/>
    <s v="Wed"/>
    <x v="0"/>
    <x v="0"/>
    <x v="0"/>
    <s v="other-dog"/>
    <n v="148.4"/>
    <n v="170.6"/>
    <n v="1"/>
    <n v="22.199999999999989"/>
  </r>
  <r>
    <s v="2019-08-07"/>
    <x v="1"/>
    <s v="Wed"/>
    <x v="0"/>
    <x v="0"/>
    <x v="1"/>
    <s v="other-cat"/>
    <n v="120.1"/>
    <n v="140.5"/>
    <n v="1"/>
    <n v="20.400000000000006"/>
  </r>
  <r>
    <s v="2019-08-07"/>
    <x v="1"/>
    <s v="Wed"/>
    <x v="0"/>
    <x v="0"/>
    <x v="1"/>
    <s v="other-cat"/>
    <n v="152.5"/>
    <n v="175.1"/>
    <n v="1"/>
    <n v="22.599999999999994"/>
  </r>
  <r>
    <s v="2019-08-07"/>
    <x v="1"/>
    <s v="Wed"/>
    <x v="0"/>
    <x v="3"/>
    <x v="4"/>
    <s v="vac-rabbit"/>
    <n v="46.1"/>
    <n v="65"/>
    <n v="1"/>
    <n v="18.899999999999999"/>
  </r>
  <r>
    <s v="2019-08-07"/>
    <x v="1"/>
    <s v="Wed"/>
    <x v="0"/>
    <x v="1"/>
    <x v="1"/>
    <s v="checkup-cat"/>
    <n v="26.3"/>
    <n v="40.299999999999997"/>
    <n v="1"/>
    <n v="13.999999999999996"/>
  </r>
  <r>
    <s v="2019-08-07"/>
    <x v="1"/>
    <s v="Wed"/>
    <x v="0"/>
    <x v="1"/>
    <x v="1"/>
    <s v="checkup-cat"/>
    <n v="36"/>
    <n v="45.1"/>
    <n v="1"/>
    <n v="9.1000000000000014"/>
  </r>
  <r>
    <s v="2019-08-07"/>
    <x v="1"/>
    <s v="Wed"/>
    <x v="0"/>
    <x v="2"/>
    <x v="0"/>
    <s v="emergency-dog"/>
    <n v="184.1"/>
    <n v="480.5"/>
    <n v="1"/>
    <n v="296.39999999999998"/>
  </r>
  <r>
    <s v="2019-08-07"/>
    <x v="1"/>
    <s v="Wed"/>
    <x v="0"/>
    <x v="0"/>
    <x v="1"/>
    <s v="other-cat"/>
    <n v="42.6"/>
    <n v="60.6"/>
    <n v="1"/>
    <n v="18"/>
  </r>
  <r>
    <s v="2019-08-07"/>
    <x v="1"/>
    <s v="Wed"/>
    <x v="0"/>
    <x v="1"/>
    <x v="0"/>
    <s v="checkup-dog"/>
    <n v="34.1"/>
    <n v="45"/>
    <n v="1"/>
    <n v="10.899999999999999"/>
  </r>
  <r>
    <s v="2019-08-07"/>
    <x v="1"/>
    <s v="Wed"/>
    <x v="0"/>
    <x v="1"/>
    <x v="0"/>
    <s v="checkup-dog"/>
    <n v="40.4"/>
    <n v="50.6"/>
    <n v="1"/>
    <n v="10.200000000000003"/>
  </r>
  <r>
    <s v="2019-08-07"/>
    <x v="1"/>
    <s v="Wed"/>
    <x v="0"/>
    <x v="1"/>
    <x v="0"/>
    <s v="checkup-dog"/>
    <n v="36.6"/>
    <n v="55.6"/>
    <n v="1"/>
    <n v="19"/>
  </r>
  <r>
    <s v="2019-08-08"/>
    <x v="1"/>
    <s v="Thu"/>
    <x v="1"/>
    <x v="1"/>
    <x v="0"/>
    <s v="checkup-dog"/>
    <n v="10.3"/>
    <n v="40.299999999999997"/>
    <n v="1"/>
    <n v="29.999999999999996"/>
  </r>
  <r>
    <s v="2019-08-08"/>
    <x v="1"/>
    <s v="Thu"/>
    <x v="1"/>
    <x v="1"/>
    <x v="0"/>
    <s v="checkup-dog"/>
    <n v="10.6"/>
    <n v="40.4"/>
    <n v="1"/>
    <n v="29.799999999999997"/>
  </r>
  <r>
    <s v="2019-08-08"/>
    <x v="1"/>
    <s v="Thu"/>
    <x v="1"/>
    <x v="3"/>
    <x v="0"/>
    <s v="vac-dog"/>
    <n v="90.5"/>
    <n v="125.1"/>
    <n v="1"/>
    <n v="34.599999999999994"/>
  </r>
  <r>
    <s v="2019-08-08"/>
    <x v="1"/>
    <s v="Thu"/>
    <x v="1"/>
    <x v="1"/>
    <x v="4"/>
    <s v="checkup-rabbit"/>
    <n v="14.1"/>
    <n v="45"/>
    <n v="1"/>
    <n v="30.9"/>
  </r>
  <r>
    <s v="2019-08-08"/>
    <x v="1"/>
    <s v="Thu"/>
    <x v="1"/>
    <x v="1"/>
    <x v="1"/>
    <s v="checkup-cat"/>
    <n v="20"/>
    <n v="55.1"/>
    <n v="1"/>
    <n v="35.1"/>
  </r>
  <r>
    <s v="2019-08-08"/>
    <x v="1"/>
    <s v="Thu"/>
    <x v="1"/>
    <x v="0"/>
    <x v="0"/>
    <s v="other-dog"/>
    <n v="118.4"/>
    <n v="165.6"/>
    <n v="1"/>
    <n v="47.199999999999989"/>
  </r>
  <r>
    <s v="2019-08-08"/>
    <x v="1"/>
    <s v="Thu"/>
    <x v="1"/>
    <x v="0"/>
    <x v="0"/>
    <s v="other-dog"/>
    <n v="122.1"/>
    <n v="170.5"/>
    <n v="1"/>
    <n v="48.400000000000006"/>
  </r>
  <r>
    <s v="2019-08-08"/>
    <x v="1"/>
    <s v="Thu"/>
    <x v="1"/>
    <x v="1"/>
    <x v="4"/>
    <s v="checkup-rabbit"/>
    <n v="14.6"/>
    <n v="40.6"/>
    <n v="1"/>
    <n v="26"/>
  </r>
  <r>
    <s v="2019-08-08"/>
    <x v="1"/>
    <s v="Thu"/>
    <x v="1"/>
    <x v="1"/>
    <x v="4"/>
    <s v="checkup-rabbit"/>
    <n v="14.5"/>
    <n v="45.1"/>
    <n v="1"/>
    <n v="30.6"/>
  </r>
  <r>
    <s v="2019-08-08"/>
    <x v="1"/>
    <s v="Thu"/>
    <x v="1"/>
    <x v="1"/>
    <x v="4"/>
    <s v="checkup-rabbit"/>
    <n v="14.6"/>
    <n v="40.4"/>
    <n v="1"/>
    <n v="25.799999999999997"/>
  </r>
  <r>
    <s v="2019-08-08"/>
    <x v="1"/>
    <s v="Thu"/>
    <x v="1"/>
    <x v="3"/>
    <x v="1"/>
    <s v="vac-cat"/>
    <n v="92.1"/>
    <n v="135"/>
    <n v="1"/>
    <n v="42.900000000000006"/>
  </r>
  <r>
    <s v="2019-08-08"/>
    <x v="1"/>
    <s v="Thu"/>
    <x v="1"/>
    <x v="0"/>
    <x v="4"/>
    <s v="other-rabbit"/>
    <n v="100.3"/>
    <n v="145.30000000000001"/>
    <n v="1"/>
    <n v="45.000000000000014"/>
  </r>
  <r>
    <s v="2019-08-08"/>
    <x v="1"/>
    <s v="Thu"/>
    <x v="1"/>
    <x v="0"/>
    <x v="1"/>
    <s v="other-cat"/>
    <n v="82.4"/>
    <n v="130.6"/>
    <n v="1"/>
    <n v="48.199999999999989"/>
  </r>
  <r>
    <s v="2019-08-08"/>
    <x v="1"/>
    <s v="Thu"/>
    <x v="1"/>
    <x v="3"/>
    <x v="2"/>
    <s v="vac-bird"/>
    <n v="24.1"/>
    <n v="50.5"/>
    <n v="1"/>
    <n v="26.4"/>
  </r>
  <r>
    <s v="2019-08-08"/>
    <x v="1"/>
    <s v="Thu"/>
    <x v="1"/>
    <x v="1"/>
    <x v="0"/>
    <s v="checkup-dog"/>
    <n v="22"/>
    <n v="50.1"/>
    <n v="1"/>
    <n v="28.1"/>
  </r>
  <r>
    <s v="2019-08-09"/>
    <x v="1"/>
    <s v="Fri"/>
    <x v="0"/>
    <x v="1"/>
    <x v="1"/>
    <s v="checkup-cat"/>
    <n v="26.6"/>
    <n v="45.6"/>
    <n v="1"/>
    <n v="19"/>
  </r>
  <r>
    <s v="2019-08-09"/>
    <x v="1"/>
    <s v="Fri"/>
    <x v="0"/>
    <x v="0"/>
    <x v="1"/>
    <s v="other-cat"/>
    <n v="164.5"/>
    <n v="185.1"/>
    <n v="1"/>
    <n v="20.599999999999994"/>
  </r>
  <r>
    <s v="2019-08-09"/>
    <x v="1"/>
    <s v="Fri"/>
    <x v="0"/>
    <x v="0"/>
    <x v="1"/>
    <s v="other-cat"/>
    <n v="190.6"/>
    <n v="210.4"/>
    <n v="1"/>
    <n v="19.800000000000011"/>
  </r>
  <r>
    <s v="2019-08-09"/>
    <x v="1"/>
    <s v="Fri"/>
    <x v="0"/>
    <x v="2"/>
    <x v="1"/>
    <s v="emergency-cat"/>
    <n v="502.1"/>
    <n v="950"/>
    <n v="1"/>
    <n v="447.9"/>
  </r>
  <r>
    <s v="2019-08-09"/>
    <x v="1"/>
    <s v="Fri"/>
    <x v="0"/>
    <x v="3"/>
    <x v="4"/>
    <s v="vac-rabbit"/>
    <n v="56.3"/>
    <n v="75.3"/>
    <n v="1"/>
    <n v="19"/>
  </r>
  <r>
    <s v="2019-08-09"/>
    <x v="1"/>
    <s v="Fri"/>
    <x v="0"/>
    <x v="0"/>
    <x v="1"/>
    <s v="other-cat"/>
    <n v="114.4"/>
    <n v="135.6"/>
    <n v="1"/>
    <n v="21.199999999999989"/>
  </r>
  <r>
    <s v="2019-08-09"/>
    <x v="1"/>
    <s v="Fri"/>
    <x v="0"/>
    <x v="3"/>
    <x v="1"/>
    <s v="vac-cat"/>
    <n v="84.1"/>
    <n v="95.5"/>
    <n v="1"/>
    <n v="11.400000000000006"/>
  </r>
  <r>
    <s v="2019-08-09"/>
    <x v="1"/>
    <s v="Fri"/>
    <x v="0"/>
    <x v="1"/>
    <x v="1"/>
    <s v="checkup-cat"/>
    <n v="36.6"/>
    <n v="50.6"/>
    <n v="1"/>
    <n v="14"/>
  </r>
  <r>
    <s v="2019-08-09"/>
    <x v="1"/>
    <s v="Fri"/>
    <x v="0"/>
    <x v="2"/>
    <x v="0"/>
    <s v="emergency-dog"/>
    <n v="250.5"/>
    <n v="865.1"/>
    <n v="1"/>
    <n v="614.6"/>
  </r>
  <r>
    <s v="2019-08-09"/>
    <x v="1"/>
    <s v="Fri"/>
    <x v="0"/>
    <x v="0"/>
    <x v="2"/>
    <s v="other-bird"/>
    <n v="54.6"/>
    <n v="65.400000000000006"/>
    <n v="1"/>
    <n v="10.800000000000004"/>
  </r>
  <r>
    <s v="2019-08-09"/>
    <x v="1"/>
    <s v="Fri"/>
    <x v="0"/>
    <x v="0"/>
    <x v="3"/>
    <s v="other-hamster"/>
    <n v="66.099999999999994"/>
    <n v="80"/>
    <n v="1"/>
    <n v="13.900000000000006"/>
  </r>
  <r>
    <s v="2019-08-09"/>
    <x v="1"/>
    <s v="Fri"/>
    <x v="0"/>
    <x v="3"/>
    <x v="0"/>
    <s v="vac-dog"/>
    <n v="98.3"/>
    <n v="120.3"/>
    <n v="1"/>
    <n v="22"/>
  </r>
  <r>
    <s v="2019-08-09"/>
    <x v="1"/>
    <s v="Fri"/>
    <x v="0"/>
    <x v="3"/>
    <x v="3"/>
    <s v="vac-hamster"/>
    <n v="34"/>
    <n v="60.1"/>
    <n v="1"/>
    <n v="26.1"/>
  </r>
  <r>
    <s v="2019-08-09"/>
    <x v="1"/>
    <s v="Fri"/>
    <x v="0"/>
    <x v="1"/>
    <x v="1"/>
    <s v="checkup-cat"/>
    <n v="34.4"/>
    <n v="50.6"/>
    <n v="1"/>
    <n v="16.200000000000003"/>
  </r>
  <r>
    <s v="2019-08-09"/>
    <x v="1"/>
    <s v="Fri"/>
    <x v="0"/>
    <x v="1"/>
    <x v="0"/>
    <s v="checkup-dog"/>
    <n v="32"/>
    <n v="45.1"/>
    <n v="1"/>
    <n v="13.100000000000001"/>
  </r>
  <r>
    <s v="2019-08-12"/>
    <x v="1"/>
    <s v="Mon"/>
    <x v="0"/>
    <x v="1"/>
    <x v="0"/>
    <s v="checkup-dog"/>
    <n v="22.6"/>
    <n v="40.6"/>
    <n v="1"/>
    <n v="18"/>
  </r>
  <r>
    <s v="2019-08-12"/>
    <x v="1"/>
    <s v="Mon"/>
    <x v="0"/>
    <x v="0"/>
    <x v="0"/>
    <s v="other-dog"/>
    <n v="162.1"/>
    <n v="185.5"/>
    <n v="1"/>
    <n v="23.400000000000006"/>
  </r>
  <r>
    <s v="2019-08-12"/>
    <x v="1"/>
    <s v="Mon"/>
    <x v="0"/>
    <x v="1"/>
    <x v="2"/>
    <s v="checkup-bird"/>
    <n v="22.6"/>
    <n v="35.6"/>
    <n v="1"/>
    <n v="13"/>
  </r>
  <r>
    <s v="2019-08-12"/>
    <x v="1"/>
    <s v="Mon"/>
    <x v="0"/>
    <x v="3"/>
    <x v="1"/>
    <s v="vac-cat"/>
    <n v="96.6"/>
    <n v="120.4"/>
    <n v="1"/>
    <n v="23.800000000000011"/>
  </r>
  <r>
    <s v="2019-08-12"/>
    <x v="1"/>
    <s v="Mon"/>
    <x v="0"/>
    <x v="2"/>
    <x v="0"/>
    <s v="emergency-dog"/>
    <n v="294.10000000000002"/>
    <n v="455"/>
    <n v="1"/>
    <n v="160.89999999999998"/>
  </r>
  <r>
    <s v="2019-08-12"/>
    <x v="1"/>
    <s v="Mon"/>
    <x v="0"/>
    <x v="2"/>
    <x v="1"/>
    <s v="emergency-cat"/>
    <n v="110.3"/>
    <n v="630.29999999999995"/>
    <n v="1"/>
    <n v="520"/>
  </r>
  <r>
    <s v="2019-08-12"/>
    <x v="1"/>
    <s v="Mon"/>
    <x v="0"/>
    <x v="1"/>
    <x v="1"/>
    <s v="checkup-cat"/>
    <n v="34"/>
    <n v="45.1"/>
    <n v="1"/>
    <n v="11.100000000000001"/>
  </r>
  <r>
    <s v="2019-08-12"/>
    <x v="1"/>
    <s v="Mon"/>
    <x v="0"/>
    <x v="0"/>
    <x v="0"/>
    <s v="other-dog"/>
    <n v="208.4"/>
    <n v="235.6"/>
    <n v="1"/>
    <n v="27.199999999999989"/>
  </r>
  <r>
    <s v="2019-08-12"/>
    <x v="1"/>
    <s v="Mon"/>
    <x v="0"/>
    <x v="1"/>
    <x v="1"/>
    <s v="checkup-cat"/>
    <n v="30.1"/>
    <n v="45.5"/>
    <n v="1"/>
    <n v="15.399999999999999"/>
  </r>
  <r>
    <s v="2019-08-12"/>
    <x v="1"/>
    <s v="Mon"/>
    <x v="0"/>
    <x v="1"/>
    <x v="3"/>
    <s v="checkup-hamster"/>
    <n v="42.5"/>
    <n v="55.1"/>
    <n v="1"/>
    <n v="12.600000000000001"/>
  </r>
  <r>
    <s v="2019-08-12"/>
    <x v="1"/>
    <s v="Mon"/>
    <x v="0"/>
    <x v="2"/>
    <x v="1"/>
    <s v="emergency-cat"/>
    <n v="618.6"/>
    <n v="730.4"/>
    <n v="1"/>
    <n v="111.79999999999995"/>
  </r>
  <r>
    <s v="2019-08-12"/>
    <x v="1"/>
    <s v="Mon"/>
    <x v="0"/>
    <x v="0"/>
    <x v="1"/>
    <s v="other-cat"/>
    <n v="114.1"/>
    <n v="130"/>
    <n v="1"/>
    <n v="15.900000000000006"/>
  </r>
  <r>
    <s v="2019-08-12"/>
    <x v="1"/>
    <s v="Mon"/>
    <x v="0"/>
    <x v="2"/>
    <x v="1"/>
    <s v="emergency-cat"/>
    <n v="118.3"/>
    <n v="570.29999999999995"/>
    <n v="1"/>
    <n v="451.99999999999994"/>
  </r>
  <r>
    <s v="2019-08-12"/>
    <x v="1"/>
    <s v="Mon"/>
    <x v="0"/>
    <x v="0"/>
    <x v="4"/>
    <s v="other-rabbit"/>
    <n v="138"/>
    <n v="175.1"/>
    <n v="1"/>
    <n v="37.099999999999994"/>
  </r>
  <r>
    <s v="2019-08-12"/>
    <x v="1"/>
    <s v="Mon"/>
    <x v="0"/>
    <x v="1"/>
    <x v="1"/>
    <s v="checkup-cat"/>
    <n v="26.4"/>
    <n v="40.6"/>
    <n v="1"/>
    <n v="14.200000000000003"/>
  </r>
  <r>
    <s v="2019-08-12"/>
    <x v="1"/>
    <s v="Mon"/>
    <x v="0"/>
    <x v="1"/>
    <x v="0"/>
    <s v="checkup-dog"/>
    <n v="42.5"/>
    <n v="50.1"/>
    <n v="1"/>
    <n v="7.6000000000000014"/>
  </r>
  <r>
    <s v="2019-08-13"/>
    <x v="1"/>
    <s v="Tue"/>
    <x v="1"/>
    <x v="1"/>
    <x v="0"/>
    <s v="checkup-dog"/>
    <n v="14.1"/>
    <n v="40"/>
    <n v="1"/>
    <n v="25.9"/>
  </r>
  <r>
    <s v="2019-08-13"/>
    <x v="1"/>
    <s v="Tue"/>
    <x v="1"/>
    <x v="0"/>
    <x v="0"/>
    <s v="other-dog"/>
    <n v="74.099999999999994"/>
    <n v="120.5"/>
    <n v="1"/>
    <n v="46.400000000000006"/>
  </r>
  <r>
    <s v="2019-08-13"/>
    <x v="1"/>
    <s v="Tue"/>
    <x v="1"/>
    <x v="2"/>
    <x v="1"/>
    <s v="emergency-cat"/>
    <n v="574.6"/>
    <n v="1020.6"/>
    <n v="1"/>
    <n v="446"/>
  </r>
  <r>
    <s v="2019-08-13"/>
    <x v="1"/>
    <s v="Tue"/>
    <x v="1"/>
    <x v="0"/>
    <x v="0"/>
    <s v="other-dog"/>
    <n v="34.5"/>
    <n v="75.099999999999994"/>
    <n v="1"/>
    <n v="40.599999999999994"/>
  </r>
  <r>
    <s v="2019-08-13"/>
    <x v="1"/>
    <s v="Tue"/>
    <x v="1"/>
    <x v="2"/>
    <x v="2"/>
    <s v="emergency-bird"/>
    <n v="66.599999999999994"/>
    <n v="200.4"/>
    <n v="1"/>
    <n v="133.80000000000001"/>
  </r>
  <r>
    <s v="2019-08-13"/>
    <x v="1"/>
    <s v="Tue"/>
    <x v="1"/>
    <x v="3"/>
    <x v="1"/>
    <s v="vac-cat"/>
    <n v="74.099999999999994"/>
    <n v="110"/>
    <n v="1"/>
    <n v="35.900000000000006"/>
  </r>
  <r>
    <s v="2019-08-13"/>
    <x v="1"/>
    <s v="Tue"/>
    <x v="1"/>
    <x v="3"/>
    <x v="3"/>
    <s v="vac-hamster"/>
    <n v="18.3"/>
    <n v="45.3"/>
    <n v="1"/>
    <n v="26.999999999999996"/>
  </r>
  <r>
    <s v="2019-08-13"/>
    <x v="1"/>
    <s v="Tue"/>
    <x v="1"/>
    <x v="0"/>
    <x v="4"/>
    <s v="other-rabbit"/>
    <n v="110"/>
    <n v="155.1"/>
    <n v="1"/>
    <n v="45.099999999999994"/>
  </r>
  <r>
    <s v="2019-08-13"/>
    <x v="1"/>
    <s v="Tue"/>
    <x v="1"/>
    <x v="1"/>
    <x v="1"/>
    <s v="checkup-cat"/>
    <n v="18.100000000000001"/>
    <n v="50.5"/>
    <n v="1"/>
    <n v="32.4"/>
  </r>
  <r>
    <s v="2019-08-13"/>
    <x v="1"/>
    <s v="Tue"/>
    <x v="1"/>
    <x v="1"/>
    <x v="1"/>
    <s v="checkup-cat"/>
    <n v="20.6"/>
    <n v="55.6"/>
    <n v="1"/>
    <n v="35"/>
  </r>
  <r>
    <s v="2019-08-13"/>
    <x v="1"/>
    <s v="Tue"/>
    <x v="1"/>
    <x v="1"/>
    <x v="4"/>
    <s v="checkup-rabbit"/>
    <n v="12.5"/>
    <n v="40.1"/>
    <n v="1"/>
    <n v="27.6"/>
  </r>
  <r>
    <s v="2019-08-13"/>
    <x v="1"/>
    <s v="Tue"/>
    <x v="1"/>
    <x v="2"/>
    <x v="1"/>
    <s v="emergency-cat"/>
    <n v="464.6"/>
    <n v="1210.4000000000001"/>
    <n v="1"/>
    <n v="745.80000000000007"/>
  </r>
  <r>
    <s v="2019-08-13"/>
    <x v="1"/>
    <s v="Tue"/>
    <x v="1"/>
    <x v="2"/>
    <x v="0"/>
    <s v="emergency-dog"/>
    <n v="266.3"/>
    <n v="955.3"/>
    <n v="1"/>
    <n v="689"/>
  </r>
  <r>
    <s v="2019-08-13"/>
    <x v="1"/>
    <s v="Tue"/>
    <x v="1"/>
    <x v="1"/>
    <x v="1"/>
    <s v="checkup-cat"/>
    <n v="28"/>
    <n v="65.099999999999994"/>
    <n v="1"/>
    <n v="37.099999999999994"/>
  </r>
  <r>
    <s v="2019-08-13"/>
    <x v="1"/>
    <s v="Tue"/>
    <x v="1"/>
    <x v="1"/>
    <x v="0"/>
    <s v="checkup-dog"/>
    <n v="20.399999999999999"/>
    <n v="50.6"/>
    <n v="1"/>
    <n v="30.200000000000003"/>
  </r>
  <r>
    <s v="2019-08-14"/>
    <x v="1"/>
    <s v="Wed"/>
    <x v="0"/>
    <x v="1"/>
    <x v="0"/>
    <s v="checkup-dog"/>
    <n v="28.1"/>
    <n v="40.5"/>
    <n v="1"/>
    <n v="12.399999999999999"/>
  </r>
  <r>
    <s v="2019-08-14"/>
    <x v="1"/>
    <s v="Wed"/>
    <x v="0"/>
    <x v="1"/>
    <x v="0"/>
    <s v="checkup-dog"/>
    <n v="28.6"/>
    <n v="40.6"/>
    <n v="1"/>
    <n v="12"/>
  </r>
  <r>
    <s v="2019-08-14"/>
    <x v="1"/>
    <s v="Wed"/>
    <x v="0"/>
    <x v="0"/>
    <x v="2"/>
    <s v="other-bird"/>
    <n v="90.4"/>
    <n v="100.6"/>
    <n v="1"/>
    <n v="10.199999999999989"/>
  </r>
  <r>
    <s v="2019-08-14"/>
    <x v="1"/>
    <s v="Wed"/>
    <x v="0"/>
    <x v="3"/>
    <x v="2"/>
    <s v="vac-bird"/>
    <n v="36.1"/>
    <n v="45.5"/>
    <n v="1"/>
    <n v="9.3999999999999986"/>
  </r>
  <r>
    <s v="2019-08-14"/>
    <x v="1"/>
    <s v="Wed"/>
    <x v="0"/>
    <x v="0"/>
    <x v="0"/>
    <s v="other-dog"/>
    <n v="168.6"/>
    <n v="195.6"/>
    <n v="1"/>
    <n v="27"/>
  </r>
  <r>
    <s v="2019-08-14"/>
    <x v="1"/>
    <s v="Wed"/>
    <x v="0"/>
    <x v="0"/>
    <x v="0"/>
    <s v="other-dog"/>
    <n v="124.6"/>
    <n v="145.4"/>
    <n v="1"/>
    <n v="20.800000000000011"/>
  </r>
  <r>
    <s v="2019-08-14"/>
    <x v="1"/>
    <s v="Wed"/>
    <x v="0"/>
    <x v="0"/>
    <x v="0"/>
    <s v="other-dog"/>
    <n v="58.1"/>
    <n v="75"/>
    <n v="1"/>
    <n v="16.899999999999999"/>
  </r>
  <r>
    <s v="2019-08-14"/>
    <x v="1"/>
    <s v="Wed"/>
    <x v="0"/>
    <x v="1"/>
    <x v="2"/>
    <s v="checkup-bird"/>
    <n v="26.3"/>
    <n v="35.299999999999997"/>
    <n v="1"/>
    <n v="8.9999999999999964"/>
  </r>
  <r>
    <s v="2019-08-14"/>
    <x v="1"/>
    <s v="Wed"/>
    <x v="0"/>
    <x v="3"/>
    <x v="0"/>
    <s v="vac-dog"/>
    <n v="112"/>
    <n v="135.1"/>
    <n v="1"/>
    <n v="23.099999999999994"/>
  </r>
  <r>
    <s v="2019-08-14"/>
    <x v="1"/>
    <s v="Wed"/>
    <x v="0"/>
    <x v="1"/>
    <x v="3"/>
    <s v="checkup-hamster"/>
    <n v="36.4"/>
    <n v="55.6"/>
    <n v="1"/>
    <n v="19.200000000000003"/>
  </r>
  <r>
    <s v="2019-08-14"/>
    <x v="1"/>
    <s v="Wed"/>
    <x v="0"/>
    <x v="2"/>
    <x v="1"/>
    <s v="emergency-cat"/>
    <n v="336.5"/>
    <n v="520.1"/>
    <n v="1"/>
    <n v="183.60000000000002"/>
  </r>
  <r>
    <s v="2019-08-14"/>
    <x v="1"/>
    <s v="Wed"/>
    <x v="0"/>
    <x v="3"/>
    <x v="2"/>
    <s v="vac-bird"/>
    <n v="38.1"/>
    <n v="50"/>
    <n v="1"/>
    <n v="11.899999999999999"/>
  </r>
  <r>
    <s v="2019-08-14"/>
    <x v="1"/>
    <s v="Wed"/>
    <x v="0"/>
    <x v="3"/>
    <x v="1"/>
    <s v="vac-cat"/>
    <n v="94.3"/>
    <n v="115.3"/>
    <n v="1"/>
    <n v="21"/>
  </r>
  <r>
    <s v="2019-08-14"/>
    <x v="1"/>
    <s v="Wed"/>
    <x v="0"/>
    <x v="1"/>
    <x v="2"/>
    <s v="checkup-bird"/>
    <n v="30"/>
    <n v="35.1"/>
    <n v="1"/>
    <n v="5.1000000000000014"/>
  </r>
  <r>
    <s v="2019-08-14"/>
    <x v="1"/>
    <s v="Wed"/>
    <x v="0"/>
    <x v="0"/>
    <x v="1"/>
    <s v="other-cat"/>
    <n v="60.4"/>
    <n v="75.599999999999994"/>
    <n v="1"/>
    <n v="15.199999999999996"/>
  </r>
  <r>
    <s v="2019-08-14"/>
    <x v="1"/>
    <s v="Wed"/>
    <x v="0"/>
    <x v="1"/>
    <x v="0"/>
    <s v="checkup-dog"/>
    <n v="28.5"/>
    <n v="45.1"/>
    <n v="1"/>
    <n v="16.600000000000001"/>
  </r>
  <r>
    <s v="2019-08-14"/>
    <x v="1"/>
    <s v="Wed"/>
    <x v="0"/>
    <x v="1"/>
    <x v="0"/>
    <s v="checkup-dog"/>
    <n v="34.6"/>
    <n v="50.4"/>
    <n v="1"/>
    <n v="15.799999999999997"/>
  </r>
  <r>
    <s v="2019-08-15"/>
    <x v="1"/>
    <s v="Thu"/>
    <x v="1"/>
    <x v="1"/>
    <x v="0"/>
    <s v="checkup-dog"/>
    <n v="12.6"/>
    <n v="40.6"/>
    <n v="1"/>
    <n v="28"/>
  </r>
  <r>
    <s v="2019-08-15"/>
    <x v="1"/>
    <s v="Thu"/>
    <x v="1"/>
    <x v="1"/>
    <x v="1"/>
    <s v="checkup-cat"/>
    <n v="14.1"/>
    <n v="50.5"/>
    <n v="1"/>
    <n v="36.4"/>
  </r>
  <r>
    <s v="2019-08-15"/>
    <x v="1"/>
    <s v="Thu"/>
    <x v="1"/>
    <x v="2"/>
    <x v="0"/>
    <s v="emergency-dog"/>
    <n v="290.60000000000002"/>
    <n v="530.6"/>
    <n v="1"/>
    <n v="240"/>
  </r>
  <r>
    <s v="2019-08-15"/>
    <x v="1"/>
    <s v="Thu"/>
    <x v="1"/>
    <x v="1"/>
    <x v="1"/>
    <s v="checkup-cat"/>
    <n v="26.5"/>
    <n v="60.1"/>
    <n v="1"/>
    <n v="33.6"/>
  </r>
  <r>
    <s v="2019-08-15"/>
    <x v="1"/>
    <s v="Thu"/>
    <x v="1"/>
    <x v="0"/>
    <x v="1"/>
    <s v="other-cat"/>
    <n v="202.6"/>
    <n v="260.39999999999998"/>
    <n v="1"/>
    <n v="57.799999999999983"/>
  </r>
  <r>
    <s v="2019-08-15"/>
    <x v="1"/>
    <s v="Thu"/>
    <x v="1"/>
    <x v="0"/>
    <x v="0"/>
    <s v="other-dog"/>
    <n v="26.1"/>
    <n v="65"/>
    <n v="1"/>
    <n v="38.9"/>
  </r>
  <r>
    <s v="2019-08-15"/>
    <x v="1"/>
    <s v="Thu"/>
    <x v="1"/>
    <x v="1"/>
    <x v="1"/>
    <s v="checkup-cat"/>
    <n v="26"/>
    <n v="60.1"/>
    <n v="1"/>
    <n v="34.1"/>
  </r>
  <r>
    <s v="2019-08-15"/>
    <x v="1"/>
    <s v="Thu"/>
    <x v="1"/>
    <x v="0"/>
    <x v="2"/>
    <s v="other-bird"/>
    <n v="40.4"/>
    <n v="80.599999999999994"/>
    <n v="1"/>
    <n v="40.199999999999996"/>
  </r>
  <r>
    <s v="2019-08-15"/>
    <x v="1"/>
    <s v="Thu"/>
    <x v="1"/>
    <x v="1"/>
    <x v="1"/>
    <s v="checkup-cat"/>
    <n v="14.1"/>
    <n v="50.5"/>
    <n v="1"/>
    <n v="36.4"/>
  </r>
  <r>
    <s v="2019-08-15"/>
    <x v="1"/>
    <s v="Thu"/>
    <x v="1"/>
    <x v="3"/>
    <x v="1"/>
    <s v="vac-cat"/>
    <n v="78.5"/>
    <n v="115.1"/>
    <n v="1"/>
    <n v="36.599999999999994"/>
  </r>
  <r>
    <s v="2019-08-15"/>
    <x v="1"/>
    <s v="Thu"/>
    <x v="1"/>
    <x v="1"/>
    <x v="0"/>
    <s v="checkup-dog"/>
    <n v="20.3"/>
    <n v="50.3"/>
    <n v="1"/>
    <n v="29.999999999999996"/>
  </r>
  <r>
    <s v="2019-08-16"/>
    <x v="1"/>
    <s v="Fri"/>
    <x v="0"/>
    <x v="3"/>
    <x v="1"/>
    <s v="vac-cat"/>
    <n v="82.6"/>
    <n v="95.4"/>
    <n v="1"/>
    <n v="12.800000000000011"/>
  </r>
  <r>
    <s v="2019-08-16"/>
    <x v="1"/>
    <s v="Fri"/>
    <x v="0"/>
    <x v="0"/>
    <x v="1"/>
    <s v="other-cat"/>
    <n v="218.1"/>
    <n v="245"/>
    <n v="1"/>
    <n v="26.900000000000006"/>
  </r>
  <r>
    <s v="2019-08-16"/>
    <x v="1"/>
    <s v="Fri"/>
    <x v="0"/>
    <x v="1"/>
    <x v="1"/>
    <s v="checkup-cat"/>
    <n v="36.299999999999997"/>
    <n v="55.3"/>
    <n v="1"/>
    <n v="19"/>
  </r>
  <r>
    <s v="2019-08-16"/>
    <x v="1"/>
    <s v="Fri"/>
    <x v="0"/>
    <x v="1"/>
    <x v="3"/>
    <s v="checkup-hamster"/>
    <n v="40"/>
    <n v="65.099999999999994"/>
    <n v="1"/>
    <n v="25.099999999999994"/>
  </r>
  <r>
    <s v="2019-08-16"/>
    <x v="1"/>
    <s v="Fri"/>
    <x v="0"/>
    <x v="1"/>
    <x v="4"/>
    <s v="checkup-rabbit"/>
    <n v="28.4"/>
    <n v="50.6"/>
    <n v="1"/>
    <n v="22.200000000000003"/>
  </r>
  <r>
    <s v="2019-08-16"/>
    <x v="1"/>
    <s v="Fri"/>
    <x v="0"/>
    <x v="0"/>
    <x v="0"/>
    <s v="other-dog"/>
    <n v="62.1"/>
    <n v="75.5"/>
    <n v="1"/>
    <n v="13.399999999999999"/>
  </r>
  <r>
    <s v="2019-08-16"/>
    <x v="1"/>
    <s v="Fri"/>
    <x v="0"/>
    <x v="0"/>
    <x v="1"/>
    <s v="other-cat"/>
    <n v="130.6"/>
    <n v="155.6"/>
    <n v="1"/>
    <n v="25"/>
  </r>
  <r>
    <s v="2019-08-16"/>
    <x v="1"/>
    <s v="Fri"/>
    <x v="0"/>
    <x v="1"/>
    <x v="1"/>
    <s v="checkup-cat"/>
    <n v="40.5"/>
    <n v="55.1"/>
    <n v="1"/>
    <n v="14.600000000000001"/>
  </r>
  <r>
    <s v="2019-08-16"/>
    <x v="1"/>
    <s v="Fri"/>
    <x v="0"/>
    <x v="1"/>
    <x v="1"/>
    <s v="checkup-cat"/>
    <n v="30.6"/>
    <n v="40.4"/>
    <n v="1"/>
    <n v="9.7999999999999972"/>
  </r>
  <r>
    <s v="2019-08-16"/>
    <x v="1"/>
    <s v="Fri"/>
    <x v="0"/>
    <x v="2"/>
    <x v="1"/>
    <s v="emergency-cat"/>
    <n v="322.10000000000002"/>
    <n v="795"/>
    <n v="1"/>
    <n v="472.9"/>
  </r>
  <r>
    <s v="2019-08-16"/>
    <x v="1"/>
    <s v="Fri"/>
    <x v="0"/>
    <x v="3"/>
    <x v="1"/>
    <s v="vac-cat"/>
    <n v="100.3"/>
    <n v="115.3"/>
    <n v="1"/>
    <n v="15"/>
  </r>
  <r>
    <s v="2019-08-16"/>
    <x v="1"/>
    <s v="Fri"/>
    <x v="0"/>
    <x v="0"/>
    <x v="2"/>
    <s v="other-bird"/>
    <n v="40"/>
    <n v="50.1"/>
    <n v="1"/>
    <n v="10.100000000000001"/>
  </r>
  <r>
    <s v="2019-08-16"/>
    <x v="1"/>
    <s v="Fri"/>
    <x v="0"/>
    <x v="0"/>
    <x v="0"/>
    <s v="other-dog"/>
    <n v="108.4"/>
    <n v="130.6"/>
    <n v="1"/>
    <n v="22.199999999999989"/>
  </r>
  <r>
    <s v="2019-08-16"/>
    <x v="1"/>
    <s v="Fri"/>
    <x v="0"/>
    <x v="1"/>
    <x v="1"/>
    <s v="checkup-cat"/>
    <n v="28.1"/>
    <n v="45.5"/>
    <n v="1"/>
    <n v="17.399999999999999"/>
  </r>
  <r>
    <s v="2019-08-16"/>
    <x v="1"/>
    <s v="Fri"/>
    <x v="0"/>
    <x v="0"/>
    <x v="0"/>
    <s v="other-dog"/>
    <n v="50.6"/>
    <n v="70.599999999999994"/>
    <n v="1"/>
    <n v="19.999999999999993"/>
  </r>
  <r>
    <s v="2019-08-16"/>
    <x v="1"/>
    <s v="Fri"/>
    <x v="0"/>
    <x v="1"/>
    <x v="0"/>
    <s v="checkup-dog"/>
    <n v="32.5"/>
    <n v="45.1"/>
    <n v="1"/>
    <n v="12.600000000000001"/>
  </r>
  <r>
    <s v="2019-08-19"/>
    <x v="1"/>
    <s v="Mon"/>
    <x v="0"/>
    <x v="1"/>
    <x v="2"/>
    <s v="checkup-bird"/>
    <n v="28.6"/>
    <n v="35.4"/>
    <n v="1"/>
    <n v="6.7999999999999972"/>
  </r>
  <r>
    <s v="2019-08-19"/>
    <x v="1"/>
    <s v="Mon"/>
    <x v="0"/>
    <x v="2"/>
    <x v="0"/>
    <s v="emergency-dog"/>
    <n v="436.1"/>
    <n v="1030"/>
    <n v="1"/>
    <n v="593.9"/>
  </r>
  <r>
    <s v="2019-08-19"/>
    <x v="1"/>
    <s v="Mon"/>
    <x v="0"/>
    <x v="1"/>
    <x v="2"/>
    <s v="checkup-bird"/>
    <n v="30.3"/>
    <n v="35.299999999999997"/>
    <n v="1"/>
    <n v="4.9999999999999964"/>
  </r>
  <r>
    <s v="2019-08-19"/>
    <x v="1"/>
    <s v="Mon"/>
    <x v="0"/>
    <x v="1"/>
    <x v="4"/>
    <s v="checkup-rabbit"/>
    <n v="28"/>
    <n v="45.1"/>
    <n v="1"/>
    <n v="17.100000000000001"/>
  </r>
  <r>
    <s v="2019-08-19"/>
    <x v="1"/>
    <s v="Mon"/>
    <x v="0"/>
    <x v="0"/>
    <x v="4"/>
    <s v="other-rabbit"/>
    <n v="142.4"/>
    <n v="185.6"/>
    <n v="1"/>
    <n v="43.199999999999989"/>
  </r>
  <r>
    <s v="2019-08-19"/>
    <x v="1"/>
    <s v="Mon"/>
    <x v="0"/>
    <x v="3"/>
    <x v="1"/>
    <s v="vac-cat"/>
    <n v="82.1"/>
    <n v="100.5"/>
    <n v="1"/>
    <n v="18.400000000000006"/>
  </r>
  <r>
    <s v="2019-08-19"/>
    <x v="1"/>
    <s v="Mon"/>
    <x v="0"/>
    <x v="3"/>
    <x v="0"/>
    <s v="vac-dog"/>
    <n v="90.5"/>
    <n v="105.1"/>
    <n v="1"/>
    <n v="14.599999999999994"/>
  </r>
  <r>
    <s v="2019-08-19"/>
    <x v="1"/>
    <s v="Mon"/>
    <x v="0"/>
    <x v="0"/>
    <x v="4"/>
    <s v="other-rabbit"/>
    <n v="138.6"/>
    <n v="180.4"/>
    <n v="1"/>
    <n v="41.800000000000011"/>
  </r>
  <r>
    <s v="2019-08-19"/>
    <x v="1"/>
    <s v="Mon"/>
    <x v="0"/>
    <x v="1"/>
    <x v="4"/>
    <s v="checkup-rabbit"/>
    <n v="32.1"/>
    <n v="50"/>
    <n v="1"/>
    <n v="17.899999999999999"/>
  </r>
  <r>
    <s v="2019-08-19"/>
    <x v="1"/>
    <s v="Mon"/>
    <x v="0"/>
    <x v="1"/>
    <x v="1"/>
    <s v="checkup-cat"/>
    <n v="30.3"/>
    <n v="45.3"/>
    <n v="1"/>
    <n v="14.999999999999996"/>
  </r>
  <r>
    <s v="2019-08-19"/>
    <x v="1"/>
    <s v="Mon"/>
    <x v="0"/>
    <x v="1"/>
    <x v="1"/>
    <s v="checkup-cat"/>
    <n v="32"/>
    <n v="50.1"/>
    <n v="1"/>
    <n v="18.100000000000001"/>
  </r>
  <r>
    <s v="2019-08-19"/>
    <x v="1"/>
    <s v="Mon"/>
    <x v="0"/>
    <x v="3"/>
    <x v="0"/>
    <s v="vac-dog"/>
    <n v="118.4"/>
    <n v="135.6"/>
    <n v="1"/>
    <n v="17.199999999999989"/>
  </r>
  <r>
    <s v="2019-08-19"/>
    <x v="1"/>
    <s v="Mon"/>
    <x v="0"/>
    <x v="0"/>
    <x v="2"/>
    <s v="other-bird"/>
    <n v="72.099999999999994"/>
    <n v="80.5"/>
    <n v="1"/>
    <n v="8.4000000000000057"/>
  </r>
  <r>
    <s v="2019-08-19"/>
    <x v="1"/>
    <s v="Mon"/>
    <x v="0"/>
    <x v="3"/>
    <x v="0"/>
    <s v="vac-dog"/>
    <n v="100.6"/>
    <n v="120.6"/>
    <n v="1"/>
    <n v="20"/>
  </r>
  <r>
    <s v="2019-08-19"/>
    <x v="1"/>
    <s v="Mon"/>
    <x v="0"/>
    <x v="1"/>
    <x v="0"/>
    <s v="checkup-dog"/>
    <n v="26.6"/>
    <n v="45.6"/>
    <n v="1"/>
    <n v="19"/>
  </r>
  <r>
    <s v="2019-08-20"/>
    <x v="1"/>
    <s v="Tue"/>
    <x v="1"/>
    <x v="1"/>
    <x v="1"/>
    <s v="checkup-cat"/>
    <n v="12.1"/>
    <n v="45"/>
    <n v="1"/>
    <n v="32.9"/>
  </r>
  <r>
    <s v="2019-08-20"/>
    <x v="1"/>
    <s v="Tue"/>
    <x v="1"/>
    <x v="2"/>
    <x v="1"/>
    <s v="emergency-cat"/>
    <n v="346.3"/>
    <n v="615.29999999999995"/>
    <n v="1"/>
    <n v="268.99999999999994"/>
  </r>
  <r>
    <s v="2019-08-20"/>
    <x v="1"/>
    <s v="Tue"/>
    <x v="1"/>
    <x v="0"/>
    <x v="1"/>
    <s v="other-cat"/>
    <n v="86"/>
    <n v="135.1"/>
    <n v="1"/>
    <n v="49.099999999999994"/>
  </r>
  <r>
    <s v="2019-08-20"/>
    <x v="1"/>
    <s v="Tue"/>
    <x v="1"/>
    <x v="3"/>
    <x v="2"/>
    <s v="vac-bird"/>
    <n v="28.4"/>
    <n v="60.6"/>
    <n v="1"/>
    <n v="32.200000000000003"/>
  </r>
  <r>
    <s v="2019-08-20"/>
    <x v="1"/>
    <s v="Tue"/>
    <x v="1"/>
    <x v="2"/>
    <x v="1"/>
    <s v="emergency-cat"/>
    <n v="114.1"/>
    <n v="720.5"/>
    <n v="1"/>
    <n v="606.4"/>
  </r>
  <r>
    <s v="2019-08-20"/>
    <x v="1"/>
    <s v="Tue"/>
    <x v="1"/>
    <x v="0"/>
    <x v="0"/>
    <s v="other-dog"/>
    <n v="168.6"/>
    <n v="220.4"/>
    <n v="1"/>
    <n v="51.800000000000011"/>
  </r>
  <r>
    <s v="2019-08-20"/>
    <x v="1"/>
    <s v="Tue"/>
    <x v="1"/>
    <x v="3"/>
    <x v="1"/>
    <s v="vac-cat"/>
    <n v="80.099999999999994"/>
    <n v="120"/>
    <n v="1"/>
    <n v="39.900000000000006"/>
  </r>
  <r>
    <s v="2019-08-20"/>
    <x v="1"/>
    <s v="Tue"/>
    <x v="1"/>
    <x v="1"/>
    <x v="1"/>
    <s v="checkup-cat"/>
    <n v="28"/>
    <n v="65.099999999999994"/>
    <n v="1"/>
    <n v="37.099999999999994"/>
  </r>
  <r>
    <s v="2019-08-20"/>
    <x v="1"/>
    <s v="Tue"/>
    <x v="1"/>
    <x v="1"/>
    <x v="4"/>
    <s v="checkup-rabbit"/>
    <n v="14.4"/>
    <n v="40.6"/>
    <n v="1"/>
    <n v="26.200000000000003"/>
  </r>
  <r>
    <s v="2019-08-20"/>
    <x v="1"/>
    <s v="Tue"/>
    <x v="1"/>
    <x v="0"/>
    <x v="1"/>
    <s v="other-cat"/>
    <n v="208.1"/>
    <n v="270.5"/>
    <n v="1"/>
    <n v="62.400000000000006"/>
  </r>
  <r>
    <s v="2019-08-20"/>
    <x v="1"/>
    <s v="Tue"/>
    <x v="1"/>
    <x v="1"/>
    <x v="0"/>
    <s v="checkup-dog"/>
    <n v="14.5"/>
    <n v="45.1"/>
    <n v="1"/>
    <n v="30.6"/>
  </r>
  <r>
    <s v="2019-08-20"/>
    <x v="1"/>
    <s v="Tue"/>
    <x v="1"/>
    <x v="1"/>
    <x v="0"/>
    <s v="checkup-dog"/>
    <n v="14.5"/>
    <n v="45.1"/>
    <n v="1"/>
    <n v="30.6"/>
  </r>
  <r>
    <s v="2019-08-20"/>
    <x v="1"/>
    <s v="Tue"/>
    <x v="1"/>
    <x v="1"/>
    <x v="0"/>
    <s v="checkup-dog"/>
    <n v="20.3"/>
    <n v="50.3"/>
    <n v="1"/>
    <n v="29.999999999999996"/>
  </r>
  <r>
    <s v="2019-08-20"/>
    <x v="1"/>
    <s v="Tue"/>
    <x v="1"/>
    <x v="1"/>
    <x v="0"/>
    <s v="checkup-dog"/>
    <n v="20.6"/>
    <n v="50.4"/>
    <n v="1"/>
    <n v="29.799999999999997"/>
  </r>
  <r>
    <s v="2019-08-20"/>
    <x v="1"/>
    <s v="Tue"/>
    <x v="1"/>
    <x v="1"/>
    <x v="0"/>
    <s v="checkup-dog"/>
    <n v="24.6"/>
    <n v="55.6"/>
    <n v="1"/>
    <n v="31"/>
  </r>
  <r>
    <s v="2019-08-21"/>
    <x v="1"/>
    <s v="Wed"/>
    <x v="0"/>
    <x v="1"/>
    <x v="0"/>
    <s v="checkup-dog"/>
    <n v="30.5"/>
    <n v="40.1"/>
    <n v="1"/>
    <n v="9.6000000000000014"/>
  </r>
  <r>
    <s v="2019-08-21"/>
    <x v="1"/>
    <s v="Wed"/>
    <x v="0"/>
    <x v="1"/>
    <x v="0"/>
    <s v="checkup-dog"/>
    <n v="20.6"/>
    <n v="40.4"/>
    <n v="1"/>
    <n v="19.799999999999997"/>
  </r>
  <r>
    <s v="2019-08-21"/>
    <x v="1"/>
    <s v="Wed"/>
    <x v="0"/>
    <x v="1"/>
    <x v="0"/>
    <s v="checkup-dog"/>
    <n v="22.6"/>
    <n v="40.4"/>
    <n v="1"/>
    <n v="17.799999999999997"/>
  </r>
  <r>
    <s v="2019-08-21"/>
    <x v="1"/>
    <s v="Wed"/>
    <x v="0"/>
    <x v="1"/>
    <x v="0"/>
    <s v="checkup-dog"/>
    <n v="26.1"/>
    <n v="45"/>
    <n v="1"/>
    <n v="18.899999999999999"/>
  </r>
  <r>
    <s v="2019-08-21"/>
    <x v="1"/>
    <s v="Wed"/>
    <x v="0"/>
    <x v="2"/>
    <x v="0"/>
    <s v="emergency-dog"/>
    <n v="284.60000000000002"/>
    <n v="820.6"/>
    <n v="1"/>
    <n v="536"/>
  </r>
  <r>
    <s v="2019-08-21"/>
    <x v="1"/>
    <s v="Wed"/>
    <x v="0"/>
    <x v="0"/>
    <x v="0"/>
    <s v="other-dog"/>
    <n v="164.1"/>
    <n v="200"/>
    <n v="1"/>
    <n v="35.900000000000006"/>
  </r>
  <r>
    <s v="2019-08-21"/>
    <x v="1"/>
    <s v="Wed"/>
    <x v="0"/>
    <x v="3"/>
    <x v="1"/>
    <s v="vac-cat"/>
    <n v="90.3"/>
    <n v="105.3"/>
    <n v="1"/>
    <n v="15"/>
  </r>
  <r>
    <s v="2019-08-21"/>
    <x v="1"/>
    <s v="Wed"/>
    <x v="0"/>
    <x v="3"/>
    <x v="3"/>
    <s v="vac-hamster"/>
    <n v="42"/>
    <n v="60.1"/>
    <n v="1"/>
    <n v="18.100000000000001"/>
  </r>
  <r>
    <s v="2019-08-21"/>
    <x v="1"/>
    <s v="Wed"/>
    <x v="0"/>
    <x v="0"/>
    <x v="1"/>
    <s v="other-cat"/>
    <n v="164.4"/>
    <n v="190.6"/>
    <n v="1"/>
    <n v="26.199999999999989"/>
  </r>
  <r>
    <s v="2019-08-21"/>
    <x v="1"/>
    <s v="Wed"/>
    <x v="0"/>
    <x v="1"/>
    <x v="1"/>
    <s v="checkup-cat"/>
    <n v="32.1"/>
    <n v="50.5"/>
    <n v="1"/>
    <n v="18.399999999999999"/>
  </r>
  <r>
    <s v="2019-08-21"/>
    <x v="1"/>
    <s v="Wed"/>
    <x v="0"/>
    <x v="3"/>
    <x v="1"/>
    <s v="vac-cat"/>
    <n v="86.6"/>
    <n v="110.6"/>
    <n v="1"/>
    <n v="24"/>
  </r>
  <r>
    <s v="2019-08-21"/>
    <x v="1"/>
    <s v="Wed"/>
    <x v="0"/>
    <x v="2"/>
    <x v="1"/>
    <s v="emergency-cat"/>
    <n v="522.29999999999995"/>
    <n v="675.3"/>
    <n v="1"/>
    <n v="153"/>
  </r>
  <r>
    <s v="2019-08-21"/>
    <x v="1"/>
    <s v="Wed"/>
    <x v="0"/>
    <x v="1"/>
    <x v="0"/>
    <s v="checkup-dog"/>
    <n v="28.5"/>
    <n v="50.1"/>
    <n v="1"/>
    <n v="21.6"/>
  </r>
  <r>
    <s v="2019-08-22"/>
    <x v="1"/>
    <s v="Thu"/>
    <x v="1"/>
    <x v="1"/>
    <x v="2"/>
    <s v="checkup-bird"/>
    <n v="10"/>
    <n v="40.1"/>
    <n v="1"/>
    <n v="30.1"/>
  </r>
  <r>
    <s v="2019-08-22"/>
    <x v="1"/>
    <s v="Thu"/>
    <x v="1"/>
    <x v="3"/>
    <x v="2"/>
    <s v="vac-bird"/>
    <n v="22.4"/>
    <n v="50.6"/>
    <n v="1"/>
    <n v="28.200000000000003"/>
  </r>
  <r>
    <s v="2019-08-22"/>
    <x v="1"/>
    <s v="Thu"/>
    <x v="1"/>
    <x v="0"/>
    <x v="0"/>
    <s v="other-dog"/>
    <n v="50.1"/>
    <n v="90.5"/>
    <n v="1"/>
    <n v="40.4"/>
  </r>
  <r>
    <s v="2019-08-22"/>
    <x v="1"/>
    <s v="Thu"/>
    <x v="1"/>
    <x v="1"/>
    <x v="4"/>
    <s v="checkup-rabbit"/>
    <n v="10.6"/>
    <n v="40.6"/>
    <n v="1"/>
    <n v="30"/>
  </r>
  <r>
    <s v="2019-08-22"/>
    <x v="1"/>
    <s v="Thu"/>
    <x v="1"/>
    <x v="0"/>
    <x v="3"/>
    <s v="other-hamster"/>
    <n v="54.5"/>
    <n v="95.1"/>
    <n v="1"/>
    <n v="40.599999999999994"/>
  </r>
  <r>
    <s v="2019-08-22"/>
    <x v="1"/>
    <s v="Thu"/>
    <x v="1"/>
    <x v="0"/>
    <x v="0"/>
    <s v="other-dog"/>
    <n v="64.599999999999994"/>
    <n v="105.4"/>
    <n v="1"/>
    <n v="40.800000000000011"/>
  </r>
  <r>
    <s v="2019-08-22"/>
    <x v="1"/>
    <s v="Thu"/>
    <x v="1"/>
    <x v="1"/>
    <x v="1"/>
    <s v="checkup-cat"/>
    <n v="22.1"/>
    <n v="55"/>
    <n v="1"/>
    <n v="32.9"/>
  </r>
  <r>
    <s v="2019-08-22"/>
    <x v="1"/>
    <s v="Thu"/>
    <x v="1"/>
    <x v="0"/>
    <x v="0"/>
    <s v="other-dog"/>
    <n v="188.3"/>
    <n v="245.3"/>
    <n v="1"/>
    <n v="57"/>
  </r>
  <r>
    <s v="2019-08-22"/>
    <x v="1"/>
    <s v="Thu"/>
    <x v="1"/>
    <x v="0"/>
    <x v="0"/>
    <s v="other-dog"/>
    <n v="132"/>
    <n v="180.1"/>
    <n v="1"/>
    <n v="48.099999999999994"/>
  </r>
  <r>
    <s v="2019-08-22"/>
    <x v="1"/>
    <s v="Thu"/>
    <x v="1"/>
    <x v="2"/>
    <x v="0"/>
    <s v="emergency-dog"/>
    <n v="96.4"/>
    <n v="525.6"/>
    <n v="1"/>
    <n v="429.20000000000005"/>
  </r>
  <r>
    <s v="2019-08-22"/>
    <x v="1"/>
    <s v="Thu"/>
    <x v="1"/>
    <x v="2"/>
    <x v="1"/>
    <s v="emergency-cat"/>
    <n v="126.1"/>
    <n v="645.5"/>
    <n v="1"/>
    <n v="519.4"/>
  </r>
  <r>
    <s v="2019-08-22"/>
    <x v="1"/>
    <s v="Thu"/>
    <x v="1"/>
    <x v="0"/>
    <x v="0"/>
    <s v="other-dog"/>
    <n v="200.6"/>
    <n v="255.6"/>
    <n v="1"/>
    <n v="55"/>
  </r>
  <r>
    <s v="2019-08-22"/>
    <x v="1"/>
    <s v="Thu"/>
    <x v="1"/>
    <x v="0"/>
    <x v="1"/>
    <s v="other-cat"/>
    <n v="78.5"/>
    <n v="130.1"/>
    <n v="1"/>
    <n v="51.599999999999994"/>
  </r>
  <r>
    <s v="2019-08-22"/>
    <x v="1"/>
    <s v="Thu"/>
    <x v="1"/>
    <x v="3"/>
    <x v="1"/>
    <s v="vac-cat"/>
    <n v="80.599999999999994"/>
    <n v="120.4"/>
    <n v="1"/>
    <n v="39.800000000000011"/>
  </r>
  <r>
    <s v="2019-08-22"/>
    <x v="1"/>
    <s v="Thu"/>
    <x v="1"/>
    <x v="2"/>
    <x v="4"/>
    <s v="emergency-rabbit"/>
    <n v="90.1"/>
    <n v="575"/>
    <n v="1"/>
    <n v="484.9"/>
  </r>
  <r>
    <s v="2019-08-23"/>
    <x v="1"/>
    <s v="Fri"/>
    <x v="0"/>
    <x v="1"/>
    <x v="0"/>
    <s v="checkup-dog"/>
    <n v="32.1"/>
    <n v="45"/>
    <n v="1"/>
    <n v="12.899999999999999"/>
  </r>
  <r>
    <s v="2019-08-23"/>
    <x v="1"/>
    <s v="Fri"/>
    <x v="0"/>
    <x v="2"/>
    <x v="1"/>
    <s v="emergency-cat"/>
    <n v="120.3"/>
    <n v="385.3"/>
    <n v="1"/>
    <n v="265"/>
  </r>
  <r>
    <s v="2019-08-23"/>
    <x v="1"/>
    <s v="Fri"/>
    <x v="0"/>
    <x v="1"/>
    <x v="1"/>
    <s v="checkup-cat"/>
    <n v="26"/>
    <n v="45.1"/>
    <n v="1"/>
    <n v="19.100000000000001"/>
  </r>
  <r>
    <s v="2019-08-23"/>
    <x v="1"/>
    <s v="Fri"/>
    <x v="0"/>
    <x v="3"/>
    <x v="1"/>
    <s v="vac-cat"/>
    <n v="92.4"/>
    <n v="110.6"/>
    <n v="1"/>
    <n v="18.199999999999989"/>
  </r>
  <r>
    <s v="2019-08-23"/>
    <x v="1"/>
    <s v="Fri"/>
    <x v="0"/>
    <x v="1"/>
    <x v="2"/>
    <s v="checkup-bird"/>
    <n v="24.1"/>
    <n v="35.5"/>
    <n v="1"/>
    <n v="11.399999999999999"/>
  </r>
  <r>
    <s v="2019-08-23"/>
    <x v="1"/>
    <s v="Fri"/>
    <x v="0"/>
    <x v="0"/>
    <x v="3"/>
    <s v="other-hamster"/>
    <n v="176.6"/>
    <n v="215.6"/>
    <n v="1"/>
    <n v="39"/>
  </r>
  <r>
    <s v="2019-08-23"/>
    <x v="1"/>
    <s v="Fri"/>
    <x v="0"/>
    <x v="0"/>
    <x v="1"/>
    <s v="other-cat"/>
    <n v="38.5"/>
    <n v="55.1"/>
    <n v="1"/>
    <n v="16.600000000000001"/>
  </r>
  <r>
    <s v="2019-08-23"/>
    <x v="1"/>
    <s v="Fri"/>
    <x v="0"/>
    <x v="3"/>
    <x v="1"/>
    <s v="vac-cat"/>
    <n v="92.6"/>
    <n v="110.4"/>
    <n v="1"/>
    <n v="17.800000000000011"/>
  </r>
  <r>
    <s v="2019-08-23"/>
    <x v="1"/>
    <s v="Fri"/>
    <x v="0"/>
    <x v="1"/>
    <x v="1"/>
    <s v="checkup-cat"/>
    <n v="32.1"/>
    <n v="40"/>
    <n v="1"/>
    <n v="7.8999999999999986"/>
  </r>
  <r>
    <s v="2019-08-23"/>
    <x v="1"/>
    <s v="Fri"/>
    <x v="0"/>
    <x v="1"/>
    <x v="1"/>
    <s v="checkup-cat"/>
    <n v="32.299999999999997"/>
    <n v="50.3"/>
    <n v="1"/>
    <n v="18"/>
  </r>
  <r>
    <s v="2019-08-23"/>
    <x v="1"/>
    <s v="Fri"/>
    <x v="0"/>
    <x v="3"/>
    <x v="0"/>
    <s v="vac-dog"/>
    <n v="92"/>
    <n v="110.1"/>
    <n v="1"/>
    <n v="18.099999999999994"/>
  </r>
  <r>
    <s v="2019-08-23"/>
    <x v="1"/>
    <s v="Fri"/>
    <x v="0"/>
    <x v="0"/>
    <x v="4"/>
    <s v="other-rabbit"/>
    <n v="62.4"/>
    <n v="90.6"/>
    <n v="1"/>
    <n v="28.199999999999996"/>
  </r>
  <r>
    <s v="2019-08-23"/>
    <x v="1"/>
    <s v="Fri"/>
    <x v="0"/>
    <x v="3"/>
    <x v="1"/>
    <s v="vac-cat"/>
    <n v="92.1"/>
    <n v="120.5"/>
    <n v="1"/>
    <n v="28.400000000000006"/>
  </r>
  <r>
    <s v="2019-08-23"/>
    <x v="1"/>
    <s v="Fri"/>
    <x v="0"/>
    <x v="2"/>
    <x v="0"/>
    <s v="emergency-dog"/>
    <n v="144.5"/>
    <n v="415.1"/>
    <n v="1"/>
    <n v="270.60000000000002"/>
  </r>
  <r>
    <s v="2019-08-23"/>
    <x v="1"/>
    <s v="Fri"/>
    <x v="0"/>
    <x v="1"/>
    <x v="0"/>
    <s v="checkup-dog"/>
    <n v="32.6"/>
    <n v="45.4"/>
    <n v="1"/>
    <n v="12.799999999999997"/>
  </r>
  <r>
    <s v="2019-08-23"/>
    <x v="1"/>
    <s v="Fri"/>
    <x v="0"/>
    <x v="1"/>
    <x v="0"/>
    <s v="checkup-dog"/>
    <n v="36.6"/>
    <n v="55.6"/>
    <n v="1"/>
    <n v="19"/>
  </r>
  <r>
    <s v="2019-08-26"/>
    <x v="1"/>
    <s v="Mon"/>
    <x v="0"/>
    <x v="2"/>
    <x v="2"/>
    <s v="emergency-bird"/>
    <n v="74.3"/>
    <n v="185.3"/>
    <n v="1"/>
    <n v="111.00000000000001"/>
  </r>
  <r>
    <s v="2019-08-26"/>
    <x v="1"/>
    <s v="Mon"/>
    <x v="0"/>
    <x v="2"/>
    <x v="4"/>
    <s v="emergency-rabbit"/>
    <n v="204"/>
    <n v="395.1"/>
    <n v="1"/>
    <n v="191.10000000000002"/>
  </r>
  <r>
    <s v="2019-08-26"/>
    <x v="1"/>
    <s v="Mon"/>
    <x v="0"/>
    <x v="2"/>
    <x v="1"/>
    <s v="emergency-cat"/>
    <n v="162.4"/>
    <n v="680.6"/>
    <n v="1"/>
    <n v="518.20000000000005"/>
  </r>
  <r>
    <s v="2019-08-26"/>
    <x v="1"/>
    <s v="Mon"/>
    <x v="0"/>
    <x v="2"/>
    <x v="1"/>
    <s v="emergency-cat"/>
    <n v="114.6"/>
    <n v="760.6"/>
    <n v="1"/>
    <n v="646"/>
  </r>
  <r>
    <s v="2019-08-26"/>
    <x v="1"/>
    <s v="Mon"/>
    <x v="0"/>
    <x v="0"/>
    <x v="3"/>
    <s v="other-hamster"/>
    <n v="206.5"/>
    <n v="255.1"/>
    <n v="1"/>
    <n v="48.599999999999994"/>
  </r>
  <r>
    <s v="2019-08-26"/>
    <x v="1"/>
    <s v="Mon"/>
    <x v="0"/>
    <x v="0"/>
    <x v="2"/>
    <s v="other-bird"/>
    <n v="98.6"/>
    <n v="115.4"/>
    <n v="1"/>
    <n v="16.800000000000011"/>
  </r>
  <r>
    <s v="2019-08-26"/>
    <x v="1"/>
    <s v="Mon"/>
    <x v="0"/>
    <x v="0"/>
    <x v="2"/>
    <s v="other-bird"/>
    <n v="46.1"/>
    <n v="55"/>
    <n v="1"/>
    <n v="8.8999999999999986"/>
  </r>
  <r>
    <s v="2019-08-26"/>
    <x v="1"/>
    <s v="Mon"/>
    <x v="0"/>
    <x v="0"/>
    <x v="0"/>
    <s v="other-dog"/>
    <n v="158.30000000000001"/>
    <n v="185.3"/>
    <n v="1"/>
    <n v="27"/>
  </r>
  <r>
    <s v="2019-08-26"/>
    <x v="1"/>
    <s v="Mon"/>
    <x v="0"/>
    <x v="2"/>
    <x v="0"/>
    <s v="emergency-dog"/>
    <n v="298"/>
    <n v="590.1"/>
    <n v="1"/>
    <n v="292.10000000000002"/>
  </r>
  <r>
    <s v="2019-08-26"/>
    <x v="1"/>
    <s v="Mon"/>
    <x v="0"/>
    <x v="2"/>
    <x v="0"/>
    <s v="emergency-dog"/>
    <n v="184.4"/>
    <n v="830.6"/>
    <n v="1"/>
    <n v="646.20000000000005"/>
  </r>
  <r>
    <s v="2019-08-26"/>
    <x v="1"/>
    <s v="Mon"/>
    <x v="0"/>
    <x v="0"/>
    <x v="3"/>
    <s v="other-hamster"/>
    <n v="122.1"/>
    <n v="150.5"/>
    <n v="1"/>
    <n v="28.400000000000006"/>
  </r>
  <r>
    <s v="2019-08-26"/>
    <x v="1"/>
    <s v="Mon"/>
    <x v="0"/>
    <x v="1"/>
    <x v="1"/>
    <s v="checkup-cat"/>
    <n v="28.6"/>
    <n v="45.6"/>
    <n v="1"/>
    <n v="17"/>
  </r>
  <r>
    <s v="2019-08-26"/>
    <x v="1"/>
    <s v="Mon"/>
    <x v="0"/>
    <x v="0"/>
    <x v="0"/>
    <s v="other-dog"/>
    <n v="72.5"/>
    <n v="95.1"/>
    <n v="1"/>
    <n v="22.599999999999994"/>
  </r>
  <r>
    <s v="2019-08-26"/>
    <x v="1"/>
    <s v="Mon"/>
    <x v="0"/>
    <x v="3"/>
    <x v="0"/>
    <s v="vac-dog"/>
    <n v="90.6"/>
    <n v="115.4"/>
    <n v="1"/>
    <n v="24.800000000000011"/>
  </r>
  <r>
    <s v="2019-08-26"/>
    <x v="1"/>
    <s v="Mon"/>
    <x v="0"/>
    <x v="1"/>
    <x v="0"/>
    <s v="checkup-dog"/>
    <n v="34.1"/>
    <n v="45.5"/>
    <n v="1"/>
    <n v="11.399999999999999"/>
  </r>
  <r>
    <s v="2019-08-27"/>
    <x v="1"/>
    <s v="Tue"/>
    <x v="1"/>
    <x v="1"/>
    <x v="0"/>
    <s v="checkup-dog"/>
    <n v="10.6"/>
    <n v="40.4"/>
    <n v="1"/>
    <n v="29.799999999999997"/>
  </r>
  <r>
    <s v="2019-08-27"/>
    <x v="1"/>
    <s v="Tue"/>
    <x v="1"/>
    <x v="2"/>
    <x v="4"/>
    <s v="emergency-rabbit"/>
    <n v="120.1"/>
    <n v="375"/>
    <n v="1"/>
    <n v="254.9"/>
  </r>
  <r>
    <s v="2019-08-27"/>
    <x v="1"/>
    <s v="Tue"/>
    <x v="1"/>
    <x v="1"/>
    <x v="2"/>
    <s v="checkup-bird"/>
    <n v="10.3"/>
    <n v="40.299999999999997"/>
    <n v="1"/>
    <n v="29.999999999999996"/>
  </r>
  <r>
    <s v="2019-08-27"/>
    <x v="1"/>
    <s v="Tue"/>
    <x v="1"/>
    <x v="1"/>
    <x v="1"/>
    <s v="checkup-cat"/>
    <n v="24"/>
    <n v="60.1"/>
    <n v="1"/>
    <n v="36.1"/>
  </r>
  <r>
    <s v="2019-08-27"/>
    <x v="1"/>
    <s v="Tue"/>
    <x v="1"/>
    <x v="2"/>
    <x v="4"/>
    <s v="emergency-rabbit"/>
    <n v="140.4"/>
    <n v="600.6"/>
    <n v="1"/>
    <n v="460.20000000000005"/>
  </r>
  <r>
    <s v="2019-08-27"/>
    <x v="1"/>
    <s v="Tue"/>
    <x v="1"/>
    <x v="2"/>
    <x v="3"/>
    <s v="emergency-hamster"/>
    <n v="122.1"/>
    <n v="325.5"/>
    <n v="1"/>
    <n v="203.4"/>
  </r>
  <r>
    <s v="2019-08-27"/>
    <x v="1"/>
    <s v="Tue"/>
    <x v="1"/>
    <x v="3"/>
    <x v="0"/>
    <s v="vac-dog"/>
    <n v="92.6"/>
    <n v="130.6"/>
    <n v="1"/>
    <n v="38"/>
  </r>
  <r>
    <s v="2019-08-27"/>
    <x v="1"/>
    <s v="Tue"/>
    <x v="1"/>
    <x v="3"/>
    <x v="4"/>
    <s v="vac-rabbit"/>
    <n v="40.5"/>
    <n v="70.099999999999994"/>
    <n v="1"/>
    <n v="29.599999999999994"/>
  </r>
  <r>
    <s v="2019-08-27"/>
    <x v="1"/>
    <s v="Tue"/>
    <x v="1"/>
    <x v="0"/>
    <x v="0"/>
    <s v="other-dog"/>
    <n v="158.6"/>
    <n v="210.4"/>
    <n v="1"/>
    <n v="51.800000000000011"/>
  </r>
  <r>
    <s v="2019-08-27"/>
    <x v="1"/>
    <s v="Tue"/>
    <x v="1"/>
    <x v="0"/>
    <x v="4"/>
    <s v="other-rabbit"/>
    <n v="68.099999999999994"/>
    <n v="110"/>
    <n v="1"/>
    <n v="41.900000000000006"/>
  </r>
  <r>
    <s v="2019-08-27"/>
    <x v="1"/>
    <s v="Tue"/>
    <x v="1"/>
    <x v="1"/>
    <x v="3"/>
    <s v="checkup-hamster"/>
    <n v="14.3"/>
    <n v="45.3"/>
    <n v="1"/>
    <n v="30.999999999999996"/>
  </r>
  <r>
    <s v="2019-08-27"/>
    <x v="1"/>
    <s v="Tue"/>
    <x v="1"/>
    <x v="0"/>
    <x v="1"/>
    <s v="other-cat"/>
    <n v="58"/>
    <n v="105.1"/>
    <n v="1"/>
    <n v="47.099999999999994"/>
  </r>
  <r>
    <s v="2019-08-27"/>
    <x v="1"/>
    <s v="Tue"/>
    <x v="1"/>
    <x v="0"/>
    <x v="1"/>
    <s v="other-cat"/>
    <n v="134.4"/>
    <n v="190.6"/>
    <n v="1"/>
    <n v="56.199999999999989"/>
  </r>
  <r>
    <s v="2019-08-27"/>
    <x v="1"/>
    <s v="Tue"/>
    <x v="1"/>
    <x v="1"/>
    <x v="2"/>
    <s v="checkup-bird"/>
    <n v="10.1"/>
    <n v="40.5"/>
    <n v="1"/>
    <n v="30.4"/>
  </r>
  <r>
    <s v="2019-08-27"/>
    <x v="1"/>
    <s v="Tue"/>
    <x v="1"/>
    <x v="2"/>
    <x v="0"/>
    <s v="emergency-dog"/>
    <n v="96.6"/>
    <n v="640.6"/>
    <n v="1"/>
    <n v="544"/>
  </r>
  <r>
    <s v="2019-08-27"/>
    <x v="1"/>
    <s v="Tue"/>
    <x v="1"/>
    <x v="1"/>
    <x v="0"/>
    <s v="checkup-dog"/>
    <n v="18.5"/>
    <n v="50.1"/>
    <n v="1"/>
    <n v="31.6"/>
  </r>
  <r>
    <s v="2019-08-28"/>
    <x v="1"/>
    <s v="Wed"/>
    <x v="0"/>
    <x v="0"/>
    <x v="0"/>
    <s v="other-dog"/>
    <n v="62.1"/>
    <n v="75"/>
    <n v="1"/>
    <n v="12.899999999999999"/>
  </r>
  <r>
    <s v="2019-08-28"/>
    <x v="1"/>
    <s v="Wed"/>
    <x v="0"/>
    <x v="2"/>
    <x v="0"/>
    <s v="emergency-dog"/>
    <n v="128.30000000000001"/>
    <n v="710.3"/>
    <n v="1"/>
    <n v="582"/>
  </r>
  <r>
    <s v="2019-08-28"/>
    <x v="1"/>
    <s v="Wed"/>
    <x v="0"/>
    <x v="3"/>
    <x v="0"/>
    <s v="vac-dog"/>
    <n v="108"/>
    <n v="135.1"/>
    <n v="1"/>
    <n v="27.099999999999994"/>
  </r>
  <r>
    <s v="2019-08-28"/>
    <x v="1"/>
    <s v="Wed"/>
    <x v="0"/>
    <x v="3"/>
    <x v="1"/>
    <s v="vac-cat"/>
    <n v="84.4"/>
    <n v="110.6"/>
    <n v="1"/>
    <n v="26.199999999999989"/>
  </r>
  <r>
    <s v="2019-08-28"/>
    <x v="1"/>
    <s v="Wed"/>
    <x v="0"/>
    <x v="0"/>
    <x v="0"/>
    <s v="other-dog"/>
    <n v="208.1"/>
    <n v="250.5"/>
    <n v="1"/>
    <n v="42.400000000000006"/>
  </r>
  <r>
    <s v="2019-08-28"/>
    <x v="1"/>
    <s v="Wed"/>
    <x v="0"/>
    <x v="2"/>
    <x v="0"/>
    <s v="emergency-dog"/>
    <n v="156.5"/>
    <n v="500.1"/>
    <n v="1"/>
    <n v="343.6"/>
  </r>
  <r>
    <s v="2019-08-28"/>
    <x v="1"/>
    <s v="Wed"/>
    <x v="0"/>
    <x v="1"/>
    <x v="1"/>
    <s v="checkup-cat"/>
    <n v="28.1"/>
    <n v="40"/>
    <n v="1"/>
    <n v="11.899999999999999"/>
  </r>
  <r>
    <s v="2019-08-28"/>
    <x v="1"/>
    <s v="Wed"/>
    <x v="0"/>
    <x v="1"/>
    <x v="1"/>
    <s v="checkup-cat"/>
    <n v="36.299999999999997"/>
    <n v="55.3"/>
    <n v="1"/>
    <n v="19"/>
  </r>
  <r>
    <s v="2019-08-28"/>
    <x v="1"/>
    <s v="Wed"/>
    <x v="0"/>
    <x v="0"/>
    <x v="0"/>
    <s v="other-dog"/>
    <n v="66"/>
    <n v="85.1"/>
    <n v="1"/>
    <n v="19.099999999999994"/>
  </r>
  <r>
    <s v="2019-08-28"/>
    <x v="1"/>
    <s v="Wed"/>
    <x v="0"/>
    <x v="0"/>
    <x v="1"/>
    <s v="other-cat"/>
    <n v="108.1"/>
    <n v="130.5"/>
    <n v="1"/>
    <n v="22.400000000000006"/>
  </r>
  <r>
    <s v="2019-08-28"/>
    <x v="1"/>
    <s v="Wed"/>
    <x v="0"/>
    <x v="1"/>
    <x v="1"/>
    <s v="checkup-cat"/>
    <n v="30.6"/>
    <n v="40.6"/>
    <n v="1"/>
    <n v="10"/>
  </r>
  <r>
    <s v="2019-08-28"/>
    <x v="1"/>
    <s v="Wed"/>
    <x v="0"/>
    <x v="2"/>
    <x v="3"/>
    <s v="emergency-hamster"/>
    <n v="174.5"/>
    <n v="590.1"/>
    <n v="1"/>
    <n v="415.6"/>
  </r>
  <r>
    <s v="2019-08-28"/>
    <x v="1"/>
    <s v="Wed"/>
    <x v="0"/>
    <x v="1"/>
    <x v="0"/>
    <s v="checkup-dog"/>
    <n v="30.6"/>
    <n v="45.4"/>
    <n v="1"/>
    <n v="14.799999999999997"/>
  </r>
  <r>
    <s v="2019-08-28"/>
    <x v="1"/>
    <s v="Wed"/>
    <x v="0"/>
    <x v="1"/>
    <x v="0"/>
    <s v="checkup-dog"/>
    <n v="26.6"/>
    <n v="45.6"/>
    <n v="1"/>
    <n v="19"/>
  </r>
  <r>
    <s v="2019-08-28"/>
    <x v="1"/>
    <s v="Wed"/>
    <x v="0"/>
    <x v="1"/>
    <x v="0"/>
    <s v="checkup-dog"/>
    <n v="32.4"/>
    <n v="50.6"/>
    <n v="1"/>
    <n v="18.200000000000003"/>
  </r>
  <r>
    <s v="2019-08-29"/>
    <x v="1"/>
    <s v="Thu"/>
    <x v="1"/>
    <x v="0"/>
    <x v="0"/>
    <s v="other-dog"/>
    <n v="98.6"/>
    <n v="145.4"/>
    <n v="1"/>
    <n v="46.800000000000011"/>
  </r>
  <r>
    <s v="2019-08-29"/>
    <x v="1"/>
    <s v="Thu"/>
    <x v="1"/>
    <x v="3"/>
    <x v="1"/>
    <s v="vac-cat"/>
    <n v="88.1"/>
    <n v="130"/>
    <n v="1"/>
    <n v="41.900000000000006"/>
  </r>
  <r>
    <s v="2019-08-29"/>
    <x v="1"/>
    <s v="Thu"/>
    <x v="1"/>
    <x v="0"/>
    <x v="0"/>
    <s v="other-dog"/>
    <n v="34.299999999999997"/>
    <n v="75.3"/>
    <n v="1"/>
    <n v="41"/>
  </r>
  <r>
    <s v="2019-08-29"/>
    <x v="1"/>
    <s v="Thu"/>
    <x v="1"/>
    <x v="3"/>
    <x v="2"/>
    <s v="vac-bird"/>
    <n v="24"/>
    <n v="55.1"/>
    <n v="1"/>
    <n v="31.1"/>
  </r>
  <r>
    <s v="2019-08-29"/>
    <x v="1"/>
    <s v="Thu"/>
    <x v="1"/>
    <x v="3"/>
    <x v="0"/>
    <s v="vac-dog"/>
    <n v="76.400000000000006"/>
    <n v="110.6"/>
    <n v="1"/>
    <n v="34.199999999999989"/>
  </r>
  <r>
    <s v="2019-08-29"/>
    <x v="1"/>
    <s v="Thu"/>
    <x v="1"/>
    <x v="1"/>
    <x v="2"/>
    <s v="checkup-bird"/>
    <n v="10.1"/>
    <n v="40.5"/>
    <n v="1"/>
    <n v="30.4"/>
  </r>
  <r>
    <s v="2019-08-29"/>
    <x v="1"/>
    <s v="Thu"/>
    <x v="1"/>
    <x v="0"/>
    <x v="0"/>
    <s v="other-dog"/>
    <n v="68.599999999999994"/>
    <n v="115.6"/>
    <n v="1"/>
    <n v="47"/>
  </r>
  <r>
    <s v="2019-08-29"/>
    <x v="1"/>
    <s v="Thu"/>
    <x v="1"/>
    <x v="3"/>
    <x v="0"/>
    <s v="vac-dog"/>
    <n v="86.5"/>
    <n v="120.1"/>
    <n v="1"/>
    <n v="33.599999999999994"/>
  </r>
  <r>
    <s v="2019-08-29"/>
    <x v="1"/>
    <s v="Thu"/>
    <x v="1"/>
    <x v="0"/>
    <x v="2"/>
    <s v="other-bird"/>
    <n v="84.1"/>
    <n v="130"/>
    <n v="1"/>
    <n v="45.900000000000006"/>
  </r>
  <r>
    <s v="2019-08-29"/>
    <x v="1"/>
    <s v="Thu"/>
    <x v="1"/>
    <x v="0"/>
    <x v="0"/>
    <s v="other-dog"/>
    <n v="24.3"/>
    <n v="65.3"/>
    <n v="1"/>
    <n v="41"/>
  </r>
  <r>
    <s v="2019-08-29"/>
    <x v="1"/>
    <s v="Thu"/>
    <x v="1"/>
    <x v="1"/>
    <x v="1"/>
    <s v="checkup-cat"/>
    <n v="16"/>
    <n v="50.1"/>
    <n v="1"/>
    <n v="34.1"/>
  </r>
  <r>
    <s v="2019-08-29"/>
    <x v="1"/>
    <s v="Thu"/>
    <x v="1"/>
    <x v="0"/>
    <x v="0"/>
    <s v="other-dog"/>
    <n v="200.1"/>
    <n v="260.5"/>
    <n v="1"/>
    <n v="60.400000000000006"/>
  </r>
  <r>
    <s v="2019-08-29"/>
    <x v="1"/>
    <s v="Thu"/>
    <x v="1"/>
    <x v="3"/>
    <x v="1"/>
    <s v="vac-cat"/>
    <n v="78.599999999999994"/>
    <n v="120.6"/>
    <n v="1"/>
    <n v="42"/>
  </r>
  <r>
    <s v="2019-08-29"/>
    <x v="1"/>
    <s v="Thu"/>
    <x v="1"/>
    <x v="2"/>
    <x v="4"/>
    <s v="emergency-rabbit"/>
    <n v="392.5"/>
    <n v="910.1"/>
    <n v="1"/>
    <n v="517.6"/>
  </r>
  <r>
    <s v="2019-08-29"/>
    <x v="1"/>
    <s v="Thu"/>
    <x v="1"/>
    <x v="1"/>
    <x v="0"/>
    <s v="checkup-dog"/>
    <n v="16.600000000000001"/>
    <n v="45.4"/>
    <n v="1"/>
    <n v="28.799999999999997"/>
  </r>
  <r>
    <s v="2019-08-29"/>
    <x v="1"/>
    <s v="Thu"/>
    <x v="1"/>
    <x v="1"/>
    <x v="0"/>
    <s v="checkup-dog"/>
    <n v="22.4"/>
    <n v="50.6"/>
    <n v="1"/>
    <n v="28.200000000000003"/>
  </r>
  <r>
    <s v="2019-08-30"/>
    <x v="1"/>
    <s v="Fri"/>
    <x v="0"/>
    <x v="1"/>
    <x v="1"/>
    <s v="checkup-cat"/>
    <n v="28.6"/>
    <n v="45.4"/>
    <n v="1"/>
    <n v="16.799999999999997"/>
  </r>
  <r>
    <s v="2019-08-30"/>
    <x v="1"/>
    <s v="Fri"/>
    <x v="0"/>
    <x v="0"/>
    <x v="0"/>
    <s v="other-dog"/>
    <n v="108.1"/>
    <n v="135"/>
    <n v="1"/>
    <n v="26.900000000000006"/>
  </r>
  <r>
    <s v="2019-08-30"/>
    <x v="1"/>
    <s v="Fri"/>
    <x v="0"/>
    <x v="0"/>
    <x v="2"/>
    <s v="other-bird"/>
    <n v="88.3"/>
    <n v="95.3"/>
    <n v="1"/>
    <n v="7"/>
  </r>
  <r>
    <s v="2019-08-30"/>
    <x v="1"/>
    <s v="Fri"/>
    <x v="0"/>
    <x v="2"/>
    <x v="1"/>
    <s v="emergency-cat"/>
    <n v="218"/>
    <n v="530.1"/>
    <n v="1"/>
    <n v="312.10000000000002"/>
  </r>
  <r>
    <s v="2019-08-30"/>
    <x v="1"/>
    <s v="Fri"/>
    <x v="0"/>
    <x v="1"/>
    <x v="1"/>
    <s v="checkup-cat"/>
    <n v="42.4"/>
    <n v="55.6"/>
    <n v="1"/>
    <n v="13.200000000000003"/>
  </r>
  <r>
    <s v="2019-08-30"/>
    <x v="1"/>
    <s v="Fri"/>
    <x v="0"/>
    <x v="0"/>
    <x v="2"/>
    <s v="other-bird"/>
    <n v="42.1"/>
    <n v="50.5"/>
    <n v="1"/>
    <n v="8.3999999999999986"/>
  </r>
  <r>
    <s v="2019-08-30"/>
    <x v="1"/>
    <s v="Fri"/>
    <x v="0"/>
    <x v="1"/>
    <x v="1"/>
    <s v="checkup-cat"/>
    <n v="28.6"/>
    <n v="45.6"/>
    <n v="1"/>
    <n v="17"/>
  </r>
  <r>
    <s v="2019-08-30"/>
    <x v="1"/>
    <s v="Fri"/>
    <x v="0"/>
    <x v="2"/>
    <x v="1"/>
    <s v="emergency-cat"/>
    <n v="288.5"/>
    <n v="810.1"/>
    <n v="1"/>
    <n v="521.6"/>
  </r>
  <r>
    <s v="2019-08-30"/>
    <x v="1"/>
    <s v="Fri"/>
    <x v="0"/>
    <x v="0"/>
    <x v="0"/>
    <s v="other-dog"/>
    <n v="44.6"/>
    <n v="60.4"/>
    <n v="1"/>
    <n v="15.799999999999997"/>
  </r>
  <r>
    <s v="2019-08-30"/>
    <x v="1"/>
    <s v="Fri"/>
    <x v="0"/>
    <x v="2"/>
    <x v="1"/>
    <s v="emergency-cat"/>
    <n v="262.10000000000002"/>
    <n v="550"/>
    <n v="1"/>
    <n v="287.89999999999998"/>
  </r>
  <r>
    <s v="2019-08-30"/>
    <x v="1"/>
    <s v="Fri"/>
    <x v="0"/>
    <x v="0"/>
    <x v="0"/>
    <s v="other-dog"/>
    <n v="50"/>
    <n v="65.099999999999994"/>
    <n v="1"/>
    <n v="15.099999999999994"/>
  </r>
  <r>
    <s v="2019-08-30"/>
    <x v="1"/>
    <s v="Fri"/>
    <x v="0"/>
    <x v="0"/>
    <x v="1"/>
    <s v="other-cat"/>
    <n v="62.4"/>
    <n v="80.599999999999994"/>
    <n v="1"/>
    <n v="18.199999999999996"/>
  </r>
  <r>
    <s v="2019-08-30"/>
    <x v="1"/>
    <s v="Fri"/>
    <x v="0"/>
    <x v="3"/>
    <x v="1"/>
    <s v="vac-cat"/>
    <n v="100.1"/>
    <n v="125.5"/>
    <n v="1"/>
    <n v="25.400000000000006"/>
  </r>
  <r>
    <s v="2019-08-30"/>
    <x v="1"/>
    <s v="Fri"/>
    <x v="0"/>
    <x v="1"/>
    <x v="1"/>
    <s v="checkup-cat"/>
    <n v="22.6"/>
    <n v="40.6"/>
    <n v="1"/>
    <n v="18"/>
  </r>
  <r>
    <s v="2019-08-30"/>
    <x v="1"/>
    <s v="Fri"/>
    <x v="0"/>
    <x v="1"/>
    <x v="0"/>
    <s v="checkup-dog"/>
    <n v="34.299999999999997"/>
    <n v="50.3"/>
    <n v="1"/>
    <n v="16"/>
  </r>
  <r>
    <s v="2019-09-02"/>
    <x v="2"/>
    <s v="Mon"/>
    <x v="0"/>
    <x v="2"/>
    <x v="0"/>
    <s v="emergency-dog"/>
    <n v="110.5"/>
    <n v="310.10000000000002"/>
    <n v="1"/>
    <n v="199.60000000000002"/>
  </r>
  <r>
    <s v="2019-09-02"/>
    <x v="2"/>
    <s v="Mon"/>
    <x v="0"/>
    <x v="0"/>
    <x v="1"/>
    <s v="other-cat"/>
    <n v="84.6"/>
    <n v="105.4"/>
    <n v="1"/>
    <n v="20.800000000000011"/>
  </r>
  <r>
    <s v="2019-09-02"/>
    <x v="2"/>
    <s v="Mon"/>
    <x v="0"/>
    <x v="2"/>
    <x v="0"/>
    <s v="emergency-dog"/>
    <n v="248.3"/>
    <n v="635.29999999999995"/>
    <n v="1"/>
    <n v="386.99999999999994"/>
  </r>
  <r>
    <s v="2019-09-02"/>
    <x v="2"/>
    <s v="Mon"/>
    <x v="0"/>
    <x v="2"/>
    <x v="0"/>
    <s v="emergency-dog"/>
    <n v="178"/>
    <n v="760.1"/>
    <n v="1"/>
    <n v="582.1"/>
  </r>
  <r>
    <s v="2019-09-02"/>
    <x v="2"/>
    <s v="Mon"/>
    <x v="0"/>
    <x v="0"/>
    <x v="0"/>
    <s v="other-dog"/>
    <n v="38.4"/>
    <n v="55.6"/>
    <n v="1"/>
    <n v="17.200000000000003"/>
  </r>
  <r>
    <s v="2019-09-02"/>
    <x v="2"/>
    <s v="Mon"/>
    <x v="0"/>
    <x v="0"/>
    <x v="0"/>
    <s v="other-dog"/>
    <n v="200.1"/>
    <n v="235.5"/>
    <n v="1"/>
    <n v="35.400000000000006"/>
  </r>
  <r>
    <s v="2019-09-02"/>
    <x v="2"/>
    <s v="Mon"/>
    <x v="0"/>
    <x v="1"/>
    <x v="4"/>
    <s v="checkup-rabbit"/>
    <n v="28.6"/>
    <n v="50.6"/>
    <n v="1"/>
    <n v="22"/>
  </r>
  <r>
    <s v="2019-09-02"/>
    <x v="2"/>
    <s v="Mon"/>
    <x v="0"/>
    <x v="1"/>
    <x v="1"/>
    <s v="checkup-cat"/>
    <n v="36.5"/>
    <n v="50.1"/>
    <n v="1"/>
    <n v="13.600000000000001"/>
  </r>
  <r>
    <s v="2019-09-02"/>
    <x v="2"/>
    <s v="Mon"/>
    <x v="0"/>
    <x v="0"/>
    <x v="2"/>
    <s v="other-bird"/>
    <n v="68.599999999999994"/>
    <n v="75.400000000000006"/>
    <n v="1"/>
    <n v="6.8000000000000114"/>
  </r>
  <r>
    <s v="2019-09-02"/>
    <x v="2"/>
    <s v="Mon"/>
    <x v="0"/>
    <x v="1"/>
    <x v="2"/>
    <s v="checkup-bird"/>
    <n v="28.1"/>
    <n v="35"/>
    <n v="1"/>
    <n v="6.8999999999999986"/>
  </r>
  <r>
    <s v="2019-09-02"/>
    <x v="2"/>
    <s v="Mon"/>
    <x v="0"/>
    <x v="2"/>
    <x v="0"/>
    <s v="emergency-dog"/>
    <n v="218.3"/>
    <n v="620.29999999999995"/>
    <n v="1"/>
    <n v="401.99999999999994"/>
  </r>
  <r>
    <s v="2019-09-02"/>
    <x v="2"/>
    <s v="Mon"/>
    <x v="0"/>
    <x v="2"/>
    <x v="1"/>
    <s v="emergency-cat"/>
    <n v="180"/>
    <n v="815.1"/>
    <n v="1"/>
    <n v="635.1"/>
  </r>
  <r>
    <s v="2019-09-02"/>
    <x v="2"/>
    <s v="Mon"/>
    <x v="0"/>
    <x v="1"/>
    <x v="1"/>
    <s v="checkup-cat"/>
    <n v="36.4"/>
    <n v="55.6"/>
    <n v="1"/>
    <n v="19.200000000000003"/>
  </r>
  <r>
    <s v="2019-09-02"/>
    <x v="2"/>
    <s v="Mon"/>
    <x v="0"/>
    <x v="0"/>
    <x v="1"/>
    <s v="other-cat"/>
    <n v="208.1"/>
    <n v="245.5"/>
    <n v="1"/>
    <n v="37.400000000000006"/>
  </r>
  <r>
    <s v="2019-09-02"/>
    <x v="2"/>
    <s v="Mon"/>
    <x v="0"/>
    <x v="2"/>
    <x v="0"/>
    <s v="emergency-dog"/>
    <n v="312.60000000000002"/>
    <n v="845.6"/>
    <n v="1"/>
    <n v="533"/>
  </r>
  <r>
    <s v="2019-09-02"/>
    <x v="2"/>
    <s v="Mon"/>
    <x v="0"/>
    <x v="1"/>
    <x v="0"/>
    <s v="checkup-dog"/>
    <n v="36.1"/>
    <n v="50"/>
    <n v="1"/>
    <n v="13.899999999999999"/>
  </r>
  <r>
    <s v="2019-09-03"/>
    <x v="2"/>
    <s v="Tue"/>
    <x v="1"/>
    <x v="3"/>
    <x v="0"/>
    <s v="vac-dog"/>
    <n v="78.5"/>
    <n v="115.1"/>
    <n v="1"/>
    <n v="36.599999999999994"/>
  </r>
  <r>
    <s v="2019-09-03"/>
    <x v="2"/>
    <s v="Tue"/>
    <x v="1"/>
    <x v="0"/>
    <x v="0"/>
    <s v="other-dog"/>
    <n v="120.1"/>
    <n v="170"/>
    <n v="1"/>
    <n v="49.900000000000006"/>
  </r>
  <r>
    <s v="2019-09-03"/>
    <x v="2"/>
    <s v="Tue"/>
    <x v="1"/>
    <x v="2"/>
    <x v="0"/>
    <s v="emergency-dog"/>
    <n v="92.3"/>
    <n v="765.3"/>
    <n v="1"/>
    <n v="673"/>
  </r>
  <r>
    <s v="2019-09-03"/>
    <x v="2"/>
    <s v="Tue"/>
    <x v="1"/>
    <x v="1"/>
    <x v="1"/>
    <s v="checkup-cat"/>
    <n v="16"/>
    <n v="50.1"/>
    <n v="1"/>
    <n v="34.1"/>
  </r>
  <r>
    <s v="2019-09-03"/>
    <x v="2"/>
    <s v="Tue"/>
    <x v="1"/>
    <x v="0"/>
    <x v="2"/>
    <s v="other-bird"/>
    <n v="58.4"/>
    <n v="105.6"/>
    <n v="1"/>
    <n v="47.199999999999996"/>
  </r>
  <r>
    <s v="2019-09-03"/>
    <x v="2"/>
    <s v="Tue"/>
    <x v="1"/>
    <x v="1"/>
    <x v="4"/>
    <s v="checkup-rabbit"/>
    <n v="12.1"/>
    <n v="40.5"/>
    <n v="1"/>
    <n v="28.4"/>
  </r>
  <r>
    <s v="2019-09-03"/>
    <x v="2"/>
    <s v="Tue"/>
    <x v="1"/>
    <x v="2"/>
    <x v="0"/>
    <s v="emergency-dog"/>
    <n v="114.6"/>
    <n v="770.6"/>
    <n v="1"/>
    <n v="656"/>
  </r>
  <r>
    <s v="2019-09-03"/>
    <x v="2"/>
    <s v="Tue"/>
    <x v="1"/>
    <x v="1"/>
    <x v="1"/>
    <s v="checkup-cat"/>
    <n v="18.600000000000001"/>
    <n v="55.4"/>
    <n v="1"/>
    <n v="36.799999999999997"/>
  </r>
  <r>
    <s v="2019-09-03"/>
    <x v="2"/>
    <s v="Tue"/>
    <x v="1"/>
    <x v="1"/>
    <x v="3"/>
    <s v="checkup-hamster"/>
    <n v="14.1"/>
    <n v="45"/>
    <n v="1"/>
    <n v="30.9"/>
  </r>
  <r>
    <s v="2019-09-03"/>
    <x v="2"/>
    <s v="Tue"/>
    <x v="1"/>
    <x v="3"/>
    <x v="1"/>
    <s v="vac-cat"/>
    <n v="100.3"/>
    <n v="145.30000000000001"/>
    <n v="1"/>
    <n v="45.000000000000014"/>
  </r>
  <r>
    <s v="2019-09-03"/>
    <x v="2"/>
    <s v="Tue"/>
    <x v="1"/>
    <x v="1"/>
    <x v="1"/>
    <s v="checkup-cat"/>
    <n v="22"/>
    <n v="60.1"/>
    <n v="1"/>
    <n v="38.1"/>
  </r>
  <r>
    <s v="2019-09-03"/>
    <x v="2"/>
    <s v="Tue"/>
    <x v="1"/>
    <x v="1"/>
    <x v="1"/>
    <s v="checkup-cat"/>
    <n v="12.4"/>
    <n v="50.6"/>
    <n v="1"/>
    <n v="38.200000000000003"/>
  </r>
  <r>
    <s v="2019-09-03"/>
    <x v="2"/>
    <s v="Tue"/>
    <x v="1"/>
    <x v="0"/>
    <x v="1"/>
    <s v="other-cat"/>
    <n v="70.099999999999994"/>
    <n v="120.5"/>
    <n v="1"/>
    <n v="50.400000000000006"/>
  </r>
  <r>
    <s v="2019-09-03"/>
    <x v="2"/>
    <s v="Tue"/>
    <x v="1"/>
    <x v="1"/>
    <x v="0"/>
    <s v="checkup-dog"/>
    <n v="14.5"/>
    <n v="45.1"/>
    <n v="1"/>
    <n v="30.6"/>
  </r>
  <r>
    <s v="2019-09-03"/>
    <x v="2"/>
    <s v="Tue"/>
    <x v="1"/>
    <x v="1"/>
    <x v="0"/>
    <s v="checkup-dog"/>
    <n v="16.600000000000001"/>
    <n v="45.4"/>
    <n v="1"/>
    <n v="28.799999999999997"/>
  </r>
  <r>
    <s v="2019-09-04"/>
    <x v="2"/>
    <s v="Wed"/>
    <x v="0"/>
    <x v="2"/>
    <x v="0"/>
    <s v="emergency-dog"/>
    <n v="106.6"/>
    <n v="805.6"/>
    <n v="1"/>
    <n v="699"/>
  </r>
  <r>
    <s v="2019-09-04"/>
    <x v="2"/>
    <s v="Wed"/>
    <x v="0"/>
    <x v="0"/>
    <x v="3"/>
    <s v="other-hamster"/>
    <n v="60.6"/>
    <n v="80.400000000000006"/>
    <n v="1"/>
    <n v="19.800000000000004"/>
  </r>
  <r>
    <s v="2019-09-04"/>
    <x v="2"/>
    <s v="Wed"/>
    <x v="0"/>
    <x v="2"/>
    <x v="0"/>
    <s v="emergency-dog"/>
    <n v="334.1"/>
    <n v="970"/>
    <n v="1"/>
    <n v="635.9"/>
  </r>
  <r>
    <s v="2019-09-04"/>
    <x v="2"/>
    <s v="Wed"/>
    <x v="0"/>
    <x v="0"/>
    <x v="1"/>
    <s v="other-cat"/>
    <n v="128.30000000000001"/>
    <n v="165.3"/>
    <n v="1"/>
    <n v="37"/>
  </r>
  <r>
    <s v="2019-09-04"/>
    <x v="2"/>
    <s v="Wed"/>
    <x v="0"/>
    <x v="1"/>
    <x v="1"/>
    <s v="checkup-cat"/>
    <n v="34"/>
    <n v="50.1"/>
    <n v="1"/>
    <n v="16.100000000000001"/>
  </r>
  <r>
    <s v="2019-09-04"/>
    <x v="2"/>
    <s v="Wed"/>
    <x v="0"/>
    <x v="2"/>
    <x v="1"/>
    <s v="emergency-cat"/>
    <n v="126.4"/>
    <n v="445.6"/>
    <n v="1"/>
    <n v="319.20000000000005"/>
  </r>
  <r>
    <s v="2019-09-04"/>
    <x v="2"/>
    <s v="Wed"/>
    <x v="0"/>
    <x v="2"/>
    <x v="0"/>
    <s v="emergency-dog"/>
    <n v="348.1"/>
    <n v="935.5"/>
    <n v="1"/>
    <n v="587.4"/>
  </r>
  <r>
    <s v="2019-09-04"/>
    <x v="2"/>
    <s v="Wed"/>
    <x v="0"/>
    <x v="3"/>
    <x v="1"/>
    <s v="vac-cat"/>
    <n v="86.5"/>
    <n v="115.1"/>
    <n v="1"/>
    <n v="28.599999999999994"/>
  </r>
  <r>
    <s v="2019-09-04"/>
    <x v="2"/>
    <s v="Wed"/>
    <x v="0"/>
    <x v="0"/>
    <x v="0"/>
    <s v="other-dog"/>
    <n v="180.6"/>
    <n v="220.4"/>
    <n v="1"/>
    <n v="39.800000000000011"/>
  </r>
  <r>
    <s v="2019-09-04"/>
    <x v="2"/>
    <s v="Wed"/>
    <x v="0"/>
    <x v="3"/>
    <x v="0"/>
    <s v="vac-dog"/>
    <n v="90.1"/>
    <n v="115"/>
    <n v="1"/>
    <n v="24.900000000000006"/>
  </r>
  <r>
    <s v="2019-09-04"/>
    <x v="2"/>
    <s v="Wed"/>
    <x v="0"/>
    <x v="3"/>
    <x v="1"/>
    <s v="vac-cat"/>
    <n v="82.3"/>
    <n v="110.3"/>
    <n v="1"/>
    <n v="28"/>
  </r>
  <r>
    <s v="2019-09-04"/>
    <x v="2"/>
    <s v="Wed"/>
    <x v="0"/>
    <x v="1"/>
    <x v="0"/>
    <s v="checkup-dog"/>
    <n v="28.5"/>
    <n v="45.1"/>
    <n v="1"/>
    <n v="16.600000000000001"/>
  </r>
  <r>
    <s v="2019-09-04"/>
    <x v="2"/>
    <s v="Wed"/>
    <x v="0"/>
    <x v="1"/>
    <x v="0"/>
    <s v="checkup-dog"/>
    <n v="24.6"/>
    <n v="45.6"/>
    <n v="1"/>
    <n v="21"/>
  </r>
  <r>
    <s v="2019-09-05"/>
    <x v="2"/>
    <s v="Thu"/>
    <x v="1"/>
    <x v="0"/>
    <x v="0"/>
    <s v="other-dog"/>
    <n v="42"/>
    <n v="85.1"/>
    <n v="1"/>
    <n v="43.099999999999994"/>
  </r>
  <r>
    <s v="2019-09-05"/>
    <x v="2"/>
    <s v="Thu"/>
    <x v="1"/>
    <x v="1"/>
    <x v="4"/>
    <s v="checkup-rabbit"/>
    <n v="10.1"/>
    <n v="40.5"/>
    <n v="1"/>
    <n v="30.4"/>
  </r>
  <r>
    <s v="2019-09-05"/>
    <x v="2"/>
    <s v="Thu"/>
    <x v="1"/>
    <x v="3"/>
    <x v="3"/>
    <s v="vac-hamster"/>
    <n v="18.600000000000001"/>
    <n v="50.6"/>
    <n v="1"/>
    <n v="32"/>
  </r>
  <r>
    <s v="2019-09-05"/>
    <x v="2"/>
    <s v="Thu"/>
    <x v="1"/>
    <x v="1"/>
    <x v="4"/>
    <s v="checkup-rabbit"/>
    <n v="12.5"/>
    <n v="40.1"/>
    <n v="1"/>
    <n v="27.6"/>
  </r>
  <r>
    <s v="2019-09-05"/>
    <x v="2"/>
    <s v="Thu"/>
    <x v="1"/>
    <x v="0"/>
    <x v="1"/>
    <s v="other-cat"/>
    <n v="158.6"/>
    <n v="220.4"/>
    <n v="1"/>
    <n v="61.800000000000011"/>
  </r>
  <r>
    <s v="2019-09-05"/>
    <x v="2"/>
    <s v="Thu"/>
    <x v="1"/>
    <x v="3"/>
    <x v="0"/>
    <s v="vac-dog"/>
    <n v="84.1"/>
    <n v="120"/>
    <n v="1"/>
    <n v="35.900000000000006"/>
  </r>
  <r>
    <s v="2019-09-05"/>
    <x v="2"/>
    <s v="Thu"/>
    <x v="1"/>
    <x v="0"/>
    <x v="0"/>
    <s v="other-dog"/>
    <n v="72.3"/>
    <n v="120.3"/>
    <n v="1"/>
    <n v="48"/>
  </r>
  <r>
    <s v="2019-09-05"/>
    <x v="2"/>
    <s v="Thu"/>
    <x v="1"/>
    <x v="1"/>
    <x v="4"/>
    <s v="checkup-rabbit"/>
    <n v="14"/>
    <n v="45.1"/>
    <n v="1"/>
    <n v="31.1"/>
  </r>
  <r>
    <s v="2019-09-05"/>
    <x v="2"/>
    <s v="Thu"/>
    <x v="1"/>
    <x v="1"/>
    <x v="2"/>
    <s v="checkup-bird"/>
    <n v="10.1"/>
    <n v="40.5"/>
    <n v="1"/>
    <n v="30.4"/>
  </r>
  <r>
    <s v="2019-09-05"/>
    <x v="2"/>
    <s v="Thu"/>
    <x v="1"/>
    <x v="0"/>
    <x v="0"/>
    <s v="other-dog"/>
    <n v="104.6"/>
    <n v="155.6"/>
    <n v="1"/>
    <n v="51"/>
  </r>
  <r>
    <s v="2019-09-05"/>
    <x v="2"/>
    <s v="Thu"/>
    <x v="1"/>
    <x v="1"/>
    <x v="0"/>
    <s v="checkup-dog"/>
    <n v="14.4"/>
    <n v="45.6"/>
    <n v="1"/>
    <n v="31.200000000000003"/>
  </r>
  <r>
    <s v="2019-09-05"/>
    <x v="2"/>
    <s v="Thu"/>
    <x v="1"/>
    <x v="1"/>
    <x v="0"/>
    <s v="checkup-dog"/>
    <n v="20.399999999999999"/>
    <n v="50.6"/>
    <n v="1"/>
    <n v="30.200000000000003"/>
  </r>
  <r>
    <s v="2019-09-06"/>
    <x v="2"/>
    <s v="Fri"/>
    <x v="0"/>
    <x v="0"/>
    <x v="0"/>
    <s v="other-dog"/>
    <n v="94.5"/>
    <n v="120.1"/>
    <n v="1"/>
    <n v="25.599999999999994"/>
  </r>
  <r>
    <s v="2019-09-06"/>
    <x v="2"/>
    <s v="Fri"/>
    <x v="0"/>
    <x v="1"/>
    <x v="2"/>
    <s v="checkup-bird"/>
    <n v="24.6"/>
    <n v="35.4"/>
    <n v="1"/>
    <n v="10.799999999999997"/>
  </r>
  <r>
    <s v="2019-09-06"/>
    <x v="2"/>
    <s v="Fri"/>
    <x v="0"/>
    <x v="0"/>
    <x v="0"/>
    <s v="other-dog"/>
    <n v="202.1"/>
    <n v="240"/>
    <n v="1"/>
    <n v="37.900000000000006"/>
  </r>
  <r>
    <s v="2019-09-06"/>
    <x v="2"/>
    <s v="Fri"/>
    <x v="0"/>
    <x v="2"/>
    <x v="0"/>
    <s v="emergency-dog"/>
    <n v="148.4"/>
    <n v="430.6"/>
    <n v="1"/>
    <n v="282.20000000000005"/>
  </r>
  <r>
    <s v="2019-09-06"/>
    <x v="2"/>
    <s v="Fri"/>
    <x v="0"/>
    <x v="1"/>
    <x v="4"/>
    <s v="checkup-rabbit"/>
    <n v="32.1"/>
    <n v="50.5"/>
    <n v="1"/>
    <n v="18.399999999999999"/>
  </r>
  <r>
    <s v="2019-09-06"/>
    <x v="2"/>
    <s v="Fri"/>
    <x v="0"/>
    <x v="2"/>
    <x v="4"/>
    <s v="emergency-rabbit"/>
    <n v="342.6"/>
    <n v="715.6"/>
    <n v="1"/>
    <n v="373"/>
  </r>
  <r>
    <s v="2019-09-06"/>
    <x v="2"/>
    <s v="Fri"/>
    <x v="0"/>
    <x v="3"/>
    <x v="1"/>
    <s v="vac-cat"/>
    <n v="94.5"/>
    <n v="125.1"/>
    <n v="1"/>
    <n v="30.599999999999994"/>
  </r>
  <r>
    <s v="2019-09-06"/>
    <x v="2"/>
    <s v="Fri"/>
    <x v="0"/>
    <x v="0"/>
    <x v="0"/>
    <s v="other-dog"/>
    <n v="198.6"/>
    <n v="235.4"/>
    <n v="1"/>
    <n v="36.800000000000011"/>
  </r>
  <r>
    <s v="2019-09-06"/>
    <x v="2"/>
    <s v="Fri"/>
    <x v="0"/>
    <x v="0"/>
    <x v="1"/>
    <s v="other-cat"/>
    <n v="134.1"/>
    <n v="165"/>
    <n v="1"/>
    <n v="30.900000000000006"/>
  </r>
  <r>
    <s v="2019-09-06"/>
    <x v="2"/>
    <s v="Fri"/>
    <x v="0"/>
    <x v="0"/>
    <x v="0"/>
    <s v="other-dog"/>
    <n v="208.3"/>
    <n v="255.3"/>
    <n v="1"/>
    <n v="47"/>
  </r>
  <r>
    <s v="2019-09-06"/>
    <x v="2"/>
    <s v="Fri"/>
    <x v="0"/>
    <x v="1"/>
    <x v="0"/>
    <s v="checkup-dog"/>
    <n v="32.299999999999997"/>
    <n v="45.3"/>
    <n v="1"/>
    <n v="13"/>
  </r>
  <r>
    <s v="2019-09-06"/>
    <x v="2"/>
    <s v="Fri"/>
    <x v="0"/>
    <x v="1"/>
    <x v="0"/>
    <s v="checkup-dog"/>
    <n v="30"/>
    <n v="50.1"/>
    <n v="1"/>
    <n v="20.100000000000001"/>
  </r>
  <r>
    <s v="2019-09-09"/>
    <x v="2"/>
    <s v="Mon"/>
    <x v="0"/>
    <x v="0"/>
    <x v="1"/>
    <s v="other-cat"/>
    <n v="206"/>
    <n v="245.1"/>
    <n v="1"/>
    <n v="39.099999999999994"/>
  </r>
  <r>
    <s v="2019-09-09"/>
    <x v="2"/>
    <s v="Mon"/>
    <x v="0"/>
    <x v="3"/>
    <x v="0"/>
    <s v="vac-dog"/>
    <n v="98.4"/>
    <n v="130.6"/>
    <n v="1"/>
    <n v="32.199999999999989"/>
  </r>
  <r>
    <s v="2019-09-09"/>
    <x v="2"/>
    <s v="Mon"/>
    <x v="0"/>
    <x v="3"/>
    <x v="0"/>
    <s v="vac-dog"/>
    <n v="92.6"/>
    <n v="115.6"/>
    <n v="1"/>
    <n v="23"/>
  </r>
  <r>
    <s v="2019-09-09"/>
    <x v="2"/>
    <s v="Mon"/>
    <x v="0"/>
    <x v="1"/>
    <x v="4"/>
    <s v="checkup-rabbit"/>
    <n v="32.5"/>
    <n v="50.1"/>
    <n v="1"/>
    <n v="17.600000000000001"/>
  </r>
  <r>
    <s v="2019-09-09"/>
    <x v="2"/>
    <s v="Mon"/>
    <x v="0"/>
    <x v="1"/>
    <x v="1"/>
    <s v="checkup-cat"/>
    <n v="30.6"/>
    <n v="50.4"/>
    <n v="1"/>
    <n v="19.799999999999997"/>
  </r>
  <r>
    <s v="2019-09-09"/>
    <x v="2"/>
    <s v="Mon"/>
    <x v="0"/>
    <x v="2"/>
    <x v="0"/>
    <s v="emergency-dog"/>
    <n v="376.1"/>
    <n v="805"/>
    <n v="1"/>
    <n v="428.9"/>
  </r>
  <r>
    <s v="2019-09-09"/>
    <x v="2"/>
    <s v="Mon"/>
    <x v="0"/>
    <x v="2"/>
    <x v="1"/>
    <s v="emergency-cat"/>
    <n v="224.3"/>
    <n v="700.3"/>
    <n v="1"/>
    <n v="475.99999999999994"/>
  </r>
  <r>
    <s v="2019-09-09"/>
    <x v="2"/>
    <s v="Mon"/>
    <x v="0"/>
    <x v="0"/>
    <x v="0"/>
    <s v="other-dog"/>
    <n v="40"/>
    <n v="55.1"/>
    <n v="1"/>
    <n v="15.100000000000001"/>
  </r>
  <r>
    <s v="2019-09-09"/>
    <x v="2"/>
    <s v="Mon"/>
    <x v="0"/>
    <x v="3"/>
    <x v="0"/>
    <s v="vac-dog"/>
    <n v="102.4"/>
    <n v="135.6"/>
    <n v="1"/>
    <n v="33.199999999999989"/>
  </r>
  <r>
    <s v="2019-09-09"/>
    <x v="2"/>
    <s v="Mon"/>
    <x v="0"/>
    <x v="3"/>
    <x v="0"/>
    <s v="vac-dog"/>
    <n v="94.6"/>
    <n v="125.6"/>
    <n v="1"/>
    <n v="31"/>
  </r>
  <r>
    <s v="2019-09-09"/>
    <x v="2"/>
    <s v="Mon"/>
    <x v="0"/>
    <x v="1"/>
    <x v="0"/>
    <s v="checkup-dog"/>
    <n v="30.1"/>
    <n v="50.5"/>
    <n v="1"/>
    <n v="20.399999999999999"/>
  </r>
  <r>
    <s v="2019-09-09"/>
    <x v="2"/>
    <s v="Mon"/>
    <x v="0"/>
    <x v="1"/>
    <x v="0"/>
    <s v="checkup-dog"/>
    <n v="38.1"/>
    <n v="55.5"/>
    <n v="1"/>
    <n v="17.399999999999999"/>
  </r>
  <r>
    <s v="2019-09-10"/>
    <x v="2"/>
    <s v="Tue"/>
    <x v="1"/>
    <x v="0"/>
    <x v="1"/>
    <s v="other-cat"/>
    <n v="58.5"/>
    <n v="110.1"/>
    <n v="1"/>
    <n v="51.599999999999994"/>
  </r>
  <r>
    <s v="2019-09-10"/>
    <x v="2"/>
    <s v="Tue"/>
    <x v="1"/>
    <x v="2"/>
    <x v="0"/>
    <s v="emergency-dog"/>
    <n v="240.6"/>
    <n v="865.4"/>
    <n v="1"/>
    <n v="624.79999999999995"/>
  </r>
  <r>
    <s v="2019-09-10"/>
    <x v="2"/>
    <s v="Tue"/>
    <x v="1"/>
    <x v="2"/>
    <x v="0"/>
    <s v="emergency-dog"/>
    <n v="206.3"/>
    <n v="435.3"/>
    <n v="1"/>
    <n v="229"/>
  </r>
  <r>
    <s v="2019-09-10"/>
    <x v="2"/>
    <s v="Tue"/>
    <x v="1"/>
    <x v="0"/>
    <x v="3"/>
    <s v="other-hamster"/>
    <n v="100"/>
    <n v="150.1"/>
    <n v="1"/>
    <n v="50.099999999999994"/>
  </r>
  <r>
    <s v="2019-09-10"/>
    <x v="2"/>
    <s v="Tue"/>
    <x v="1"/>
    <x v="2"/>
    <x v="0"/>
    <s v="emergency-dog"/>
    <n v="642.1"/>
    <n v="980.5"/>
    <n v="1"/>
    <n v="338.4"/>
  </r>
  <r>
    <s v="2019-09-10"/>
    <x v="2"/>
    <s v="Tue"/>
    <x v="1"/>
    <x v="3"/>
    <x v="0"/>
    <s v="vac-dog"/>
    <n v="84.6"/>
    <n v="125.6"/>
    <n v="1"/>
    <n v="41"/>
  </r>
  <r>
    <s v="2019-09-10"/>
    <x v="2"/>
    <s v="Tue"/>
    <x v="1"/>
    <x v="2"/>
    <x v="0"/>
    <s v="emergency-dog"/>
    <n v="502.5"/>
    <n v="1135.0999999999999"/>
    <n v="1"/>
    <n v="632.59999999999991"/>
  </r>
  <r>
    <s v="2019-09-10"/>
    <x v="2"/>
    <s v="Tue"/>
    <x v="1"/>
    <x v="0"/>
    <x v="1"/>
    <s v="other-cat"/>
    <n v="80.599999999999994"/>
    <n v="135.4"/>
    <n v="1"/>
    <n v="54.800000000000011"/>
  </r>
  <r>
    <s v="2019-09-10"/>
    <x v="2"/>
    <s v="Tue"/>
    <x v="1"/>
    <x v="0"/>
    <x v="0"/>
    <s v="other-dog"/>
    <n v="196.1"/>
    <n v="260"/>
    <n v="1"/>
    <n v="63.900000000000006"/>
  </r>
  <r>
    <s v="2019-09-10"/>
    <x v="2"/>
    <s v="Tue"/>
    <x v="1"/>
    <x v="0"/>
    <x v="1"/>
    <s v="other-cat"/>
    <n v="44.3"/>
    <n v="95.3"/>
    <n v="1"/>
    <n v="51"/>
  </r>
  <r>
    <s v="2019-09-10"/>
    <x v="2"/>
    <s v="Tue"/>
    <x v="1"/>
    <x v="0"/>
    <x v="1"/>
    <s v="other-cat"/>
    <n v="106"/>
    <n v="165.1"/>
    <n v="1"/>
    <n v="59.099999999999994"/>
  </r>
  <r>
    <s v="2019-09-10"/>
    <x v="2"/>
    <s v="Tue"/>
    <x v="1"/>
    <x v="0"/>
    <x v="0"/>
    <s v="other-dog"/>
    <n v="152.4"/>
    <n v="210.6"/>
    <n v="1"/>
    <n v="58.199999999999989"/>
  </r>
  <r>
    <s v="2019-09-10"/>
    <x v="2"/>
    <s v="Tue"/>
    <x v="1"/>
    <x v="1"/>
    <x v="3"/>
    <s v="checkup-hamster"/>
    <n v="14.1"/>
    <n v="45.5"/>
    <n v="1"/>
    <n v="31.4"/>
  </r>
  <r>
    <s v="2019-09-10"/>
    <x v="2"/>
    <s v="Tue"/>
    <x v="1"/>
    <x v="1"/>
    <x v="0"/>
    <s v="checkup-dog"/>
    <n v="18.399999999999999"/>
    <n v="50.6"/>
    <n v="1"/>
    <n v="32.200000000000003"/>
  </r>
  <r>
    <s v="2019-09-10"/>
    <x v="2"/>
    <s v="Tue"/>
    <x v="1"/>
    <x v="1"/>
    <x v="0"/>
    <s v="checkup-dog"/>
    <n v="22.1"/>
    <n v="55"/>
    <n v="1"/>
    <n v="32.9"/>
  </r>
  <r>
    <s v="2019-09-11"/>
    <x v="2"/>
    <s v="Wed"/>
    <x v="0"/>
    <x v="0"/>
    <x v="0"/>
    <s v="other-dog"/>
    <n v="120.6"/>
    <n v="150.6"/>
    <n v="1"/>
    <n v="30"/>
  </r>
  <r>
    <s v="2019-09-11"/>
    <x v="2"/>
    <s v="Wed"/>
    <x v="0"/>
    <x v="3"/>
    <x v="0"/>
    <s v="vac-dog"/>
    <n v="102.5"/>
    <n v="125.1"/>
    <n v="1"/>
    <n v="22.599999999999994"/>
  </r>
  <r>
    <s v="2019-09-11"/>
    <x v="2"/>
    <s v="Wed"/>
    <x v="0"/>
    <x v="3"/>
    <x v="1"/>
    <s v="vac-cat"/>
    <n v="98.6"/>
    <n v="125.4"/>
    <n v="1"/>
    <n v="26.800000000000011"/>
  </r>
  <r>
    <s v="2019-09-11"/>
    <x v="2"/>
    <s v="Wed"/>
    <x v="0"/>
    <x v="1"/>
    <x v="1"/>
    <s v="checkup-cat"/>
    <n v="34.1"/>
    <n v="50"/>
    <n v="1"/>
    <n v="15.899999999999999"/>
  </r>
  <r>
    <s v="2019-09-11"/>
    <x v="2"/>
    <s v="Wed"/>
    <x v="0"/>
    <x v="3"/>
    <x v="1"/>
    <s v="vac-cat"/>
    <n v="80.3"/>
    <n v="110.3"/>
    <n v="1"/>
    <n v="30"/>
  </r>
  <r>
    <s v="2019-09-11"/>
    <x v="2"/>
    <s v="Wed"/>
    <x v="0"/>
    <x v="1"/>
    <x v="3"/>
    <s v="checkup-hamster"/>
    <n v="36"/>
    <n v="65.099999999999994"/>
    <n v="1"/>
    <n v="29.099999999999994"/>
  </r>
  <r>
    <s v="2019-09-11"/>
    <x v="2"/>
    <s v="Wed"/>
    <x v="0"/>
    <x v="0"/>
    <x v="0"/>
    <s v="other-dog"/>
    <n v="54.4"/>
    <n v="70.599999999999994"/>
    <n v="1"/>
    <n v="16.199999999999996"/>
  </r>
  <r>
    <s v="2019-09-11"/>
    <x v="2"/>
    <s v="Wed"/>
    <x v="0"/>
    <x v="1"/>
    <x v="3"/>
    <s v="checkup-hamster"/>
    <n v="36.1"/>
    <n v="60.5"/>
    <n v="1"/>
    <n v="24.4"/>
  </r>
  <r>
    <s v="2019-09-11"/>
    <x v="2"/>
    <s v="Wed"/>
    <x v="0"/>
    <x v="3"/>
    <x v="0"/>
    <s v="vac-dog"/>
    <n v="102.6"/>
    <n v="135.6"/>
    <n v="1"/>
    <n v="33"/>
  </r>
  <r>
    <s v="2019-09-11"/>
    <x v="2"/>
    <s v="Wed"/>
    <x v="0"/>
    <x v="1"/>
    <x v="0"/>
    <s v="checkup-dog"/>
    <n v="38.5"/>
    <n v="55.1"/>
    <n v="1"/>
    <n v="16.600000000000001"/>
  </r>
  <r>
    <s v="2019-09-12"/>
    <x v="2"/>
    <s v="Thu"/>
    <x v="1"/>
    <x v="1"/>
    <x v="2"/>
    <s v="checkup-bird"/>
    <n v="10.6"/>
    <n v="40.4"/>
    <n v="1"/>
    <n v="29.799999999999997"/>
  </r>
  <r>
    <s v="2019-09-12"/>
    <x v="2"/>
    <s v="Thu"/>
    <x v="1"/>
    <x v="3"/>
    <x v="0"/>
    <s v="vac-dog"/>
    <n v="78.3"/>
    <n v="120.3"/>
    <n v="1"/>
    <n v="42"/>
  </r>
  <r>
    <s v="2019-09-12"/>
    <x v="2"/>
    <s v="Thu"/>
    <x v="1"/>
    <x v="0"/>
    <x v="1"/>
    <s v="other-cat"/>
    <n v="32"/>
    <n v="80.099999999999994"/>
    <n v="1"/>
    <n v="48.099999999999994"/>
  </r>
  <r>
    <s v="2019-09-12"/>
    <x v="2"/>
    <s v="Thu"/>
    <x v="1"/>
    <x v="3"/>
    <x v="2"/>
    <s v="vac-bird"/>
    <n v="26.4"/>
    <n v="60.6"/>
    <n v="1"/>
    <n v="34.200000000000003"/>
  </r>
  <r>
    <s v="2019-09-12"/>
    <x v="2"/>
    <s v="Thu"/>
    <x v="1"/>
    <x v="1"/>
    <x v="1"/>
    <s v="checkup-cat"/>
    <n v="16.100000000000001"/>
    <n v="55.5"/>
    <n v="1"/>
    <n v="39.4"/>
  </r>
  <r>
    <s v="2019-09-12"/>
    <x v="2"/>
    <s v="Thu"/>
    <x v="1"/>
    <x v="1"/>
    <x v="1"/>
    <s v="checkup-cat"/>
    <n v="12.6"/>
    <n v="50.6"/>
    <n v="1"/>
    <n v="38"/>
  </r>
  <r>
    <s v="2019-09-12"/>
    <x v="2"/>
    <s v="Thu"/>
    <x v="1"/>
    <x v="3"/>
    <x v="0"/>
    <s v="vac-dog"/>
    <n v="72.5"/>
    <n v="110.1"/>
    <n v="1"/>
    <n v="37.599999999999994"/>
  </r>
  <r>
    <s v="2019-09-12"/>
    <x v="2"/>
    <s v="Thu"/>
    <x v="1"/>
    <x v="0"/>
    <x v="0"/>
    <s v="other-dog"/>
    <n v="140.1"/>
    <n v="195"/>
    <n v="1"/>
    <n v="54.900000000000006"/>
  </r>
  <r>
    <s v="2019-09-12"/>
    <x v="2"/>
    <s v="Thu"/>
    <x v="1"/>
    <x v="1"/>
    <x v="0"/>
    <s v="checkup-dog"/>
    <n v="10.3"/>
    <n v="40.299999999999997"/>
    <n v="1"/>
    <n v="29.999999999999996"/>
  </r>
  <r>
    <s v="2019-09-12"/>
    <x v="2"/>
    <s v="Thu"/>
    <x v="1"/>
    <x v="1"/>
    <x v="0"/>
    <s v="checkup-dog"/>
    <n v="12.6"/>
    <n v="40.4"/>
    <n v="1"/>
    <n v="27.799999999999997"/>
  </r>
  <r>
    <s v="2019-09-12"/>
    <x v="2"/>
    <s v="Thu"/>
    <x v="1"/>
    <x v="1"/>
    <x v="0"/>
    <s v="checkup-dog"/>
    <n v="14.1"/>
    <n v="45"/>
    <n v="1"/>
    <n v="30.9"/>
  </r>
  <r>
    <s v="2019-09-13"/>
    <x v="2"/>
    <s v="Fri"/>
    <x v="0"/>
    <x v="3"/>
    <x v="4"/>
    <s v="vac-rabbit"/>
    <n v="50.4"/>
    <n v="75.599999999999994"/>
    <n v="1"/>
    <n v="25.199999999999996"/>
  </r>
  <r>
    <s v="2019-09-13"/>
    <x v="2"/>
    <s v="Fri"/>
    <x v="0"/>
    <x v="0"/>
    <x v="1"/>
    <s v="other-cat"/>
    <n v="56.1"/>
    <n v="80.5"/>
    <n v="1"/>
    <n v="24.4"/>
  </r>
  <r>
    <s v="2019-09-13"/>
    <x v="2"/>
    <s v="Fri"/>
    <x v="0"/>
    <x v="0"/>
    <x v="3"/>
    <s v="other-hamster"/>
    <n v="134.5"/>
    <n v="170.1"/>
    <n v="1"/>
    <n v="35.599999999999994"/>
  </r>
  <r>
    <s v="2019-09-13"/>
    <x v="2"/>
    <s v="Fri"/>
    <x v="0"/>
    <x v="2"/>
    <x v="1"/>
    <s v="emergency-cat"/>
    <n v="464.6"/>
    <n v="975.4"/>
    <n v="1"/>
    <n v="510.79999999999995"/>
  </r>
  <r>
    <s v="2019-09-13"/>
    <x v="2"/>
    <s v="Fri"/>
    <x v="0"/>
    <x v="0"/>
    <x v="1"/>
    <s v="other-cat"/>
    <n v="150.1"/>
    <n v="195"/>
    <n v="1"/>
    <n v="44.900000000000006"/>
  </r>
  <r>
    <s v="2019-09-13"/>
    <x v="2"/>
    <s v="Fri"/>
    <x v="0"/>
    <x v="0"/>
    <x v="1"/>
    <s v="other-cat"/>
    <n v="92"/>
    <n v="120.1"/>
    <n v="1"/>
    <n v="28.099999999999994"/>
  </r>
  <r>
    <s v="2019-09-13"/>
    <x v="2"/>
    <s v="Fri"/>
    <x v="0"/>
    <x v="0"/>
    <x v="3"/>
    <s v="other-hamster"/>
    <n v="144.4"/>
    <n v="180.6"/>
    <n v="1"/>
    <n v="36.199999999999989"/>
  </r>
  <r>
    <s v="2019-09-13"/>
    <x v="2"/>
    <s v="Fri"/>
    <x v="0"/>
    <x v="3"/>
    <x v="2"/>
    <s v="vac-bird"/>
    <n v="38.6"/>
    <n v="50.4"/>
    <n v="1"/>
    <n v="11.799999999999997"/>
  </r>
  <r>
    <s v="2019-09-13"/>
    <x v="2"/>
    <s v="Fri"/>
    <x v="0"/>
    <x v="0"/>
    <x v="1"/>
    <s v="other-cat"/>
    <n v="126.1"/>
    <n v="155"/>
    <n v="1"/>
    <n v="28.900000000000006"/>
  </r>
  <r>
    <s v="2019-09-13"/>
    <x v="2"/>
    <s v="Fri"/>
    <x v="0"/>
    <x v="3"/>
    <x v="1"/>
    <s v="vac-cat"/>
    <n v="82.3"/>
    <n v="105.3"/>
    <n v="1"/>
    <n v="23"/>
  </r>
  <r>
    <s v="2019-09-13"/>
    <x v="2"/>
    <s v="Fri"/>
    <x v="0"/>
    <x v="2"/>
    <x v="1"/>
    <s v="emergency-cat"/>
    <n v="182"/>
    <n v="465.1"/>
    <n v="1"/>
    <n v="283.10000000000002"/>
  </r>
  <r>
    <s v="2019-09-13"/>
    <x v="2"/>
    <s v="Fri"/>
    <x v="0"/>
    <x v="1"/>
    <x v="0"/>
    <s v="checkup-dog"/>
    <n v="32"/>
    <n v="45.1"/>
    <n v="1"/>
    <n v="13.100000000000001"/>
  </r>
  <r>
    <s v="2019-09-13"/>
    <x v="2"/>
    <s v="Fri"/>
    <x v="0"/>
    <x v="1"/>
    <x v="0"/>
    <s v="checkup-dog"/>
    <n v="28.6"/>
    <n v="45.6"/>
    <n v="1"/>
    <n v="17"/>
  </r>
  <r>
    <s v="2019-09-13"/>
    <x v="2"/>
    <s v="Fri"/>
    <x v="0"/>
    <x v="1"/>
    <x v="0"/>
    <s v="checkup-dog"/>
    <n v="30.5"/>
    <n v="50.1"/>
    <n v="1"/>
    <n v="19.600000000000001"/>
  </r>
  <r>
    <s v="2019-09-13"/>
    <x v="2"/>
    <s v="Fri"/>
    <x v="0"/>
    <x v="1"/>
    <x v="0"/>
    <s v="checkup-dog"/>
    <n v="36.1"/>
    <n v="50.5"/>
    <n v="1"/>
    <n v="14.399999999999999"/>
  </r>
  <r>
    <s v="2019-09-13"/>
    <x v="2"/>
    <s v="Fri"/>
    <x v="0"/>
    <x v="1"/>
    <x v="0"/>
    <s v="checkup-dog"/>
    <n v="38.299999999999997"/>
    <n v="55.3"/>
    <n v="1"/>
    <n v="17"/>
  </r>
  <r>
    <s v="2019-09-13"/>
    <x v="2"/>
    <s v="Fri"/>
    <x v="0"/>
    <x v="1"/>
    <x v="0"/>
    <s v="checkup-dog"/>
    <n v="36.6"/>
    <n v="55.6"/>
    <n v="1"/>
    <n v="19"/>
  </r>
  <r>
    <s v="2019-09-16"/>
    <x v="2"/>
    <s v="Mon"/>
    <x v="0"/>
    <x v="1"/>
    <x v="0"/>
    <s v="checkup-dog"/>
    <n v="34"/>
    <n v="40.1"/>
    <n v="1"/>
    <n v="6.1000000000000014"/>
  </r>
  <r>
    <s v="2019-09-16"/>
    <x v="2"/>
    <s v="Mon"/>
    <x v="0"/>
    <x v="1"/>
    <x v="0"/>
    <s v="checkup-dog"/>
    <n v="34"/>
    <n v="40.1"/>
    <n v="1"/>
    <n v="6.1000000000000014"/>
  </r>
  <r>
    <s v="2019-09-16"/>
    <x v="2"/>
    <s v="Mon"/>
    <x v="0"/>
    <x v="0"/>
    <x v="0"/>
    <s v="other-dog"/>
    <n v="64.400000000000006"/>
    <n v="95.6"/>
    <n v="1"/>
    <n v="31.199999999999989"/>
  </r>
  <r>
    <s v="2019-09-16"/>
    <x v="2"/>
    <s v="Mon"/>
    <x v="0"/>
    <x v="2"/>
    <x v="1"/>
    <s v="emergency-cat"/>
    <n v="260.10000000000002"/>
    <n v="755.5"/>
    <n v="1"/>
    <n v="495.4"/>
  </r>
  <r>
    <s v="2019-09-16"/>
    <x v="2"/>
    <s v="Mon"/>
    <x v="0"/>
    <x v="1"/>
    <x v="3"/>
    <s v="checkup-hamster"/>
    <n v="38.6"/>
    <n v="65.599999999999994"/>
    <n v="1"/>
    <n v="26.999999999999993"/>
  </r>
  <r>
    <s v="2019-09-16"/>
    <x v="2"/>
    <s v="Mon"/>
    <x v="0"/>
    <x v="3"/>
    <x v="0"/>
    <s v="vac-dog"/>
    <n v="114.5"/>
    <n v="150.1"/>
    <n v="1"/>
    <n v="35.599999999999994"/>
  </r>
  <r>
    <s v="2019-09-16"/>
    <x v="2"/>
    <s v="Mon"/>
    <x v="0"/>
    <x v="0"/>
    <x v="0"/>
    <s v="other-dog"/>
    <n v="182.6"/>
    <n v="230.4"/>
    <n v="1"/>
    <n v="47.800000000000011"/>
  </r>
  <r>
    <s v="2019-09-16"/>
    <x v="2"/>
    <s v="Mon"/>
    <x v="0"/>
    <x v="1"/>
    <x v="1"/>
    <s v="checkup-cat"/>
    <n v="34.1"/>
    <n v="50"/>
    <n v="1"/>
    <n v="15.899999999999999"/>
  </r>
  <r>
    <s v="2019-09-16"/>
    <x v="2"/>
    <s v="Mon"/>
    <x v="0"/>
    <x v="1"/>
    <x v="1"/>
    <s v="checkup-cat"/>
    <n v="40.299999999999997"/>
    <n v="55.3"/>
    <n v="1"/>
    <n v="15"/>
  </r>
  <r>
    <s v="2019-09-16"/>
    <x v="2"/>
    <s v="Mon"/>
    <x v="0"/>
    <x v="2"/>
    <x v="1"/>
    <s v="emergency-cat"/>
    <n v="468.4"/>
    <n v="970.6"/>
    <n v="1"/>
    <n v="502.20000000000005"/>
  </r>
  <r>
    <s v="2019-09-16"/>
    <x v="2"/>
    <s v="Mon"/>
    <x v="0"/>
    <x v="2"/>
    <x v="1"/>
    <s v="emergency-cat"/>
    <n v="214.1"/>
    <n v="810.5"/>
    <n v="1"/>
    <n v="596.4"/>
  </r>
  <r>
    <s v="2019-09-16"/>
    <x v="2"/>
    <s v="Mon"/>
    <x v="0"/>
    <x v="2"/>
    <x v="0"/>
    <s v="emergency-dog"/>
    <n v="320.60000000000002"/>
    <n v="635.6"/>
    <n v="1"/>
    <n v="315"/>
  </r>
  <r>
    <s v="2019-09-16"/>
    <x v="2"/>
    <s v="Mon"/>
    <x v="0"/>
    <x v="0"/>
    <x v="1"/>
    <s v="other-cat"/>
    <n v="122.5"/>
    <n v="150.1"/>
    <n v="1"/>
    <n v="27.599999999999994"/>
  </r>
  <r>
    <s v="2019-09-16"/>
    <x v="2"/>
    <s v="Mon"/>
    <x v="0"/>
    <x v="2"/>
    <x v="2"/>
    <s v="emergency-bird"/>
    <n v="96.6"/>
    <n v="275.39999999999998"/>
    <n v="1"/>
    <n v="178.79999999999998"/>
  </r>
  <r>
    <s v="2019-09-16"/>
    <x v="2"/>
    <s v="Mon"/>
    <x v="0"/>
    <x v="2"/>
    <x v="0"/>
    <s v="emergency-dog"/>
    <n v="228.1"/>
    <n v="660"/>
    <n v="1"/>
    <n v="431.9"/>
  </r>
  <r>
    <s v="2019-09-16"/>
    <x v="2"/>
    <s v="Mon"/>
    <x v="0"/>
    <x v="3"/>
    <x v="0"/>
    <s v="vac-dog"/>
    <n v="108.3"/>
    <n v="140.30000000000001"/>
    <n v="1"/>
    <n v="32.000000000000014"/>
  </r>
  <r>
    <s v="2019-09-17"/>
    <x v="2"/>
    <s v="Tue"/>
    <x v="1"/>
    <x v="3"/>
    <x v="2"/>
    <s v="vac-bird"/>
    <n v="22.4"/>
    <n v="55.6"/>
    <n v="1"/>
    <n v="33.200000000000003"/>
  </r>
  <r>
    <s v="2019-09-17"/>
    <x v="2"/>
    <s v="Tue"/>
    <x v="1"/>
    <x v="2"/>
    <x v="1"/>
    <s v="emergency-cat"/>
    <n v="120.1"/>
    <n v="665.5"/>
    <n v="1"/>
    <n v="545.4"/>
  </r>
  <r>
    <s v="2019-09-17"/>
    <x v="2"/>
    <s v="Tue"/>
    <x v="1"/>
    <x v="2"/>
    <x v="0"/>
    <s v="emergency-dog"/>
    <n v="114.6"/>
    <n v="420.6"/>
    <n v="1"/>
    <n v="306"/>
  </r>
  <r>
    <s v="2019-09-17"/>
    <x v="2"/>
    <s v="Tue"/>
    <x v="1"/>
    <x v="1"/>
    <x v="1"/>
    <s v="checkup-cat"/>
    <n v="20.5"/>
    <n v="55.1"/>
    <n v="1"/>
    <n v="34.6"/>
  </r>
  <r>
    <s v="2019-09-17"/>
    <x v="2"/>
    <s v="Tue"/>
    <x v="1"/>
    <x v="2"/>
    <x v="0"/>
    <s v="emergency-dog"/>
    <n v="118.1"/>
    <n v="665"/>
    <n v="1"/>
    <n v="546.9"/>
  </r>
  <r>
    <s v="2019-09-17"/>
    <x v="2"/>
    <s v="Tue"/>
    <x v="1"/>
    <x v="1"/>
    <x v="2"/>
    <s v="checkup-bird"/>
    <n v="10.3"/>
    <n v="40.299999999999997"/>
    <n v="1"/>
    <n v="29.999999999999996"/>
  </r>
  <r>
    <s v="2019-09-17"/>
    <x v="2"/>
    <s v="Tue"/>
    <x v="1"/>
    <x v="1"/>
    <x v="2"/>
    <s v="checkup-bird"/>
    <n v="10"/>
    <n v="40.1"/>
    <n v="1"/>
    <n v="30.1"/>
  </r>
  <r>
    <s v="2019-09-17"/>
    <x v="2"/>
    <s v="Tue"/>
    <x v="1"/>
    <x v="0"/>
    <x v="2"/>
    <s v="other-bird"/>
    <n v="22.4"/>
    <n v="60.6"/>
    <n v="1"/>
    <n v="38.200000000000003"/>
  </r>
  <r>
    <s v="2019-09-17"/>
    <x v="2"/>
    <s v="Tue"/>
    <x v="1"/>
    <x v="3"/>
    <x v="1"/>
    <s v="vac-cat"/>
    <n v="78.099999999999994"/>
    <n v="125"/>
    <n v="1"/>
    <n v="46.900000000000006"/>
  </r>
  <r>
    <s v="2019-09-17"/>
    <x v="2"/>
    <s v="Tue"/>
    <x v="1"/>
    <x v="1"/>
    <x v="0"/>
    <s v="checkup-dog"/>
    <n v="16.3"/>
    <n v="45.3"/>
    <n v="1"/>
    <n v="28.999999999999996"/>
  </r>
  <r>
    <s v="2019-09-17"/>
    <x v="2"/>
    <s v="Tue"/>
    <x v="1"/>
    <x v="1"/>
    <x v="0"/>
    <s v="checkup-dog"/>
    <n v="16.600000000000001"/>
    <n v="45.4"/>
    <n v="1"/>
    <n v="28.799999999999997"/>
  </r>
  <r>
    <s v="2019-09-17"/>
    <x v="2"/>
    <s v="Tue"/>
    <x v="1"/>
    <x v="1"/>
    <x v="0"/>
    <s v="checkup-dog"/>
    <n v="12.1"/>
    <n v="45.5"/>
    <n v="1"/>
    <n v="33.4"/>
  </r>
  <r>
    <s v="2019-09-17"/>
    <x v="2"/>
    <s v="Tue"/>
    <x v="1"/>
    <x v="1"/>
    <x v="0"/>
    <s v="checkup-dog"/>
    <n v="18.600000000000001"/>
    <n v="50.4"/>
    <n v="1"/>
    <n v="31.799999999999997"/>
  </r>
  <r>
    <s v="2019-09-17"/>
    <x v="2"/>
    <s v="Tue"/>
    <x v="1"/>
    <x v="1"/>
    <x v="0"/>
    <s v="checkup-dog"/>
    <n v="24.5"/>
    <n v="55.1"/>
    <n v="1"/>
    <n v="30.6"/>
  </r>
  <r>
    <s v="2019-09-17"/>
    <x v="2"/>
    <s v="Tue"/>
    <x v="1"/>
    <x v="1"/>
    <x v="0"/>
    <s v="checkup-dog"/>
    <n v="22.6"/>
    <n v="55.6"/>
    <n v="1"/>
    <n v="33"/>
  </r>
  <r>
    <s v="2019-09-18"/>
    <x v="2"/>
    <s v="Wed"/>
    <x v="0"/>
    <x v="3"/>
    <x v="0"/>
    <s v="vac-dog"/>
    <n v="94"/>
    <n v="130.1"/>
    <n v="1"/>
    <n v="36.099999999999994"/>
  </r>
  <r>
    <s v="2019-09-18"/>
    <x v="2"/>
    <s v="Wed"/>
    <x v="0"/>
    <x v="0"/>
    <x v="1"/>
    <s v="other-cat"/>
    <n v="120.4"/>
    <n v="155.6"/>
    <n v="1"/>
    <n v="35.199999999999989"/>
  </r>
  <r>
    <s v="2019-09-18"/>
    <x v="2"/>
    <s v="Wed"/>
    <x v="0"/>
    <x v="1"/>
    <x v="1"/>
    <s v="checkup-cat"/>
    <n v="36.6"/>
    <n v="60.6"/>
    <n v="1"/>
    <n v="24"/>
  </r>
  <r>
    <s v="2019-09-18"/>
    <x v="2"/>
    <s v="Wed"/>
    <x v="0"/>
    <x v="1"/>
    <x v="1"/>
    <s v="checkup-cat"/>
    <n v="22.6"/>
    <n v="40.4"/>
    <n v="1"/>
    <n v="17.799999999999997"/>
  </r>
  <r>
    <s v="2019-09-18"/>
    <x v="2"/>
    <s v="Wed"/>
    <x v="0"/>
    <x v="1"/>
    <x v="1"/>
    <s v="checkup-cat"/>
    <n v="28.1"/>
    <n v="40"/>
    <n v="1"/>
    <n v="11.899999999999999"/>
  </r>
  <r>
    <s v="2019-09-18"/>
    <x v="2"/>
    <s v="Wed"/>
    <x v="0"/>
    <x v="0"/>
    <x v="1"/>
    <s v="other-cat"/>
    <n v="126.3"/>
    <n v="155.30000000000001"/>
    <n v="1"/>
    <n v="29.000000000000014"/>
  </r>
  <r>
    <s v="2019-09-18"/>
    <x v="2"/>
    <s v="Wed"/>
    <x v="0"/>
    <x v="1"/>
    <x v="1"/>
    <s v="checkup-cat"/>
    <n v="32"/>
    <n v="50.1"/>
    <n v="1"/>
    <n v="18.100000000000001"/>
  </r>
  <r>
    <s v="2019-09-18"/>
    <x v="2"/>
    <s v="Wed"/>
    <x v="0"/>
    <x v="1"/>
    <x v="0"/>
    <s v="checkup-dog"/>
    <n v="28.1"/>
    <n v="45.5"/>
    <n v="1"/>
    <n v="17.399999999999999"/>
  </r>
  <r>
    <s v="2019-09-18"/>
    <x v="2"/>
    <s v="Wed"/>
    <x v="0"/>
    <x v="1"/>
    <x v="0"/>
    <s v="checkup-dog"/>
    <n v="32.4"/>
    <n v="45.6"/>
    <n v="1"/>
    <n v="13.200000000000003"/>
  </r>
  <r>
    <s v="2019-09-18"/>
    <x v="2"/>
    <s v="Wed"/>
    <x v="0"/>
    <x v="1"/>
    <x v="0"/>
    <s v="checkup-dog"/>
    <n v="34.5"/>
    <n v="50.1"/>
    <n v="1"/>
    <n v="15.600000000000001"/>
  </r>
  <r>
    <s v="2019-09-19"/>
    <x v="2"/>
    <s v="Thu"/>
    <x v="1"/>
    <x v="1"/>
    <x v="3"/>
    <s v="checkup-hamster"/>
    <n v="10.1"/>
    <n v="40.5"/>
    <n v="1"/>
    <n v="30.4"/>
  </r>
  <r>
    <s v="2019-09-19"/>
    <x v="2"/>
    <s v="Thu"/>
    <x v="1"/>
    <x v="0"/>
    <x v="1"/>
    <s v="other-cat"/>
    <n v="232.6"/>
    <n v="310.60000000000002"/>
    <n v="1"/>
    <n v="78.000000000000028"/>
  </r>
  <r>
    <s v="2019-09-19"/>
    <x v="2"/>
    <s v="Thu"/>
    <x v="1"/>
    <x v="1"/>
    <x v="1"/>
    <s v="checkup-cat"/>
    <n v="26.5"/>
    <n v="65.099999999999994"/>
    <n v="1"/>
    <n v="38.599999999999994"/>
  </r>
  <r>
    <s v="2019-09-19"/>
    <x v="2"/>
    <s v="Thu"/>
    <x v="1"/>
    <x v="0"/>
    <x v="0"/>
    <s v="other-dog"/>
    <n v="96.6"/>
    <n v="145.4"/>
    <n v="1"/>
    <n v="48.800000000000011"/>
  </r>
  <r>
    <s v="2019-09-19"/>
    <x v="2"/>
    <s v="Thu"/>
    <x v="1"/>
    <x v="3"/>
    <x v="0"/>
    <s v="vac-dog"/>
    <n v="82.1"/>
    <n v="125"/>
    <n v="1"/>
    <n v="42.900000000000006"/>
  </r>
  <r>
    <s v="2019-09-19"/>
    <x v="2"/>
    <s v="Thu"/>
    <x v="1"/>
    <x v="2"/>
    <x v="1"/>
    <s v="emergency-cat"/>
    <n v="380.3"/>
    <n v="1250.3"/>
    <n v="1"/>
    <n v="870"/>
  </r>
  <r>
    <s v="2019-09-19"/>
    <x v="2"/>
    <s v="Thu"/>
    <x v="1"/>
    <x v="0"/>
    <x v="0"/>
    <s v="other-dog"/>
    <n v="160"/>
    <n v="220.1"/>
    <n v="1"/>
    <n v="60.099999999999994"/>
  </r>
  <r>
    <s v="2019-09-19"/>
    <x v="2"/>
    <s v="Thu"/>
    <x v="1"/>
    <x v="1"/>
    <x v="4"/>
    <s v="checkup-rabbit"/>
    <n v="14.4"/>
    <n v="45.6"/>
    <n v="1"/>
    <n v="31.200000000000003"/>
  </r>
  <r>
    <s v="2019-09-19"/>
    <x v="2"/>
    <s v="Thu"/>
    <x v="1"/>
    <x v="0"/>
    <x v="4"/>
    <s v="other-rabbit"/>
    <n v="42.1"/>
    <n v="85.5"/>
    <n v="1"/>
    <n v="43.4"/>
  </r>
  <r>
    <s v="2019-09-19"/>
    <x v="2"/>
    <s v="Thu"/>
    <x v="1"/>
    <x v="1"/>
    <x v="3"/>
    <s v="checkup-hamster"/>
    <n v="14.5"/>
    <n v="45.1"/>
    <n v="1"/>
    <n v="30.6"/>
  </r>
  <r>
    <s v="2019-09-19"/>
    <x v="2"/>
    <s v="Thu"/>
    <x v="1"/>
    <x v="1"/>
    <x v="1"/>
    <s v="checkup-cat"/>
    <n v="26.6"/>
    <n v="65.400000000000006"/>
    <n v="1"/>
    <n v="38.800000000000004"/>
  </r>
  <r>
    <s v="2019-09-19"/>
    <x v="2"/>
    <s v="Thu"/>
    <x v="1"/>
    <x v="1"/>
    <x v="0"/>
    <s v="checkup-dog"/>
    <n v="16.600000000000001"/>
    <n v="45.6"/>
    <n v="1"/>
    <n v="29"/>
  </r>
  <r>
    <s v="2019-09-20"/>
    <x v="2"/>
    <s v="Fri"/>
    <x v="0"/>
    <x v="1"/>
    <x v="1"/>
    <s v="checkup-cat"/>
    <n v="34.1"/>
    <n v="50"/>
    <n v="1"/>
    <n v="15.899999999999999"/>
  </r>
  <r>
    <s v="2019-09-20"/>
    <x v="2"/>
    <s v="Fri"/>
    <x v="0"/>
    <x v="1"/>
    <x v="4"/>
    <s v="checkup-rabbit"/>
    <n v="24.3"/>
    <n v="45.3"/>
    <n v="1"/>
    <n v="20.999999999999996"/>
  </r>
  <r>
    <s v="2019-09-20"/>
    <x v="2"/>
    <s v="Fri"/>
    <x v="0"/>
    <x v="0"/>
    <x v="0"/>
    <s v="other-dog"/>
    <n v="128"/>
    <n v="170.1"/>
    <n v="1"/>
    <n v="42.099999999999994"/>
  </r>
  <r>
    <s v="2019-09-20"/>
    <x v="2"/>
    <s v="Fri"/>
    <x v="0"/>
    <x v="1"/>
    <x v="1"/>
    <s v="checkup-cat"/>
    <n v="32.4"/>
    <n v="50.6"/>
    <n v="1"/>
    <n v="18.200000000000003"/>
  </r>
  <r>
    <s v="2019-09-20"/>
    <x v="2"/>
    <s v="Fri"/>
    <x v="0"/>
    <x v="1"/>
    <x v="1"/>
    <s v="checkup-cat"/>
    <n v="22.1"/>
    <n v="45.5"/>
    <n v="1"/>
    <n v="23.4"/>
  </r>
  <r>
    <s v="2019-09-20"/>
    <x v="2"/>
    <s v="Fri"/>
    <x v="0"/>
    <x v="0"/>
    <x v="4"/>
    <s v="other-rabbit"/>
    <n v="82.6"/>
    <n v="120.6"/>
    <n v="1"/>
    <n v="38"/>
  </r>
  <r>
    <s v="2019-09-20"/>
    <x v="2"/>
    <s v="Fri"/>
    <x v="0"/>
    <x v="1"/>
    <x v="2"/>
    <s v="checkup-bird"/>
    <n v="22.5"/>
    <n v="40.1"/>
    <n v="1"/>
    <n v="17.600000000000001"/>
  </r>
  <r>
    <s v="2019-09-20"/>
    <x v="2"/>
    <s v="Fri"/>
    <x v="0"/>
    <x v="3"/>
    <x v="0"/>
    <s v="vac-dog"/>
    <n v="98.6"/>
    <n v="130.4"/>
    <n v="1"/>
    <n v="31.800000000000011"/>
  </r>
  <r>
    <s v="2019-09-20"/>
    <x v="2"/>
    <s v="Fri"/>
    <x v="0"/>
    <x v="2"/>
    <x v="1"/>
    <s v="emergency-cat"/>
    <n v="386.1"/>
    <n v="1140"/>
    <n v="1"/>
    <n v="753.9"/>
  </r>
  <r>
    <s v="2019-09-20"/>
    <x v="2"/>
    <s v="Fri"/>
    <x v="0"/>
    <x v="3"/>
    <x v="1"/>
    <s v="vac-cat"/>
    <n v="88.3"/>
    <n v="120.3"/>
    <n v="1"/>
    <n v="32"/>
  </r>
  <r>
    <s v="2019-09-20"/>
    <x v="2"/>
    <s v="Fri"/>
    <x v="0"/>
    <x v="1"/>
    <x v="3"/>
    <s v="checkup-hamster"/>
    <n v="46"/>
    <n v="65.099999999999994"/>
    <n v="1"/>
    <n v="19.099999999999994"/>
  </r>
  <r>
    <s v="2019-09-20"/>
    <x v="2"/>
    <s v="Fri"/>
    <x v="0"/>
    <x v="0"/>
    <x v="1"/>
    <s v="other-cat"/>
    <n v="176.4"/>
    <n v="220.6"/>
    <n v="1"/>
    <n v="44.199999999999989"/>
  </r>
  <r>
    <s v="2019-09-20"/>
    <x v="2"/>
    <s v="Fri"/>
    <x v="0"/>
    <x v="2"/>
    <x v="0"/>
    <s v="emergency-dog"/>
    <n v="110.1"/>
    <n v="550.5"/>
    <n v="1"/>
    <n v="440.4"/>
  </r>
  <r>
    <s v="2019-09-20"/>
    <x v="2"/>
    <s v="Fri"/>
    <x v="0"/>
    <x v="3"/>
    <x v="4"/>
    <s v="vac-rabbit"/>
    <n v="46.6"/>
    <n v="75.599999999999994"/>
    <n v="1"/>
    <n v="28.999999999999993"/>
  </r>
  <r>
    <s v="2019-09-20"/>
    <x v="2"/>
    <s v="Fri"/>
    <x v="0"/>
    <x v="1"/>
    <x v="1"/>
    <s v="checkup-cat"/>
    <n v="32.5"/>
    <n v="50.1"/>
    <n v="1"/>
    <n v="17.600000000000001"/>
  </r>
  <r>
    <s v="2019-09-23"/>
    <x v="2"/>
    <s v="Mon"/>
    <x v="0"/>
    <x v="1"/>
    <x v="0"/>
    <s v="checkup-dog"/>
    <n v="28.4"/>
    <n v="35.6"/>
    <n v="1"/>
    <n v="7.2000000000000028"/>
  </r>
  <r>
    <s v="2019-09-23"/>
    <x v="2"/>
    <s v="Mon"/>
    <x v="0"/>
    <x v="1"/>
    <x v="1"/>
    <s v="checkup-cat"/>
    <n v="36.6"/>
    <n v="55.4"/>
    <n v="1"/>
    <n v="18.799999999999997"/>
  </r>
  <r>
    <s v="2019-09-23"/>
    <x v="2"/>
    <s v="Mon"/>
    <x v="0"/>
    <x v="0"/>
    <x v="0"/>
    <s v="other-dog"/>
    <n v="142.1"/>
    <n v="180"/>
    <n v="1"/>
    <n v="37.900000000000006"/>
  </r>
  <r>
    <s v="2019-09-23"/>
    <x v="2"/>
    <s v="Mon"/>
    <x v="0"/>
    <x v="2"/>
    <x v="2"/>
    <s v="emergency-bird"/>
    <n v="86.3"/>
    <n v="205.3"/>
    <n v="1"/>
    <n v="119.00000000000001"/>
  </r>
  <r>
    <s v="2019-09-23"/>
    <x v="2"/>
    <s v="Mon"/>
    <x v="0"/>
    <x v="2"/>
    <x v="4"/>
    <s v="emergency-rabbit"/>
    <n v="152"/>
    <n v="345.1"/>
    <n v="1"/>
    <n v="193.10000000000002"/>
  </r>
  <r>
    <s v="2019-09-23"/>
    <x v="2"/>
    <s v="Mon"/>
    <x v="0"/>
    <x v="1"/>
    <x v="1"/>
    <s v="checkup-cat"/>
    <n v="30.4"/>
    <n v="45.6"/>
    <n v="1"/>
    <n v="15.200000000000003"/>
  </r>
  <r>
    <s v="2019-09-23"/>
    <x v="2"/>
    <s v="Mon"/>
    <x v="0"/>
    <x v="2"/>
    <x v="1"/>
    <s v="emergency-cat"/>
    <n v="390.1"/>
    <n v="770.5"/>
    <n v="1"/>
    <n v="380.4"/>
  </r>
  <r>
    <s v="2019-09-23"/>
    <x v="2"/>
    <s v="Mon"/>
    <x v="0"/>
    <x v="1"/>
    <x v="1"/>
    <s v="checkup-cat"/>
    <n v="32.6"/>
    <n v="55.6"/>
    <n v="1"/>
    <n v="23"/>
  </r>
  <r>
    <s v="2019-09-23"/>
    <x v="2"/>
    <s v="Mon"/>
    <x v="0"/>
    <x v="0"/>
    <x v="0"/>
    <s v="other-dog"/>
    <n v="174.5"/>
    <n v="225.1"/>
    <n v="1"/>
    <n v="50.599999999999994"/>
  </r>
  <r>
    <s v="2019-09-23"/>
    <x v="2"/>
    <s v="Mon"/>
    <x v="0"/>
    <x v="2"/>
    <x v="3"/>
    <s v="emergency-hamster"/>
    <n v="288.60000000000002"/>
    <n v="825.4"/>
    <n v="1"/>
    <n v="536.79999999999995"/>
  </r>
  <r>
    <s v="2019-09-23"/>
    <x v="2"/>
    <s v="Mon"/>
    <x v="0"/>
    <x v="3"/>
    <x v="0"/>
    <s v="vac-dog"/>
    <n v="92.1"/>
    <n v="120"/>
    <n v="1"/>
    <n v="27.900000000000006"/>
  </r>
  <r>
    <s v="2019-09-23"/>
    <x v="2"/>
    <s v="Mon"/>
    <x v="0"/>
    <x v="3"/>
    <x v="0"/>
    <s v="vac-dog"/>
    <n v="94.3"/>
    <n v="130.30000000000001"/>
    <n v="1"/>
    <n v="36.000000000000014"/>
  </r>
  <r>
    <s v="2019-09-23"/>
    <x v="2"/>
    <s v="Mon"/>
    <x v="0"/>
    <x v="2"/>
    <x v="0"/>
    <s v="emergency-dog"/>
    <n v="112"/>
    <n v="330.1"/>
    <n v="1"/>
    <n v="218.10000000000002"/>
  </r>
  <r>
    <s v="2019-09-23"/>
    <x v="2"/>
    <s v="Mon"/>
    <x v="0"/>
    <x v="2"/>
    <x v="0"/>
    <s v="emergency-dog"/>
    <n v="190.1"/>
    <n v="455.5"/>
    <n v="1"/>
    <n v="265.39999999999998"/>
  </r>
  <r>
    <s v="2019-09-23"/>
    <x v="2"/>
    <s v="Mon"/>
    <x v="0"/>
    <x v="2"/>
    <x v="3"/>
    <s v="emergency-hamster"/>
    <n v="260.60000000000002"/>
    <n v="820.6"/>
    <n v="1"/>
    <n v="560"/>
  </r>
  <r>
    <s v="2019-09-24"/>
    <x v="2"/>
    <s v="Tue"/>
    <x v="1"/>
    <x v="1"/>
    <x v="3"/>
    <s v="checkup-hamster"/>
    <n v="14.5"/>
    <n v="45.1"/>
    <n v="1"/>
    <n v="30.6"/>
  </r>
  <r>
    <s v="2019-09-24"/>
    <x v="2"/>
    <s v="Tue"/>
    <x v="1"/>
    <x v="1"/>
    <x v="1"/>
    <s v="checkup-cat"/>
    <n v="14.6"/>
    <n v="50.4"/>
    <n v="1"/>
    <n v="35.799999999999997"/>
  </r>
  <r>
    <s v="2019-09-24"/>
    <x v="2"/>
    <s v="Tue"/>
    <x v="1"/>
    <x v="1"/>
    <x v="1"/>
    <s v="checkup-cat"/>
    <n v="16.100000000000001"/>
    <n v="55"/>
    <n v="1"/>
    <n v="38.9"/>
  </r>
  <r>
    <s v="2019-09-24"/>
    <x v="2"/>
    <s v="Tue"/>
    <x v="1"/>
    <x v="0"/>
    <x v="0"/>
    <s v="other-dog"/>
    <n v="166.3"/>
    <n v="230.3"/>
    <n v="1"/>
    <n v="64"/>
  </r>
  <r>
    <s v="2019-09-24"/>
    <x v="2"/>
    <s v="Tue"/>
    <x v="1"/>
    <x v="2"/>
    <x v="1"/>
    <s v="emergency-cat"/>
    <n v="242"/>
    <n v="790.1"/>
    <n v="1"/>
    <n v="548.1"/>
  </r>
  <r>
    <s v="2019-09-24"/>
    <x v="2"/>
    <s v="Tue"/>
    <x v="1"/>
    <x v="0"/>
    <x v="0"/>
    <s v="other-dog"/>
    <n v="86.4"/>
    <n v="135.6"/>
    <n v="1"/>
    <n v="49.199999999999989"/>
  </r>
  <r>
    <s v="2019-09-24"/>
    <x v="2"/>
    <s v="Tue"/>
    <x v="1"/>
    <x v="3"/>
    <x v="4"/>
    <s v="vac-rabbit"/>
    <n v="34.1"/>
    <n v="70.5"/>
    <n v="1"/>
    <n v="36.4"/>
  </r>
  <r>
    <s v="2019-09-24"/>
    <x v="2"/>
    <s v="Tue"/>
    <x v="1"/>
    <x v="3"/>
    <x v="0"/>
    <s v="vac-dog"/>
    <n v="78.599999999999994"/>
    <n v="120.6"/>
    <n v="1"/>
    <n v="42"/>
  </r>
  <r>
    <s v="2019-09-24"/>
    <x v="2"/>
    <s v="Tue"/>
    <x v="1"/>
    <x v="3"/>
    <x v="1"/>
    <s v="vac-cat"/>
    <n v="94.5"/>
    <n v="145.1"/>
    <n v="1"/>
    <n v="50.599999999999994"/>
  </r>
  <r>
    <s v="2019-09-24"/>
    <x v="2"/>
    <s v="Tue"/>
    <x v="1"/>
    <x v="1"/>
    <x v="1"/>
    <s v="checkup-cat"/>
    <n v="16.100000000000001"/>
    <n v="55"/>
    <n v="1"/>
    <n v="38.9"/>
  </r>
  <r>
    <s v="2019-09-24"/>
    <x v="2"/>
    <s v="Tue"/>
    <x v="1"/>
    <x v="2"/>
    <x v="4"/>
    <s v="emergency-rabbit"/>
    <n v="112.3"/>
    <n v="470.3"/>
    <n v="1"/>
    <n v="358"/>
  </r>
  <r>
    <s v="2019-09-24"/>
    <x v="2"/>
    <s v="Tue"/>
    <x v="1"/>
    <x v="2"/>
    <x v="2"/>
    <s v="emergency-bird"/>
    <n v="90"/>
    <n v="270.10000000000002"/>
    <n v="1"/>
    <n v="180.10000000000002"/>
  </r>
  <r>
    <s v="2019-09-24"/>
    <x v="2"/>
    <s v="Tue"/>
    <x v="1"/>
    <x v="2"/>
    <x v="1"/>
    <s v="emergency-cat"/>
    <n v="168.4"/>
    <n v="860.6"/>
    <n v="1"/>
    <n v="692.2"/>
  </r>
  <r>
    <s v="2019-09-24"/>
    <x v="2"/>
    <s v="Tue"/>
    <x v="1"/>
    <x v="1"/>
    <x v="0"/>
    <s v="checkup-dog"/>
    <n v="16.100000000000001"/>
    <n v="45.5"/>
    <n v="1"/>
    <n v="29.4"/>
  </r>
  <r>
    <s v="2019-09-24"/>
    <x v="2"/>
    <s v="Tue"/>
    <x v="1"/>
    <x v="1"/>
    <x v="0"/>
    <s v="checkup-dog"/>
    <n v="22.6"/>
    <n v="55.4"/>
    <n v="1"/>
    <n v="32.799999999999997"/>
  </r>
  <r>
    <s v="2019-09-25"/>
    <x v="2"/>
    <s v="Wed"/>
    <x v="0"/>
    <x v="3"/>
    <x v="2"/>
    <s v="vac-bird"/>
    <n v="40.6"/>
    <n v="60.6"/>
    <n v="1"/>
    <n v="20"/>
  </r>
  <r>
    <s v="2019-09-25"/>
    <x v="2"/>
    <s v="Wed"/>
    <x v="0"/>
    <x v="0"/>
    <x v="1"/>
    <s v="other-cat"/>
    <n v="154.5"/>
    <n v="200.1"/>
    <n v="1"/>
    <n v="45.599999999999994"/>
  </r>
  <r>
    <s v="2019-09-25"/>
    <x v="2"/>
    <s v="Wed"/>
    <x v="0"/>
    <x v="0"/>
    <x v="0"/>
    <s v="other-dog"/>
    <n v="152.6"/>
    <n v="200.4"/>
    <n v="1"/>
    <n v="47.800000000000011"/>
  </r>
  <r>
    <s v="2019-09-25"/>
    <x v="2"/>
    <s v="Wed"/>
    <x v="0"/>
    <x v="3"/>
    <x v="0"/>
    <s v="vac-dog"/>
    <n v="90.1"/>
    <n v="115"/>
    <n v="1"/>
    <n v="24.900000000000006"/>
  </r>
  <r>
    <s v="2019-09-25"/>
    <x v="2"/>
    <s v="Wed"/>
    <x v="0"/>
    <x v="3"/>
    <x v="0"/>
    <s v="vac-dog"/>
    <n v="94.3"/>
    <n v="125.3"/>
    <n v="1"/>
    <n v="31"/>
  </r>
  <r>
    <s v="2019-09-25"/>
    <x v="2"/>
    <s v="Wed"/>
    <x v="0"/>
    <x v="0"/>
    <x v="0"/>
    <s v="other-dog"/>
    <n v="142"/>
    <n v="180.1"/>
    <n v="1"/>
    <n v="38.099999999999994"/>
  </r>
  <r>
    <s v="2019-09-25"/>
    <x v="2"/>
    <s v="Wed"/>
    <x v="0"/>
    <x v="3"/>
    <x v="0"/>
    <s v="vac-dog"/>
    <n v="94.4"/>
    <n v="125.6"/>
    <n v="1"/>
    <n v="31.199999999999989"/>
  </r>
  <r>
    <s v="2019-09-25"/>
    <x v="2"/>
    <s v="Wed"/>
    <x v="0"/>
    <x v="0"/>
    <x v="1"/>
    <s v="other-cat"/>
    <n v="172.1"/>
    <n v="225.5"/>
    <n v="1"/>
    <n v="53.400000000000006"/>
  </r>
  <r>
    <s v="2019-09-25"/>
    <x v="2"/>
    <s v="Wed"/>
    <x v="0"/>
    <x v="0"/>
    <x v="0"/>
    <s v="other-dog"/>
    <n v="44.6"/>
    <n v="65.599999999999994"/>
    <n v="1"/>
    <n v="20.999999999999993"/>
  </r>
  <r>
    <s v="2019-09-25"/>
    <x v="2"/>
    <s v="Wed"/>
    <x v="0"/>
    <x v="2"/>
    <x v="0"/>
    <s v="emergency-dog"/>
    <n v="358.5"/>
    <n v="835.1"/>
    <n v="1"/>
    <n v="476.6"/>
  </r>
  <r>
    <s v="2019-09-25"/>
    <x v="2"/>
    <s v="Wed"/>
    <x v="0"/>
    <x v="1"/>
    <x v="2"/>
    <s v="checkup-bird"/>
    <n v="22.6"/>
    <n v="40.4"/>
    <n v="1"/>
    <n v="17.799999999999997"/>
  </r>
  <r>
    <s v="2019-09-25"/>
    <x v="2"/>
    <s v="Wed"/>
    <x v="0"/>
    <x v="1"/>
    <x v="1"/>
    <s v="checkup-cat"/>
    <n v="38.1"/>
    <n v="50"/>
    <n v="1"/>
    <n v="11.899999999999999"/>
  </r>
  <r>
    <s v="2019-09-25"/>
    <x v="2"/>
    <s v="Wed"/>
    <x v="0"/>
    <x v="2"/>
    <x v="0"/>
    <s v="emergency-dog"/>
    <n v="446.3"/>
    <n v="1065.3"/>
    <n v="1"/>
    <n v="619"/>
  </r>
  <r>
    <s v="2019-09-25"/>
    <x v="2"/>
    <s v="Wed"/>
    <x v="0"/>
    <x v="0"/>
    <x v="0"/>
    <s v="other-dog"/>
    <n v="88"/>
    <n v="115.1"/>
    <n v="1"/>
    <n v="27.099999999999994"/>
  </r>
  <r>
    <s v="2019-09-25"/>
    <x v="2"/>
    <s v="Wed"/>
    <x v="0"/>
    <x v="1"/>
    <x v="3"/>
    <s v="checkup-hamster"/>
    <n v="34.4"/>
    <n v="60.6"/>
    <n v="1"/>
    <n v="26.200000000000003"/>
  </r>
  <r>
    <s v="2019-09-25"/>
    <x v="2"/>
    <s v="Wed"/>
    <x v="0"/>
    <x v="1"/>
    <x v="0"/>
    <s v="checkup-dog"/>
    <n v="30.6"/>
    <n v="45.6"/>
    <n v="1"/>
    <n v="15"/>
  </r>
  <r>
    <s v="2019-09-25"/>
    <x v="2"/>
    <s v="Wed"/>
    <x v="0"/>
    <x v="1"/>
    <x v="0"/>
    <s v="checkup-dog"/>
    <n v="34.1"/>
    <n v="55.5"/>
    <n v="1"/>
    <n v="21.4"/>
  </r>
  <r>
    <s v="2019-09-26"/>
    <x v="2"/>
    <s v="Thu"/>
    <x v="1"/>
    <x v="1"/>
    <x v="0"/>
    <s v="checkup-dog"/>
    <n v="10.6"/>
    <n v="40.4"/>
    <n v="1"/>
    <n v="29.799999999999997"/>
  </r>
  <r>
    <s v="2019-09-26"/>
    <x v="2"/>
    <s v="Thu"/>
    <x v="1"/>
    <x v="1"/>
    <x v="0"/>
    <s v="checkup-dog"/>
    <n v="10.4"/>
    <n v="40.6"/>
    <n v="1"/>
    <n v="30.200000000000003"/>
  </r>
  <r>
    <s v="2019-09-26"/>
    <x v="2"/>
    <s v="Thu"/>
    <x v="1"/>
    <x v="1"/>
    <x v="1"/>
    <s v="checkup-cat"/>
    <n v="24.5"/>
    <n v="65.099999999999994"/>
    <n v="1"/>
    <n v="40.599999999999994"/>
  </r>
  <r>
    <s v="2019-09-26"/>
    <x v="2"/>
    <s v="Thu"/>
    <x v="1"/>
    <x v="3"/>
    <x v="1"/>
    <s v="vac-cat"/>
    <n v="96.1"/>
    <n v="150"/>
    <n v="1"/>
    <n v="53.900000000000006"/>
  </r>
  <r>
    <s v="2019-09-26"/>
    <x v="2"/>
    <s v="Thu"/>
    <x v="1"/>
    <x v="2"/>
    <x v="3"/>
    <s v="emergency-hamster"/>
    <n v="176.3"/>
    <n v="400.3"/>
    <n v="1"/>
    <n v="224"/>
  </r>
  <r>
    <s v="2019-09-26"/>
    <x v="2"/>
    <s v="Thu"/>
    <x v="1"/>
    <x v="0"/>
    <x v="0"/>
    <s v="other-dog"/>
    <n v="94"/>
    <n v="145.1"/>
    <n v="1"/>
    <n v="51.099999999999994"/>
  </r>
  <r>
    <s v="2019-09-26"/>
    <x v="2"/>
    <s v="Thu"/>
    <x v="1"/>
    <x v="0"/>
    <x v="0"/>
    <s v="other-dog"/>
    <n v="172.4"/>
    <n v="235.6"/>
    <n v="1"/>
    <n v="63.199999999999989"/>
  </r>
  <r>
    <s v="2019-09-26"/>
    <x v="2"/>
    <s v="Thu"/>
    <x v="1"/>
    <x v="1"/>
    <x v="4"/>
    <s v="checkup-rabbit"/>
    <n v="10.1"/>
    <n v="40.5"/>
    <n v="1"/>
    <n v="30.4"/>
  </r>
  <r>
    <s v="2019-09-26"/>
    <x v="2"/>
    <s v="Thu"/>
    <x v="1"/>
    <x v="0"/>
    <x v="0"/>
    <s v="other-dog"/>
    <n v="70.599999999999994"/>
    <n v="115.6"/>
    <n v="1"/>
    <n v="45"/>
  </r>
  <r>
    <s v="2019-09-26"/>
    <x v="2"/>
    <s v="Thu"/>
    <x v="1"/>
    <x v="0"/>
    <x v="0"/>
    <s v="other-dog"/>
    <n v="82.6"/>
    <n v="130.4"/>
    <n v="1"/>
    <n v="47.800000000000011"/>
  </r>
  <r>
    <s v="2019-09-26"/>
    <x v="2"/>
    <s v="Thu"/>
    <x v="1"/>
    <x v="3"/>
    <x v="1"/>
    <s v="vac-cat"/>
    <n v="92.1"/>
    <n v="145"/>
    <n v="1"/>
    <n v="52.900000000000006"/>
  </r>
  <r>
    <s v="2019-09-26"/>
    <x v="2"/>
    <s v="Thu"/>
    <x v="1"/>
    <x v="0"/>
    <x v="0"/>
    <s v="other-dog"/>
    <n v="30"/>
    <n v="70.099999999999994"/>
    <n v="1"/>
    <n v="40.099999999999994"/>
  </r>
  <r>
    <s v="2019-09-26"/>
    <x v="2"/>
    <s v="Thu"/>
    <x v="1"/>
    <x v="0"/>
    <x v="2"/>
    <s v="other-bird"/>
    <n v="54.1"/>
    <n v="100.5"/>
    <n v="1"/>
    <n v="46.4"/>
  </r>
  <r>
    <s v="2019-09-26"/>
    <x v="2"/>
    <s v="Thu"/>
    <x v="1"/>
    <x v="1"/>
    <x v="0"/>
    <s v="checkup-dog"/>
    <n v="12.5"/>
    <n v="45.1"/>
    <n v="1"/>
    <n v="32.6"/>
  </r>
  <r>
    <s v="2019-09-26"/>
    <x v="2"/>
    <s v="Thu"/>
    <x v="1"/>
    <x v="1"/>
    <x v="0"/>
    <s v="checkup-dog"/>
    <n v="12.3"/>
    <n v="45.3"/>
    <n v="1"/>
    <n v="33"/>
  </r>
  <r>
    <s v="2019-09-26"/>
    <x v="2"/>
    <s v="Thu"/>
    <x v="1"/>
    <x v="1"/>
    <x v="0"/>
    <s v="checkup-dog"/>
    <n v="12.6"/>
    <n v="45.6"/>
    <n v="1"/>
    <n v="33"/>
  </r>
  <r>
    <s v="2019-09-27"/>
    <x v="2"/>
    <s v="Fri"/>
    <x v="0"/>
    <x v="0"/>
    <x v="0"/>
    <s v="other-dog"/>
    <n v="178.5"/>
    <n v="230.1"/>
    <n v="1"/>
    <n v="51.599999999999994"/>
  </r>
  <r>
    <s v="2019-09-27"/>
    <x v="2"/>
    <s v="Fri"/>
    <x v="0"/>
    <x v="3"/>
    <x v="0"/>
    <s v="vac-dog"/>
    <n v="86.6"/>
    <n v="125.4"/>
    <n v="1"/>
    <n v="38.800000000000011"/>
  </r>
  <r>
    <s v="2019-09-27"/>
    <x v="2"/>
    <s v="Fri"/>
    <x v="0"/>
    <x v="0"/>
    <x v="1"/>
    <s v="other-cat"/>
    <n v="116.1"/>
    <n v="150"/>
    <n v="1"/>
    <n v="33.900000000000006"/>
  </r>
  <r>
    <s v="2019-09-27"/>
    <x v="2"/>
    <s v="Fri"/>
    <x v="0"/>
    <x v="0"/>
    <x v="1"/>
    <s v="other-cat"/>
    <n v="212.3"/>
    <n v="270.3"/>
    <n v="1"/>
    <n v="58"/>
  </r>
  <r>
    <s v="2019-09-27"/>
    <x v="2"/>
    <s v="Fri"/>
    <x v="0"/>
    <x v="0"/>
    <x v="1"/>
    <s v="other-cat"/>
    <n v="180"/>
    <n v="230.1"/>
    <n v="1"/>
    <n v="50.099999999999994"/>
  </r>
  <r>
    <s v="2019-09-27"/>
    <x v="2"/>
    <s v="Fri"/>
    <x v="0"/>
    <x v="0"/>
    <x v="2"/>
    <s v="other-bird"/>
    <n v="48.4"/>
    <n v="60.6"/>
    <n v="1"/>
    <n v="12.200000000000003"/>
  </r>
  <r>
    <s v="2019-09-27"/>
    <x v="2"/>
    <s v="Fri"/>
    <x v="0"/>
    <x v="3"/>
    <x v="0"/>
    <s v="vac-dog"/>
    <n v="114.1"/>
    <n v="145.5"/>
    <n v="1"/>
    <n v="31.400000000000006"/>
  </r>
  <r>
    <s v="2019-09-27"/>
    <x v="2"/>
    <s v="Fri"/>
    <x v="0"/>
    <x v="3"/>
    <x v="1"/>
    <s v="vac-cat"/>
    <n v="96.6"/>
    <n v="130.6"/>
    <n v="1"/>
    <n v="34"/>
  </r>
  <r>
    <s v="2019-09-27"/>
    <x v="2"/>
    <s v="Fri"/>
    <x v="0"/>
    <x v="3"/>
    <x v="4"/>
    <s v="vac-rabbit"/>
    <n v="36.1"/>
    <n v="65"/>
    <n v="1"/>
    <n v="28.9"/>
  </r>
  <r>
    <s v="2019-09-27"/>
    <x v="2"/>
    <s v="Fri"/>
    <x v="0"/>
    <x v="1"/>
    <x v="4"/>
    <s v="checkup-rabbit"/>
    <n v="20.3"/>
    <n v="50.3"/>
    <n v="1"/>
    <n v="29.999999999999996"/>
  </r>
  <r>
    <s v="2019-09-27"/>
    <x v="2"/>
    <s v="Fri"/>
    <x v="0"/>
    <x v="3"/>
    <x v="0"/>
    <s v="vac-dog"/>
    <n v="106"/>
    <n v="145.1"/>
    <n v="1"/>
    <n v="39.099999999999994"/>
  </r>
  <r>
    <s v="2019-09-27"/>
    <x v="2"/>
    <s v="Fri"/>
    <x v="0"/>
    <x v="1"/>
    <x v="4"/>
    <s v="checkup-rabbit"/>
    <n v="28.4"/>
    <n v="50.6"/>
    <n v="1"/>
    <n v="22.200000000000003"/>
  </r>
  <r>
    <s v="2019-09-27"/>
    <x v="2"/>
    <s v="Fri"/>
    <x v="0"/>
    <x v="1"/>
    <x v="0"/>
    <s v="checkup-dog"/>
    <n v="24.6"/>
    <n v="45.4"/>
    <n v="1"/>
    <n v="20.799999999999997"/>
  </r>
  <r>
    <s v="2019-09-27"/>
    <x v="2"/>
    <s v="Fri"/>
    <x v="0"/>
    <x v="1"/>
    <x v="0"/>
    <s v="checkup-dog"/>
    <n v="34.5"/>
    <n v="55.1"/>
    <n v="1"/>
    <n v="20.6"/>
  </r>
  <r>
    <s v="2019-09-27"/>
    <x v="2"/>
    <s v="Fri"/>
    <x v="0"/>
    <x v="1"/>
    <x v="0"/>
    <s v="checkup-dog"/>
    <n v="40.1"/>
    <n v="55.5"/>
    <n v="1"/>
    <n v="15.399999999999999"/>
  </r>
  <r>
    <s v="2019-09-30"/>
    <x v="2"/>
    <s v="Mon"/>
    <x v="0"/>
    <x v="1"/>
    <x v="0"/>
    <s v="checkup-dog"/>
    <n v="22.5"/>
    <n v="30.1"/>
    <n v="1"/>
    <n v="7.6000000000000014"/>
  </r>
  <r>
    <s v="2019-09-30"/>
    <x v="2"/>
    <s v="Mon"/>
    <x v="0"/>
    <x v="1"/>
    <x v="0"/>
    <s v="checkup-dog"/>
    <n v="30.1"/>
    <n v="35"/>
    <n v="1"/>
    <n v="4.8999999999999986"/>
  </r>
  <r>
    <s v="2019-09-30"/>
    <x v="2"/>
    <s v="Mon"/>
    <x v="0"/>
    <x v="1"/>
    <x v="0"/>
    <s v="checkup-dog"/>
    <n v="36.6"/>
    <n v="40.4"/>
    <n v="1"/>
    <n v="3.7999999999999972"/>
  </r>
  <r>
    <s v="2019-09-30"/>
    <x v="2"/>
    <s v="Mon"/>
    <x v="0"/>
    <x v="2"/>
    <x v="0"/>
    <s v="emergency-dog"/>
    <n v="258.60000000000002"/>
    <n v="500.6"/>
    <n v="1"/>
    <n v="242"/>
  </r>
  <r>
    <s v="2019-09-30"/>
    <x v="2"/>
    <s v="Mon"/>
    <x v="0"/>
    <x v="1"/>
    <x v="2"/>
    <s v="checkup-bird"/>
    <n v="20.6"/>
    <n v="40.4"/>
    <n v="1"/>
    <n v="19.799999999999997"/>
  </r>
  <r>
    <s v="2019-09-30"/>
    <x v="2"/>
    <s v="Mon"/>
    <x v="0"/>
    <x v="0"/>
    <x v="0"/>
    <s v="other-dog"/>
    <n v="38.1"/>
    <n v="65"/>
    <n v="1"/>
    <n v="26.9"/>
  </r>
  <r>
    <s v="2019-09-30"/>
    <x v="2"/>
    <s v="Mon"/>
    <x v="0"/>
    <x v="3"/>
    <x v="0"/>
    <s v="vac-dog"/>
    <n v="84.3"/>
    <n v="120.3"/>
    <n v="1"/>
    <n v="36"/>
  </r>
  <r>
    <s v="2019-09-30"/>
    <x v="2"/>
    <s v="Mon"/>
    <x v="0"/>
    <x v="2"/>
    <x v="1"/>
    <s v="emergency-cat"/>
    <n v="104"/>
    <n v="600.1"/>
    <n v="1"/>
    <n v="496.1"/>
  </r>
  <r>
    <s v="2019-09-30"/>
    <x v="2"/>
    <s v="Mon"/>
    <x v="0"/>
    <x v="1"/>
    <x v="4"/>
    <s v="checkup-rabbit"/>
    <n v="24.4"/>
    <n v="50.6"/>
    <n v="1"/>
    <n v="26.200000000000003"/>
  </r>
  <r>
    <s v="2019-09-30"/>
    <x v="2"/>
    <s v="Mon"/>
    <x v="0"/>
    <x v="2"/>
    <x v="0"/>
    <s v="emergency-dog"/>
    <n v="262.10000000000002"/>
    <n v="845.5"/>
    <n v="1"/>
    <n v="583.4"/>
  </r>
  <r>
    <s v="2019-09-30"/>
    <x v="2"/>
    <s v="Mon"/>
    <x v="0"/>
    <x v="0"/>
    <x v="0"/>
    <s v="other-dog"/>
    <n v="190.6"/>
    <n v="245.6"/>
    <n v="1"/>
    <n v="55"/>
  </r>
  <r>
    <s v="2019-09-30"/>
    <x v="2"/>
    <s v="Mon"/>
    <x v="0"/>
    <x v="1"/>
    <x v="1"/>
    <s v="checkup-cat"/>
    <n v="24.5"/>
    <n v="45.1"/>
    <n v="1"/>
    <n v="20.6"/>
  </r>
  <r>
    <s v="2019-09-30"/>
    <x v="2"/>
    <s v="Mon"/>
    <x v="0"/>
    <x v="2"/>
    <x v="0"/>
    <s v="emergency-dog"/>
    <n v="280.3"/>
    <n v="1030.3"/>
    <n v="1"/>
    <n v="750"/>
  </r>
  <r>
    <s v="2019-10-01"/>
    <x v="3"/>
    <s v="Tue"/>
    <x v="1"/>
    <x v="0"/>
    <x v="0"/>
    <s v="other-dog"/>
    <n v="196.4"/>
    <n v="270.60000000000002"/>
    <n v="1"/>
    <n v="74.200000000000017"/>
  </r>
  <r>
    <s v="2019-10-01"/>
    <x v="3"/>
    <s v="Tue"/>
    <x v="1"/>
    <x v="0"/>
    <x v="2"/>
    <s v="other-bird"/>
    <n v="80.099999999999994"/>
    <n v="130.5"/>
    <n v="1"/>
    <n v="50.400000000000006"/>
  </r>
  <r>
    <s v="2019-10-01"/>
    <x v="3"/>
    <s v="Tue"/>
    <x v="1"/>
    <x v="2"/>
    <x v="0"/>
    <s v="emergency-dog"/>
    <n v="580.6"/>
    <n v="1225.5999999999999"/>
    <n v="1"/>
    <n v="644.99999999999989"/>
  </r>
  <r>
    <s v="2019-10-01"/>
    <x v="3"/>
    <s v="Tue"/>
    <x v="1"/>
    <x v="1"/>
    <x v="1"/>
    <s v="checkup-cat"/>
    <n v="30.5"/>
    <n v="70.099999999999994"/>
    <n v="1"/>
    <n v="39.599999999999994"/>
  </r>
  <r>
    <s v="2019-10-01"/>
    <x v="3"/>
    <s v="Tue"/>
    <x v="1"/>
    <x v="2"/>
    <x v="2"/>
    <s v="emergency-bird"/>
    <n v="100.1"/>
    <n v="365"/>
    <n v="1"/>
    <n v="264.89999999999998"/>
  </r>
  <r>
    <s v="2019-10-01"/>
    <x v="3"/>
    <s v="Tue"/>
    <x v="1"/>
    <x v="1"/>
    <x v="2"/>
    <s v="checkup-bird"/>
    <n v="10.3"/>
    <n v="40.299999999999997"/>
    <n v="1"/>
    <n v="29.999999999999996"/>
  </r>
  <r>
    <s v="2019-10-01"/>
    <x v="3"/>
    <s v="Tue"/>
    <x v="1"/>
    <x v="3"/>
    <x v="0"/>
    <s v="vac-dog"/>
    <n v="102"/>
    <n v="150.1"/>
    <n v="1"/>
    <n v="48.099999999999994"/>
  </r>
  <r>
    <s v="2019-10-01"/>
    <x v="3"/>
    <s v="Tue"/>
    <x v="1"/>
    <x v="1"/>
    <x v="2"/>
    <s v="checkup-bird"/>
    <n v="10.4"/>
    <n v="40.6"/>
    <n v="1"/>
    <n v="30.200000000000003"/>
  </r>
  <r>
    <s v="2019-10-01"/>
    <x v="3"/>
    <s v="Tue"/>
    <x v="1"/>
    <x v="2"/>
    <x v="2"/>
    <s v="emergency-bird"/>
    <n v="40.1"/>
    <n v="265.5"/>
    <n v="1"/>
    <n v="225.4"/>
  </r>
  <r>
    <s v="2019-10-01"/>
    <x v="3"/>
    <s v="Tue"/>
    <x v="1"/>
    <x v="2"/>
    <x v="3"/>
    <s v="emergency-hamster"/>
    <n v="156.6"/>
    <n v="655.6"/>
    <n v="1"/>
    <n v="499"/>
  </r>
  <r>
    <s v="2019-10-01"/>
    <x v="3"/>
    <s v="Tue"/>
    <x v="1"/>
    <x v="1"/>
    <x v="1"/>
    <s v="checkup-cat"/>
    <n v="16.5"/>
    <n v="55.1"/>
    <n v="1"/>
    <n v="38.6"/>
  </r>
  <r>
    <s v="2019-10-01"/>
    <x v="3"/>
    <s v="Tue"/>
    <x v="1"/>
    <x v="3"/>
    <x v="0"/>
    <s v="vac-dog"/>
    <n v="90.6"/>
    <n v="135.4"/>
    <n v="1"/>
    <n v="44.800000000000011"/>
  </r>
  <r>
    <s v="2019-10-01"/>
    <x v="3"/>
    <s v="Tue"/>
    <x v="1"/>
    <x v="2"/>
    <x v="0"/>
    <s v="emergency-dog"/>
    <n v="178.1"/>
    <n v="490"/>
    <n v="1"/>
    <n v="311.89999999999998"/>
  </r>
  <r>
    <s v="2019-10-01"/>
    <x v="3"/>
    <s v="Tue"/>
    <x v="1"/>
    <x v="3"/>
    <x v="0"/>
    <s v="vac-dog"/>
    <n v="72.3"/>
    <n v="115.3"/>
    <n v="1"/>
    <n v="43"/>
  </r>
  <r>
    <s v="2019-10-01"/>
    <x v="3"/>
    <s v="Tue"/>
    <x v="1"/>
    <x v="3"/>
    <x v="0"/>
    <s v="vac-dog"/>
    <n v="96"/>
    <n v="145.1"/>
    <n v="1"/>
    <n v="49.099999999999994"/>
  </r>
  <r>
    <s v="2019-10-01"/>
    <x v="3"/>
    <s v="Tue"/>
    <x v="1"/>
    <x v="1"/>
    <x v="0"/>
    <s v="checkup-dog"/>
    <n v="14.6"/>
    <n v="45.4"/>
    <n v="1"/>
    <n v="30.799999999999997"/>
  </r>
  <r>
    <s v="2019-10-01"/>
    <x v="3"/>
    <s v="Tue"/>
    <x v="1"/>
    <x v="1"/>
    <x v="0"/>
    <s v="checkup-dog"/>
    <n v="20"/>
    <n v="55.1"/>
    <n v="1"/>
    <n v="35.1"/>
  </r>
  <r>
    <s v="2019-10-02"/>
    <x v="3"/>
    <s v="Wed"/>
    <x v="0"/>
    <x v="1"/>
    <x v="2"/>
    <s v="checkup-bird"/>
    <n v="26.4"/>
    <n v="40.6"/>
    <n v="1"/>
    <n v="14.200000000000003"/>
  </r>
  <r>
    <s v="2019-10-02"/>
    <x v="3"/>
    <s v="Wed"/>
    <x v="0"/>
    <x v="1"/>
    <x v="3"/>
    <s v="checkup-hamster"/>
    <n v="36.6"/>
    <n v="60.6"/>
    <n v="1"/>
    <n v="24"/>
  </r>
  <r>
    <s v="2019-10-02"/>
    <x v="3"/>
    <s v="Wed"/>
    <x v="0"/>
    <x v="2"/>
    <x v="1"/>
    <s v="emergency-cat"/>
    <n v="204.5"/>
    <n v="815.1"/>
    <n v="1"/>
    <n v="610.6"/>
  </r>
  <r>
    <s v="2019-10-02"/>
    <x v="3"/>
    <s v="Wed"/>
    <x v="0"/>
    <x v="1"/>
    <x v="2"/>
    <s v="checkup-bird"/>
    <n v="24.6"/>
    <n v="40.4"/>
    <n v="1"/>
    <n v="15.799999999999997"/>
  </r>
  <r>
    <s v="2019-10-02"/>
    <x v="3"/>
    <s v="Wed"/>
    <x v="0"/>
    <x v="0"/>
    <x v="1"/>
    <s v="other-cat"/>
    <n v="74"/>
    <n v="105.1"/>
    <n v="1"/>
    <n v="31.099999999999994"/>
  </r>
  <r>
    <s v="2019-10-02"/>
    <x v="3"/>
    <s v="Wed"/>
    <x v="0"/>
    <x v="1"/>
    <x v="1"/>
    <s v="checkup-cat"/>
    <n v="36.4"/>
    <n v="50.6"/>
    <n v="1"/>
    <n v="14.200000000000003"/>
  </r>
  <r>
    <s v="2019-10-02"/>
    <x v="3"/>
    <s v="Wed"/>
    <x v="0"/>
    <x v="1"/>
    <x v="1"/>
    <s v="checkup-cat"/>
    <n v="32.1"/>
    <n v="50.5"/>
    <n v="1"/>
    <n v="18.399999999999999"/>
  </r>
  <r>
    <s v="2019-10-02"/>
    <x v="3"/>
    <s v="Wed"/>
    <x v="0"/>
    <x v="1"/>
    <x v="3"/>
    <s v="checkup-hamster"/>
    <n v="48.6"/>
    <n v="65.599999999999994"/>
    <n v="1"/>
    <n v="16.999999999999993"/>
  </r>
  <r>
    <s v="2019-10-02"/>
    <x v="3"/>
    <s v="Wed"/>
    <x v="0"/>
    <x v="1"/>
    <x v="0"/>
    <s v="checkup-dog"/>
    <n v="26.1"/>
    <n v="50.5"/>
    <n v="1"/>
    <n v="24.4"/>
  </r>
  <r>
    <s v="2019-10-02"/>
    <x v="3"/>
    <s v="Wed"/>
    <x v="0"/>
    <x v="1"/>
    <x v="0"/>
    <s v="checkup-dog"/>
    <n v="36.299999999999997"/>
    <n v="55.3"/>
    <n v="1"/>
    <n v="19"/>
  </r>
  <r>
    <s v="2019-10-02"/>
    <x v="3"/>
    <s v="Wed"/>
    <x v="0"/>
    <x v="1"/>
    <x v="0"/>
    <s v="checkup-dog"/>
    <n v="36.1"/>
    <n v="60"/>
    <n v="1"/>
    <n v="23.9"/>
  </r>
  <r>
    <s v="2019-10-03"/>
    <x v="3"/>
    <s v="Thu"/>
    <x v="1"/>
    <x v="1"/>
    <x v="0"/>
    <s v="checkup-dog"/>
    <n v="10.3"/>
    <n v="40.299999999999997"/>
    <n v="1"/>
    <n v="29.999999999999996"/>
  </r>
  <r>
    <s v="2019-10-03"/>
    <x v="3"/>
    <s v="Thu"/>
    <x v="1"/>
    <x v="3"/>
    <x v="0"/>
    <s v="vac-dog"/>
    <n v="72.599999999999994"/>
    <n v="115.4"/>
    <n v="1"/>
    <n v="42.800000000000011"/>
  </r>
  <r>
    <s v="2019-10-03"/>
    <x v="3"/>
    <s v="Thu"/>
    <x v="1"/>
    <x v="1"/>
    <x v="1"/>
    <s v="checkup-cat"/>
    <n v="28.1"/>
    <n v="70"/>
    <n v="1"/>
    <n v="41.9"/>
  </r>
  <r>
    <s v="2019-10-03"/>
    <x v="3"/>
    <s v="Thu"/>
    <x v="1"/>
    <x v="3"/>
    <x v="1"/>
    <s v="vac-cat"/>
    <n v="92.3"/>
    <n v="145.30000000000001"/>
    <n v="1"/>
    <n v="53.000000000000014"/>
  </r>
  <r>
    <s v="2019-10-03"/>
    <x v="3"/>
    <s v="Thu"/>
    <x v="1"/>
    <x v="1"/>
    <x v="1"/>
    <s v="checkup-cat"/>
    <n v="12"/>
    <n v="50.1"/>
    <n v="1"/>
    <n v="38.1"/>
  </r>
  <r>
    <s v="2019-10-03"/>
    <x v="3"/>
    <s v="Thu"/>
    <x v="1"/>
    <x v="0"/>
    <x v="0"/>
    <s v="other-dog"/>
    <n v="114.4"/>
    <n v="170.6"/>
    <n v="1"/>
    <n v="56.199999999999989"/>
  </r>
  <r>
    <s v="2019-10-03"/>
    <x v="3"/>
    <s v="Thu"/>
    <x v="1"/>
    <x v="0"/>
    <x v="0"/>
    <s v="other-dog"/>
    <n v="112.1"/>
    <n v="170.5"/>
    <n v="1"/>
    <n v="58.400000000000006"/>
  </r>
  <r>
    <s v="2019-10-03"/>
    <x v="3"/>
    <s v="Thu"/>
    <x v="1"/>
    <x v="0"/>
    <x v="4"/>
    <s v="other-rabbit"/>
    <n v="60.6"/>
    <n v="105.6"/>
    <n v="1"/>
    <n v="44.999999999999993"/>
  </r>
  <r>
    <s v="2019-10-03"/>
    <x v="3"/>
    <s v="Thu"/>
    <x v="1"/>
    <x v="0"/>
    <x v="2"/>
    <s v="other-bird"/>
    <n v="36.5"/>
    <n v="80.099999999999994"/>
    <n v="1"/>
    <n v="43.599999999999994"/>
  </r>
  <r>
    <s v="2019-10-03"/>
    <x v="3"/>
    <s v="Thu"/>
    <x v="1"/>
    <x v="0"/>
    <x v="0"/>
    <s v="other-dog"/>
    <n v="86"/>
    <n v="135.1"/>
    <n v="1"/>
    <n v="49.099999999999994"/>
  </r>
  <r>
    <s v="2019-10-03"/>
    <x v="3"/>
    <s v="Thu"/>
    <x v="1"/>
    <x v="1"/>
    <x v="2"/>
    <s v="checkup-bird"/>
    <n v="10.4"/>
    <n v="40.6"/>
    <n v="1"/>
    <n v="30.200000000000003"/>
  </r>
  <r>
    <s v="2019-10-03"/>
    <x v="3"/>
    <s v="Thu"/>
    <x v="1"/>
    <x v="3"/>
    <x v="0"/>
    <s v="vac-dog"/>
    <n v="80.099999999999994"/>
    <n v="125.5"/>
    <n v="1"/>
    <n v="45.400000000000006"/>
  </r>
  <r>
    <s v="2019-10-03"/>
    <x v="3"/>
    <s v="Thu"/>
    <x v="1"/>
    <x v="1"/>
    <x v="0"/>
    <s v="checkup-dog"/>
    <n v="22.1"/>
    <n v="55"/>
    <n v="1"/>
    <n v="32.9"/>
  </r>
  <r>
    <s v="2019-10-03"/>
    <x v="3"/>
    <s v="Thu"/>
    <x v="1"/>
    <x v="1"/>
    <x v="0"/>
    <s v="checkup-dog"/>
    <n v="22.5"/>
    <n v="55.1"/>
    <n v="1"/>
    <n v="32.6"/>
  </r>
  <r>
    <s v="2019-10-03"/>
    <x v="3"/>
    <s v="Thu"/>
    <x v="1"/>
    <x v="1"/>
    <x v="0"/>
    <s v="checkup-dog"/>
    <n v="20.6"/>
    <n v="55.4"/>
    <n v="1"/>
    <n v="34.799999999999997"/>
  </r>
  <r>
    <s v="2019-10-04"/>
    <x v="3"/>
    <s v="Fri"/>
    <x v="0"/>
    <x v="0"/>
    <x v="0"/>
    <s v="other-dog"/>
    <n v="88.6"/>
    <n v="125.6"/>
    <n v="1"/>
    <n v="37"/>
  </r>
  <r>
    <s v="2019-10-04"/>
    <x v="3"/>
    <s v="Fri"/>
    <x v="0"/>
    <x v="3"/>
    <x v="2"/>
    <s v="vac-bird"/>
    <n v="34.5"/>
    <n v="50.1"/>
    <n v="1"/>
    <n v="15.600000000000001"/>
  </r>
  <r>
    <s v="2019-10-04"/>
    <x v="3"/>
    <s v="Fri"/>
    <x v="0"/>
    <x v="1"/>
    <x v="3"/>
    <s v="checkup-hamster"/>
    <n v="38.6"/>
    <n v="65.400000000000006"/>
    <n v="1"/>
    <n v="26.800000000000004"/>
  </r>
  <r>
    <s v="2019-10-04"/>
    <x v="3"/>
    <s v="Fri"/>
    <x v="0"/>
    <x v="1"/>
    <x v="1"/>
    <s v="checkup-cat"/>
    <n v="38.1"/>
    <n v="60"/>
    <n v="1"/>
    <n v="21.9"/>
  </r>
  <r>
    <s v="2019-10-04"/>
    <x v="3"/>
    <s v="Fri"/>
    <x v="0"/>
    <x v="3"/>
    <x v="1"/>
    <s v="vac-cat"/>
    <n v="96.3"/>
    <n v="130.30000000000001"/>
    <n v="1"/>
    <n v="34.000000000000014"/>
  </r>
  <r>
    <s v="2019-10-04"/>
    <x v="3"/>
    <s v="Fri"/>
    <x v="0"/>
    <x v="1"/>
    <x v="1"/>
    <s v="checkup-cat"/>
    <n v="32.4"/>
    <n v="50.6"/>
    <n v="1"/>
    <n v="18.200000000000003"/>
  </r>
  <r>
    <s v="2019-10-04"/>
    <x v="3"/>
    <s v="Fri"/>
    <x v="0"/>
    <x v="3"/>
    <x v="3"/>
    <s v="vac-hamster"/>
    <n v="42.1"/>
    <n v="60.5"/>
    <n v="1"/>
    <n v="18.399999999999999"/>
  </r>
  <r>
    <s v="2019-10-04"/>
    <x v="3"/>
    <s v="Fri"/>
    <x v="0"/>
    <x v="3"/>
    <x v="0"/>
    <s v="vac-dog"/>
    <n v="86.6"/>
    <n v="125.6"/>
    <n v="1"/>
    <n v="39"/>
  </r>
  <r>
    <s v="2019-10-04"/>
    <x v="3"/>
    <s v="Fri"/>
    <x v="0"/>
    <x v="0"/>
    <x v="0"/>
    <s v="other-dog"/>
    <n v="206.5"/>
    <n v="265.10000000000002"/>
    <n v="1"/>
    <n v="58.600000000000023"/>
  </r>
  <r>
    <s v="2019-10-04"/>
    <x v="3"/>
    <s v="Fri"/>
    <x v="0"/>
    <x v="2"/>
    <x v="4"/>
    <s v="emergency-rabbit"/>
    <n v="100.6"/>
    <n v="330.4"/>
    <n v="1"/>
    <n v="229.79999999999998"/>
  </r>
  <r>
    <s v="2019-10-04"/>
    <x v="3"/>
    <s v="Fri"/>
    <x v="0"/>
    <x v="1"/>
    <x v="1"/>
    <s v="checkup-cat"/>
    <n v="34.1"/>
    <n v="60"/>
    <n v="1"/>
    <n v="25.9"/>
  </r>
  <r>
    <s v="2019-10-04"/>
    <x v="3"/>
    <s v="Fri"/>
    <x v="0"/>
    <x v="1"/>
    <x v="1"/>
    <s v="checkup-cat"/>
    <n v="28.3"/>
    <n v="45.3"/>
    <n v="1"/>
    <n v="16.999999999999996"/>
  </r>
  <r>
    <s v="2019-10-04"/>
    <x v="3"/>
    <s v="Fri"/>
    <x v="0"/>
    <x v="1"/>
    <x v="0"/>
    <s v="checkup-dog"/>
    <n v="32"/>
    <n v="55.1"/>
    <n v="1"/>
    <n v="23.1"/>
  </r>
  <r>
    <s v="2019-10-04"/>
    <x v="3"/>
    <s v="Fri"/>
    <x v="0"/>
    <x v="1"/>
    <x v="0"/>
    <s v="checkup-dog"/>
    <n v="38"/>
    <n v="60.1"/>
    <n v="1"/>
    <n v="22.1"/>
  </r>
  <r>
    <s v="2019-10-07"/>
    <x v="3"/>
    <s v="Mon"/>
    <x v="0"/>
    <x v="1"/>
    <x v="0"/>
    <s v="checkup-dog"/>
    <n v="32"/>
    <n v="35.1"/>
    <n v="1"/>
    <n v="3.1000000000000014"/>
  </r>
  <r>
    <s v="2019-10-07"/>
    <x v="3"/>
    <s v="Mon"/>
    <x v="0"/>
    <x v="1"/>
    <x v="0"/>
    <s v="checkup-dog"/>
    <n v="32.5"/>
    <n v="35.1"/>
    <n v="1"/>
    <n v="2.6000000000000014"/>
  </r>
  <r>
    <s v="2019-10-07"/>
    <x v="3"/>
    <s v="Mon"/>
    <x v="0"/>
    <x v="1"/>
    <x v="0"/>
    <s v="checkup-dog"/>
    <n v="30.6"/>
    <n v="35.4"/>
    <n v="1"/>
    <n v="4.7999999999999972"/>
  </r>
  <r>
    <s v="2019-10-07"/>
    <x v="3"/>
    <s v="Mon"/>
    <x v="0"/>
    <x v="1"/>
    <x v="0"/>
    <s v="checkup-dog"/>
    <n v="32.299999999999997"/>
    <n v="40.299999999999997"/>
    <n v="1"/>
    <n v="8"/>
  </r>
  <r>
    <s v="2019-10-07"/>
    <x v="3"/>
    <s v="Mon"/>
    <x v="0"/>
    <x v="1"/>
    <x v="0"/>
    <s v="checkup-dog"/>
    <n v="34.1"/>
    <n v="40.5"/>
    <n v="1"/>
    <n v="6.3999999999999986"/>
  </r>
  <r>
    <s v="2019-10-07"/>
    <x v="3"/>
    <s v="Mon"/>
    <x v="0"/>
    <x v="0"/>
    <x v="0"/>
    <s v="other-dog"/>
    <n v="196.4"/>
    <n v="250.6"/>
    <n v="1"/>
    <n v="54.199999999999989"/>
  </r>
  <r>
    <s v="2019-10-07"/>
    <x v="3"/>
    <s v="Mon"/>
    <x v="0"/>
    <x v="2"/>
    <x v="1"/>
    <s v="emergency-cat"/>
    <n v="158.1"/>
    <n v="670.5"/>
    <n v="1"/>
    <n v="512.4"/>
  </r>
  <r>
    <s v="2019-10-07"/>
    <x v="3"/>
    <s v="Mon"/>
    <x v="0"/>
    <x v="1"/>
    <x v="4"/>
    <s v="checkup-rabbit"/>
    <n v="24.6"/>
    <n v="50.6"/>
    <n v="1"/>
    <n v="26"/>
  </r>
  <r>
    <s v="2019-10-07"/>
    <x v="3"/>
    <s v="Mon"/>
    <x v="0"/>
    <x v="2"/>
    <x v="3"/>
    <s v="emergency-hamster"/>
    <n v="116.5"/>
    <n v="440.1"/>
    <n v="1"/>
    <n v="323.60000000000002"/>
  </r>
  <r>
    <s v="2019-10-07"/>
    <x v="3"/>
    <s v="Mon"/>
    <x v="0"/>
    <x v="0"/>
    <x v="1"/>
    <s v="other-cat"/>
    <n v="96.1"/>
    <n v="130"/>
    <n v="1"/>
    <n v="33.900000000000006"/>
  </r>
  <r>
    <s v="2019-10-07"/>
    <x v="3"/>
    <s v="Mon"/>
    <x v="0"/>
    <x v="0"/>
    <x v="4"/>
    <s v="other-rabbit"/>
    <n v="66"/>
    <n v="105.1"/>
    <n v="1"/>
    <n v="39.099999999999994"/>
  </r>
  <r>
    <s v="2019-10-07"/>
    <x v="3"/>
    <s v="Mon"/>
    <x v="0"/>
    <x v="2"/>
    <x v="0"/>
    <s v="emergency-dog"/>
    <n v="402.4"/>
    <n v="695.6"/>
    <n v="1"/>
    <n v="293.20000000000005"/>
  </r>
  <r>
    <s v="2019-10-07"/>
    <x v="3"/>
    <s v="Mon"/>
    <x v="0"/>
    <x v="3"/>
    <x v="4"/>
    <s v="vac-rabbit"/>
    <n v="38.6"/>
    <n v="65.599999999999994"/>
    <n v="1"/>
    <n v="26.999999999999993"/>
  </r>
  <r>
    <s v="2019-10-07"/>
    <x v="3"/>
    <s v="Mon"/>
    <x v="0"/>
    <x v="1"/>
    <x v="3"/>
    <s v="checkup-hamster"/>
    <n v="38.6"/>
    <n v="65.400000000000006"/>
    <n v="1"/>
    <n v="26.800000000000004"/>
  </r>
  <r>
    <s v="2019-10-07"/>
    <x v="3"/>
    <s v="Mon"/>
    <x v="0"/>
    <x v="3"/>
    <x v="0"/>
    <s v="vac-dog"/>
    <n v="88.1"/>
    <n v="125"/>
    <n v="1"/>
    <n v="36.900000000000006"/>
  </r>
  <r>
    <s v="2019-10-07"/>
    <x v="3"/>
    <s v="Mon"/>
    <x v="0"/>
    <x v="2"/>
    <x v="1"/>
    <s v="emergency-cat"/>
    <n v="118.3"/>
    <n v="450.3"/>
    <n v="1"/>
    <n v="332"/>
  </r>
  <r>
    <s v="2019-10-08"/>
    <x v="3"/>
    <s v="Tue"/>
    <x v="1"/>
    <x v="0"/>
    <x v="1"/>
    <s v="other-cat"/>
    <n v="158.4"/>
    <n v="230.6"/>
    <n v="1"/>
    <n v="72.199999999999989"/>
  </r>
  <r>
    <s v="2019-10-08"/>
    <x v="3"/>
    <s v="Tue"/>
    <x v="1"/>
    <x v="1"/>
    <x v="1"/>
    <s v="checkup-cat"/>
    <n v="16.100000000000001"/>
    <n v="55.5"/>
    <n v="1"/>
    <n v="39.4"/>
  </r>
  <r>
    <s v="2019-10-08"/>
    <x v="3"/>
    <s v="Tue"/>
    <x v="1"/>
    <x v="1"/>
    <x v="3"/>
    <s v="checkup-hamster"/>
    <n v="14.6"/>
    <n v="50.6"/>
    <n v="1"/>
    <n v="36"/>
  </r>
  <r>
    <s v="2019-10-08"/>
    <x v="3"/>
    <s v="Tue"/>
    <x v="1"/>
    <x v="0"/>
    <x v="0"/>
    <s v="other-dog"/>
    <n v="104.5"/>
    <n v="160.1"/>
    <n v="1"/>
    <n v="55.599999999999994"/>
  </r>
  <r>
    <s v="2019-10-08"/>
    <x v="3"/>
    <s v="Tue"/>
    <x v="1"/>
    <x v="0"/>
    <x v="2"/>
    <s v="other-bird"/>
    <n v="86.6"/>
    <n v="140.4"/>
    <n v="1"/>
    <n v="53.800000000000011"/>
  </r>
  <r>
    <s v="2019-10-08"/>
    <x v="3"/>
    <s v="Tue"/>
    <x v="1"/>
    <x v="3"/>
    <x v="1"/>
    <s v="vac-cat"/>
    <n v="84.1"/>
    <n v="140"/>
    <n v="1"/>
    <n v="55.900000000000006"/>
  </r>
  <r>
    <s v="2019-10-08"/>
    <x v="3"/>
    <s v="Tue"/>
    <x v="1"/>
    <x v="3"/>
    <x v="4"/>
    <s v="vac-rabbit"/>
    <n v="26.4"/>
    <n v="60.6"/>
    <n v="1"/>
    <n v="34.200000000000003"/>
  </r>
  <r>
    <s v="2019-10-08"/>
    <x v="3"/>
    <s v="Tue"/>
    <x v="1"/>
    <x v="1"/>
    <x v="1"/>
    <s v="checkup-cat"/>
    <n v="20.100000000000001"/>
    <n v="60.5"/>
    <n v="1"/>
    <n v="40.4"/>
  </r>
  <r>
    <s v="2019-10-08"/>
    <x v="3"/>
    <s v="Tue"/>
    <x v="1"/>
    <x v="0"/>
    <x v="0"/>
    <s v="other-dog"/>
    <n v="94.6"/>
    <n v="150.6"/>
    <n v="1"/>
    <n v="56"/>
  </r>
  <r>
    <s v="2019-10-08"/>
    <x v="3"/>
    <s v="Tue"/>
    <x v="1"/>
    <x v="0"/>
    <x v="0"/>
    <s v="other-dog"/>
    <n v="46.5"/>
    <n v="90.1"/>
    <n v="1"/>
    <n v="43.599999999999994"/>
  </r>
  <r>
    <s v="2019-10-08"/>
    <x v="3"/>
    <s v="Tue"/>
    <x v="1"/>
    <x v="2"/>
    <x v="0"/>
    <s v="emergency-dog"/>
    <n v="162.6"/>
    <n v="580.4"/>
    <n v="1"/>
    <n v="417.79999999999995"/>
  </r>
  <r>
    <s v="2019-10-08"/>
    <x v="3"/>
    <s v="Tue"/>
    <x v="1"/>
    <x v="2"/>
    <x v="1"/>
    <s v="emergency-cat"/>
    <n v="492.3"/>
    <n v="1660.3"/>
    <n v="1"/>
    <n v="1168"/>
  </r>
  <r>
    <s v="2019-10-08"/>
    <x v="3"/>
    <s v="Tue"/>
    <x v="1"/>
    <x v="1"/>
    <x v="3"/>
    <s v="checkup-hamster"/>
    <n v="10"/>
    <n v="45.1"/>
    <n v="1"/>
    <n v="35.1"/>
  </r>
  <r>
    <s v="2019-10-08"/>
    <x v="3"/>
    <s v="Tue"/>
    <x v="1"/>
    <x v="0"/>
    <x v="0"/>
    <s v="other-dog"/>
    <n v="136.4"/>
    <n v="200.6"/>
    <n v="1"/>
    <n v="64.199999999999989"/>
  </r>
  <r>
    <s v="2019-10-08"/>
    <x v="3"/>
    <s v="Tue"/>
    <x v="1"/>
    <x v="1"/>
    <x v="0"/>
    <s v="checkup-dog"/>
    <n v="16"/>
    <n v="50.1"/>
    <n v="1"/>
    <n v="34.1"/>
  </r>
  <r>
    <s v="2019-10-08"/>
    <x v="3"/>
    <s v="Tue"/>
    <x v="1"/>
    <x v="1"/>
    <x v="0"/>
    <s v="checkup-dog"/>
    <n v="16.3"/>
    <n v="50.3"/>
    <n v="1"/>
    <n v="34"/>
  </r>
  <r>
    <s v="2019-10-08"/>
    <x v="3"/>
    <s v="Tue"/>
    <x v="1"/>
    <x v="1"/>
    <x v="0"/>
    <s v="checkup-dog"/>
    <n v="20.100000000000001"/>
    <n v="55"/>
    <n v="1"/>
    <n v="34.9"/>
  </r>
  <r>
    <s v="2019-10-09"/>
    <x v="3"/>
    <s v="Wed"/>
    <x v="0"/>
    <x v="0"/>
    <x v="0"/>
    <s v="other-dog"/>
    <n v="68.099999999999994"/>
    <n v="95.5"/>
    <n v="1"/>
    <n v="27.400000000000006"/>
  </r>
  <r>
    <s v="2019-10-09"/>
    <x v="3"/>
    <s v="Wed"/>
    <x v="0"/>
    <x v="0"/>
    <x v="0"/>
    <s v="other-dog"/>
    <n v="172.5"/>
    <n v="220.1"/>
    <n v="1"/>
    <n v="47.599999999999994"/>
  </r>
  <r>
    <s v="2019-10-09"/>
    <x v="3"/>
    <s v="Wed"/>
    <x v="0"/>
    <x v="0"/>
    <x v="1"/>
    <s v="other-cat"/>
    <n v="80.099999999999994"/>
    <n v="110"/>
    <n v="1"/>
    <n v="29.900000000000006"/>
  </r>
  <r>
    <s v="2019-10-09"/>
    <x v="3"/>
    <s v="Wed"/>
    <x v="0"/>
    <x v="1"/>
    <x v="1"/>
    <s v="checkup-cat"/>
    <n v="40.299999999999997"/>
    <n v="60.3"/>
    <n v="1"/>
    <n v="20"/>
  </r>
  <r>
    <s v="2019-10-09"/>
    <x v="3"/>
    <s v="Wed"/>
    <x v="0"/>
    <x v="0"/>
    <x v="0"/>
    <s v="other-dog"/>
    <n v="210"/>
    <n v="280.10000000000002"/>
    <n v="1"/>
    <n v="70.100000000000023"/>
  </r>
  <r>
    <s v="2019-10-09"/>
    <x v="3"/>
    <s v="Wed"/>
    <x v="0"/>
    <x v="0"/>
    <x v="1"/>
    <s v="other-cat"/>
    <n v="34.4"/>
    <n v="60.6"/>
    <n v="1"/>
    <n v="26.200000000000003"/>
  </r>
  <r>
    <s v="2019-10-09"/>
    <x v="3"/>
    <s v="Wed"/>
    <x v="0"/>
    <x v="0"/>
    <x v="1"/>
    <s v="other-cat"/>
    <n v="112.1"/>
    <n v="150.5"/>
    <n v="1"/>
    <n v="38.400000000000006"/>
  </r>
  <r>
    <s v="2019-10-09"/>
    <x v="3"/>
    <s v="Wed"/>
    <x v="0"/>
    <x v="0"/>
    <x v="0"/>
    <s v="other-dog"/>
    <n v="182.6"/>
    <n v="245.6"/>
    <n v="1"/>
    <n v="63"/>
  </r>
  <r>
    <s v="2019-10-09"/>
    <x v="3"/>
    <s v="Wed"/>
    <x v="0"/>
    <x v="0"/>
    <x v="0"/>
    <s v="other-dog"/>
    <n v="216.5"/>
    <n v="280.10000000000002"/>
    <n v="1"/>
    <n v="63.600000000000023"/>
  </r>
  <r>
    <s v="2019-10-09"/>
    <x v="3"/>
    <s v="Wed"/>
    <x v="0"/>
    <x v="1"/>
    <x v="1"/>
    <s v="checkup-cat"/>
    <n v="38.6"/>
    <n v="60.4"/>
    <n v="1"/>
    <n v="21.799999999999997"/>
  </r>
  <r>
    <s v="2019-10-09"/>
    <x v="3"/>
    <s v="Wed"/>
    <x v="0"/>
    <x v="1"/>
    <x v="2"/>
    <s v="checkup-bird"/>
    <n v="24.1"/>
    <n v="40"/>
    <n v="1"/>
    <n v="15.899999999999999"/>
  </r>
  <r>
    <s v="2019-10-09"/>
    <x v="3"/>
    <s v="Wed"/>
    <x v="0"/>
    <x v="0"/>
    <x v="0"/>
    <s v="other-dog"/>
    <n v="62.3"/>
    <n v="95.3"/>
    <n v="1"/>
    <n v="33"/>
  </r>
  <r>
    <s v="2019-10-09"/>
    <x v="3"/>
    <s v="Wed"/>
    <x v="0"/>
    <x v="1"/>
    <x v="1"/>
    <s v="checkup-cat"/>
    <n v="30"/>
    <n v="45.1"/>
    <n v="1"/>
    <n v="15.100000000000001"/>
  </r>
  <r>
    <s v="2019-10-09"/>
    <x v="3"/>
    <s v="Wed"/>
    <x v="0"/>
    <x v="1"/>
    <x v="0"/>
    <s v="checkup-dog"/>
    <n v="32.6"/>
    <n v="50.6"/>
    <n v="1"/>
    <n v="18"/>
  </r>
  <r>
    <s v="2019-10-09"/>
    <x v="3"/>
    <s v="Wed"/>
    <x v="0"/>
    <x v="1"/>
    <x v="0"/>
    <s v="checkup-dog"/>
    <n v="36.6"/>
    <n v="55.4"/>
    <n v="1"/>
    <n v="18.799999999999997"/>
  </r>
  <r>
    <s v="2019-10-10"/>
    <x v="3"/>
    <s v="Thu"/>
    <x v="1"/>
    <x v="0"/>
    <x v="0"/>
    <s v="other-dog"/>
    <n v="132.4"/>
    <n v="195.6"/>
    <n v="1"/>
    <n v="63.199999999999989"/>
  </r>
  <r>
    <s v="2019-10-10"/>
    <x v="3"/>
    <s v="Thu"/>
    <x v="1"/>
    <x v="2"/>
    <x v="0"/>
    <s v="emergency-dog"/>
    <n v="90.1"/>
    <n v="945.5"/>
    <n v="1"/>
    <n v="855.4"/>
  </r>
  <r>
    <s v="2019-10-10"/>
    <x v="3"/>
    <s v="Thu"/>
    <x v="1"/>
    <x v="3"/>
    <x v="2"/>
    <s v="vac-bird"/>
    <n v="30.6"/>
    <n v="65.599999999999994"/>
    <n v="1"/>
    <n v="34.999999999999993"/>
  </r>
  <r>
    <s v="2019-10-10"/>
    <x v="3"/>
    <s v="Thu"/>
    <x v="1"/>
    <x v="2"/>
    <x v="3"/>
    <s v="emergency-hamster"/>
    <n v="158.5"/>
    <n v="395.1"/>
    <n v="1"/>
    <n v="236.60000000000002"/>
  </r>
  <r>
    <s v="2019-10-10"/>
    <x v="3"/>
    <s v="Thu"/>
    <x v="1"/>
    <x v="3"/>
    <x v="1"/>
    <s v="vac-cat"/>
    <n v="86.6"/>
    <n v="145.4"/>
    <n v="1"/>
    <n v="58.800000000000011"/>
  </r>
  <r>
    <s v="2019-10-10"/>
    <x v="3"/>
    <s v="Thu"/>
    <x v="1"/>
    <x v="1"/>
    <x v="1"/>
    <s v="checkup-cat"/>
    <n v="14.1"/>
    <n v="55"/>
    <n v="1"/>
    <n v="40.9"/>
  </r>
  <r>
    <s v="2019-10-10"/>
    <x v="3"/>
    <s v="Thu"/>
    <x v="1"/>
    <x v="3"/>
    <x v="1"/>
    <s v="vac-cat"/>
    <n v="94.3"/>
    <n v="150.30000000000001"/>
    <n v="1"/>
    <n v="56.000000000000014"/>
  </r>
  <r>
    <s v="2019-10-10"/>
    <x v="3"/>
    <s v="Thu"/>
    <x v="1"/>
    <x v="3"/>
    <x v="0"/>
    <s v="vac-dog"/>
    <n v="88"/>
    <n v="140.1"/>
    <n v="1"/>
    <n v="52.099999999999994"/>
  </r>
  <r>
    <s v="2019-10-10"/>
    <x v="3"/>
    <s v="Thu"/>
    <x v="1"/>
    <x v="1"/>
    <x v="2"/>
    <s v="checkup-bird"/>
    <n v="10.4"/>
    <n v="45.6"/>
    <n v="1"/>
    <n v="35.200000000000003"/>
  </r>
  <r>
    <s v="2019-10-10"/>
    <x v="3"/>
    <s v="Thu"/>
    <x v="1"/>
    <x v="1"/>
    <x v="2"/>
    <s v="checkup-bird"/>
    <n v="10.1"/>
    <n v="45.5"/>
    <n v="1"/>
    <n v="35.4"/>
  </r>
  <r>
    <s v="2019-10-10"/>
    <x v="3"/>
    <s v="Thu"/>
    <x v="1"/>
    <x v="3"/>
    <x v="0"/>
    <s v="vac-dog"/>
    <n v="72.599999999999994"/>
    <n v="120.6"/>
    <n v="1"/>
    <n v="48"/>
  </r>
  <r>
    <s v="2019-10-10"/>
    <x v="3"/>
    <s v="Thu"/>
    <x v="1"/>
    <x v="0"/>
    <x v="0"/>
    <s v="other-dog"/>
    <n v="106.5"/>
    <n v="165.1"/>
    <n v="1"/>
    <n v="58.599999999999994"/>
  </r>
  <r>
    <s v="2019-10-10"/>
    <x v="3"/>
    <s v="Thu"/>
    <x v="1"/>
    <x v="3"/>
    <x v="0"/>
    <s v="vac-dog"/>
    <n v="98.6"/>
    <n v="150.4"/>
    <n v="1"/>
    <n v="51.800000000000011"/>
  </r>
  <r>
    <s v="2019-10-10"/>
    <x v="3"/>
    <s v="Thu"/>
    <x v="1"/>
    <x v="3"/>
    <x v="0"/>
    <s v="vac-dog"/>
    <n v="94.1"/>
    <n v="145"/>
    <n v="1"/>
    <n v="50.900000000000006"/>
  </r>
  <r>
    <s v="2019-10-10"/>
    <x v="3"/>
    <s v="Thu"/>
    <x v="1"/>
    <x v="0"/>
    <x v="0"/>
    <s v="other-dog"/>
    <n v="142.30000000000001"/>
    <n v="205.3"/>
    <n v="1"/>
    <n v="63"/>
  </r>
  <r>
    <s v="2019-10-10"/>
    <x v="3"/>
    <s v="Thu"/>
    <x v="1"/>
    <x v="1"/>
    <x v="0"/>
    <s v="checkup-dog"/>
    <n v="14"/>
    <n v="50.1"/>
    <n v="1"/>
    <n v="36.1"/>
  </r>
  <r>
    <s v="2019-10-11"/>
    <x v="3"/>
    <s v="Fri"/>
    <x v="0"/>
    <x v="1"/>
    <x v="0"/>
    <s v="checkup-dog"/>
    <n v="30.1"/>
    <n v="45.5"/>
    <n v="1"/>
    <n v="15.399999999999999"/>
  </r>
  <r>
    <s v="2019-10-11"/>
    <x v="3"/>
    <s v="Fri"/>
    <x v="0"/>
    <x v="3"/>
    <x v="0"/>
    <s v="vac-dog"/>
    <n v="124.4"/>
    <n v="160.6"/>
    <n v="1"/>
    <n v="36.199999999999989"/>
  </r>
  <r>
    <s v="2019-10-11"/>
    <x v="3"/>
    <s v="Fri"/>
    <x v="0"/>
    <x v="1"/>
    <x v="4"/>
    <s v="checkup-rabbit"/>
    <n v="28.1"/>
    <n v="50.5"/>
    <n v="1"/>
    <n v="22.4"/>
  </r>
  <r>
    <s v="2019-10-11"/>
    <x v="3"/>
    <s v="Fri"/>
    <x v="0"/>
    <x v="0"/>
    <x v="0"/>
    <s v="other-dog"/>
    <n v="76.599999999999994"/>
    <n v="110.6"/>
    <n v="1"/>
    <n v="34"/>
  </r>
  <r>
    <s v="2019-10-11"/>
    <x v="3"/>
    <s v="Fri"/>
    <x v="0"/>
    <x v="1"/>
    <x v="1"/>
    <s v="checkup-cat"/>
    <n v="32.5"/>
    <n v="45.1"/>
    <n v="1"/>
    <n v="12.600000000000001"/>
  </r>
  <r>
    <s v="2019-10-11"/>
    <x v="3"/>
    <s v="Fri"/>
    <x v="0"/>
    <x v="0"/>
    <x v="0"/>
    <s v="other-dog"/>
    <n v="162.1"/>
    <n v="220"/>
    <n v="1"/>
    <n v="57.900000000000006"/>
  </r>
  <r>
    <s v="2019-10-11"/>
    <x v="3"/>
    <s v="Fri"/>
    <x v="0"/>
    <x v="3"/>
    <x v="0"/>
    <s v="vac-dog"/>
    <n v="106.3"/>
    <n v="150.30000000000001"/>
    <n v="1"/>
    <n v="44.000000000000014"/>
  </r>
  <r>
    <s v="2019-10-11"/>
    <x v="3"/>
    <s v="Fri"/>
    <x v="0"/>
    <x v="1"/>
    <x v="1"/>
    <s v="checkup-cat"/>
    <n v="32"/>
    <n v="50.1"/>
    <n v="1"/>
    <n v="18.100000000000001"/>
  </r>
  <r>
    <s v="2019-10-11"/>
    <x v="3"/>
    <s v="Fri"/>
    <x v="0"/>
    <x v="3"/>
    <x v="1"/>
    <s v="vac-cat"/>
    <n v="82.4"/>
    <n v="115.6"/>
    <n v="1"/>
    <n v="33.199999999999989"/>
  </r>
  <r>
    <s v="2019-10-11"/>
    <x v="3"/>
    <s v="Fri"/>
    <x v="0"/>
    <x v="0"/>
    <x v="1"/>
    <s v="other-cat"/>
    <n v="78.599999999999994"/>
    <n v="115.6"/>
    <n v="1"/>
    <n v="37"/>
  </r>
  <r>
    <s v="2019-10-11"/>
    <x v="3"/>
    <s v="Fri"/>
    <x v="0"/>
    <x v="3"/>
    <x v="0"/>
    <s v="vac-dog"/>
    <n v="120.5"/>
    <n v="160.1"/>
    <n v="1"/>
    <n v="39.599999999999994"/>
  </r>
  <r>
    <s v="2019-10-11"/>
    <x v="3"/>
    <s v="Fri"/>
    <x v="0"/>
    <x v="2"/>
    <x v="1"/>
    <s v="emergency-cat"/>
    <n v="242.6"/>
    <n v="855.4"/>
    <n v="1"/>
    <n v="612.79999999999995"/>
  </r>
  <r>
    <s v="2019-10-11"/>
    <x v="3"/>
    <s v="Fri"/>
    <x v="0"/>
    <x v="2"/>
    <x v="1"/>
    <s v="emergency-cat"/>
    <n v="460.1"/>
    <n v="730"/>
    <n v="1"/>
    <n v="269.89999999999998"/>
  </r>
  <r>
    <s v="2019-10-11"/>
    <x v="3"/>
    <s v="Fri"/>
    <x v="0"/>
    <x v="1"/>
    <x v="0"/>
    <s v="checkup-dog"/>
    <n v="34.6"/>
    <n v="60.4"/>
    <n v="1"/>
    <n v="25.799999999999997"/>
  </r>
  <r>
    <s v="2019-10-14"/>
    <x v="3"/>
    <s v="Mon"/>
    <x v="0"/>
    <x v="1"/>
    <x v="0"/>
    <s v="checkup-dog"/>
    <n v="26.1"/>
    <n v="30.5"/>
    <n v="1"/>
    <n v="4.3999999999999986"/>
  </r>
  <r>
    <s v="2019-10-14"/>
    <x v="3"/>
    <s v="Mon"/>
    <x v="0"/>
    <x v="1"/>
    <x v="0"/>
    <s v="checkup-dog"/>
    <n v="28.3"/>
    <n v="35.299999999999997"/>
    <n v="1"/>
    <n v="6.9999999999999964"/>
  </r>
  <r>
    <s v="2019-10-14"/>
    <x v="3"/>
    <s v="Mon"/>
    <x v="0"/>
    <x v="1"/>
    <x v="0"/>
    <s v="checkup-dog"/>
    <n v="28.6"/>
    <n v="35.6"/>
    <n v="1"/>
    <n v="7"/>
  </r>
  <r>
    <s v="2019-10-14"/>
    <x v="3"/>
    <s v="Mon"/>
    <x v="0"/>
    <x v="1"/>
    <x v="0"/>
    <s v="checkup-dog"/>
    <n v="34.5"/>
    <n v="40.1"/>
    <n v="1"/>
    <n v="5.6000000000000014"/>
  </r>
  <r>
    <s v="2019-10-14"/>
    <x v="3"/>
    <s v="Mon"/>
    <x v="0"/>
    <x v="1"/>
    <x v="0"/>
    <s v="checkup-dog"/>
    <n v="40.6"/>
    <n v="45.6"/>
    <n v="1"/>
    <n v="5"/>
  </r>
  <r>
    <s v="2019-10-14"/>
    <x v="3"/>
    <s v="Mon"/>
    <x v="0"/>
    <x v="2"/>
    <x v="2"/>
    <s v="emergency-bird"/>
    <n v="78.3"/>
    <n v="295.3"/>
    <n v="1"/>
    <n v="217"/>
  </r>
  <r>
    <s v="2019-10-14"/>
    <x v="3"/>
    <s v="Mon"/>
    <x v="0"/>
    <x v="1"/>
    <x v="1"/>
    <s v="checkup-cat"/>
    <n v="30"/>
    <n v="50.1"/>
    <n v="1"/>
    <n v="20.100000000000001"/>
  </r>
  <r>
    <s v="2019-10-14"/>
    <x v="3"/>
    <s v="Mon"/>
    <x v="0"/>
    <x v="2"/>
    <x v="4"/>
    <s v="emergency-rabbit"/>
    <n v="162.4"/>
    <n v="620.6"/>
    <n v="1"/>
    <n v="458.20000000000005"/>
  </r>
  <r>
    <s v="2019-10-14"/>
    <x v="3"/>
    <s v="Mon"/>
    <x v="0"/>
    <x v="0"/>
    <x v="1"/>
    <s v="other-cat"/>
    <n v="192.1"/>
    <n v="260.5"/>
    <n v="1"/>
    <n v="68.400000000000006"/>
  </r>
  <r>
    <s v="2019-10-14"/>
    <x v="3"/>
    <s v="Mon"/>
    <x v="0"/>
    <x v="0"/>
    <x v="4"/>
    <s v="other-rabbit"/>
    <n v="160.6"/>
    <n v="230.4"/>
    <n v="1"/>
    <n v="69.800000000000011"/>
  </r>
  <r>
    <s v="2019-10-14"/>
    <x v="3"/>
    <s v="Mon"/>
    <x v="0"/>
    <x v="2"/>
    <x v="4"/>
    <s v="emergency-rabbit"/>
    <n v="452.1"/>
    <n v="1140"/>
    <n v="1"/>
    <n v="687.9"/>
  </r>
  <r>
    <s v="2019-10-14"/>
    <x v="3"/>
    <s v="Mon"/>
    <x v="0"/>
    <x v="0"/>
    <x v="0"/>
    <s v="other-dog"/>
    <n v="96"/>
    <n v="135.1"/>
    <n v="1"/>
    <n v="39.099999999999994"/>
  </r>
  <r>
    <s v="2019-10-14"/>
    <x v="3"/>
    <s v="Mon"/>
    <x v="0"/>
    <x v="0"/>
    <x v="0"/>
    <s v="other-dog"/>
    <n v="202.4"/>
    <n v="265.60000000000002"/>
    <n v="1"/>
    <n v="63.200000000000017"/>
  </r>
  <r>
    <s v="2019-10-15"/>
    <x v="3"/>
    <s v="Tue"/>
    <x v="1"/>
    <x v="0"/>
    <x v="0"/>
    <s v="other-dog"/>
    <n v="50.5"/>
    <n v="95.1"/>
    <n v="1"/>
    <n v="44.599999999999994"/>
  </r>
  <r>
    <s v="2019-10-15"/>
    <x v="3"/>
    <s v="Tue"/>
    <x v="1"/>
    <x v="3"/>
    <x v="1"/>
    <s v="vac-cat"/>
    <n v="74.599999999999994"/>
    <n v="130.4"/>
    <n v="1"/>
    <n v="55.800000000000011"/>
  </r>
  <r>
    <s v="2019-10-15"/>
    <x v="3"/>
    <s v="Tue"/>
    <x v="1"/>
    <x v="3"/>
    <x v="0"/>
    <s v="vac-dog"/>
    <n v="94.1"/>
    <n v="145"/>
    <n v="1"/>
    <n v="50.900000000000006"/>
  </r>
  <r>
    <s v="2019-10-15"/>
    <x v="3"/>
    <s v="Tue"/>
    <x v="1"/>
    <x v="0"/>
    <x v="0"/>
    <s v="other-dog"/>
    <n v="96.3"/>
    <n v="150.30000000000001"/>
    <n v="1"/>
    <n v="54.000000000000014"/>
  </r>
  <r>
    <s v="2019-10-15"/>
    <x v="3"/>
    <s v="Tue"/>
    <x v="1"/>
    <x v="1"/>
    <x v="1"/>
    <s v="checkup-cat"/>
    <n v="26"/>
    <n v="70.099999999999994"/>
    <n v="1"/>
    <n v="44.099999999999994"/>
  </r>
  <r>
    <s v="2019-10-15"/>
    <x v="3"/>
    <s v="Tue"/>
    <x v="1"/>
    <x v="0"/>
    <x v="1"/>
    <s v="other-cat"/>
    <n v="34.4"/>
    <n v="80.599999999999994"/>
    <n v="1"/>
    <n v="46.199999999999996"/>
  </r>
  <r>
    <s v="2019-10-15"/>
    <x v="3"/>
    <s v="Tue"/>
    <x v="1"/>
    <x v="0"/>
    <x v="4"/>
    <s v="other-rabbit"/>
    <n v="146.1"/>
    <n v="210.5"/>
    <n v="1"/>
    <n v="64.400000000000006"/>
  </r>
  <r>
    <s v="2019-10-15"/>
    <x v="3"/>
    <s v="Tue"/>
    <x v="1"/>
    <x v="0"/>
    <x v="4"/>
    <s v="other-rabbit"/>
    <n v="70.599999999999994"/>
    <n v="120.6"/>
    <n v="1"/>
    <n v="50"/>
  </r>
  <r>
    <s v="2019-10-15"/>
    <x v="3"/>
    <s v="Tue"/>
    <x v="1"/>
    <x v="3"/>
    <x v="0"/>
    <s v="vac-dog"/>
    <n v="72.5"/>
    <n v="120.1"/>
    <n v="1"/>
    <n v="47.599999999999994"/>
  </r>
  <r>
    <s v="2019-10-15"/>
    <x v="3"/>
    <s v="Tue"/>
    <x v="1"/>
    <x v="2"/>
    <x v="0"/>
    <s v="emergency-dog"/>
    <n v="586.6"/>
    <n v="1485.4"/>
    <n v="1"/>
    <n v="898.80000000000007"/>
  </r>
  <r>
    <s v="2019-10-15"/>
    <x v="3"/>
    <s v="Tue"/>
    <x v="1"/>
    <x v="0"/>
    <x v="0"/>
    <s v="other-dog"/>
    <n v="86.1"/>
    <n v="140"/>
    <n v="1"/>
    <n v="53.900000000000006"/>
  </r>
  <r>
    <s v="2019-10-15"/>
    <x v="3"/>
    <s v="Tue"/>
    <x v="1"/>
    <x v="3"/>
    <x v="4"/>
    <s v="vac-rabbit"/>
    <n v="36.299999999999997"/>
    <n v="75.3"/>
    <n v="1"/>
    <n v="39"/>
  </r>
  <r>
    <s v="2019-10-15"/>
    <x v="3"/>
    <s v="Tue"/>
    <x v="1"/>
    <x v="2"/>
    <x v="1"/>
    <s v="emergency-cat"/>
    <n v="364"/>
    <n v="945.1"/>
    <n v="1"/>
    <n v="581.1"/>
  </r>
  <r>
    <s v="2019-10-15"/>
    <x v="3"/>
    <s v="Tue"/>
    <x v="1"/>
    <x v="1"/>
    <x v="0"/>
    <s v="checkup-dog"/>
    <n v="14.4"/>
    <n v="50.6"/>
    <n v="1"/>
    <n v="36.200000000000003"/>
  </r>
  <r>
    <s v="2019-10-16"/>
    <x v="3"/>
    <s v="Wed"/>
    <x v="0"/>
    <x v="3"/>
    <x v="0"/>
    <s v="vac-dog"/>
    <n v="122.1"/>
    <n v="165.5"/>
    <n v="1"/>
    <n v="43.400000000000006"/>
  </r>
  <r>
    <s v="2019-10-16"/>
    <x v="3"/>
    <s v="Wed"/>
    <x v="0"/>
    <x v="3"/>
    <x v="1"/>
    <s v="vac-cat"/>
    <n v="94.6"/>
    <n v="130.6"/>
    <n v="1"/>
    <n v="36"/>
  </r>
  <r>
    <s v="2019-10-16"/>
    <x v="3"/>
    <s v="Wed"/>
    <x v="0"/>
    <x v="0"/>
    <x v="0"/>
    <s v="other-dog"/>
    <n v="202.5"/>
    <n v="270.10000000000002"/>
    <n v="1"/>
    <n v="67.600000000000023"/>
  </r>
  <r>
    <s v="2019-10-16"/>
    <x v="3"/>
    <s v="Wed"/>
    <x v="0"/>
    <x v="1"/>
    <x v="1"/>
    <s v="checkup-cat"/>
    <n v="44.6"/>
    <n v="65.400000000000006"/>
    <n v="1"/>
    <n v="20.800000000000004"/>
  </r>
  <r>
    <s v="2019-10-16"/>
    <x v="3"/>
    <s v="Wed"/>
    <x v="0"/>
    <x v="3"/>
    <x v="0"/>
    <s v="vac-dog"/>
    <n v="90.1"/>
    <n v="125"/>
    <n v="1"/>
    <n v="34.900000000000006"/>
  </r>
  <r>
    <s v="2019-10-16"/>
    <x v="3"/>
    <s v="Wed"/>
    <x v="0"/>
    <x v="1"/>
    <x v="3"/>
    <s v="checkup-hamster"/>
    <n v="36"/>
    <n v="60.1"/>
    <n v="1"/>
    <n v="24.1"/>
  </r>
  <r>
    <s v="2019-10-16"/>
    <x v="3"/>
    <s v="Wed"/>
    <x v="0"/>
    <x v="1"/>
    <x v="1"/>
    <s v="checkup-cat"/>
    <n v="30.4"/>
    <n v="55.6"/>
    <n v="1"/>
    <n v="25.200000000000003"/>
  </r>
  <r>
    <s v="2019-10-16"/>
    <x v="3"/>
    <s v="Wed"/>
    <x v="0"/>
    <x v="0"/>
    <x v="1"/>
    <s v="other-cat"/>
    <n v="218.1"/>
    <n v="285.5"/>
    <n v="1"/>
    <n v="67.400000000000006"/>
  </r>
  <r>
    <s v="2019-10-16"/>
    <x v="3"/>
    <s v="Wed"/>
    <x v="0"/>
    <x v="1"/>
    <x v="3"/>
    <s v="checkup-hamster"/>
    <n v="30.6"/>
    <n v="60.6"/>
    <n v="1"/>
    <n v="30"/>
  </r>
  <r>
    <s v="2019-10-16"/>
    <x v="3"/>
    <s v="Wed"/>
    <x v="0"/>
    <x v="1"/>
    <x v="0"/>
    <s v="checkup-dog"/>
    <n v="32.299999999999997"/>
    <n v="55.3"/>
    <n v="1"/>
    <n v="23"/>
  </r>
  <r>
    <s v="2019-10-17"/>
    <x v="3"/>
    <s v="Thu"/>
    <x v="1"/>
    <x v="1"/>
    <x v="0"/>
    <s v="checkup-dog"/>
    <n v="16"/>
    <n v="50.1"/>
    <n v="1"/>
    <n v="34.1"/>
  </r>
  <r>
    <s v="2019-10-17"/>
    <x v="3"/>
    <s v="Thu"/>
    <x v="1"/>
    <x v="1"/>
    <x v="2"/>
    <s v="checkup-bird"/>
    <n v="10.5"/>
    <n v="45.1"/>
    <n v="1"/>
    <n v="34.6"/>
  </r>
  <r>
    <s v="2019-10-17"/>
    <x v="3"/>
    <s v="Thu"/>
    <x v="1"/>
    <x v="1"/>
    <x v="3"/>
    <s v="checkup-hamster"/>
    <n v="10.6"/>
    <n v="45.4"/>
    <n v="1"/>
    <n v="34.799999999999997"/>
  </r>
  <r>
    <s v="2019-10-17"/>
    <x v="3"/>
    <s v="Thu"/>
    <x v="1"/>
    <x v="0"/>
    <x v="0"/>
    <s v="other-dog"/>
    <n v="50.1"/>
    <n v="95"/>
    <n v="1"/>
    <n v="44.9"/>
  </r>
  <r>
    <s v="2019-10-17"/>
    <x v="3"/>
    <s v="Thu"/>
    <x v="1"/>
    <x v="1"/>
    <x v="4"/>
    <s v="checkup-rabbit"/>
    <n v="10.4"/>
    <n v="45.6"/>
    <n v="1"/>
    <n v="35.200000000000003"/>
  </r>
  <r>
    <s v="2019-10-17"/>
    <x v="3"/>
    <s v="Thu"/>
    <x v="1"/>
    <x v="3"/>
    <x v="0"/>
    <s v="vac-dog"/>
    <n v="106.1"/>
    <n v="160.5"/>
    <n v="1"/>
    <n v="54.400000000000006"/>
  </r>
  <r>
    <s v="2019-10-17"/>
    <x v="3"/>
    <s v="Thu"/>
    <x v="1"/>
    <x v="3"/>
    <x v="4"/>
    <s v="vac-rabbit"/>
    <n v="28.6"/>
    <n v="65.599999999999994"/>
    <n v="1"/>
    <n v="36.999999999999993"/>
  </r>
  <r>
    <s v="2019-10-17"/>
    <x v="3"/>
    <s v="Thu"/>
    <x v="1"/>
    <x v="3"/>
    <x v="0"/>
    <s v="vac-dog"/>
    <n v="90.5"/>
    <n v="140.1"/>
    <n v="1"/>
    <n v="49.599999999999994"/>
  </r>
  <r>
    <s v="2019-10-17"/>
    <x v="3"/>
    <s v="Thu"/>
    <x v="1"/>
    <x v="2"/>
    <x v="0"/>
    <s v="emergency-dog"/>
    <n v="100.6"/>
    <n v="675.4"/>
    <n v="1"/>
    <n v="574.79999999999995"/>
  </r>
  <r>
    <s v="2019-10-17"/>
    <x v="3"/>
    <s v="Thu"/>
    <x v="1"/>
    <x v="0"/>
    <x v="2"/>
    <s v="other-bird"/>
    <n v="54.1"/>
    <n v="100"/>
    <n v="1"/>
    <n v="45.9"/>
  </r>
  <r>
    <s v="2019-10-17"/>
    <x v="3"/>
    <s v="Thu"/>
    <x v="1"/>
    <x v="0"/>
    <x v="0"/>
    <s v="other-dog"/>
    <n v="76.3"/>
    <n v="130.30000000000001"/>
    <n v="1"/>
    <n v="54.000000000000014"/>
  </r>
  <r>
    <s v="2019-10-17"/>
    <x v="3"/>
    <s v="Thu"/>
    <x v="1"/>
    <x v="0"/>
    <x v="1"/>
    <s v="other-cat"/>
    <n v="172.4"/>
    <n v="250.6"/>
    <n v="1"/>
    <n v="78.199999999999989"/>
  </r>
  <r>
    <s v="2019-10-17"/>
    <x v="3"/>
    <s v="Thu"/>
    <x v="1"/>
    <x v="0"/>
    <x v="0"/>
    <s v="other-dog"/>
    <n v="38.1"/>
    <n v="80.5"/>
    <n v="1"/>
    <n v="42.4"/>
  </r>
  <r>
    <s v="2019-10-17"/>
    <x v="3"/>
    <s v="Thu"/>
    <x v="1"/>
    <x v="1"/>
    <x v="3"/>
    <s v="checkup-hamster"/>
    <n v="12.6"/>
    <n v="45.6"/>
    <n v="1"/>
    <n v="33"/>
  </r>
  <r>
    <s v="2019-10-17"/>
    <x v="3"/>
    <s v="Thu"/>
    <x v="1"/>
    <x v="1"/>
    <x v="0"/>
    <s v="checkup-dog"/>
    <n v="20.3"/>
    <n v="55.3"/>
    <n v="1"/>
    <n v="35"/>
  </r>
  <r>
    <s v="2019-10-17"/>
    <x v="3"/>
    <s v="Thu"/>
    <x v="1"/>
    <x v="1"/>
    <x v="0"/>
    <s v="checkup-dog"/>
    <n v="24"/>
    <n v="60.1"/>
    <n v="1"/>
    <n v="36.1"/>
  </r>
  <r>
    <s v="2019-10-18"/>
    <x v="3"/>
    <s v="Fri"/>
    <x v="0"/>
    <x v="1"/>
    <x v="0"/>
    <s v="checkup-dog"/>
    <n v="28.1"/>
    <n v="45"/>
    <n v="1"/>
    <n v="16.899999999999999"/>
  </r>
  <r>
    <s v="2019-10-18"/>
    <x v="3"/>
    <s v="Fri"/>
    <x v="0"/>
    <x v="3"/>
    <x v="4"/>
    <s v="vac-rabbit"/>
    <n v="50.6"/>
    <n v="85.4"/>
    <n v="1"/>
    <n v="34.800000000000004"/>
  </r>
  <r>
    <s v="2019-10-18"/>
    <x v="3"/>
    <s v="Fri"/>
    <x v="0"/>
    <x v="3"/>
    <x v="3"/>
    <s v="vac-hamster"/>
    <n v="46.3"/>
    <n v="65.3"/>
    <n v="1"/>
    <n v="19"/>
  </r>
  <r>
    <s v="2019-10-18"/>
    <x v="3"/>
    <s v="Fri"/>
    <x v="0"/>
    <x v="3"/>
    <x v="1"/>
    <s v="vac-cat"/>
    <n v="82"/>
    <n v="120.1"/>
    <n v="1"/>
    <n v="38.099999999999994"/>
  </r>
  <r>
    <s v="2019-10-18"/>
    <x v="3"/>
    <s v="Fri"/>
    <x v="0"/>
    <x v="1"/>
    <x v="1"/>
    <s v="checkup-cat"/>
    <n v="30.4"/>
    <n v="55.6"/>
    <n v="1"/>
    <n v="25.200000000000003"/>
  </r>
  <r>
    <s v="2019-10-18"/>
    <x v="3"/>
    <s v="Fri"/>
    <x v="0"/>
    <x v="1"/>
    <x v="1"/>
    <s v="checkup-cat"/>
    <n v="24.1"/>
    <n v="50.5"/>
    <n v="1"/>
    <n v="26.4"/>
  </r>
  <r>
    <s v="2019-10-18"/>
    <x v="3"/>
    <s v="Fri"/>
    <x v="0"/>
    <x v="1"/>
    <x v="1"/>
    <s v="checkup-cat"/>
    <n v="32.5"/>
    <n v="55.1"/>
    <n v="1"/>
    <n v="22.6"/>
  </r>
  <r>
    <s v="2019-10-18"/>
    <x v="3"/>
    <s v="Fri"/>
    <x v="0"/>
    <x v="1"/>
    <x v="1"/>
    <s v="checkup-cat"/>
    <n v="30.6"/>
    <n v="55.4"/>
    <n v="1"/>
    <n v="24.799999999999997"/>
  </r>
  <r>
    <s v="2019-10-18"/>
    <x v="3"/>
    <s v="Fri"/>
    <x v="0"/>
    <x v="2"/>
    <x v="1"/>
    <s v="emergency-cat"/>
    <n v="666.1"/>
    <n v="1315"/>
    <n v="1"/>
    <n v="648.9"/>
  </r>
  <r>
    <s v="2019-10-18"/>
    <x v="3"/>
    <s v="Fri"/>
    <x v="0"/>
    <x v="1"/>
    <x v="3"/>
    <s v="checkup-hamster"/>
    <n v="38"/>
    <n v="60.1"/>
    <n v="1"/>
    <n v="22.1"/>
  </r>
  <r>
    <s v="2019-10-18"/>
    <x v="3"/>
    <s v="Fri"/>
    <x v="0"/>
    <x v="1"/>
    <x v="0"/>
    <s v="checkup-dog"/>
    <n v="34.5"/>
    <n v="60.1"/>
    <n v="1"/>
    <n v="25.6"/>
  </r>
  <r>
    <s v="2019-10-18"/>
    <x v="3"/>
    <s v="Fri"/>
    <x v="0"/>
    <x v="1"/>
    <x v="0"/>
    <s v="checkup-dog"/>
    <n v="32.299999999999997"/>
    <n v="60.3"/>
    <n v="1"/>
    <n v="28"/>
  </r>
  <r>
    <s v="2019-10-18"/>
    <x v="3"/>
    <s v="Fri"/>
    <x v="0"/>
    <x v="1"/>
    <x v="0"/>
    <s v="checkup-dog"/>
    <n v="30.6"/>
    <n v="60.6"/>
    <n v="1"/>
    <n v="30"/>
  </r>
  <r>
    <s v="2019-10-21"/>
    <x v="3"/>
    <s v="Mon"/>
    <x v="0"/>
    <x v="1"/>
    <x v="0"/>
    <s v="checkup-dog"/>
    <n v="32.6"/>
    <n v="40.4"/>
    <n v="1"/>
    <n v="7.7999999999999972"/>
  </r>
  <r>
    <s v="2019-10-21"/>
    <x v="3"/>
    <s v="Mon"/>
    <x v="0"/>
    <x v="1"/>
    <x v="0"/>
    <s v="checkup-dog"/>
    <n v="38.299999999999997"/>
    <n v="45.3"/>
    <n v="1"/>
    <n v="7"/>
  </r>
  <r>
    <s v="2019-10-21"/>
    <x v="3"/>
    <s v="Mon"/>
    <x v="0"/>
    <x v="0"/>
    <x v="1"/>
    <s v="other-cat"/>
    <n v="166.4"/>
    <n v="230.6"/>
    <n v="1"/>
    <n v="64.199999999999989"/>
  </r>
  <r>
    <s v="2019-10-21"/>
    <x v="3"/>
    <s v="Mon"/>
    <x v="0"/>
    <x v="2"/>
    <x v="4"/>
    <s v="emergency-rabbit"/>
    <n v="152.1"/>
    <n v="555.5"/>
    <n v="1"/>
    <n v="403.4"/>
  </r>
  <r>
    <s v="2019-10-21"/>
    <x v="3"/>
    <s v="Mon"/>
    <x v="0"/>
    <x v="2"/>
    <x v="0"/>
    <s v="emergency-dog"/>
    <n v="118.6"/>
    <n v="325.60000000000002"/>
    <n v="1"/>
    <n v="207.00000000000003"/>
  </r>
  <r>
    <s v="2019-10-21"/>
    <x v="3"/>
    <s v="Mon"/>
    <x v="0"/>
    <x v="0"/>
    <x v="3"/>
    <s v="other-hamster"/>
    <n v="46.5"/>
    <n v="80.099999999999994"/>
    <n v="1"/>
    <n v="33.599999999999994"/>
  </r>
  <r>
    <s v="2019-10-21"/>
    <x v="3"/>
    <s v="Mon"/>
    <x v="0"/>
    <x v="3"/>
    <x v="1"/>
    <s v="vac-cat"/>
    <n v="86.1"/>
    <n v="120"/>
    <n v="1"/>
    <n v="33.900000000000006"/>
  </r>
  <r>
    <s v="2019-10-21"/>
    <x v="3"/>
    <s v="Mon"/>
    <x v="0"/>
    <x v="2"/>
    <x v="2"/>
    <s v="emergency-bird"/>
    <n v="78"/>
    <n v="230.1"/>
    <n v="1"/>
    <n v="152.1"/>
  </r>
  <r>
    <s v="2019-10-21"/>
    <x v="3"/>
    <s v="Mon"/>
    <x v="0"/>
    <x v="2"/>
    <x v="0"/>
    <s v="emergency-dog"/>
    <n v="224.4"/>
    <n v="490.6"/>
    <n v="1"/>
    <n v="266.20000000000005"/>
  </r>
  <r>
    <s v="2019-10-21"/>
    <x v="3"/>
    <s v="Mon"/>
    <x v="0"/>
    <x v="3"/>
    <x v="0"/>
    <s v="vac-dog"/>
    <n v="118.1"/>
    <n v="165.5"/>
    <n v="1"/>
    <n v="47.400000000000006"/>
  </r>
  <r>
    <s v="2019-10-21"/>
    <x v="3"/>
    <s v="Mon"/>
    <x v="0"/>
    <x v="2"/>
    <x v="0"/>
    <s v="emergency-dog"/>
    <n v="150.6"/>
    <n v="880.6"/>
    <n v="1"/>
    <n v="730"/>
  </r>
  <r>
    <s v="2019-10-21"/>
    <x v="3"/>
    <s v="Mon"/>
    <x v="0"/>
    <x v="3"/>
    <x v="0"/>
    <s v="vac-dog"/>
    <n v="112.5"/>
    <n v="160.1"/>
    <n v="1"/>
    <n v="47.599999999999994"/>
  </r>
  <r>
    <s v="2019-10-21"/>
    <x v="3"/>
    <s v="Mon"/>
    <x v="0"/>
    <x v="0"/>
    <x v="1"/>
    <s v="other-cat"/>
    <n v="46.6"/>
    <n v="70.400000000000006"/>
    <n v="1"/>
    <n v="23.800000000000004"/>
  </r>
  <r>
    <s v="2019-10-21"/>
    <x v="3"/>
    <s v="Mon"/>
    <x v="0"/>
    <x v="0"/>
    <x v="0"/>
    <s v="other-dog"/>
    <n v="202.1"/>
    <n v="275"/>
    <n v="1"/>
    <n v="72.900000000000006"/>
  </r>
  <r>
    <s v="2019-10-22"/>
    <x v="3"/>
    <s v="Tue"/>
    <x v="1"/>
    <x v="3"/>
    <x v="4"/>
    <s v="vac-rabbit"/>
    <n v="24.3"/>
    <n v="60.3"/>
    <n v="1"/>
    <n v="36"/>
  </r>
  <r>
    <s v="2019-10-22"/>
    <x v="3"/>
    <s v="Tue"/>
    <x v="1"/>
    <x v="2"/>
    <x v="0"/>
    <s v="emergency-dog"/>
    <n v="160"/>
    <n v="860.1"/>
    <n v="1"/>
    <n v="700.1"/>
  </r>
  <r>
    <s v="2019-10-22"/>
    <x v="3"/>
    <s v="Tue"/>
    <x v="1"/>
    <x v="0"/>
    <x v="0"/>
    <s v="other-dog"/>
    <n v="146.4"/>
    <n v="215.6"/>
    <n v="1"/>
    <n v="69.199999999999989"/>
  </r>
  <r>
    <s v="2019-10-22"/>
    <x v="3"/>
    <s v="Tue"/>
    <x v="1"/>
    <x v="0"/>
    <x v="3"/>
    <s v="other-hamster"/>
    <n v="72.099999999999994"/>
    <n v="120.5"/>
    <n v="1"/>
    <n v="48.400000000000006"/>
  </r>
  <r>
    <s v="2019-10-22"/>
    <x v="3"/>
    <s v="Tue"/>
    <x v="1"/>
    <x v="2"/>
    <x v="1"/>
    <s v="emergency-cat"/>
    <n v="318.60000000000002"/>
    <n v="1310.5999999999999"/>
    <n v="1"/>
    <n v="991.99999999999989"/>
  </r>
  <r>
    <s v="2019-10-22"/>
    <x v="3"/>
    <s v="Tue"/>
    <x v="1"/>
    <x v="1"/>
    <x v="2"/>
    <s v="checkup-bird"/>
    <n v="10.5"/>
    <n v="45.1"/>
    <n v="1"/>
    <n v="34.6"/>
  </r>
  <r>
    <s v="2019-10-22"/>
    <x v="3"/>
    <s v="Tue"/>
    <x v="1"/>
    <x v="0"/>
    <x v="3"/>
    <s v="other-hamster"/>
    <n v="98.6"/>
    <n v="155.4"/>
    <n v="1"/>
    <n v="56.800000000000011"/>
  </r>
  <r>
    <s v="2019-10-22"/>
    <x v="3"/>
    <s v="Tue"/>
    <x v="1"/>
    <x v="2"/>
    <x v="3"/>
    <s v="emergency-hamster"/>
    <n v="80.099999999999994"/>
    <n v="595"/>
    <n v="1"/>
    <n v="514.9"/>
  </r>
  <r>
    <s v="2019-10-22"/>
    <x v="3"/>
    <s v="Tue"/>
    <x v="1"/>
    <x v="3"/>
    <x v="1"/>
    <s v="vac-cat"/>
    <n v="102.3"/>
    <n v="165.3"/>
    <n v="1"/>
    <n v="63.000000000000014"/>
  </r>
  <r>
    <s v="2019-10-22"/>
    <x v="3"/>
    <s v="Tue"/>
    <x v="1"/>
    <x v="3"/>
    <x v="4"/>
    <s v="vac-rabbit"/>
    <n v="34"/>
    <n v="75.099999999999994"/>
    <n v="1"/>
    <n v="41.099999999999994"/>
  </r>
  <r>
    <s v="2019-10-22"/>
    <x v="3"/>
    <s v="Tue"/>
    <x v="1"/>
    <x v="3"/>
    <x v="3"/>
    <s v="vac-hamster"/>
    <n v="14.4"/>
    <n v="50.6"/>
    <n v="1"/>
    <n v="36.200000000000003"/>
  </r>
  <r>
    <s v="2019-10-22"/>
    <x v="3"/>
    <s v="Tue"/>
    <x v="1"/>
    <x v="0"/>
    <x v="0"/>
    <s v="other-dog"/>
    <n v="138.1"/>
    <n v="205.5"/>
    <n v="1"/>
    <n v="67.400000000000006"/>
  </r>
  <r>
    <s v="2019-10-22"/>
    <x v="3"/>
    <s v="Tue"/>
    <x v="1"/>
    <x v="3"/>
    <x v="0"/>
    <s v="vac-dog"/>
    <n v="98.6"/>
    <n v="155.6"/>
    <n v="1"/>
    <n v="57"/>
  </r>
  <r>
    <s v="2019-10-22"/>
    <x v="3"/>
    <s v="Tue"/>
    <x v="1"/>
    <x v="2"/>
    <x v="0"/>
    <s v="emergency-dog"/>
    <n v="216.5"/>
    <n v="1060.0999999999999"/>
    <n v="1"/>
    <n v="843.59999999999991"/>
  </r>
  <r>
    <s v="2019-10-23"/>
    <x v="3"/>
    <s v="Wed"/>
    <x v="0"/>
    <x v="3"/>
    <x v="3"/>
    <s v="vac-hamster"/>
    <n v="38.6"/>
    <n v="65.400000000000006"/>
    <n v="1"/>
    <n v="26.800000000000004"/>
  </r>
  <r>
    <s v="2019-10-23"/>
    <x v="3"/>
    <s v="Wed"/>
    <x v="0"/>
    <x v="0"/>
    <x v="1"/>
    <s v="other-cat"/>
    <n v="194.1"/>
    <n v="265"/>
    <n v="1"/>
    <n v="70.900000000000006"/>
  </r>
  <r>
    <s v="2019-10-23"/>
    <x v="3"/>
    <s v="Wed"/>
    <x v="0"/>
    <x v="1"/>
    <x v="1"/>
    <s v="checkup-cat"/>
    <n v="28.3"/>
    <n v="45.3"/>
    <n v="1"/>
    <n v="16.999999999999996"/>
  </r>
  <r>
    <s v="2019-10-23"/>
    <x v="3"/>
    <s v="Wed"/>
    <x v="0"/>
    <x v="1"/>
    <x v="1"/>
    <s v="checkup-cat"/>
    <n v="22"/>
    <n v="45.1"/>
    <n v="1"/>
    <n v="23.1"/>
  </r>
  <r>
    <s v="2019-10-23"/>
    <x v="3"/>
    <s v="Wed"/>
    <x v="0"/>
    <x v="2"/>
    <x v="2"/>
    <s v="emergency-bird"/>
    <n v="70.400000000000006"/>
    <n v="215.6"/>
    <n v="1"/>
    <n v="145.19999999999999"/>
  </r>
  <r>
    <s v="2019-10-23"/>
    <x v="3"/>
    <s v="Wed"/>
    <x v="0"/>
    <x v="0"/>
    <x v="1"/>
    <s v="other-cat"/>
    <n v="126.1"/>
    <n v="170.5"/>
    <n v="1"/>
    <n v="44.400000000000006"/>
  </r>
  <r>
    <s v="2019-10-23"/>
    <x v="3"/>
    <s v="Wed"/>
    <x v="0"/>
    <x v="3"/>
    <x v="1"/>
    <s v="vac-cat"/>
    <n v="82.6"/>
    <n v="125.6"/>
    <n v="1"/>
    <n v="43"/>
  </r>
  <r>
    <s v="2019-10-23"/>
    <x v="3"/>
    <s v="Wed"/>
    <x v="0"/>
    <x v="3"/>
    <x v="1"/>
    <s v="vac-cat"/>
    <n v="92.5"/>
    <n v="130.1"/>
    <n v="1"/>
    <n v="37.599999999999994"/>
  </r>
  <r>
    <s v="2019-10-23"/>
    <x v="3"/>
    <s v="Wed"/>
    <x v="0"/>
    <x v="0"/>
    <x v="0"/>
    <s v="other-dog"/>
    <n v="56.6"/>
    <n v="90.4"/>
    <n v="1"/>
    <n v="33.800000000000004"/>
  </r>
  <r>
    <s v="2019-10-23"/>
    <x v="3"/>
    <s v="Wed"/>
    <x v="0"/>
    <x v="2"/>
    <x v="0"/>
    <s v="emergency-dog"/>
    <n v="534.1"/>
    <n v="895"/>
    <n v="1"/>
    <n v="360.9"/>
  </r>
  <r>
    <s v="2019-10-23"/>
    <x v="3"/>
    <s v="Wed"/>
    <x v="0"/>
    <x v="2"/>
    <x v="1"/>
    <s v="emergency-cat"/>
    <n v="396.3"/>
    <n v="870.3"/>
    <n v="1"/>
    <n v="473.99999999999994"/>
  </r>
  <r>
    <s v="2019-10-23"/>
    <x v="3"/>
    <s v="Wed"/>
    <x v="0"/>
    <x v="1"/>
    <x v="2"/>
    <s v="checkup-bird"/>
    <n v="26"/>
    <n v="40.1"/>
    <n v="1"/>
    <n v="14.100000000000001"/>
  </r>
  <r>
    <s v="2019-10-23"/>
    <x v="3"/>
    <s v="Wed"/>
    <x v="0"/>
    <x v="1"/>
    <x v="1"/>
    <s v="checkup-cat"/>
    <n v="30.4"/>
    <n v="45.6"/>
    <n v="1"/>
    <n v="15.200000000000003"/>
  </r>
  <r>
    <s v="2019-10-24"/>
    <x v="3"/>
    <s v="Thu"/>
    <x v="1"/>
    <x v="0"/>
    <x v="2"/>
    <s v="other-bird"/>
    <n v="50.1"/>
    <n v="95.5"/>
    <n v="1"/>
    <n v="45.4"/>
  </r>
  <r>
    <s v="2019-10-24"/>
    <x v="3"/>
    <s v="Thu"/>
    <x v="1"/>
    <x v="3"/>
    <x v="0"/>
    <s v="vac-dog"/>
    <n v="92.6"/>
    <n v="150.6"/>
    <n v="1"/>
    <n v="58"/>
  </r>
  <r>
    <s v="2019-10-24"/>
    <x v="3"/>
    <s v="Thu"/>
    <x v="1"/>
    <x v="2"/>
    <x v="0"/>
    <s v="emergency-dog"/>
    <n v="110.5"/>
    <n v="480.1"/>
    <n v="1"/>
    <n v="369.6"/>
  </r>
  <r>
    <s v="2019-10-24"/>
    <x v="3"/>
    <s v="Thu"/>
    <x v="1"/>
    <x v="1"/>
    <x v="1"/>
    <s v="checkup-cat"/>
    <n v="14.6"/>
    <n v="55.4"/>
    <n v="1"/>
    <n v="40.799999999999997"/>
  </r>
  <r>
    <s v="2019-10-24"/>
    <x v="3"/>
    <s v="Thu"/>
    <x v="1"/>
    <x v="3"/>
    <x v="0"/>
    <s v="vac-dog"/>
    <n v="102.3"/>
    <n v="160.30000000000001"/>
    <n v="1"/>
    <n v="58.000000000000014"/>
  </r>
  <r>
    <s v="2019-10-24"/>
    <x v="3"/>
    <s v="Thu"/>
    <x v="1"/>
    <x v="2"/>
    <x v="3"/>
    <s v="emergency-hamster"/>
    <n v="74"/>
    <n v="655.1"/>
    <n v="1"/>
    <n v="581.1"/>
  </r>
  <r>
    <s v="2019-10-24"/>
    <x v="3"/>
    <s v="Thu"/>
    <x v="1"/>
    <x v="1"/>
    <x v="2"/>
    <s v="checkup-bird"/>
    <n v="10.4"/>
    <n v="45.6"/>
    <n v="1"/>
    <n v="35.200000000000003"/>
  </r>
  <r>
    <s v="2019-10-24"/>
    <x v="3"/>
    <s v="Thu"/>
    <x v="1"/>
    <x v="0"/>
    <x v="0"/>
    <s v="other-dog"/>
    <n v="44.5"/>
    <n v="90.1"/>
    <n v="1"/>
    <n v="45.599999999999994"/>
  </r>
  <r>
    <s v="2019-10-24"/>
    <x v="3"/>
    <s v="Thu"/>
    <x v="1"/>
    <x v="1"/>
    <x v="1"/>
    <s v="checkup-cat"/>
    <n v="24.6"/>
    <n v="70.400000000000006"/>
    <n v="1"/>
    <n v="45.800000000000004"/>
  </r>
  <r>
    <s v="2019-10-24"/>
    <x v="3"/>
    <s v="Thu"/>
    <x v="1"/>
    <x v="2"/>
    <x v="1"/>
    <s v="emergency-cat"/>
    <n v="250.3"/>
    <n v="745.3"/>
    <n v="1"/>
    <n v="494.99999999999994"/>
  </r>
  <r>
    <s v="2019-10-24"/>
    <x v="3"/>
    <s v="Thu"/>
    <x v="1"/>
    <x v="1"/>
    <x v="1"/>
    <s v="checkup-cat"/>
    <n v="20"/>
    <n v="65.099999999999994"/>
    <n v="1"/>
    <n v="45.099999999999994"/>
  </r>
  <r>
    <s v="2019-10-24"/>
    <x v="3"/>
    <s v="Thu"/>
    <x v="1"/>
    <x v="1"/>
    <x v="0"/>
    <s v="checkup-dog"/>
    <n v="14.6"/>
    <n v="50.6"/>
    <n v="1"/>
    <n v="36"/>
  </r>
  <r>
    <s v="2019-10-24"/>
    <x v="3"/>
    <s v="Thu"/>
    <x v="1"/>
    <x v="1"/>
    <x v="0"/>
    <s v="checkup-dog"/>
    <n v="20.100000000000001"/>
    <n v="60"/>
    <n v="1"/>
    <n v="39.9"/>
  </r>
  <r>
    <s v="2019-10-24"/>
    <x v="3"/>
    <s v="Thu"/>
    <x v="1"/>
    <x v="1"/>
    <x v="0"/>
    <s v="checkup-dog"/>
    <n v="22.1"/>
    <n v="60"/>
    <n v="1"/>
    <n v="37.9"/>
  </r>
  <r>
    <s v="2019-10-24"/>
    <x v="3"/>
    <s v="Thu"/>
    <x v="1"/>
    <x v="1"/>
    <x v="0"/>
    <s v="checkup-dog"/>
    <n v="22.1"/>
    <n v="60.5"/>
    <n v="1"/>
    <n v="38.4"/>
  </r>
  <r>
    <s v="2019-10-25"/>
    <x v="3"/>
    <s v="Fri"/>
    <x v="0"/>
    <x v="1"/>
    <x v="1"/>
    <s v="checkup-cat"/>
    <n v="40.4"/>
    <n v="60.6"/>
    <n v="1"/>
    <n v="20.200000000000003"/>
  </r>
  <r>
    <s v="2019-10-25"/>
    <x v="3"/>
    <s v="Fri"/>
    <x v="0"/>
    <x v="0"/>
    <x v="0"/>
    <s v="other-dog"/>
    <n v="182.1"/>
    <n v="245.5"/>
    <n v="1"/>
    <n v="63.400000000000006"/>
  </r>
  <r>
    <s v="2019-10-25"/>
    <x v="3"/>
    <s v="Fri"/>
    <x v="0"/>
    <x v="0"/>
    <x v="0"/>
    <s v="other-dog"/>
    <n v="146.6"/>
    <n v="200.6"/>
    <n v="1"/>
    <n v="54"/>
  </r>
  <r>
    <s v="2019-10-25"/>
    <x v="3"/>
    <s v="Fri"/>
    <x v="0"/>
    <x v="0"/>
    <x v="4"/>
    <s v="other-rabbit"/>
    <n v="104.5"/>
    <n v="160.1"/>
    <n v="1"/>
    <n v="55.599999999999994"/>
  </r>
  <r>
    <s v="2019-10-25"/>
    <x v="3"/>
    <s v="Fri"/>
    <x v="0"/>
    <x v="2"/>
    <x v="0"/>
    <s v="emergency-dog"/>
    <n v="288.60000000000002"/>
    <n v="795.4"/>
    <n v="1"/>
    <n v="506.79999999999995"/>
  </r>
  <r>
    <s v="2019-10-25"/>
    <x v="3"/>
    <s v="Fri"/>
    <x v="0"/>
    <x v="0"/>
    <x v="2"/>
    <s v="other-bird"/>
    <n v="58.1"/>
    <n v="80"/>
    <n v="1"/>
    <n v="21.9"/>
  </r>
  <r>
    <s v="2019-10-25"/>
    <x v="3"/>
    <s v="Fri"/>
    <x v="0"/>
    <x v="2"/>
    <x v="4"/>
    <s v="emergency-rabbit"/>
    <n v="194.3"/>
    <n v="420.3"/>
    <n v="1"/>
    <n v="226"/>
  </r>
  <r>
    <s v="2019-10-25"/>
    <x v="3"/>
    <s v="Fri"/>
    <x v="0"/>
    <x v="1"/>
    <x v="1"/>
    <s v="checkup-cat"/>
    <n v="40"/>
    <n v="60.1"/>
    <n v="1"/>
    <n v="20.100000000000001"/>
  </r>
  <r>
    <s v="2019-10-25"/>
    <x v="3"/>
    <s v="Fri"/>
    <x v="0"/>
    <x v="2"/>
    <x v="0"/>
    <s v="emergency-dog"/>
    <n v="122.1"/>
    <n v="475.5"/>
    <n v="1"/>
    <n v="353.4"/>
  </r>
  <r>
    <s v="2019-10-25"/>
    <x v="3"/>
    <s v="Fri"/>
    <x v="0"/>
    <x v="2"/>
    <x v="1"/>
    <s v="emergency-cat"/>
    <n v="564.5"/>
    <n v="1330.1"/>
    <n v="1"/>
    <n v="765.59999999999991"/>
  </r>
  <r>
    <s v="2019-10-25"/>
    <x v="3"/>
    <s v="Fri"/>
    <x v="0"/>
    <x v="0"/>
    <x v="1"/>
    <s v="other-cat"/>
    <n v="174.6"/>
    <n v="235.4"/>
    <n v="1"/>
    <n v="60.800000000000011"/>
  </r>
  <r>
    <s v="2019-10-25"/>
    <x v="3"/>
    <s v="Fri"/>
    <x v="0"/>
    <x v="0"/>
    <x v="0"/>
    <s v="other-dog"/>
    <n v="118.1"/>
    <n v="160"/>
    <n v="1"/>
    <n v="41.900000000000006"/>
  </r>
  <r>
    <s v="2019-10-25"/>
    <x v="3"/>
    <s v="Fri"/>
    <x v="0"/>
    <x v="0"/>
    <x v="3"/>
    <s v="other-hamster"/>
    <n v="200.3"/>
    <n v="270.3"/>
    <n v="1"/>
    <n v="70"/>
  </r>
  <r>
    <s v="2019-10-25"/>
    <x v="3"/>
    <s v="Fri"/>
    <x v="0"/>
    <x v="1"/>
    <x v="0"/>
    <s v="checkup-dog"/>
    <n v="36.6"/>
    <n v="55.6"/>
    <n v="1"/>
    <n v="19"/>
  </r>
  <r>
    <s v="2019-10-25"/>
    <x v="3"/>
    <s v="Fri"/>
    <x v="0"/>
    <x v="1"/>
    <x v="0"/>
    <s v="checkup-dog"/>
    <n v="38.4"/>
    <n v="60.6"/>
    <n v="1"/>
    <n v="22.200000000000003"/>
  </r>
  <r>
    <s v="2019-10-28"/>
    <x v="3"/>
    <s v="Mon"/>
    <x v="0"/>
    <x v="1"/>
    <x v="0"/>
    <s v="checkup-dog"/>
    <n v="30.4"/>
    <n v="35.6"/>
    <n v="1"/>
    <n v="5.2000000000000028"/>
  </r>
  <r>
    <s v="2019-10-28"/>
    <x v="3"/>
    <s v="Mon"/>
    <x v="0"/>
    <x v="1"/>
    <x v="0"/>
    <s v="checkup-dog"/>
    <n v="34.4"/>
    <n v="40.6"/>
    <n v="1"/>
    <n v="6.2000000000000028"/>
  </r>
  <r>
    <s v="2019-10-28"/>
    <x v="3"/>
    <s v="Mon"/>
    <x v="0"/>
    <x v="1"/>
    <x v="0"/>
    <s v="checkup-dog"/>
    <n v="38.6"/>
    <n v="45.6"/>
    <n v="1"/>
    <n v="7"/>
  </r>
  <r>
    <s v="2019-10-28"/>
    <x v="3"/>
    <s v="Mon"/>
    <x v="0"/>
    <x v="2"/>
    <x v="4"/>
    <s v="emergency-rabbit"/>
    <n v="110"/>
    <n v="690.1"/>
    <n v="1"/>
    <n v="580.1"/>
  </r>
  <r>
    <s v="2019-10-28"/>
    <x v="3"/>
    <s v="Mon"/>
    <x v="0"/>
    <x v="2"/>
    <x v="3"/>
    <s v="emergency-hamster"/>
    <n v="156.1"/>
    <n v="610.5"/>
    <n v="1"/>
    <n v="454.4"/>
  </r>
  <r>
    <s v="2019-10-28"/>
    <x v="3"/>
    <s v="Mon"/>
    <x v="0"/>
    <x v="1"/>
    <x v="1"/>
    <s v="checkup-cat"/>
    <n v="28.6"/>
    <n v="45.6"/>
    <n v="1"/>
    <n v="17"/>
  </r>
  <r>
    <s v="2019-10-28"/>
    <x v="3"/>
    <s v="Mon"/>
    <x v="0"/>
    <x v="1"/>
    <x v="3"/>
    <s v="checkup-hamster"/>
    <n v="30.5"/>
    <n v="55.1"/>
    <n v="1"/>
    <n v="24.6"/>
  </r>
  <r>
    <s v="2019-10-28"/>
    <x v="3"/>
    <s v="Mon"/>
    <x v="0"/>
    <x v="2"/>
    <x v="1"/>
    <s v="emergency-cat"/>
    <n v="572.6"/>
    <n v="1220.4000000000001"/>
    <n v="1"/>
    <n v="647.80000000000007"/>
  </r>
  <r>
    <s v="2019-10-28"/>
    <x v="3"/>
    <s v="Mon"/>
    <x v="0"/>
    <x v="2"/>
    <x v="2"/>
    <s v="emergency-bird"/>
    <n v="72.099999999999994"/>
    <n v="190"/>
    <n v="1"/>
    <n v="117.9"/>
  </r>
  <r>
    <s v="2019-10-28"/>
    <x v="3"/>
    <s v="Mon"/>
    <x v="0"/>
    <x v="2"/>
    <x v="0"/>
    <s v="emergency-dog"/>
    <n v="102.3"/>
    <n v="360.3"/>
    <n v="1"/>
    <n v="258"/>
  </r>
  <r>
    <s v="2019-10-28"/>
    <x v="3"/>
    <s v="Mon"/>
    <x v="0"/>
    <x v="0"/>
    <x v="0"/>
    <s v="other-dog"/>
    <n v="90"/>
    <n v="130.1"/>
    <n v="1"/>
    <n v="40.099999999999994"/>
  </r>
  <r>
    <s v="2019-10-28"/>
    <x v="3"/>
    <s v="Mon"/>
    <x v="0"/>
    <x v="1"/>
    <x v="1"/>
    <s v="checkup-cat"/>
    <n v="32.1"/>
    <n v="55.5"/>
    <n v="1"/>
    <n v="23.4"/>
  </r>
  <r>
    <s v="2019-10-29"/>
    <x v="3"/>
    <s v="Tue"/>
    <x v="1"/>
    <x v="1"/>
    <x v="0"/>
    <s v="checkup-dog"/>
    <n v="12"/>
    <n v="45.1"/>
    <n v="1"/>
    <n v="33.1"/>
  </r>
  <r>
    <s v="2019-10-29"/>
    <x v="3"/>
    <s v="Tue"/>
    <x v="1"/>
    <x v="1"/>
    <x v="1"/>
    <s v="checkup-cat"/>
    <n v="24.5"/>
    <n v="70.099999999999994"/>
    <n v="1"/>
    <n v="45.599999999999994"/>
  </r>
  <r>
    <s v="2019-10-29"/>
    <x v="3"/>
    <s v="Tue"/>
    <x v="1"/>
    <x v="3"/>
    <x v="0"/>
    <s v="vac-dog"/>
    <n v="78.599999999999994"/>
    <n v="135.4"/>
    <n v="1"/>
    <n v="56.800000000000011"/>
  </r>
  <r>
    <s v="2019-10-29"/>
    <x v="3"/>
    <s v="Tue"/>
    <x v="1"/>
    <x v="2"/>
    <x v="0"/>
    <s v="emergency-dog"/>
    <n v="154.1"/>
    <n v="510"/>
    <n v="1"/>
    <n v="355.9"/>
  </r>
  <r>
    <s v="2019-10-29"/>
    <x v="3"/>
    <s v="Tue"/>
    <x v="1"/>
    <x v="3"/>
    <x v="0"/>
    <s v="vac-dog"/>
    <n v="102.4"/>
    <n v="160.6"/>
    <n v="1"/>
    <n v="58.199999999999989"/>
  </r>
  <r>
    <s v="2019-10-29"/>
    <x v="3"/>
    <s v="Tue"/>
    <x v="1"/>
    <x v="3"/>
    <x v="1"/>
    <s v="vac-cat"/>
    <n v="94.1"/>
    <n v="160.5"/>
    <n v="1"/>
    <n v="66.400000000000006"/>
  </r>
  <r>
    <s v="2019-10-29"/>
    <x v="3"/>
    <s v="Tue"/>
    <x v="1"/>
    <x v="2"/>
    <x v="4"/>
    <s v="emergency-rabbit"/>
    <n v="114.5"/>
    <n v="750.1"/>
    <n v="1"/>
    <n v="635.6"/>
  </r>
  <r>
    <s v="2019-10-29"/>
    <x v="3"/>
    <s v="Tue"/>
    <x v="1"/>
    <x v="1"/>
    <x v="0"/>
    <s v="checkup-dog"/>
    <n v="14.6"/>
    <n v="50.6"/>
    <n v="1"/>
    <n v="36"/>
  </r>
  <r>
    <s v="2019-10-29"/>
    <x v="3"/>
    <s v="Tue"/>
    <x v="1"/>
    <x v="1"/>
    <x v="0"/>
    <s v="checkup-dog"/>
    <n v="20.6"/>
    <n v="55.4"/>
    <n v="1"/>
    <n v="34.799999999999997"/>
  </r>
  <r>
    <s v="2019-10-29"/>
    <x v="3"/>
    <s v="Tue"/>
    <x v="1"/>
    <x v="1"/>
    <x v="0"/>
    <s v="checkup-dog"/>
    <n v="24.3"/>
    <n v="65.3"/>
    <n v="1"/>
    <n v="41"/>
  </r>
  <r>
    <s v="2019-10-30"/>
    <x v="3"/>
    <s v="Wed"/>
    <x v="0"/>
    <x v="1"/>
    <x v="0"/>
    <s v="checkup-dog"/>
    <n v="30.3"/>
    <n v="45.3"/>
    <n v="1"/>
    <n v="14.999999999999996"/>
  </r>
  <r>
    <s v="2019-10-30"/>
    <x v="3"/>
    <s v="Wed"/>
    <x v="0"/>
    <x v="1"/>
    <x v="0"/>
    <s v="checkup-dog"/>
    <n v="30.1"/>
    <n v="50.5"/>
    <n v="1"/>
    <n v="20.399999999999999"/>
  </r>
  <r>
    <s v="2019-10-30"/>
    <x v="3"/>
    <s v="Wed"/>
    <x v="0"/>
    <x v="3"/>
    <x v="1"/>
    <s v="vac-cat"/>
    <n v="76.099999999999994"/>
    <n v="115"/>
    <n v="1"/>
    <n v="38.900000000000006"/>
  </r>
  <r>
    <s v="2019-10-30"/>
    <x v="3"/>
    <s v="Wed"/>
    <x v="0"/>
    <x v="1"/>
    <x v="1"/>
    <s v="checkup-cat"/>
    <n v="30"/>
    <n v="55.1"/>
    <n v="1"/>
    <n v="25.1"/>
  </r>
  <r>
    <s v="2019-10-30"/>
    <x v="3"/>
    <s v="Wed"/>
    <x v="0"/>
    <x v="3"/>
    <x v="1"/>
    <s v="vac-cat"/>
    <n v="80.400000000000006"/>
    <n v="125.6"/>
    <n v="1"/>
    <n v="45.199999999999989"/>
  </r>
  <r>
    <s v="2019-10-30"/>
    <x v="3"/>
    <s v="Wed"/>
    <x v="0"/>
    <x v="3"/>
    <x v="1"/>
    <s v="vac-cat"/>
    <n v="78.099999999999994"/>
    <n v="115.5"/>
    <n v="1"/>
    <n v="37.400000000000006"/>
  </r>
  <r>
    <s v="2019-10-30"/>
    <x v="3"/>
    <s v="Wed"/>
    <x v="0"/>
    <x v="2"/>
    <x v="0"/>
    <s v="emergency-dog"/>
    <n v="496.6"/>
    <n v="1365.6"/>
    <n v="1"/>
    <n v="868.99999999999989"/>
  </r>
  <r>
    <s v="2019-10-30"/>
    <x v="3"/>
    <s v="Wed"/>
    <x v="0"/>
    <x v="3"/>
    <x v="0"/>
    <s v="vac-dog"/>
    <n v="110.5"/>
    <n v="155.1"/>
    <n v="1"/>
    <n v="44.599999999999994"/>
  </r>
  <r>
    <s v="2019-10-30"/>
    <x v="3"/>
    <s v="Wed"/>
    <x v="0"/>
    <x v="1"/>
    <x v="1"/>
    <s v="checkup-cat"/>
    <n v="36.6"/>
    <n v="60.4"/>
    <n v="1"/>
    <n v="23.799999999999997"/>
  </r>
  <r>
    <s v="2019-10-30"/>
    <x v="3"/>
    <s v="Wed"/>
    <x v="0"/>
    <x v="0"/>
    <x v="3"/>
    <s v="other-hamster"/>
    <n v="152.1"/>
    <n v="200"/>
    <n v="1"/>
    <n v="47.900000000000006"/>
  </r>
  <r>
    <s v="2019-10-30"/>
    <x v="3"/>
    <s v="Wed"/>
    <x v="0"/>
    <x v="3"/>
    <x v="3"/>
    <s v="vac-hamster"/>
    <n v="36.4"/>
    <n v="60.6"/>
    <n v="1"/>
    <n v="24.200000000000003"/>
  </r>
  <r>
    <s v="2019-10-30"/>
    <x v="3"/>
    <s v="Wed"/>
    <x v="0"/>
    <x v="1"/>
    <x v="0"/>
    <s v="checkup-dog"/>
    <n v="36"/>
    <n v="55.1"/>
    <n v="1"/>
    <n v="19.100000000000001"/>
  </r>
  <r>
    <s v="2019-10-30"/>
    <x v="3"/>
    <s v="Wed"/>
    <x v="0"/>
    <x v="1"/>
    <x v="0"/>
    <s v="checkup-dog"/>
    <n v="36.299999999999997"/>
    <n v="65.3"/>
    <n v="1"/>
    <n v="29"/>
  </r>
  <r>
    <s v="2019-10-31"/>
    <x v="3"/>
    <s v="Thu"/>
    <x v="1"/>
    <x v="1"/>
    <x v="0"/>
    <s v="checkup-dog"/>
    <n v="12"/>
    <n v="50.1"/>
    <n v="1"/>
    <n v="38.1"/>
  </r>
  <r>
    <s v="2019-10-31"/>
    <x v="3"/>
    <s v="Thu"/>
    <x v="1"/>
    <x v="1"/>
    <x v="0"/>
    <s v="checkup-dog"/>
    <n v="14.6"/>
    <n v="50.4"/>
    <n v="1"/>
    <n v="35.799999999999997"/>
  </r>
  <r>
    <s v="2019-10-31"/>
    <x v="3"/>
    <s v="Thu"/>
    <x v="1"/>
    <x v="1"/>
    <x v="0"/>
    <s v="checkup-dog"/>
    <n v="12.4"/>
    <n v="50.6"/>
    <n v="1"/>
    <n v="38.200000000000003"/>
  </r>
  <r>
    <s v="2019-10-31"/>
    <x v="3"/>
    <s v="Thu"/>
    <x v="1"/>
    <x v="0"/>
    <x v="1"/>
    <s v="other-cat"/>
    <n v="108.6"/>
    <n v="175.6"/>
    <n v="1"/>
    <n v="67"/>
  </r>
  <r>
    <s v="2019-10-31"/>
    <x v="3"/>
    <s v="Thu"/>
    <x v="1"/>
    <x v="0"/>
    <x v="2"/>
    <s v="other-bird"/>
    <n v="28.5"/>
    <n v="65.099999999999994"/>
    <n v="1"/>
    <n v="36.599999999999994"/>
  </r>
  <r>
    <s v="2019-10-31"/>
    <x v="3"/>
    <s v="Thu"/>
    <x v="1"/>
    <x v="1"/>
    <x v="1"/>
    <s v="checkup-cat"/>
    <n v="20.6"/>
    <n v="65.400000000000006"/>
    <n v="1"/>
    <n v="44.800000000000004"/>
  </r>
  <r>
    <s v="2019-10-31"/>
    <x v="3"/>
    <s v="Thu"/>
    <x v="1"/>
    <x v="3"/>
    <x v="0"/>
    <s v="vac-dog"/>
    <n v="96.1"/>
    <n v="155"/>
    <n v="1"/>
    <n v="58.900000000000006"/>
  </r>
  <r>
    <s v="2019-10-31"/>
    <x v="3"/>
    <s v="Thu"/>
    <x v="1"/>
    <x v="2"/>
    <x v="0"/>
    <s v="emergency-dog"/>
    <n v="172.3"/>
    <n v="1225.3"/>
    <n v="1"/>
    <n v="1053"/>
  </r>
  <r>
    <s v="2019-10-31"/>
    <x v="3"/>
    <s v="Thu"/>
    <x v="1"/>
    <x v="1"/>
    <x v="1"/>
    <s v="checkup-cat"/>
    <n v="30"/>
    <n v="75.099999999999994"/>
    <n v="1"/>
    <n v="45.099999999999994"/>
  </r>
  <r>
    <s v="2019-10-31"/>
    <x v="3"/>
    <s v="Thu"/>
    <x v="1"/>
    <x v="1"/>
    <x v="4"/>
    <s v="checkup-rabbit"/>
    <n v="14.4"/>
    <n v="50.6"/>
    <n v="1"/>
    <n v="36.200000000000003"/>
  </r>
  <r>
    <s v="2019-10-31"/>
    <x v="3"/>
    <s v="Thu"/>
    <x v="1"/>
    <x v="3"/>
    <x v="1"/>
    <s v="vac-cat"/>
    <n v="98.1"/>
    <n v="165.5"/>
    <n v="1"/>
    <n v="67.400000000000006"/>
  </r>
  <r>
    <s v="2019-10-31"/>
    <x v="3"/>
    <s v="Thu"/>
    <x v="1"/>
    <x v="0"/>
    <x v="3"/>
    <s v="other-hamster"/>
    <n v="28.6"/>
    <n v="70.599999999999994"/>
    <n v="1"/>
    <n v="41.999999999999993"/>
  </r>
  <r>
    <s v="2019-10-31"/>
    <x v="3"/>
    <s v="Thu"/>
    <x v="1"/>
    <x v="1"/>
    <x v="1"/>
    <s v="checkup-cat"/>
    <n v="18.5"/>
    <n v="60.1"/>
    <n v="1"/>
    <n v="41.6"/>
  </r>
  <r>
    <s v="2019-10-31"/>
    <x v="3"/>
    <s v="Thu"/>
    <x v="1"/>
    <x v="1"/>
    <x v="4"/>
    <s v="checkup-rabbit"/>
    <n v="12.1"/>
    <n v="45"/>
    <n v="1"/>
    <n v="32.9"/>
  </r>
  <r>
    <s v="2019-10-31"/>
    <x v="3"/>
    <s v="Thu"/>
    <x v="1"/>
    <x v="0"/>
    <x v="2"/>
    <s v="other-bird"/>
    <n v="66.3"/>
    <n v="115.3"/>
    <n v="1"/>
    <n v="49"/>
  </r>
  <r>
    <s v="2019-11-01"/>
    <x v="4"/>
    <s v="Fri"/>
    <x v="0"/>
    <x v="1"/>
    <x v="0"/>
    <s v="checkup-dog"/>
    <n v="28.1"/>
    <n v="50.5"/>
    <n v="1"/>
    <n v="22.4"/>
  </r>
  <r>
    <s v="2019-11-01"/>
    <x v="4"/>
    <s v="Fri"/>
    <x v="0"/>
    <x v="1"/>
    <x v="3"/>
    <s v="checkup-hamster"/>
    <n v="38.1"/>
    <n v="60.5"/>
    <n v="1"/>
    <n v="22.4"/>
  </r>
  <r>
    <s v="2019-11-01"/>
    <x v="4"/>
    <s v="Fri"/>
    <x v="0"/>
    <x v="1"/>
    <x v="1"/>
    <s v="checkup-cat"/>
    <n v="24.6"/>
    <n v="50.6"/>
    <n v="1"/>
    <n v="26"/>
  </r>
  <r>
    <s v="2019-11-01"/>
    <x v="4"/>
    <s v="Fri"/>
    <x v="0"/>
    <x v="1"/>
    <x v="1"/>
    <s v="checkup-cat"/>
    <n v="38.5"/>
    <n v="60.1"/>
    <n v="1"/>
    <n v="21.6"/>
  </r>
  <r>
    <s v="2019-11-01"/>
    <x v="4"/>
    <s v="Fri"/>
    <x v="0"/>
    <x v="1"/>
    <x v="3"/>
    <s v="checkup-hamster"/>
    <n v="36.1"/>
    <n v="60"/>
    <n v="1"/>
    <n v="23.9"/>
  </r>
  <r>
    <s v="2019-11-01"/>
    <x v="4"/>
    <s v="Fri"/>
    <x v="0"/>
    <x v="2"/>
    <x v="1"/>
    <s v="emergency-cat"/>
    <n v="294.3"/>
    <n v="585.29999999999995"/>
    <n v="1"/>
    <n v="290.99999999999994"/>
  </r>
  <r>
    <s v="2019-11-01"/>
    <x v="4"/>
    <s v="Fri"/>
    <x v="0"/>
    <x v="1"/>
    <x v="1"/>
    <s v="checkup-cat"/>
    <n v="34"/>
    <n v="50.1"/>
    <n v="1"/>
    <n v="16.100000000000001"/>
  </r>
  <r>
    <s v="2019-11-01"/>
    <x v="4"/>
    <s v="Fri"/>
    <x v="0"/>
    <x v="1"/>
    <x v="1"/>
    <s v="checkup-cat"/>
    <n v="30.4"/>
    <n v="60.6"/>
    <n v="1"/>
    <n v="30.200000000000003"/>
  </r>
  <r>
    <s v="2019-11-01"/>
    <x v="4"/>
    <s v="Fri"/>
    <x v="0"/>
    <x v="3"/>
    <x v="3"/>
    <s v="vac-hamster"/>
    <n v="42.6"/>
    <n v="60.6"/>
    <n v="1"/>
    <n v="18"/>
  </r>
  <r>
    <s v="2019-11-01"/>
    <x v="4"/>
    <s v="Fri"/>
    <x v="0"/>
    <x v="1"/>
    <x v="0"/>
    <s v="checkup-dog"/>
    <n v="36.6"/>
    <n v="55.4"/>
    <n v="1"/>
    <n v="18.799999999999997"/>
  </r>
  <r>
    <s v="2019-11-04"/>
    <x v="4"/>
    <s v="Mon"/>
    <x v="0"/>
    <x v="1"/>
    <x v="0"/>
    <s v="checkup-dog"/>
    <n v="30.3"/>
    <n v="35.299999999999997"/>
    <n v="1"/>
    <n v="4.9999999999999964"/>
  </r>
  <r>
    <s v="2019-11-04"/>
    <x v="4"/>
    <s v="Mon"/>
    <x v="0"/>
    <x v="1"/>
    <x v="0"/>
    <s v="checkup-dog"/>
    <n v="34"/>
    <n v="40.1"/>
    <n v="1"/>
    <n v="6.1000000000000014"/>
  </r>
  <r>
    <s v="2019-11-04"/>
    <x v="4"/>
    <s v="Mon"/>
    <x v="0"/>
    <x v="1"/>
    <x v="0"/>
    <s v="checkup-dog"/>
    <n v="32.6"/>
    <n v="40.4"/>
    <n v="1"/>
    <n v="7.7999999999999972"/>
  </r>
  <r>
    <s v="2019-11-04"/>
    <x v="4"/>
    <s v="Mon"/>
    <x v="0"/>
    <x v="2"/>
    <x v="1"/>
    <s v="emergency-cat"/>
    <n v="332.5"/>
    <n v="950.1"/>
    <n v="1"/>
    <n v="617.6"/>
  </r>
  <r>
    <s v="2019-11-04"/>
    <x v="4"/>
    <s v="Mon"/>
    <x v="0"/>
    <x v="3"/>
    <x v="1"/>
    <s v="vac-cat"/>
    <n v="94.6"/>
    <n v="130.4"/>
    <n v="1"/>
    <n v="35.800000000000011"/>
  </r>
  <r>
    <s v="2019-11-04"/>
    <x v="4"/>
    <s v="Mon"/>
    <x v="0"/>
    <x v="2"/>
    <x v="2"/>
    <s v="emergency-bird"/>
    <n v="96.1"/>
    <n v="325"/>
    <n v="1"/>
    <n v="228.9"/>
  </r>
  <r>
    <s v="2019-11-04"/>
    <x v="4"/>
    <s v="Mon"/>
    <x v="0"/>
    <x v="0"/>
    <x v="1"/>
    <s v="other-cat"/>
    <n v="74.400000000000006"/>
    <n v="110.6"/>
    <n v="1"/>
    <n v="36.199999999999989"/>
  </r>
  <r>
    <s v="2019-11-04"/>
    <x v="4"/>
    <s v="Mon"/>
    <x v="0"/>
    <x v="2"/>
    <x v="1"/>
    <s v="emergency-cat"/>
    <n v="650.1"/>
    <n v="1495.5"/>
    <n v="1"/>
    <n v="845.4"/>
  </r>
  <r>
    <s v="2019-11-04"/>
    <x v="4"/>
    <s v="Mon"/>
    <x v="0"/>
    <x v="2"/>
    <x v="1"/>
    <s v="emergency-cat"/>
    <n v="266.60000000000002"/>
    <n v="575.6"/>
    <n v="1"/>
    <n v="309"/>
  </r>
  <r>
    <s v="2019-11-04"/>
    <x v="4"/>
    <s v="Mon"/>
    <x v="0"/>
    <x v="3"/>
    <x v="0"/>
    <s v="vac-dog"/>
    <n v="98.5"/>
    <n v="150.1"/>
    <n v="1"/>
    <n v="51.599999999999994"/>
  </r>
  <r>
    <s v="2019-11-04"/>
    <x v="4"/>
    <s v="Mon"/>
    <x v="0"/>
    <x v="1"/>
    <x v="1"/>
    <s v="checkup-cat"/>
    <n v="38.1"/>
    <n v="60"/>
    <n v="1"/>
    <n v="21.9"/>
  </r>
  <r>
    <s v="2019-11-04"/>
    <x v="4"/>
    <s v="Mon"/>
    <x v="0"/>
    <x v="0"/>
    <x v="1"/>
    <s v="other-cat"/>
    <n v="128.30000000000001"/>
    <n v="185.3"/>
    <n v="1"/>
    <n v="57"/>
  </r>
  <r>
    <s v="2019-11-04"/>
    <x v="4"/>
    <s v="Mon"/>
    <x v="0"/>
    <x v="2"/>
    <x v="0"/>
    <s v="emergency-dog"/>
    <n v="344"/>
    <n v="1160.0999999999999"/>
    <n v="1"/>
    <n v="816.09999999999991"/>
  </r>
  <r>
    <s v="2019-11-04"/>
    <x v="4"/>
    <s v="Mon"/>
    <x v="0"/>
    <x v="1"/>
    <x v="2"/>
    <s v="checkup-bird"/>
    <n v="24.4"/>
    <n v="40.6"/>
    <n v="1"/>
    <n v="16.200000000000003"/>
  </r>
  <r>
    <s v="2019-11-04"/>
    <x v="4"/>
    <s v="Mon"/>
    <x v="0"/>
    <x v="2"/>
    <x v="0"/>
    <s v="emergency-dog"/>
    <n v="454.1"/>
    <n v="795.5"/>
    <n v="1"/>
    <n v="341.4"/>
  </r>
  <r>
    <s v="2019-11-05"/>
    <x v="4"/>
    <s v="Tue"/>
    <x v="1"/>
    <x v="2"/>
    <x v="0"/>
    <s v="emergency-dog"/>
    <n v="298.60000000000002"/>
    <n v="985.6"/>
    <n v="1"/>
    <n v="687"/>
  </r>
  <r>
    <s v="2019-11-05"/>
    <x v="4"/>
    <s v="Tue"/>
    <x v="1"/>
    <x v="3"/>
    <x v="0"/>
    <s v="vac-dog"/>
    <n v="76.5"/>
    <n v="130.1"/>
    <n v="1"/>
    <n v="53.599999999999994"/>
  </r>
  <r>
    <s v="2019-11-05"/>
    <x v="4"/>
    <s v="Tue"/>
    <x v="1"/>
    <x v="1"/>
    <x v="0"/>
    <s v="checkup-dog"/>
    <n v="16.5"/>
    <n v="55.1"/>
    <n v="1"/>
    <n v="38.6"/>
  </r>
  <r>
    <s v="2019-11-05"/>
    <x v="4"/>
    <s v="Tue"/>
    <x v="1"/>
    <x v="0"/>
    <x v="0"/>
    <s v="other-dog"/>
    <n v="48.3"/>
    <n v="95.3"/>
    <n v="1"/>
    <n v="47"/>
  </r>
  <r>
    <s v="2019-11-05"/>
    <x v="4"/>
    <s v="Tue"/>
    <x v="1"/>
    <x v="0"/>
    <x v="2"/>
    <s v="other-bird"/>
    <n v="58"/>
    <n v="105.1"/>
    <n v="1"/>
    <n v="47.099999999999994"/>
  </r>
  <r>
    <s v="2019-11-05"/>
    <x v="4"/>
    <s v="Tue"/>
    <x v="1"/>
    <x v="2"/>
    <x v="1"/>
    <s v="emergency-cat"/>
    <n v="538.4"/>
    <n v="1685.6"/>
    <n v="1"/>
    <n v="1147.1999999999998"/>
  </r>
  <r>
    <s v="2019-11-05"/>
    <x v="4"/>
    <s v="Tue"/>
    <x v="1"/>
    <x v="3"/>
    <x v="3"/>
    <s v="vac-hamster"/>
    <n v="16.600000000000001"/>
    <n v="55.6"/>
    <n v="1"/>
    <n v="39"/>
  </r>
  <r>
    <s v="2019-11-05"/>
    <x v="4"/>
    <s v="Tue"/>
    <x v="1"/>
    <x v="1"/>
    <x v="2"/>
    <s v="checkup-bird"/>
    <n v="10.6"/>
    <n v="45.4"/>
    <n v="1"/>
    <n v="34.799999999999997"/>
  </r>
  <r>
    <s v="2019-11-05"/>
    <x v="4"/>
    <s v="Tue"/>
    <x v="1"/>
    <x v="3"/>
    <x v="0"/>
    <s v="vac-dog"/>
    <n v="86.1"/>
    <n v="145"/>
    <n v="1"/>
    <n v="58.900000000000006"/>
  </r>
  <r>
    <s v="2019-11-05"/>
    <x v="4"/>
    <s v="Tue"/>
    <x v="1"/>
    <x v="2"/>
    <x v="1"/>
    <s v="emergency-cat"/>
    <n v="550.29999999999995"/>
    <n v="1960.3"/>
    <n v="1"/>
    <n v="1410"/>
  </r>
  <r>
    <s v="2019-11-05"/>
    <x v="4"/>
    <s v="Tue"/>
    <x v="1"/>
    <x v="0"/>
    <x v="1"/>
    <s v="other-cat"/>
    <n v="34"/>
    <n v="80.099999999999994"/>
    <n v="1"/>
    <n v="46.099999999999994"/>
  </r>
  <r>
    <s v="2019-11-05"/>
    <x v="4"/>
    <s v="Tue"/>
    <x v="1"/>
    <x v="3"/>
    <x v="1"/>
    <s v="vac-cat"/>
    <n v="86.4"/>
    <n v="150.6"/>
    <n v="1"/>
    <n v="64.199999999999989"/>
  </r>
  <r>
    <s v="2019-11-05"/>
    <x v="4"/>
    <s v="Tue"/>
    <x v="1"/>
    <x v="1"/>
    <x v="0"/>
    <s v="checkup-dog"/>
    <n v="20.6"/>
    <n v="60.4"/>
    <n v="1"/>
    <n v="39.799999999999997"/>
  </r>
  <r>
    <s v="2019-11-05"/>
    <x v="4"/>
    <s v="Tue"/>
    <x v="1"/>
    <x v="1"/>
    <x v="0"/>
    <s v="checkup-dog"/>
    <n v="20.100000000000001"/>
    <n v="60.5"/>
    <n v="1"/>
    <n v="40.4"/>
  </r>
  <r>
    <s v="2019-11-05"/>
    <x v="4"/>
    <s v="Tue"/>
    <x v="1"/>
    <x v="1"/>
    <x v="0"/>
    <s v="checkup-dog"/>
    <n v="24.1"/>
    <n v="65"/>
    <n v="1"/>
    <n v="40.9"/>
  </r>
  <r>
    <s v="2019-11-06"/>
    <x v="4"/>
    <s v="Wed"/>
    <x v="0"/>
    <x v="1"/>
    <x v="0"/>
    <s v="checkup-dog"/>
    <n v="20.100000000000001"/>
    <n v="45"/>
    <n v="1"/>
    <n v="24.9"/>
  </r>
  <r>
    <s v="2019-11-06"/>
    <x v="4"/>
    <s v="Wed"/>
    <x v="0"/>
    <x v="1"/>
    <x v="1"/>
    <s v="checkup-cat"/>
    <n v="40.1"/>
    <n v="60.5"/>
    <n v="1"/>
    <n v="20.399999999999999"/>
  </r>
  <r>
    <s v="2019-11-06"/>
    <x v="4"/>
    <s v="Wed"/>
    <x v="0"/>
    <x v="0"/>
    <x v="0"/>
    <s v="other-dog"/>
    <n v="62.6"/>
    <n v="90.6"/>
    <n v="1"/>
    <n v="27.999999999999993"/>
  </r>
  <r>
    <s v="2019-11-06"/>
    <x v="4"/>
    <s v="Wed"/>
    <x v="0"/>
    <x v="3"/>
    <x v="0"/>
    <s v="vac-dog"/>
    <n v="110.5"/>
    <n v="165.1"/>
    <n v="1"/>
    <n v="54.599999999999994"/>
  </r>
  <r>
    <s v="2019-11-06"/>
    <x v="4"/>
    <s v="Wed"/>
    <x v="0"/>
    <x v="0"/>
    <x v="1"/>
    <s v="other-cat"/>
    <n v="182.6"/>
    <n v="255.4"/>
    <n v="1"/>
    <n v="72.800000000000011"/>
  </r>
  <r>
    <s v="2019-11-06"/>
    <x v="4"/>
    <s v="Wed"/>
    <x v="0"/>
    <x v="0"/>
    <x v="0"/>
    <s v="other-dog"/>
    <n v="92.3"/>
    <n v="135.30000000000001"/>
    <n v="1"/>
    <n v="43.000000000000014"/>
  </r>
  <r>
    <s v="2019-11-06"/>
    <x v="4"/>
    <s v="Wed"/>
    <x v="0"/>
    <x v="1"/>
    <x v="1"/>
    <s v="checkup-cat"/>
    <n v="30"/>
    <n v="60.1"/>
    <n v="1"/>
    <n v="30.1"/>
  </r>
  <r>
    <s v="2019-11-06"/>
    <x v="4"/>
    <s v="Wed"/>
    <x v="0"/>
    <x v="1"/>
    <x v="2"/>
    <s v="checkup-bird"/>
    <n v="26.4"/>
    <n v="40.6"/>
    <n v="1"/>
    <n v="14.200000000000003"/>
  </r>
  <r>
    <s v="2019-11-06"/>
    <x v="4"/>
    <s v="Wed"/>
    <x v="0"/>
    <x v="0"/>
    <x v="1"/>
    <s v="other-cat"/>
    <n v="182.1"/>
    <n v="260.5"/>
    <n v="1"/>
    <n v="78.400000000000006"/>
  </r>
  <r>
    <s v="2019-11-06"/>
    <x v="4"/>
    <s v="Wed"/>
    <x v="0"/>
    <x v="3"/>
    <x v="3"/>
    <s v="vac-hamster"/>
    <n v="36.6"/>
    <n v="65.599999999999994"/>
    <n v="1"/>
    <n v="28.999999999999993"/>
  </r>
  <r>
    <s v="2019-11-06"/>
    <x v="4"/>
    <s v="Wed"/>
    <x v="0"/>
    <x v="3"/>
    <x v="1"/>
    <s v="vac-cat"/>
    <n v="88.5"/>
    <n v="125.1"/>
    <n v="1"/>
    <n v="36.599999999999994"/>
  </r>
  <r>
    <s v="2019-11-06"/>
    <x v="4"/>
    <s v="Wed"/>
    <x v="0"/>
    <x v="0"/>
    <x v="0"/>
    <s v="other-dog"/>
    <n v="164.6"/>
    <n v="235.4"/>
    <n v="1"/>
    <n v="70.800000000000011"/>
  </r>
  <r>
    <s v="2019-11-06"/>
    <x v="4"/>
    <s v="Wed"/>
    <x v="0"/>
    <x v="0"/>
    <x v="3"/>
    <s v="other-hamster"/>
    <n v="144.1"/>
    <n v="205"/>
    <n v="1"/>
    <n v="60.900000000000006"/>
  </r>
  <r>
    <s v="2019-11-07"/>
    <x v="4"/>
    <s v="Thu"/>
    <x v="1"/>
    <x v="1"/>
    <x v="0"/>
    <s v="checkup-dog"/>
    <n v="10.5"/>
    <n v="45.1"/>
    <n v="1"/>
    <n v="34.6"/>
  </r>
  <r>
    <s v="2019-11-07"/>
    <x v="4"/>
    <s v="Thu"/>
    <x v="1"/>
    <x v="0"/>
    <x v="0"/>
    <s v="other-dog"/>
    <n v="78.3"/>
    <n v="135.30000000000001"/>
    <n v="1"/>
    <n v="57.000000000000014"/>
  </r>
  <r>
    <s v="2019-11-07"/>
    <x v="4"/>
    <s v="Thu"/>
    <x v="1"/>
    <x v="2"/>
    <x v="0"/>
    <s v="emergency-dog"/>
    <n v="146"/>
    <n v="780.1"/>
    <n v="1"/>
    <n v="634.1"/>
  </r>
  <r>
    <s v="2019-11-07"/>
    <x v="4"/>
    <s v="Thu"/>
    <x v="1"/>
    <x v="3"/>
    <x v="2"/>
    <s v="vac-bird"/>
    <n v="26.4"/>
    <n v="70.599999999999994"/>
    <n v="1"/>
    <n v="44.199999999999996"/>
  </r>
  <r>
    <s v="2019-11-07"/>
    <x v="4"/>
    <s v="Thu"/>
    <x v="1"/>
    <x v="3"/>
    <x v="1"/>
    <s v="vac-cat"/>
    <n v="80.099999999999994"/>
    <n v="145.5"/>
    <n v="1"/>
    <n v="65.400000000000006"/>
  </r>
  <r>
    <s v="2019-11-07"/>
    <x v="4"/>
    <s v="Thu"/>
    <x v="1"/>
    <x v="3"/>
    <x v="0"/>
    <s v="vac-dog"/>
    <n v="92.6"/>
    <n v="155.6"/>
    <n v="1"/>
    <n v="63"/>
  </r>
  <r>
    <s v="2019-11-07"/>
    <x v="4"/>
    <s v="Thu"/>
    <x v="1"/>
    <x v="3"/>
    <x v="0"/>
    <s v="vac-dog"/>
    <n v="100.5"/>
    <n v="165.1"/>
    <n v="1"/>
    <n v="64.599999999999994"/>
  </r>
  <r>
    <s v="2019-11-07"/>
    <x v="4"/>
    <s v="Thu"/>
    <x v="1"/>
    <x v="3"/>
    <x v="0"/>
    <s v="vac-dog"/>
    <n v="96.6"/>
    <n v="160.4"/>
    <n v="1"/>
    <n v="63.800000000000011"/>
  </r>
  <r>
    <s v="2019-11-07"/>
    <x v="4"/>
    <s v="Thu"/>
    <x v="1"/>
    <x v="1"/>
    <x v="2"/>
    <s v="checkup-bird"/>
    <n v="10.1"/>
    <n v="45"/>
    <n v="1"/>
    <n v="34.9"/>
  </r>
  <r>
    <s v="2019-11-07"/>
    <x v="4"/>
    <s v="Thu"/>
    <x v="1"/>
    <x v="3"/>
    <x v="0"/>
    <s v="vac-dog"/>
    <n v="96.3"/>
    <n v="160.30000000000001"/>
    <n v="1"/>
    <n v="64.000000000000014"/>
  </r>
  <r>
    <s v="2019-11-07"/>
    <x v="4"/>
    <s v="Thu"/>
    <x v="1"/>
    <x v="0"/>
    <x v="0"/>
    <s v="other-dog"/>
    <n v="80"/>
    <n v="135.1"/>
    <n v="1"/>
    <n v="55.099999999999994"/>
  </r>
  <r>
    <s v="2019-11-07"/>
    <x v="4"/>
    <s v="Thu"/>
    <x v="1"/>
    <x v="1"/>
    <x v="1"/>
    <s v="checkup-cat"/>
    <n v="20.399999999999999"/>
    <n v="65.599999999999994"/>
    <n v="1"/>
    <n v="45.199999999999996"/>
  </r>
  <r>
    <s v="2019-11-07"/>
    <x v="4"/>
    <s v="Thu"/>
    <x v="1"/>
    <x v="2"/>
    <x v="3"/>
    <s v="emergency-hamster"/>
    <n v="178.1"/>
    <n v="805.5"/>
    <n v="1"/>
    <n v="627.4"/>
  </r>
  <r>
    <s v="2019-11-07"/>
    <x v="4"/>
    <s v="Thu"/>
    <x v="1"/>
    <x v="0"/>
    <x v="0"/>
    <s v="other-dog"/>
    <n v="132.6"/>
    <n v="205.6"/>
    <n v="1"/>
    <n v="73"/>
  </r>
  <r>
    <s v="2019-11-07"/>
    <x v="4"/>
    <s v="Thu"/>
    <x v="1"/>
    <x v="1"/>
    <x v="2"/>
    <s v="checkup-bird"/>
    <n v="10.6"/>
    <n v="45.4"/>
    <n v="1"/>
    <n v="34.799999999999997"/>
  </r>
  <r>
    <s v="2019-11-07"/>
    <x v="4"/>
    <s v="Thu"/>
    <x v="1"/>
    <x v="1"/>
    <x v="0"/>
    <s v="checkup-dog"/>
    <n v="20.100000000000001"/>
    <n v="60"/>
    <n v="1"/>
    <n v="39.9"/>
  </r>
  <r>
    <s v="2019-11-08"/>
    <x v="4"/>
    <s v="Fri"/>
    <x v="0"/>
    <x v="1"/>
    <x v="3"/>
    <s v="checkup-hamster"/>
    <n v="32"/>
    <n v="65.099999999999994"/>
    <n v="1"/>
    <n v="33.099999999999994"/>
  </r>
  <r>
    <s v="2019-11-08"/>
    <x v="4"/>
    <s v="Fri"/>
    <x v="0"/>
    <x v="1"/>
    <x v="2"/>
    <s v="checkup-bird"/>
    <n v="24.4"/>
    <n v="40.6"/>
    <n v="1"/>
    <n v="16.200000000000003"/>
  </r>
  <r>
    <s v="2019-11-08"/>
    <x v="4"/>
    <s v="Fri"/>
    <x v="0"/>
    <x v="2"/>
    <x v="1"/>
    <s v="emergency-cat"/>
    <n v="150.1"/>
    <n v="520.5"/>
    <n v="1"/>
    <n v="370.4"/>
  </r>
  <r>
    <s v="2019-11-08"/>
    <x v="4"/>
    <s v="Fri"/>
    <x v="0"/>
    <x v="1"/>
    <x v="3"/>
    <s v="checkup-hamster"/>
    <n v="32.5"/>
    <n v="65.099999999999994"/>
    <n v="1"/>
    <n v="32.599999999999994"/>
  </r>
  <r>
    <s v="2019-11-08"/>
    <x v="4"/>
    <s v="Fri"/>
    <x v="0"/>
    <x v="0"/>
    <x v="0"/>
    <s v="other-dog"/>
    <n v="98.1"/>
    <n v="145"/>
    <n v="1"/>
    <n v="46.900000000000006"/>
  </r>
  <r>
    <s v="2019-11-08"/>
    <x v="4"/>
    <s v="Fri"/>
    <x v="0"/>
    <x v="2"/>
    <x v="4"/>
    <s v="emergency-rabbit"/>
    <n v="214.3"/>
    <n v="810.3"/>
    <n v="1"/>
    <n v="596"/>
  </r>
  <r>
    <s v="2019-11-08"/>
    <x v="4"/>
    <s v="Fri"/>
    <x v="0"/>
    <x v="1"/>
    <x v="2"/>
    <s v="checkup-bird"/>
    <n v="28"/>
    <n v="40.1"/>
    <n v="1"/>
    <n v="12.100000000000001"/>
  </r>
  <r>
    <s v="2019-11-08"/>
    <x v="4"/>
    <s v="Fri"/>
    <x v="0"/>
    <x v="3"/>
    <x v="0"/>
    <s v="vac-dog"/>
    <n v="116.4"/>
    <n v="170.6"/>
    <n v="1"/>
    <n v="54.199999999999989"/>
  </r>
  <r>
    <s v="2019-11-08"/>
    <x v="4"/>
    <s v="Fri"/>
    <x v="0"/>
    <x v="1"/>
    <x v="3"/>
    <s v="checkup-hamster"/>
    <n v="38.1"/>
    <n v="60.5"/>
    <n v="1"/>
    <n v="22.4"/>
  </r>
  <r>
    <s v="2019-11-08"/>
    <x v="4"/>
    <s v="Fri"/>
    <x v="0"/>
    <x v="0"/>
    <x v="0"/>
    <s v="other-dog"/>
    <n v="124.6"/>
    <n v="180.6"/>
    <n v="1"/>
    <n v="56"/>
  </r>
  <r>
    <s v="2019-11-08"/>
    <x v="4"/>
    <s v="Fri"/>
    <x v="0"/>
    <x v="1"/>
    <x v="0"/>
    <s v="checkup-dog"/>
    <n v="28.3"/>
    <n v="55.3"/>
    <n v="1"/>
    <n v="26.999999999999996"/>
  </r>
  <r>
    <s v="2019-11-08"/>
    <x v="4"/>
    <s v="Fri"/>
    <x v="0"/>
    <x v="1"/>
    <x v="0"/>
    <s v="checkup-dog"/>
    <n v="30.6"/>
    <n v="60.4"/>
    <n v="1"/>
    <n v="29.799999999999997"/>
  </r>
  <r>
    <s v="2019-11-08"/>
    <x v="4"/>
    <s v="Fri"/>
    <x v="0"/>
    <x v="1"/>
    <x v="0"/>
    <s v="checkup-dog"/>
    <n v="36.6"/>
    <n v="65.599999999999994"/>
    <n v="1"/>
    <n v="28.999999999999993"/>
  </r>
  <r>
    <s v="2019-11-11"/>
    <x v="4"/>
    <s v="Mon"/>
    <x v="0"/>
    <x v="1"/>
    <x v="0"/>
    <s v="checkup-dog"/>
    <n v="24.1"/>
    <n v="35"/>
    <n v="1"/>
    <n v="10.899999999999999"/>
  </r>
  <r>
    <s v="2019-11-11"/>
    <x v="4"/>
    <s v="Mon"/>
    <x v="0"/>
    <x v="1"/>
    <x v="0"/>
    <s v="checkup-dog"/>
    <n v="28.3"/>
    <n v="35.299999999999997"/>
    <n v="1"/>
    <n v="6.9999999999999964"/>
  </r>
  <r>
    <s v="2019-11-11"/>
    <x v="4"/>
    <s v="Mon"/>
    <x v="0"/>
    <x v="1"/>
    <x v="0"/>
    <s v="checkup-dog"/>
    <n v="26.6"/>
    <n v="35.4"/>
    <n v="1"/>
    <n v="8.7999999999999972"/>
  </r>
  <r>
    <s v="2019-11-11"/>
    <x v="4"/>
    <s v="Mon"/>
    <x v="0"/>
    <x v="1"/>
    <x v="0"/>
    <s v="checkup-dog"/>
    <n v="40"/>
    <n v="45.1"/>
    <n v="1"/>
    <n v="5.1000000000000014"/>
  </r>
  <r>
    <s v="2019-11-11"/>
    <x v="4"/>
    <s v="Mon"/>
    <x v="0"/>
    <x v="0"/>
    <x v="3"/>
    <s v="other-hamster"/>
    <n v="186.5"/>
    <n v="255.1"/>
    <n v="1"/>
    <n v="68.599999999999994"/>
  </r>
  <r>
    <s v="2019-11-11"/>
    <x v="4"/>
    <s v="Mon"/>
    <x v="0"/>
    <x v="2"/>
    <x v="0"/>
    <s v="emergency-dog"/>
    <n v="360.6"/>
    <n v="1100.4000000000001"/>
    <n v="1"/>
    <n v="739.80000000000007"/>
  </r>
  <r>
    <s v="2019-11-11"/>
    <x v="4"/>
    <s v="Mon"/>
    <x v="0"/>
    <x v="2"/>
    <x v="0"/>
    <s v="emergency-dog"/>
    <n v="150.30000000000001"/>
    <n v="580.29999999999995"/>
    <n v="1"/>
    <n v="429.99999999999994"/>
  </r>
  <r>
    <s v="2019-11-11"/>
    <x v="4"/>
    <s v="Mon"/>
    <x v="0"/>
    <x v="0"/>
    <x v="1"/>
    <s v="other-cat"/>
    <n v="146.4"/>
    <n v="210.6"/>
    <n v="1"/>
    <n v="64.199999999999989"/>
  </r>
  <r>
    <s v="2019-11-11"/>
    <x v="4"/>
    <s v="Mon"/>
    <x v="0"/>
    <x v="3"/>
    <x v="0"/>
    <s v="vac-dog"/>
    <n v="118.1"/>
    <n v="170.5"/>
    <n v="1"/>
    <n v="52.400000000000006"/>
  </r>
  <r>
    <s v="2019-11-11"/>
    <x v="4"/>
    <s v="Mon"/>
    <x v="0"/>
    <x v="2"/>
    <x v="3"/>
    <s v="emergency-hamster"/>
    <n v="144.6"/>
    <n v="460.6"/>
    <n v="1"/>
    <n v="316"/>
  </r>
  <r>
    <s v="2019-11-11"/>
    <x v="4"/>
    <s v="Mon"/>
    <x v="0"/>
    <x v="2"/>
    <x v="0"/>
    <s v="emergency-dog"/>
    <n v="116.5"/>
    <n v="900.1"/>
    <n v="1"/>
    <n v="783.6"/>
  </r>
  <r>
    <s v="2019-11-11"/>
    <x v="4"/>
    <s v="Mon"/>
    <x v="0"/>
    <x v="2"/>
    <x v="0"/>
    <s v="emergency-dog"/>
    <n v="108.1"/>
    <n v="645"/>
    <n v="1"/>
    <n v="536.9"/>
  </r>
  <r>
    <s v="2019-11-12"/>
    <x v="4"/>
    <s v="Tue"/>
    <x v="1"/>
    <x v="1"/>
    <x v="0"/>
    <s v="checkup-dog"/>
    <n v="10.5"/>
    <n v="45.1"/>
    <n v="1"/>
    <n v="34.6"/>
  </r>
  <r>
    <s v="2019-11-12"/>
    <x v="4"/>
    <s v="Tue"/>
    <x v="1"/>
    <x v="0"/>
    <x v="3"/>
    <s v="other-hamster"/>
    <n v="94"/>
    <n v="155.1"/>
    <n v="1"/>
    <n v="61.099999999999994"/>
  </r>
  <r>
    <s v="2019-11-12"/>
    <x v="4"/>
    <s v="Tue"/>
    <x v="1"/>
    <x v="2"/>
    <x v="4"/>
    <s v="emergency-rabbit"/>
    <n v="334.4"/>
    <n v="1025.5999999999999"/>
    <n v="1"/>
    <n v="691.19999999999993"/>
  </r>
  <r>
    <s v="2019-11-12"/>
    <x v="4"/>
    <s v="Tue"/>
    <x v="1"/>
    <x v="2"/>
    <x v="2"/>
    <s v="emergency-bird"/>
    <n v="54.1"/>
    <n v="270.5"/>
    <n v="1"/>
    <n v="216.4"/>
  </r>
  <r>
    <s v="2019-11-12"/>
    <x v="4"/>
    <s v="Tue"/>
    <x v="1"/>
    <x v="0"/>
    <x v="0"/>
    <s v="other-dog"/>
    <n v="116.6"/>
    <n v="185.6"/>
    <n v="1"/>
    <n v="69"/>
  </r>
  <r>
    <s v="2019-11-12"/>
    <x v="4"/>
    <s v="Tue"/>
    <x v="1"/>
    <x v="1"/>
    <x v="2"/>
    <s v="checkup-bird"/>
    <n v="10.5"/>
    <n v="45.1"/>
    <n v="1"/>
    <n v="34.6"/>
  </r>
  <r>
    <s v="2019-11-12"/>
    <x v="4"/>
    <s v="Tue"/>
    <x v="1"/>
    <x v="2"/>
    <x v="3"/>
    <s v="emergency-hamster"/>
    <n v="226.6"/>
    <n v="555.4"/>
    <n v="1"/>
    <n v="328.79999999999995"/>
  </r>
  <r>
    <s v="2019-11-12"/>
    <x v="4"/>
    <s v="Tue"/>
    <x v="1"/>
    <x v="1"/>
    <x v="1"/>
    <s v="checkup-cat"/>
    <n v="18.3"/>
    <n v="65.3"/>
    <n v="1"/>
    <n v="47"/>
  </r>
  <r>
    <s v="2019-11-12"/>
    <x v="4"/>
    <s v="Tue"/>
    <x v="1"/>
    <x v="2"/>
    <x v="2"/>
    <s v="emergency-bird"/>
    <n v="64.400000000000006"/>
    <n v="340.6"/>
    <n v="1"/>
    <n v="276.20000000000005"/>
  </r>
  <r>
    <s v="2019-11-12"/>
    <x v="4"/>
    <s v="Tue"/>
    <x v="1"/>
    <x v="0"/>
    <x v="1"/>
    <s v="other-cat"/>
    <n v="126.1"/>
    <n v="205.5"/>
    <n v="1"/>
    <n v="79.400000000000006"/>
  </r>
  <r>
    <s v="2019-11-12"/>
    <x v="4"/>
    <s v="Tue"/>
    <x v="1"/>
    <x v="0"/>
    <x v="0"/>
    <s v="other-dog"/>
    <n v="68.599999999999994"/>
    <n v="120.6"/>
    <n v="1"/>
    <n v="52"/>
  </r>
  <r>
    <s v="2019-11-12"/>
    <x v="4"/>
    <s v="Tue"/>
    <x v="1"/>
    <x v="0"/>
    <x v="0"/>
    <s v="other-dog"/>
    <n v="172.6"/>
    <n v="260.39999999999998"/>
    <n v="1"/>
    <n v="87.799999999999983"/>
  </r>
  <r>
    <s v="2019-11-12"/>
    <x v="4"/>
    <s v="Tue"/>
    <x v="1"/>
    <x v="0"/>
    <x v="2"/>
    <s v="other-bird"/>
    <n v="30.1"/>
    <n v="70"/>
    <n v="1"/>
    <n v="39.9"/>
  </r>
  <r>
    <s v="2019-11-12"/>
    <x v="4"/>
    <s v="Tue"/>
    <x v="1"/>
    <x v="3"/>
    <x v="0"/>
    <s v="vac-dog"/>
    <n v="100.3"/>
    <n v="165.3"/>
    <n v="1"/>
    <n v="65.000000000000014"/>
  </r>
  <r>
    <s v="2019-11-12"/>
    <x v="4"/>
    <s v="Tue"/>
    <x v="1"/>
    <x v="1"/>
    <x v="0"/>
    <s v="checkup-dog"/>
    <n v="20.100000000000001"/>
    <n v="60"/>
    <n v="1"/>
    <n v="39.9"/>
  </r>
  <r>
    <s v="2019-11-12"/>
    <x v="4"/>
    <s v="Tue"/>
    <x v="1"/>
    <x v="1"/>
    <x v="0"/>
    <s v="checkup-dog"/>
    <n v="24"/>
    <n v="65.099999999999994"/>
    <n v="1"/>
    <n v="41.099999999999994"/>
  </r>
  <r>
    <s v="2019-11-13"/>
    <x v="4"/>
    <s v="Wed"/>
    <x v="0"/>
    <x v="1"/>
    <x v="0"/>
    <s v="checkup-dog"/>
    <n v="32.6"/>
    <n v="50.4"/>
    <n v="1"/>
    <n v="17.799999999999997"/>
  </r>
  <r>
    <s v="2019-11-13"/>
    <x v="4"/>
    <s v="Wed"/>
    <x v="0"/>
    <x v="1"/>
    <x v="0"/>
    <s v="checkup-dog"/>
    <n v="26"/>
    <n v="55.1"/>
    <n v="1"/>
    <n v="29.1"/>
  </r>
  <r>
    <s v="2019-11-13"/>
    <x v="4"/>
    <s v="Wed"/>
    <x v="0"/>
    <x v="3"/>
    <x v="3"/>
    <s v="vac-hamster"/>
    <n v="46.1"/>
    <n v="70.5"/>
    <n v="1"/>
    <n v="24.4"/>
  </r>
  <r>
    <s v="2019-11-13"/>
    <x v="4"/>
    <s v="Wed"/>
    <x v="0"/>
    <x v="0"/>
    <x v="1"/>
    <s v="other-cat"/>
    <n v="118.6"/>
    <n v="170.6"/>
    <n v="1"/>
    <n v="52"/>
  </r>
  <r>
    <s v="2019-11-13"/>
    <x v="4"/>
    <s v="Wed"/>
    <x v="0"/>
    <x v="0"/>
    <x v="0"/>
    <s v="other-dog"/>
    <n v="208.5"/>
    <n v="295.10000000000002"/>
    <n v="1"/>
    <n v="86.600000000000023"/>
  </r>
  <r>
    <s v="2019-11-13"/>
    <x v="4"/>
    <s v="Wed"/>
    <x v="0"/>
    <x v="3"/>
    <x v="0"/>
    <s v="vac-dog"/>
    <n v="98.3"/>
    <n v="145.30000000000001"/>
    <n v="1"/>
    <n v="47.000000000000014"/>
  </r>
  <r>
    <s v="2019-11-13"/>
    <x v="4"/>
    <s v="Wed"/>
    <x v="0"/>
    <x v="1"/>
    <x v="1"/>
    <s v="checkup-cat"/>
    <n v="40"/>
    <n v="65.099999999999994"/>
    <n v="1"/>
    <n v="25.099999999999994"/>
  </r>
  <r>
    <s v="2019-11-13"/>
    <x v="4"/>
    <s v="Wed"/>
    <x v="0"/>
    <x v="0"/>
    <x v="0"/>
    <s v="other-dog"/>
    <n v="210.4"/>
    <n v="295.60000000000002"/>
    <n v="1"/>
    <n v="85.200000000000017"/>
  </r>
  <r>
    <s v="2019-11-13"/>
    <x v="4"/>
    <s v="Wed"/>
    <x v="0"/>
    <x v="1"/>
    <x v="2"/>
    <s v="checkup-bird"/>
    <n v="28.1"/>
    <n v="45.5"/>
    <n v="1"/>
    <n v="17.399999999999999"/>
  </r>
  <r>
    <s v="2019-11-13"/>
    <x v="4"/>
    <s v="Wed"/>
    <x v="0"/>
    <x v="1"/>
    <x v="1"/>
    <s v="checkup-cat"/>
    <n v="30.5"/>
    <n v="60.1"/>
    <n v="1"/>
    <n v="29.6"/>
  </r>
  <r>
    <s v="2019-11-13"/>
    <x v="4"/>
    <s v="Wed"/>
    <x v="0"/>
    <x v="1"/>
    <x v="0"/>
    <s v="checkup-dog"/>
    <n v="34.6"/>
    <n v="55.6"/>
    <n v="1"/>
    <n v="21"/>
  </r>
  <r>
    <s v="2019-11-13"/>
    <x v="4"/>
    <s v="Wed"/>
    <x v="0"/>
    <x v="1"/>
    <x v="0"/>
    <s v="checkup-dog"/>
    <n v="38.1"/>
    <n v="65"/>
    <n v="1"/>
    <n v="26.9"/>
  </r>
  <r>
    <s v="2019-11-13"/>
    <x v="4"/>
    <s v="Wed"/>
    <x v="0"/>
    <x v="1"/>
    <x v="0"/>
    <s v="checkup-dog"/>
    <n v="40.6"/>
    <n v="65.400000000000006"/>
    <n v="1"/>
    <n v="24.800000000000004"/>
  </r>
  <r>
    <s v="2019-11-13"/>
    <x v="4"/>
    <s v="Wed"/>
    <x v="0"/>
    <x v="1"/>
    <x v="0"/>
    <s v="checkup-dog"/>
    <n v="38.4"/>
    <n v="65.599999999999994"/>
    <n v="1"/>
    <n v="27.199999999999996"/>
  </r>
  <r>
    <s v="2019-11-14"/>
    <x v="4"/>
    <s v="Thu"/>
    <x v="1"/>
    <x v="1"/>
    <x v="0"/>
    <s v="checkup-dog"/>
    <n v="10.5"/>
    <n v="50.1"/>
    <n v="1"/>
    <n v="39.6"/>
  </r>
  <r>
    <s v="2019-11-14"/>
    <x v="4"/>
    <s v="Thu"/>
    <x v="1"/>
    <x v="0"/>
    <x v="0"/>
    <s v="other-dog"/>
    <n v="152.1"/>
    <n v="235"/>
    <n v="1"/>
    <n v="82.9"/>
  </r>
  <r>
    <s v="2019-11-14"/>
    <x v="4"/>
    <s v="Thu"/>
    <x v="1"/>
    <x v="2"/>
    <x v="1"/>
    <s v="emergency-cat"/>
    <n v="122.3"/>
    <n v="1525.3"/>
    <n v="1"/>
    <n v="1403"/>
  </r>
  <r>
    <s v="2019-11-14"/>
    <x v="4"/>
    <s v="Thu"/>
    <x v="1"/>
    <x v="2"/>
    <x v="0"/>
    <s v="emergency-dog"/>
    <n v="560"/>
    <n v="1570.1"/>
    <n v="1"/>
    <n v="1010.0999999999999"/>
  </r>
  <r>
    <s v="2019-11-14"/>
    <x v="4"/>
    <s v="Thu"/>
    <x v="1"/>
    <x v="2"/>
    <x v="1"/>
    <s v="emergency-cat"/>
    <n v="342.4"/>
    <n v="1730.6"/>
    <n v="1"/>
    <n v="1388.1999999999998"/>
  </r>
  <r>
    <s v="2019-11-14"/>
    <x v="4"/>
    <s v="Thu"/>
    <x v="1"/>
    <x v="1"/>
    <x v="3"/>
    <s v="checkup-hamster"/>
    <n v="14.1"/>
    <n v="50.5"/>
    <n v="1"/>
    <n v="36.4"/>
  </r>
  <r>
    <s v="2019-11-14"/>
    <x v="4"/>
    <s v="Thu"/>
    <x v="1"/>
    <x v="0"/>
    <x v="1"/>
    <s v="other-cat"/>
    <n v="54.6"/>
    <n v="110.6"/>
    <n v="1"/>
    <n v="55.999999999999993"/>
  </r>
  <r>
    <s v="2019-11-14"/>
    <x v="4"/>
    <s v="Thu"/>
    <x v="1"/>
    <x v="0"/>
    <x v="0"/>
    <s v="other-dog"/>
    <n v="88.3"/>
    <n v="145.30000000000001"/>
    <n v="1"/>
    <n v="57.000000000000014"/>
  </r>
  <r>
    <s v="2019-11-14"/>
    <x v="4"/>
    <s v="Thu"/>
    <x v="1"/>
    <x v="3"/>
    <x v="0"/>
    <s v="vac-dog"/>
    <n v="72"/>
    <n v="130.1"/>
    <n v="1"/>
    <n v="58.099999999999994"/>
  </r>
  <r>
    <s v="2019-11-14"/>
    <x v="4"/>
    <s v="Thu"/>
    <x v="1"/>
    <x v="3"/>
    <x v="1"/>
    <s v="vac-cat"/>
    <n v="72.400000000000006"/>
    <n v="140.6"/>
    <n v="1"/>
    <n v="68.199999999999989"/>
  </r>
  <r>
    <s v="2019-11-14"/>
    <x v="4"/>
    <s v="Thu"/>
    <x v="1"/>
    <x v="1"/>
    <x v="4"/>
    <s v="checkup-rabbit"/>
    <n v="14.1"/>
    <n v="55.5"/>
    <n v="1"/>
    <n v="41.4"/>
  </r>
  <r>
    <s v="2019-11-14"/>
    <x v="4"/>
    <s v="Thu"/>
    <x v="1"/>
    <x v="1"/>
    <x v="0"/>
    <s v="checkup-dog"/>
    <n v="24.1"/>
    <n v="65"/>
    <n v="1"/>
    <n v="40.9"/>
  </r>
  <r>
    <s v="2019-11-14"/>
    <x v="4"/>
    <s v="Thu"/>
    <x v="1"/>
    <x v="1"/>
    <x v="0"/>
    <s v="checkup-dog"/>
    <n v="22.6"/>
    <n v="65.400000000000006"/>
    <n v="1"/>
    <n v="42.800000000000004"/>
  </r>
  <r>
    <s v="2019-11-14"/>
    <x v="4"/>
    <s v="Thu"/>
    <x v="1"/>
    <x v="1"/>
    <x v="0"/>
    <s v="checkup-dog"/>
    <n v="24.6"/>
    <n v="65.599999999999994"/>
    <n v="1"/>
    <n v="40.999999999999993"/>
  </r>
  <r>
    <s v="2019-11-15"/>
    <x v="4"/>
    <s v="Fri"/>
    <x v="0"/>
    <x v="1"/>
    <x v="0"/>
    <s v="checkup-dog"/>
    <n v="24.5"/>
    <n v="50.1"/>
    <n v="1"/>
    <n v="25.6"/>
  </r>
  <r>
    <s v="2019-11-15"/>
    <x v="4"/>
    <s v="Fri"/>
    <x v="0"/>
    <x v="1"/>
    <x v="0"/>
    <s v="checkup-dog"/>
    <n v="32"/>
    <n v="55.1"/>
    <n v="1"/>
    <n v="23.1"/>
  </r>
  <r>
    <s v="2019-11-15"/>
    <x v="4"/>
    <s v="Fri"/>
    <x v="0"/>
    <x v="1"/>
    <x v="0"/>
    <s v="checkup-dog"/>
    <n v="30.6"/>
    <n v="55.4"/>
    <n v="1"/>
    <n v="24.799999999999997"/>
  </r>
  <r>
    <s v="2019-11-15"/>
    <x v="4"/>
    <s v="Fri"/>
    <x v="0"/>
    <x v="0"/>
    <x v="0"/>
    <s v="other-dog"/>
    <n v="76.5"/>
    <n v="115.1"/>
    <n v="1"/>
    <n v="38.599999999999994"/>
  </r>
  <r>
    <s v="2019-11-15"/>
    <x v="4"/>
    <s v="Fri"/>
    <x v="0"/>
    <x v="0"/>
    <x v="0"/>
    <s v="other-dog"/>
    <n v="176.6"/>
    <n v="250.4"/>
    <n v="1"/>
    <n v="73.800000000000011"/>
  </r>
  <r>
    <s v="2019-11-15"/>
    <x v="4"/>
    <s v="Fri"/>
    <x v="0"/>
    <x v="0"/>
    <x v="2"/>
    <s v="other-bird"/>
    <n v="78.099999999999994"/>
    <n v="110"/>
    <n v="1"/>
    <n v="31.900000000000006"/>
  </r>
  <r>
    <s v="2019-11-15"/>
    <x v="4"/>
    <s v="Fri"/>
    <x v="0"/>
    <x v="3"/>
    <x v="3"/>
    <s v="vac-hamster"/>
    <n v="34.299999999999997"/>
    <n v="60.3"/>
    <n v="1"/>
    <n v="26"/>
  </r>
  <r>
    <s v="2019-11-15"/>
    <x v="4"/>
    <s v="Fri"/>
    <x v="0"/>
    <x v="0"/>
    <x v="0"/>
    <s v="other-dog"/>
    <n v="158.4"/>
    <n v="230.6"/>
    <n v="1"/>
    <n v="72.199999999999989"/>
  </r>
  <r>
    <s v="2019-11-15"/>
    <x v="4"/>
    <s v="Fri"/>
    <x v="0"/>
    <x v="0"/>
    <x v="4"/>
    <s v="other-rabbit"/>
    <n v="150.1"/>
    <n v="230.5"/>
    <n v="1"/>
    <n v="80.400000000000006"/>
  </r>
  <r>
    <s v="2019-11-15"/>
    <x v="4"/>
    <s v="Fri"/>
    <x v="0"/>
    <x v="3"/>
    <x v="1"/>
    <s v="vac-cat"/>
    <n v="94.1"/>
    <n v="135"/>
    <n v="1"/>
    <n v="40.900000000000006"/>
  </r>
  <r>
    <s v="2019-11-15"/>
    <x v="4"/>
    <s v="Fri"/>
    <x v="0"/>
    <x v="0"/>
    <x v="0"/>
    <s v="other-dog"/>
    <n v="128.30000000000001"/>
    <n v="195.3"/>
    <n v="1"/>
    <n v="67"/>
  </r>
  <r>
    <s v="2019-11-15"/>
    <x v="4"/>
    <s v="Fri"/>
    <x v="0"/>
    <x v="1"/>
    <x v="1"/>
    <s v="checkup-cat"/>
    <n v="34"/>
    <n v="65.099999999999994"/>
    <n v="1"/>
    <n v="31.099999999999994"/>
  </r>
  <r>
    <s v="2019-11-15"/>
    <x v="4"/>
    <s v="Fri"/>
    <x v="0"/>
    <x v="2"/>
    <x v="1"/>
    <s v="emergency-cat"/>
    <n v="188.4"/>
    <n v="610.6"/>
    <n v="1"/>
    <n v="422.20000000000005"/>
  </r>
  <r>
    <s v="2019-11-15"/>
    <x v="4"/>
    <s v="Fri"/>
    <x v="0"/>
    <x v="3"/>
    <x v="0"/>
    <s v="vac-dog"/>
    <n v="108.1"/>
    <n v="160.5"/>
    <n v="1"/>
    <n v="52.400000000000006"/>
  </r>
  <r>
    <s v="2019-11-15"/>
    <x v="4"/>
    <s v="Fri"/>
    <x v="0"/>
    <x v="1"/>
    <x v="0"/>
    <s v="checkup-dog"/>
    <n v="32.6"/>
    <n v="60.6"/>
    <n v="1"/>
    <n v="28"/>
  </r>
  <r>
    <s v="2019-11-18"/>
    <x v="4"/>
    <s v="Mon"/>
    <x v="0"/>
    <x v="1"/>
    <x v="0"/>
    <s v="checkup-dog"/>
    <n v="26.5"/>
    <n v="35.1"/>
    <n v="1"/>
    <n v="8.6000000000000014"/>
  </r>
  <r>
    <s v="2019-11-18"/>
    <x v="4"/>
    <s v="Mon"/>
    <x v="0"/>
    <x v="1"/>
    <x v="0"/>
    <s v="checkup-dog"/>
    <n v="24.1"/>
    <n v="35.5"/>
    <n v="1"/>
    <n v="11.399999999999999"/>
  </r>
  <r>
    <s v="2019-11-18"/>
    <x v="4"/>
    <s v="Mon"/>
    <x v="0"/>
    <x v="1"/>
    <x v="0"/>
    <s v="checkup-dog"/>
    <n v="42.1"/>
    <n v="50"/>
    <n v="1"/>
    <n v="7.8999999999999986"/>
  </r>
  <r>
    <s v="2019-11-18"/>
    <x v="4"/>
    <s v="Mon"/>
    <x v="0"/>
    <x v="2"/>
    <x v="4"/>
    <s v="emergency-rabbit"/>
    <n v="172.6"/>
    <n v="605.6"/>
    <n v="1"/>
    <n v="433"/>
  </r>
  <r>
    <s v="2019-11-18"/>
    <x v="4"/>
    <s v="Mon"/>
    <x v="0"/>
    <x v="1"/>
    <x v="1"/>
    <s v="checkup-cat"/>
    <n v="32.5"/>
    <n v="65.099999999999994"/>
    <n v="1"/>
    <n v="32.599999999999994"/>
  </r>
  <r>
    <s v="2019-11-18"/>
    <x v="4"/>
    <s v="Mon"/>
    <x v="0"/>
    <x v="2"/>
    <x v="2"/>
    <s v="emergency-bird"/>
    <n v="54.6"/>
    <n v="200.4"/>
    <n v="1"/>
    <n v="145.80000000000001"/>
  </r>
  <r>
    <s v="2019-11-18"/>
    <x v="4"/>
    <s v="Mon"/>
    <x v="0"/>
    <x v="0"/>
    <x v="0"/>
    <s v="other-dog"/>
    <n v="170.1"/>
    <n v="250"/>
    <n v="1"/>
    <n v="79.900000000000006"/>
  </r>
  <r>
    <s v="2019-11-18"/>
    <x v="4"/>
    <s v="Mon"/>
    <x v="0"/>
    <x v="3"/>
    <x v="0"/>
    <s v="vac-dog"/>
    <n v="96.3"/>
    <n v="150.30000000000001"/>
    <n v="1"/>
    <n v="54.000000000000014"/>
  </r>
  <r>
    <s v="2019-11-18"/>
    <x v="4"/>
    <s v="Mon"/>
    <x v="0"/>
    <x v="3"/>
    <x v="0"/>
    <s v="vac-dog"/>
    <n v="94"/>
    <n v="135.1"/>
    <n v="1"/>
    <n v="41.099999999999994"/>
  </r>
  <r>
    <s v="2019-11-18"/>
    <x v="4"/>
    <s v="Mon"/>
    <x v="0"/>
    <x v="2"/>
    <x v="3"/>
    <s v="emergency-hamster"/>
    <n v="122.4"/>
    <n v="615.6"/>
    <n v="1"/>
    <n v="493.20000000000005"/>
  </r>
  <r>
    <s v="2019-11-18"/>
    <x v="4"/>
    <s v="Mon"/>
    <x v="0"/>
    <x v="3"/>
    <x v="0"/>
    <s v="vac-dog"/>
    <n v="106.6"/>
    <n v="160.6"/>
    <n v="1"/>
    <n v="54"/>
  </r>
  <r>
    <s v="2019-11-18"/>
    <x v="4"/>
    <s v="Mon"/>
    <x v="0"/>
    <x v="0"/>
    <x v="0"/>
    <s v="other-dog"/>
    <n v="190.6"/>
    <n v="280.39999999999998"/>
    <n v="1"/>
    <n v="89.799999999999983"/>
  </r>
  <r>
    <s v="2019-11-18"/>
    <x v="4"/>
    <s v="Mon"/>
    <x v="0"/>
    <x v="2"/>
    <x v="0"/>
    <s v="emergency-dog"/>
    <n v="150.30000000000001"/>
    <n v="720.3"/>
    <n v="1"/>
    <n v="570"/>
  </r>
  <r>
    <s v="2019-11-18"/>
    <x v="4"/>
    <s v="Mon"/>
    <x v="0"/>
    <x v="2"/>
    <x v="0"/>
    <s v="emergency-dog"/>
    <n v="414"/>
    <n v="1070.0999999999999"/>
    <n v="1"/>
    <n v="656.09999999999991"/>
  </r>
  <r>
    <s v="2019-11-18"/>
    <x v="4"/>
    <s v="Mon"/>
    <x v="0"/>
    <x v="0"/>
    <x v="0"/>
    <s v="other-dog"/>
    <n v="168.4"/>
    <n v="240.6"/>
    <n v="1"/>
    <n v="72.199999999999989"/>
  </r>
  <r>
    <s v="2019-11-19"/>
    <x v="4"/>
    <s v="Tue"/>
    <x v="1"/>
    <x v="1"/>
    <x v="0"/>
    <s v="checkup-dog"/>
    <n v="10.3"/>
    <n v="50.3"/>
    <n v="1"/>
    <n v="40"/>
  </r>
  <r>
    <s v="2019-11-19"/>
    <x v="4"/>
    <s v="Tue"/>
    <x v="1"/>
    <x v="1"/>
    <x v="0"/>
    <s v="checkup-dog"/>
    <n v="16"/>
    <n v="55.1"/>
    <n v="1"/>
    <n v="39.1"/>
  </r>
  <r>
    <s v="2019-11-19"/>
    <x v="4"/>
    <s v="Tue"/>
    <x v="1"/>
    <x v="1"/>
    <x v="1"/>
    <s v="checkup-cat"/>
    <n v="16.600000000000001"/>
    <n v="60.6"/>
    <n v="1"/>
    <n v="44"/>
  </r>
  <r>
    <s v="2019-11-19"/>
    <x v="4"/>
    <s v="Tue"/>
    <x v="1"/>
    <x v="0"/>
    <x v="3"/>
    <s v="other-hamster"/>
    <n v="132.5"/>
    <n v="210.1"/>
    <n v="1"/>
    <n v="77.599999999999994"/>
  </r>
  <r>
    <s v="2019-11-19"/>
    <x v="4"/>
    <s v="Tue"/>
    <x v="1"/>
    <x v="0"/>
    <x v="1"/>
    <s v="other-cat"/>
    <n v="172.6"/>
    <n v="265.39999999999998"/>
    <n v="1"/>
    <n v="92.799999999999983"/>
  </r>
  <r>
    <s v="2019-11-19"/>
    <x v="4"/>
    <s v="Tue"/>
    <x v="1"/>
    <x v="3"/>
    <x v="3"/>
    <s v="vac-hamster"/>
    <n v="14.3"/>
    <n v="50.3"/>
    <n v="1"/>
    <n v="36"/>
  </r>
  <r>
    <s v="2019-11-19"/>
    <x v="4"/>
    <s v="Tue"/>
    <x v="1"/>
    <x v="1"/>
    <x v="3"/>
    <s v="checkup-hamster"/>
    <n v="12.4"/>
    <n v="50.6"/>
    <n v="1"/>
    <n v="38.200000000000003"/>
  </r>
  <r>
    <s v="2019-11-19"/>
    <x v="4"/>
    <s v="Tue"/>
    <x v="1"/>
    <x v="1"/>
    <x v="4"/>
    <s v="checkup-rabbit"/>
    <n v="14.1"/>
    <n v="50.5"/>
    <n v="1"/>
    <n v="36.4"/>
  </r>
  <r>
    <s v="2019-11-19"/>
    <x v="4"/>
    <s v="Tue"/>
    <x v="1"/>
    <x v="2"/>
    <x v="0"/>
    <s v="emergency-dog"/>
    <n v="122.6"/>
    <n v="620.6"/>
    <n v="1"/>
    <n v="498"/>
  </r>
  <r>
    <s v="2019-11-19"/>
    <x v="4"/>
    <s v="Tue"/>
    <x v="1"/>
    <x v="1"/>
    <x v="2"/>
    <s v="checkup-bird"/>
    <n v="10.5"/>
    <n v="45.1"/>
    <n v="1"/>
    <n v="34.6"/>
  </r>
  <r>
    <s v="2019-11-19"/>
    <x v="4"/>
    <s v="Tue"/>
    <x v="1"/>
    <x v="0"/>
    <x v="0"/>
    <s v="other-dog"/>
    <n v="120.1"/>
    <n v="190"/>
    <n v="1"/>
    <n v="69.900000000000006"/>
  </r>
  <r>
    <s v="2019-11-19"/>
    <x v="4"/>
    <s v="Tue"/>
    <x v="1"/>
    <x v="2"/>
    <x v="1"/>
    <s v="emergency-cat"/>
    <n v="140"/>
    <n v="950.1"/>
    <n v="1"/>
    <n v="810.1"/>
  </r>
  <r>
    <s v="2019-11-19"/>
    <x v="4"/>
    <s v="Tue"/>
    <x v="1"/>
    <x v="1"/>
    <x v="0"/>
    <s v="checkup-dog"/>
    <n v="20.100000000000001"/>
    <n v="60"/>
    <n v="1"/>
    <n v="39.9"/>
  </r>
  <r>
    <s v="2019-11-19"/>
    <x v="4"/>
    <s v="Tue"/>
    <x v="1"/>
    <x v="1"/>
    <x v="0"/>
    <s v="checkup-dog"/>
    <n v="18.600000000000001"/>
    <n v="60.4"/>
    <n v="1"/>
    <n v="41.8"/>
  </r>
  <r>
    <s v="2019-11-19"/>
    <x v="4"/>
    <s v="Tue"/>
    <x v="1"/>
    <x v="1"/>
    <x v="0"/>
    <s v="checkup-dog"/>
    <n v="22.1"/>
    <n v="65.5"/>
    <n v="1"/>
    <n v="43.4"/>
  </r>
  <r>
    <s v="2019-11-19"/>
    <x v="4"/>
    <s v="Tue"/>
    <x v="1"/>
    <x v="1"/>
    <x v="0"/>
    <s v="checkup-dog"/>
    <n v="26.4"/>
    <n v="70.599999999999994"/>
    <n v="1"/>
    <n v="44.199999999999996"/>
  </r>
  <r>
    <s v="2019-11-20"/>
    <x v="4"/>
    <s v="Wed"/>
    <x v="0"/>
    <x v="1"/>
    <x v="0"/>
    <s v="checkup-dog"/>
    <n v="26.1"/>
    <n v="50.5"/>
    <n v="1"/>
    <n v="24.4"/>
  </r>
  <r>
    <s v="2019-11-20"/>
    <x v="4"/>
    <s v="Wed"/>
    <x v="0"/>
    <x v="3"/>
    <x v="0"/>
    <s v="vac-dog"/>
    <n v="106.1"/>
    <n v="165.5"/>
    <n v="1"/>
    <n v="59.400000000000006"/>
  </r>
  <r>
    <s v="2019-11-20"/>
    <x v="4"/>
    <s v="Wed"/>
    <x v="0"/>
    <x v="2"/>
    <x v="1"/>
    <s v="emergency-cat"/>
    <n v="368.6"/>
    <n v="1145.5999999999999"/>
    <n v="1"/>
    <n v="776.99999999999989"/>
  </r>
  <r>
    <s v="2019-11-20"/>
    <x v="4"/>
    <s v="Wed"/>
    <x v="0"/>
    <x v="1"/>
    <x v="1"/>
    <s v="checkup-cat"/>
    <n v="22.5"/>
    <n v="50.1"/>
    <n v="1"/>
    <n v="27.6"/>
  </r>
  <r>
    <s v="2019-11-20"/>
    <x v="4"/>
    <s v="Wed"/>
    <x v="0"/>
    <x v="0"/>
    <x v="0"/>
    <s v="other-dog"/>
    <n v="130.6"/>
    <n v="190.4"/>
    <n v="1"/>
    <n v="59.800000000000011"/>
  </r>
  <r>
    <s v="2019-11-20"/>
    <x v="4"/>
    <s v="Wed"/>
    <x v="0"/>
    <x v="0"/>
    <x v="1"/>
    <s v="other-cat"/>
    <n v="116.1"/>
    <n v="175"/>
    <n v="1"/>
    <n v="58.900000000000006"/>
  </r>
  <r>
    <s v="2019-11-20"/>
    <x v="4"/>
    <s v="Wed"/>
    <x v="0"/>
    <x v="0"/>
    <x v="0"/>
    <s v="other-dog"/>
    <n v="122.3"/>
    <n v="185.3"/>
    <n v="1"/>
    <n v="63.000000000000014"/>
  </r>
  <r>
    <s v="2019-11-20"/>
    <x v="4"/>
    <s v="Wed"/>
    <x v="0"/>
    <x v="0"/>
    <x v="0"/>
    <s v="other-dog"/>
    <n v="38"/>
    <n v="70.099999999999994"/>
    <n v="1"/>
    <n v="32.099999999999994"/>
  </r>
  <r>
    <s v="2019-11-20"/>
    <x v="4"/>
    <s v="Wed"/>
    <x v="0"/>
    <x v="0"/>
    <x v="2"/>
    <s v="other-bird"/>
    <n v="44.1"/>
    <n v="70.5"/>
    <n v="1"/>
    <n v="26.4"/>
  </r>
  <r>
    <s v="2019-11-20"/>
    <x v="4"/>
    <s v="Wed"/>
    <x v="0"/>
    <x v="3"/>
    <x v="3"/>
    <s v="vac-hamster"/>
    <n v="36.6"/>
    <n v="60.6"/>
    <n v="1"/>
    <n v="24"/>
  </r>
  <r>
    <s v="2019-11-20"/>
    <x v="4"/>
    <s v="Wed"/>
    <x v="0"/>
    <x v="0"/>
    <x v="2"/>
    <s v="other-bird"/>
    <n v="44.6"/>
    <n v="65.400000000000006"/>
    <n v="1"/>
    <n v="20.800000000000004"/>
  </r>
  <r>
    <s v="2019-11-20"/>
    <x v="4"/>
    <s v="Wed"/>
    <x v="0"/>
    <x v="0"/>
    <x v="0"/>
    <s v="other-dog"/>
    <n v="110.1"/>
    <n v="165"/>
    <n v="1"/>
    <n v="54.900000000000006"/>
  </r>
  <r>
    <s v="2019-11-20"/>
    <x v="4"/>
    <s v="Wed"/>
    <x v="0"/>
    <x v="3"/>
    <x v="0"/>
    <s v="vac-dog"/>
    <n v="96.3"/>
    <n v="145.30000000000001"/>
    <n v="1"/>
    <n v="49.000000000000014"/>
  </r>
  <r>
    <s v="2019-11-20"/>
    <x v="4"/>
    <s v="Wed"/>
    <x v="0"/>
    <x v="3"/>
    <x v="0"/>
    <s v="vac-dog"/>
    <n v="110"/>
    <n v="160.1"/>
    <n v="1"/>
    <n v="50.099999999999994"/>
  </r>
  <r>
    <s v="2019-11-20"/>
    <x v="4"/>
    <s v="Wed"/>
    <x v="0"/>
    <x v="0"/>
    <x v="1"/>
    <s v="other-cat"/>
    <n v="78.400000000000006"/>
    <n v="115.6"/>
    <n v="1"/>
    <n v="37.199999999999989"/>
  </r>
  <r>
    <s v="2019-11-20"/>
    <x v="4"/>
    <s v="Wed"/>
    <x v="0"/>
    <x v="1"/>
    <x v="0"/>
    <s v="checkup-dog"/>
    <n v="36.5"/>
    <n v="60.1"/>
    <n v="1"/>
    <n v="23.6"/>
  </r>
  <r>
    <s v="2019-11-20"/>
    <x v="4"/>
    <s v="Wed"/>
    <x v="0"/>
    <x v="1"/>
    <x v="0"/>
    <s v="checkup-dog"/>
    <n v="40.4"/>
    <n v="70.599999999999994"/>
    <n v="1"/>
    <n v="30.199999999999996"/>
  </r>
  <r>
    <s v="2019-11-21"/>
    <x v="4"/>
    <s v="Thu"/>
    <x v="1"/>
    <x v="1"/>
    <x v="0"/>
    <s v="checkup-dog"/>
    <n v="16.3"/>
    <n v="55.3"/>
    <n v="1"/>
    <n v="39"/>
  </r>
  <r>
    <s v="2019-11-21"/>
    <x v="4"/>
    <s v="Thu"/>
    <x v="1"/>
    <x v="3"/>
    <x v="0"/>
    <s v="vac-dog"/>
    <n v="100.6"/>
    <n v="170.6"/>
    <n v="1"/>
    <n v="70"/>
  </r>
  <r>
    <s v="2019-11-21"/>
    <x v="4"/>
    <s v="Thu"/>
    <x v="1"/>
    <x v="0"/>
    <x v="0"/>
    <s v="other-dog"/>
    <n v="70.5"/>
    <n v="125.1"/>
    <n v="1"/>
    <n v="54.599999999999994"/>
  </r>
  <r>
    <s v="2019-11-21"/>
    <x v="4"/>
    <s v="Thu"/>
    <x v="1"/>
    <x v="3"/>
    <x v="0"/>
    <s v="vac-dog"/>
    <n v="76.599999999999994"/>
    <n v="135.4"/>
    <n v="1"/>
    <n v="58.800000000000011"/>
  </r>
  <r>
    <s v="2019-11-21"/>
    <x v="4"/>
    <s v="Thu"/>
    <x v="1"/>
    <x v="2"/>
    <x v="0"/>
    <s v="emergency-dog"/>
    <n v="314.10000000000002"/>
    <n v="1600"/>
    <n v="1"/>
    <n v="1285.9000000000001"/>
  </r>
  <r>
    <s v="2019-11-21"/>
    <x v="4"/>
    <s v="Thu"/>
    <x v="1"/>
    <x v="1"/>
    <x v="1"/>
    <s v="checkup-cat"/>
    <n v="18"/>
    <n v="65.099999999999994"/>
    <n v="1"/>
    <n v="47.099999999999994"/>
  </r>
  <r>
    <s v="2019-11-21"/>
    <x v="4"/>
    <s v="Thu"/>
    <x v="1"/>
    <x v="0"/>
    <x v="3"/>
    <s v="other-hamster"/>
    <n v="56.4"/>
    <n v="105.6"/>
    <n v="1"/>
    <n v="49.199999999999996"/>
  </r>
  <r>
    <s v="2019-11-21"/>
    <x v="4"/>
    <s v="Thu"/>
    <x v="1"/>
    <x v="0"/>
    <x v="3"/>
    <s v="other-hamster"/>
    <n v="76.599999999999994"/>
    <n v="135.6"/>
    <n v="1"/>
    <n v="59"/>
  </r>
  <r>
    <s v="2019-11-21"/>
    <x v="4"/>
    <s v="Thu"/>
    <x v="1"/>
    <x v="1"/>
    <x v="1"/>
    <s v="checkup-cat"/>
    <n v="12.5"/>
    <n v="60.1"/>
    <n v="1"/>
    <n v="47.6"/>
  </r>
  <r>
    <s v="2019-11-21"/>
    <x v="4"/>
    <s v="Thu"/>
    <x v="1"/>
    <x v="0"/>
    <x v="1"/>
    <s v="other-cat"/>
    <n v="226.6"/>
    <n v="345.4"/>
    <n v="1"/>
    <n v="118.79999999999998"/>
  </r>
  <r>
    <s v="2019-11-21"/>
    <x v="4"/>
    <s v="Thu"/>
    <x v="1"/>
    <x v="0"/>
    <x v="1"/>
    <s v="other-cat"/>
    <n v="212.1"/>
    <n v="325"/>
    <n v="1"/>
    <n v="112.9"/>
  </r>
  <r>
    <s v="2019-11-21"/>
    <x v="4"/>
    <s v="Thu"/>
    <x v="1"/>
    <x v="1"/>
    <x v="2"/>
    <s v="checkup-bird"/>
    <n v="10.3"/>
    <n v="50.3"/>
    <n v="1"/>
    <n v="40"/>
  </r>
  <r>
    <s v="2019-11-21"/>
    <x v="4"/>
    <s v="Thu"/>
    <x v="1"/>
    <x v="3"/>
    <x v="0"/>
    <s v="vac-dog"/>
    <n v="88"/>
    <n v="155.1"/>
    <n v="1"/>
    <n v="67.099999999999994"/>
  </r>
  <r>
    <s v="2019-11-21"/>
    <x v="4"/>
    <s v="Thu"/>
    <x v="1"/>
    <x v="1"/>
    <x v="0"/>
    <s v="checkup-dog"/>
    <n v="20.399999999999999"/>
    <n v="60.6"/>
    <n v="1"/>
    <n v="40.200000000000003"/>
  </r>
  <r>
    <s v="2019-11-21"/>
    <x v="4"/>
    <s v="Thu"/>
    <x v="1"/>
    <x v="1"/>
    <x v="0"/>
    <s v="checkup-dog"/>
    <n v="22.1"/>
    <n v="65.5"/>
    <n v="1"/>
    <n v="43.4"/>
  </r>
  <r>
    <s v="2019-11-22"/>
    <x v="4"/>
    <s v="Fri"/>
    <x v="0"/>
    <x v="0"/>
    <x v="3"/>
    <s v="other-hamster"/>
    <n v="56.1"/>
    <n v="85.5"/>
    <n v="1"/>
    <n v="29.4"/>
  </r>
  <r>
    <s v="2019-11-22"/>
    <x v="4"/>
    <s v="Fri"/>
    <x v="0"/>
    <x v="2"/>
    <x v="1"/>
    <s v="emergency-cat"/>
    <n v="150.6"/>
    <n v="790.6"/>
    <n v="1"/>
    <n v="640"/>
  </r>
  <r>
    <s v="2019-11-22"/>
    <x v="4"/>
    <s v="Fri"/>
    <x v="0"/>
    <x v="1"/>
    <x v="3"/>
    <s v="checkup-hamster"/>
    <n v="30.5"/>
    <n v="55.1"/>
    <n v="1"/>
    <n v="24.6"/>
  </r>
  <r>
    <s v="2019-11-22"/>
    <x v="4"/>
    <s v="Fri"/>
    <x v="0"/>
    <x v="1"/>
    <x v="3"/>
    <s v="checkup-hamster"/>
    <n v="30.6"/>
    <n v="55.4"/>
    <n v="1"/>
    <n v="24.799999999999997"/>
  </r>
  <r>
    <s v="2019-11-22"/>
    <x v="4"/>
    <s v="Fri"/>
    <x v="0"/>
    <x v="0"/>
    <x v="1"/>
    <s v="other-cat"/>
    <n v="166.1"/>
    <n v="245"/>
    <n v="1"/>
    <n v="78.900000000000006"/>
  </r>
  <r>
    <s v="2019-11-22"/>
    <x v="4"/>
    <s v="Fri"/>
    <x v="0"/>
    <x v="0"/>
    <x v="0"/>
    <s v="other-dog"/>
    <n v="208.3"/>
    <n v="300.3"/>
    <n v="1"/>
    <n v="92"/>
  </r>
  <r>
    <s v="2019-11-22"/>
    <x v="4"/>
    <s v="Fri"/>
    <x v="0"/>
    <x v="0"/>
    <x v="2"/>
    <s v="other-bird"/>
    <n v="50"/>
    <n v="75.099999999999994"/>
    <n v="1"/>
    <n v="25.099999999999994"/>
  </r>
  <r>
    <s v="2019-11-22"/>
    <x v="4"/>
    <s v="Fri"/>
    <x v="0"/>
    <x v="0"/>
    <x v="1"/>
    <s v="other-cat"/>
    <n v="188.4"/>
    <n v="270.60000000000002"/>
    <n v="1"/>
    <n v="82.200000000000017"/>
  </r>
  <r>
    <s v="2019-11-22"/>
    <x v="4"/>
    <s v="Fri"/>
    <x v="0"/>
    <x v="0"/>
    <x v="4"/>
    <s v="other-rabbit"/>
    <n v="110.1"/>
    <n v="185.5"/>
    <n v="1"/>
    <n v="75.400000000000006"/>
  </r>
  <r>
    <s v="2019-11-22"/>
    <x v="4"/>
    <s v="Fri"/>
    <x v="0"/>
    <x v="1"/>
    <x v="1"/>
    <s v="checkup-cat"/>
    <n v="26.6"/>
    <n v="50.6"/>
    <n v="1"/>
    <n v="24"/>
  </r>
  <r>
    <s v="2019-11-22"/>
    <x v="4"/>
    <s v="Fri"/>
    <x v="0"/>
    <x v="2"/>
    <x v="3"/>
    <s v="emergency-hamster"/>
    <n v="276.5"/>
    <n v="865.1"/>
    <n v="1"/>
    <n v="588.6"/>
  </r>
  <r>
    <s v="2019-11-22"/>
    <x v="4"/>
    <s v="Fri"/>
    <x v="0"/>
    <x v="2"/>
    <x v="0"/>
    <s v="emergency-dog"/>
    <n v="114.6"/>
    <n v="375.4"/>
    <n v="1"/>
    <n v="260.79999999999995"/>
  </r>
  <r>
    <s v="2019-11-22"/>
    <x v="4"/>
    <s v="Fri"/>
    <x v="0"/>
    <x v="0"/>
    <x v="0"/>
    <s v="other-dog"/>
    <n v="128.1"/>
    <n v="195"/>
    <n v="1"/>
    <n v="66.900000000000006"/>
  </r>
  <r>
    <s v="2019-11-22"/>
    <x v="4"/>
    <s v="Fri"/>
    <x v="0"/>
    <x v="3"/>
    <x v="1"/>
    <s v="vac-cat"/>
    <n v="94.3"/>
    <n v="145.30000000000001"/>
    <n v="1"/>
    <n v="51.000000000000014"/>
  </r>
  <r>
    <s v="2019-11-22"/>
    <x v="4"/>
    <s v="Fri"/>
    <x v="0"/>
    <x v="1"/>
    <x v="0"/>
    <s v="checkup-dog"/>
    <n v="36"/>
    <n v="60.1"/>
    <n v="1"/>
    <n v="24.1"/>
  </r>
  <r>
    <s v="2019-11-25"/>
    <x v="4"/>
    <s v="Mon"/>
    <x v="0"/>
    <x v="1"/>
    <x v="0"/>
    <s v="checkup-dog"/>
    <n v="32.5"/>
    <n v="40.1"/>
    <n v="1"/>
    <n v="7.6000000000000014"/>
  </r>
  <r>
    <s v="2019-11-25"/>
    <x v="4"/>
    <s v="Mon"/>
    <x v="0"/>
    <x v="1"/>
    <x v="0"/>
    <s v="checkup-dog"/>
    <n v="30.6"/>
    <n v="40.4"/>
    <n v="1"/>
    <n v="9.7999999999999972"/>
  </r>
  <r>
    <s v="2019-11-25"/>
    <x v="4"/>
    <s v="Mon"/>
    <x v="0"/>
    <x v="2"/>
    <x v="0"/>
    <s v="emergency-dog"/>
    <n v="128.4"/>
    <n v="965.6"/>
    <n v="1"/>
    <n v="837.2"/>
  </r>
  <r>
    <s v="2019-11-25"/>
    <x v="4"/>
    <s v="Mon"/>
    <x v="0"/>
    <x v="3"/>
    <x v="3"/>
    <s v="vac-hamster"/>
    <n v="34.1"/>
    <n v="55.5"/>
    <n v="1"/>
    <n v="21.4"/>
  </r>
  <r>
    <s v="2019-11-25"/>
    <x v="4"/>
    <s v="Mon"/>
    <x v="0"/>
    <x v="0"/>
    <x v="0"/>
    <s v="other-dog"/>
    <n v="108.6"/>
    <n v="160.6"/>
    <n v="1"/>
    <n v="52"/>
  </r>
  <r>
    <s v="2019-11-25"/>
    <x v="4"/>
    <s v="Mon"/>
    <x v="0"/>
    <x v="3"/>
    <x v="0"/>
    <s v="vac-dog"/>
    <n v="106.5"/>
    <n v="160.1"/>
    <n v="1"/>
    <n v="53.599999999999994"/>
  </r>
  <r>
    <s v="2019-11-25"/>
    <x v="4"/>
    <s v="Mon"/>
    <x v="0"/>
    <x v="1"/>
    <x v="3"/>
    <s v="checkup-hamster"/>
    <n v="28.1"/>
    <n v="55"/>
    <n v="1"/>
    <n v="26.9"/>
  </r>
  <r>
    <s v="2019-11-25"/>
    <x v="4"/>
    <s v="Mon"/>
    <x v="0"/>
    <x v="2"/>
    <x v="3"/>
    <s v="emergency-hamster"/>
    <n v="140.30000000000001"/>
    <n v="525.29999999999995"/>
    <n v="1"/>
    <n v="384.99999999999994"/>
  </r>
  <r>
    <s v="2019-11-25"/>
    <x v="4"/>
    <s v="Mon"/>
    <x v="0"/>
    <x v="0"/>
    <x v="1"/>
    <s v="other-cat"/>
    <n v="92"/>
    <n v="140.1"/>
    <n v="1"/>
    <n v="48.099999999999994"/>
  </r>
  <r>
    <s v="2019-11-25"/>
    <x v="4"/>
    <s v="Mon"/>
    <x v="0"/>
    <x v="3"/>
    <x v="4"/>
    <s v="vac-rabbit"/>
    <n v="48.4"/>
    <n v="90.6"/>
    <n v="1"/>
    <n v="42.199999999999996"/>
  </r>
  <r>
    <s v="2019-11-25"/>
    <x v="4"/>
    <s v="Mon"/>
    <x v="0"/>
    <x v="0"/>
    <x v="1"/>
    <s v="other-cat"/>
    <n v="74.099999999999994"/>
    <n v="115.5"/>
    <n v="1"/>
    <n v="41.400000000000006"/>
  </r>
  <r>
    <s v="2019-11-25"/>
    <x v="4"/>
    <s v="Mon"/>
    <x v="0"/>
    <x v="2"/>
    <x v="0"/>
    <s v="emergency-dog"/>
    <n v="292.60000000000002"/>
    <n v="700.6"/>
    <n v="1"/>
    <n v="408"/>
  </r>
  <r>
    <s v="2019-11-25"/>
    <x v="4"/>
    <s v="Mon"/>
    <x v="0"/>
    <x v="2"/>
    <x v="0"/>
    <s v="emergency-dog"/>
    <n v="304.60000000000002"/>
    <n v="695.4"/>
    <n v="1"/>
    <n v="390.79999999999995"/>
  </r>
  <r>
    <s v="2019-11-26"/>
    <x v="4"/>
    <s v="Tue"/>
    <x v="1"/>
    <x v="1"/>
    <x v="0"/>
    <s v="checkup-dog"/>
    <n v="16.100000000000001"/>
    <n v="55.5"/>
    <n v="1"/>
    <n v="39.4"/>
  </r>
  <r>
    <s v="2019-11-26"/>
    <x v="4"/>
    <s v="Tue"/>
    <x v="1"/>
    <x v="1"/>
    <x v="0"/>
    <s v="checkup-dog"/>
    <n v="18.100000000000001"/>
    <n v="60"/>
    <n v="1"/>
    <n v="41.9"/>
  </r>
  <r>
    <s v="2019-11-26"/>
    <x v="4"/>
    <s v="Tue"/>
    <x v="1"/>
    <x v="2"/>
    <x v="2"/>
    <s v="emergency-bird"/>
    <n v="104.1"/>
    <n v="445"/>
    <n v="1"/>
    <n v="340.9"/>
  </r>
  <r>
    <s v="2019-11-26"/>
    <x v="4"/>
    <s v="Tue"/>
    <x v="1"/>
    <x v="3"/>
    <x v="3"/>
    <s v="vac-hamster"/>
    <n v="12.3"/>
    <n v="50.3"/>
    <n v="1"/>
    <n v="38"/>
  </r>
  <r>
    <s v="2019-11-26"/>
    <x v="4"/>
    <s v="Tue"/>
    <x v="1"/>
    <x v="1"/>
    <x v="2"/>
    <s v="checkup-bird"/>
    <n v="10"/>
    <n v="50.1"/>
    <n v="1"/>
    <n v="40.1"/>
  </r>
  <r>
    <s v="2019-11-26"/>
    <x v="4"/>
    <s v="Tue"/>
    <x v="1"/>
    <x v="2"/>
    <x v="0"/>
    <s v="emergency-dog"/>
    <n v="132.4"/>
    <n v="1145.5999999999999"/>
    <n v="1"/>
    <n v="1013.1999999999999"/>
  </r>
  <r>
    <s v="2019-11-26"/>
    <x v="4"/>
    <s v="Tue"/>
    <x v="1"/>
    <x v="1"/>
    <x v="3"/>
    <s v="checkup-hamster"/>
    <n v="10.6"/>
    <n v="50.6"/>
    <n v="1"/>
    <n v="40"/>
  </r>
  <r>
    <s v="2019-11-26"/>
    <x v="4"/>
    <s v="Tue"/>
    <x v="1"/>
    <x v="2"/>
    <x v="0"/>
    <s v="emergency-dog"/>
    <n v="104.5"/>
    <n v="1170.0999999999999"/>
    <n v="1"/>
    <n v="1065.5999999999999"/>
  </r>
  <r>
    <s v="2019-11-26"/>
    <x v="4"/>
    <s v="Tue"/>
    <x v="1"/>
    <x v="1"/>
    <x v="4"/>
    <s v="checkup-rabbit"/>
    <n v="14.6"/>
    <n v="55.4"/>
    <n v="1"/>
    <n v="40.799999999999997"/>
  </r>
  <r>
    <s v="2019-11-26"/>
    <x v="4"/>
    <s v="Tue"/>
    <x v="1"/>
    <x v="2"/>
    <x v="1"/>
    <s v="emergency-cat"/>
    <n v="612.29999999999995"/>
    <n v="2095.3000000000002"/>
    <n v="1"/>
    <n v="1483.0000000000002"/>
  </r>
  <r>
    <s v="2019-11-26"/>
    <x v="4"/>
    <s v="Tue"/>
    <x v="1"/>
    <x v="1"/>
    <x v="3"/>
    <s v="checkup-hamster"/>
    <n v="14"/>
    <n v="55.1"/>
    <n v="1"/>
    <n v="41.1"/>
  </r>
  <r>
    <s v="2019-11-26"/>
    <x v="4"/>
    <s v="Tue"/>
    <x v="1"/>
    <x v="3"/>
    <x v="1"/>
    <s v="vac-cat"/>
    <n v="74.099999999999994"/>
    <n v="140.5"/>
    <n v="1"/>
    <n v="66.400000000000006"/>
  </r>
  <r>
    <s v="2019-11-26"/>
    <x v="4"/>
    <s v="Tue"/>
    <x v="1"/>
    <x v="2"/>
    <x v="3"/>
    <s v="emergency-hamster"/>
    <n v="98.6"/>
    <n v="830.6"/>
    <n v="1"/>
    <n v="732"/>
  </r>
  <r>
    <s v="2019-11-26"/>
    <x v="4"/>
    <s v="Tue"/>
    <x v="1"/>
    <x v="1"/>
    <x v="0"/>
    <s v="checkup-dog"/>
    <n v="20.399999999999999"/>
    <n v="60.6"/>
    <n v="1"/>
    <n v="40.200000000000003"/>
  </r>
  <r>
    <s v="2019-11-27"/>
    <x v="4"/>
    <s v="Wed"/>
    <x v="0"/>
    <x v="1"/>
    <x v="0"/>
    <s v="checkup-dog"/>
    <n v="28.5"/>
    <n v="55.1"/>
    <n v="1"/>
    <n v="26.6"/>
  </r>
  <r>
    <s v="2019-11-27"/>
    <x v="4"/>
    <s v="Wed"/>
    <x v="0"/>
    <x v="1"/>
    <x v="0"/>
    <s v="checkup-dog"/>
    <n v="32.6"/>
    <n v="55.4"/>
    <n v="1"/>
    <n v="22.799999999999997"/>
  </r>
  <r>
    <s v="2019-11-27"/>
    <x v="4"/>
    <s v="Wed"/>
    <x v="0"/>
    <x v="1"/>
    <x v="0"/>
    <s v="checkup-dog"/>
    <n v="26.4"/>
    <n v="55.6"/>
    <n v="1"/>
    <n v="29.200000000000003"/>
  </r>
  <r>
    <s v="2019-11-27"/>
    <x v="4"/>
    <s v="Wed"/>
    <x v="0"/>
    <x v="1"/>
    <x v="1"/>
    <s v="checkup-cat"/>
    <n v="34.299999999999997"/>
    <n v="60.3"/>
    <n v="1"/>
    <n v="26"/>
  </r>
  <r>
    <s v="2019-11-27"/>
    <x v="4"/>
    <s v="Wed"/>
    <x v="0"/>
    <x v="0"/>
    <x v="3"/>
    <s v="other-hamster"/>
    <n v="74"/>
    <n v="110.1"/>
    <n v="1"/>
    <n v="36.099999999999994"/>
  </r>
  <r>
    <s v="2019-11-27"/>
    <x v="4"/>
    <s v="Wed"/>
    <x v="0"/>
    <x v="0"/>
    <x v="3"/>
    <s v="other-hamster"/>
    <n v="118.1"/>
    <n v="160.5"/>
    <n v="1"/>
    <n v="42.400000000000006"/>
  </r>
  <r>
    <s v="2019-11-27"/>
    <x v="4"/>
    <s v="Wed"/>
    <x v="0"/>
    <x v="0"/>
    <x v="0"/>
    <s v="other-dog"/>
    <n v="94.6"/>
    <n v="145.6"/>
    <n v="1"/>
    <n v="51"/>
  </r>
  <r>
    <s v="2019-11-27"/>
    <x v="4"/>
    <s v="Wed"/>
    <x v="0"/>
    <x v="0"/>
    <x v="0"/>
    <s v="other-dog"/>
    <n v="118.5"/>
    <n v="180.1"/>
    <n v="1"/>
    <n v="61.599999999999994"/>
  </r>
  <r>
    <s v="2019-11-27"/>
    <x v="4"/>
    <s v="Wed"/>
    <x v="0"/>
    <x v="1"/>
    <x v="3"/>
    <s v="checkup-hamster"/>
    <n v="30.1"/>
    <n v="60"/>
    <n v="1"/>
    <n v="29.9"/>
  </r>
  <r>
    <s v="2019-11-27"/>
    <x v="4"/>
    <s v="Wed"/>
    <x v="0"/>
    <x v="0"/>
    <x v="3"/>
    <s v="other-hamster"/>
    <n v="168.3"/>
    <n v="235.3"/>
    <n v="1"/>
    <n v="67"/>
  </r>
  <r>
    <s v="2019-11-27"/>
    <x v="4"/>
    <s v="Wed"/>
    <x v="0"/>
    <x v="0"/>
    <x v="0"/>
    <s v="other-dog"/>
    <n v="204"/>
    <n v="295.10000000000002"/>
    <n v="1"/>
    <n v="91.100000000000023"/>
  </r>
  <r>
    <s v="2019-11-27"/>
    <x v="4"/>
    <s v="Wed"/>
    <x v="0"/>
    <x v="2"/>
    <x v="0"/>
    <s v="emergency-dog"/>
    <n v="120.4"/>
    <n v="835.6"/>
    <n v="1"/>
    <n v="715.2"/>
  </r>
  <r>
    <s v="2019-11-27"/>
    <x v="4"/>
    <s v="Wed"/>
    <x v="0"/>
    <x v="1"/>
    <x v="4"/>
    <s v="checkup-rabbit"/>
    <n v="24.1"/>
    <n v="55.5"/>
    <n v="1"/>
    <n v="31.4"/>
  </r>
  <r>
    <s v="2019-11-27"/>
    <x v="4"/>
    <s v="Wed"/>
    <x v="0"/>
    <x v="3"/>
    <x v="0"/>
    <s v="vac-dog"/>
    <n v="108.6"/>
    <n v="160.6"/>
    <n v="1"/>
    <n v="52"/>
  </r>
  <r>
    <s v="2019-11-27"/>
    <x v="4"/>
    <s v="Wed"/>
    <x v="0"/>
    <x v="1"/>
    <x v="0"/>
    <s v="checkup-dog"/>
    <n v="42.6"/>
    <n v="65.400000000000006"/>
    <n v="1"/>
    <n v="22.800000000000004"/>
  </r>
  <r>
    <s v="2019-11-27"/>
    <x v="4"/>
    <s v="Wed"/>
    <x v="0"/>
    <x v="1"/>
    <x v="0"/>
    <s v="checkup-dog"/>
    <n v="38.1"/>
    <n v="70"/>
    <n v="1"/>
    <n v="31.9"/>
  </r>
  <r>
    <s v="2019-11-28"/>
    <x v="4"/>
    <s v="Thu"/>
    <x v="1"/>
    <x v="1"/>
    <x v="0"/>
    <s v="checkup-dog"/>
    <n v="10.1"/>
    <n v="50"/>
    <n v="1"/>
    <n v="39.9"/>
  </r>
  <r>
    <s v="2019-11-28"/>
    <x v="4"/>
    <s v="Thu"/>
    <x v="1"/>
    <x v="0"/>
    <x v="2"/>
    <s v="other-bird"/>
    <n v="86.5"/>
    <n v="145.1"/>
    <n v="1"/>
    <n v="58.599999999999994"/>
  </r>
  <r>
    <s v="2019-11-28"/>
    <x v="4"/>
    <s v="Thu"/>
    <x v="1"/>
    <x v="3"/>
    <x v="2"/>
    <s v="vac-bird"/>
    <n v="18.600000000000001"/>
    <n v="60.4"/>
    <n v="1"/>
    <n v="41.8"/>
  </r>
  <r>
    <s v="2019-11-28"/>
    <x v="4"/>
    <s v="Thu"/>
    <x v="1"/>
    <x v="1"/>
    <x v="1"/>
    <s v="checkup-cat"/>
    <n v="28.1"/>
    <n v="80"/>
    <n v="1"/>
    <n v="51.9"/>
  </r>
  <r>
    <s v="2019-11-28"/>
    <x v="4"/>
    <s v="Thu"/>
    <x v="1"/>
    <x v="1"/>
    <x v="1"/>
    <s v="checkup-cat"/>
    <n v="30.3"/>
    <n v="80.3"/>
    <n v="1"/>
    <n v="50"/>
  </r>
  <r>
    <s v="2019-11-28"/>
    <x v="4"/>
    <s v="Thu"/>
    <x v="1"/>
    <x v="3"/>
    <x v="3"/>
    <s v="vac-hamster"/>
    <n v="12"/>
    <n v="50.1"/>
    <n v="1"/>
    <n v="38.1"/>
  </r>
  <r>
    <s v="2019-11-28"/>
    <x v="4"/>
    <s v="Thu"/>
    <x v="1"/>
    <x v="0"/>
    <x v="0"/>
    <s v="other-dog"/>
    <n v="78.400000000000006"/>
    <n v="135.6"/>
    <n v="1"/>
    <n v="57.199999999999989"/>
  </r>
  <r>
    <s v="2019-11-28"/>
    <x v="4"/>
    <s v="Thu"/>
    <x v="1"/>
    <x v="2"/>
    <x v="3"/>
    <s v="emergency-hamster"/>
    <n v="186.1"/>
    <n v="890.5"/>
    <n v="1"/>
    <n v="704.4"/>
  </r>
  <r>
    <s v="2019-11-28"/>
    <x v="4"/>
    <s v="Thu"/>
    <x v="1"/>
    <x v="0"/>
    <x v="0"/>
    <s v="other-dog"/>
    <n v="96.6"/>
    <n v="160.6"/>
    <n v="1"/>
    <n v="64"/>
  </r>
  <r>
    <s v="2019-11-28"/>
    <x v="4"/>
    <s v="Thu"/>
    <x v="1"/>
    <x v="0"/>
    <x v="0"/>
    <s v="other-dog"/>
    <n v="176.5"/>
    <n v="270.10000000000002"/>
    <n v="1"/>
    <n v="93.600000000000023"/>
  </r>
  <r>
    <s v="2019-11-28"/>
    <x v="4"/>
    <s v="Thu"/>
    <x v="1"/>
    <x v="0"/>
    <x v="0"/>
    <s v="other-dog"/>
    <n v="106.3"/>
    <n v="175.3"/>
    <n v="1"/>
    <n v="69.000000000000014"/>
  </r>
  <r>
    <s v="2019-11-28"/>
    <x v="4"/>
    <s v="Thu"/>
    <x v="1"/>
    <x v="0"/>
    <x v="0"/>
    <s v="other-dog"/>
    <n v="36"/>
    <n v="80.099999999999994"/>
    <n v="1"/>
    <n v="44.099999999999994"/>
  </r>
  <r>
    <s v="2019-11-28"/>
    <x v="4"/>
    <s v="Thu"/>
    <x v="1"/>
    <x v="0"/>
    <x v="0"/>
    <s v="other-dog"/>
    <n v="170.4"/>
    <n v="265.60000000000002"/>
    <n v="1"/>
    <n v="95.200000000000017"/>
  </r>
  <r>
    <s v="2019-11-28"/>
    <x v="4"/>
    <s v="Thu"/>
    <x v="1"/>
    <x v="1"/>
    <x v="1"/>
    <s v="checkup-cat"/>
    <n v="30.1"/>
    <n v="80.5"/>
    <n v="1"/>
    <n v="50.4"/>
  </r>
  <r>
    <s v="2019-11-28"/>
    <x v="4"/>
    <s v="Thu"/>
    <x v="1"/>
    <x v="1"/>
    <x v="0"/>
    <s v="checkup-dog"/>
    <n v="24.6"/>
    <n v="70.400000000000006"/>
    <n v="1"/>
    <n v="45.800000000000004"/>
  </r>
  <r>
    <s v="2019-11-29"/>
    <x v="4"/>
    <s v="Fri"/>
    <x v="0"/>
    <x v="1"/>
    <x v="0"/>
    <s v="checkup-dog"/>
    <n v="30.1"/>
    <n v="50.5"/>
    <n v="1"/>
    <n v="20.399999999999999"/>
  </r>
  <r>
    <s v="2019-11-29"/>
    <x v="4"/>
    <s v="Fri"/>
    <x v="0"/>
    <x v="1"/>
    <x v="0"/>
    <s v="checkup-dog"/>
    <n v="34.1"/>
    <n v="60"/>
    <n v="1"/>
    <n v="25.9"/>
  </r>
  <r>
    <s v="2019-11-29"/>
    <x v="4"/>
    <s v="Fri"/>
    <x v="0"/>
    <x v="0"/>
    <x v="0"/>
    <s v="other-dog"/>
    <n v="126.5"/>
    <n v="190.1"/>
    <n v="1"/>
    <n v="63.599999999999994"/>
  </r>
  <r>
    <s v="2019-11-29"/>
    <x v="4"/>
    <s v="Fri"/>
    <x v="0"/>
    <x v="1"/>
    <x v="3"/>
    <s v="checkup-hamster"/>
    <n v="34.6"/>
    <n v="60.4"/>
    <n v="1"/>
    <n v="25.799999999999997"/>
  </r>
  <r>
    <s v="2019-11-29"/>
    <x v="4"/>
    <s v="Fri"/>
    <x v="0"/>
    <x v="0"/>
    <x v="2"/>
    <s v="other-bird"/>
    <n v="76.099999999999994"/>
    <n v="115"/>
    <n v="1"/>
    <n v="38.900000000000006"/>
  </r>
  <r>
    <s v="2019-11-29"/>
    <x v="4"/>
    <s v="Fri"/>
    <x v="0"/>
    <x v="2"/>
    <x v="4"/>
    <s v="emergency-rabbit"/>
    <n v="268.3"/>
    <n v="975.3"/>
    <n v="1"/>
    <n v="707"/>
  </r>
  <r>
    <s v="2019-11-29"/>
    <x v="4"/>
    <s v="Fri"/>
    <x v="0"/>
    <x v="2"/>
    <x v="3"/>
    <s v="emergency-hamster"/>
    <n v="256"/>
    <n v="640.1"/>
    <n v="1"/>
    <n v="384.1"/>
  </r>
  <r>
    <s v="2019-11-29"/>
    <x v="4"/>
    <s v="Fri"/>
    <x v="0"/>
    <x v="0"/>
    <x v="0"/>
    <s v="other-dog"/>
    <n v="66.400000000000006"/>
    <n v="110.6"/>
    <n v="1"/>
    <n v="44.199999999999989"/>
  </r>
  <r>
    <s v="2019-11-29"/>
    <x v="4"/>
    <s v="Fri"/>
    <x v="0"/>
    <x v="3"/>
    <x v="0"/>
    <s v="vac-dog"/>
    <n v="96.6"/>
    <n v="140.6"/>
    <n v="1"/>
    <n v="44"/>
  </r>
  <r>
    <s v="2019-11-29"/>
    <x v="4"/>
    <s v="Fri"/>
    <x v="0"/>
    <x v="0"/>
    <x v="0"/>
    <s v="other-dog"/>
    <n v="96.5"/>
    <n v="150.1"/>
    <n v="1"/>
    <n v="53.599999999999994"/>
  </r>
  <r>
    <s v="2019-11-29"/>
    <x v="4"/>
    <s v="Fri"/>
    <x v="0"/>
    <x v="1"/>
    <x v="2"/>
    <s v="checkup-bird"/>
    <n v="20.6"/>
    <n v="45.4"/>
    <n v="1"/>
    <n v="24.799999999999997"/>
  </r>
  <r>
    <s v="2019-11-29"/>
    <x v="4"/>
    <s v="Fri"/>
    <x v="0"/>
    <x v="3"/>
    <x v="0"/>
    <s v="vac-dog"/>
    <n v="104.3"/>
    <n v="155.30000000000001"/>
    <n v="1"/>
    <n v="51.000000000000014"/>
  </r>
  <r>
    <s v="2019-11-29"/>
    <x v="4"/>
    <s v="Fri"/>
    <x v="0"/>
    <x v="0"/>
    <x v="0"/>
    <s v="other-dog"/>
    <n v="118"/>
    <n v="180.1"/>
    <n v="1"/>
    <n v="62.099999999999994"/>
  </r>
  <r>
    <s v="2019-11-29"/>
    <x v="4"/>
    <s v="Fri"/>
    <x v="0"/>
    <x v="0"/>
    <x v="0"/>
    <s v="other-dog"/>
    <n v="212.4"/>
    <n v="315.60000000000002"/>
    <n v="1"/>
    <n v="103.20000000000002"/>
  </r>
  <r>
    <s v="2019-11-29"/>
    <x v="4"/>
    <s v="Fri"/>
    <x v="0"/>
    <x v="1"/>
    <x v="0"/>
    <s v="checkup-dog"/>
    <n v="36.6"/>
    <n v="60.6"/>
    <n v="1"/>
    <n v="24"/>
  </r>
  <r>
    <s v="2019-11-29"/>
    <x v="4"/>
    <s v="Fri"/>
    <x v="0"/>
    <x v="1"/>
    <x v="0"/>
    <s v="checkup-dog"/>
    <n v="40.1"/>
    <n v="70.5"/>
    <n v="1"/>
    <n v="30.4"/>
  </r>
  <r>
    <s v="2019-12-02"/>
    <x v="5"/>
    <s v="Mon"/>
    <x v="0"/>
    <x v="1"/>
    <x v="0"/>
    <s v="checkup-dog"/>
    <n v="30"/>
    <n v="35.1"/>
    <n v="1"/>
    <n v="5.1000000000000014"/>
  </r>
  <r>
    <s v="2019-12-02"/>
    <x v="5"/>
    <s v="Mon"/>
    <x v="0"/>
    <x v="1"/>
    <x v="0"/>
    <s v="checkup-dog"/>
    <n v="32.299999999999997"/>
    <n v="35.299999999999997"/>
    <n v="1"/>
    <n v="3"/>
  </r>
  <r>
    <s v="2019-12-02"/>
    <x v="5"/>
    <s v="Mon"/>
    <x v="0"/>
    <x v="1"/>
    <x v="0"/>
    <s v="checkup-dog"/>
    <n v="30.1"/>
    <n v="35.5"/>
    <n v="1"/>
    <n v="5.3999999999999986"/>
  </r>
  <r>
    <s v="2019-12-02"/>
    <x v="5"/>
    <s v="Mon"/>
    <x v="0"/>
    <x v="1"/>
    <x v="0"/>
    <s v="checkup-dog"/>
    <n v="30.6"/>
    <n v="35.6"/>
    <n v="1"/>
    <n v="5"/>
  </r>
  <r>
    <s v="2019-12-02"/>
    <x v="5"/>
    <s v="Mon"/>
    <x v="0"/>
    <x v="1"/>
    <x v="0"/>
    <s v="checkup-dog"/>
    <n v="30.1"/>
    <n v="40"/>
    <n v="1"/>
    <n v="9.8999999999999986"/>
  </r>
  <r>
    <s v="2019-12-02"/>
    <x v="5"/>
    <s v="Mon"/>
    <x v="0"/>
    <x v="1"/>
    <x v="0"/>
    <s v="checkup-dog"/>
    <n v="28.3"/>
    <n v="40.299999999999997"/>
    <n v="1"/>
    <n v="11.999999999999996"/>
  </r>
  <r>
    <s v="2019-12-02"/>
    <x v="5"/>
    <s v="Mon"/>
    <x v="0"/>
    <x v="2"/>
    <x v="1"/>
    <s v="emergency-cat"/>
    <n v="304.60000000000002"/>
    <n v="1010.6"/>
    <n v="1"/>
    <n v="706"/>
  </r>
  <r>
    <s v="2019-12-02"/>
    <x v="5"/>
    <s v="Mon"/>
    <x v="0"/>
    <x v="3"/>
    <x v="0"/>
    <s v="vac-dog"/>
    <n v="114.5"/>
    <n v="175.1"/>
    <n v="1"/>
    <n v="60.599999999999994"/>
  </r>
  <r>
    <s v="2019-12-02"/>
    <x v="5"/>
    <s v="Mon"/>
    <x v="0"/>
    <x v="1"/>
    <x v="4"/>
    <s v="checkup-rabbit"/>
    <n v="28.6"/>
    <n v="60.4"/>
    <n v="1"/>
    <n v="31.799999999999997"/>
  </r>
  <r>
    <s v="2019-12-02"/>
    <x v="5"/>
    <s v="Mon"/>
    <x v="0"/>
    <x v="1"/>
    <x v="3"/>
    <s v="checkup-hamster"/>
    <n v="34.1"/>
    <n v="55"/>
    <n v="1"/>
    <n v="20.9"/>
  </r>
  <r>
    <s v="2019-12-02"/>
    <x v="5"/>
    <s v="Mon"/>
    <x v="0"/>
    <x v="2"/>
    <x v="0"/>
    <s v="emergency-dog"/>
    <n v="158.4"/>
    <n v="795.6"/>
    <n v="1"/>
    <n v="637.20000000000005"/>
  </r>
  <r>
    <s v="2019-12-02"/>
    <x v="5"/>
    <s v="Mon"/>
    <x v="0"/>
    <x v="2"/>
    <x v="2"/>
    <s v="emergency-bird"/>
    <n v="86.1"/>
    <n v="340.5"/>
    <n v="1"/>
    <n v="254.4"/>
  </r>
  <r>
    <s v="2019-12-02"/>
    <x v="5"/>
    <s v="Mon"/>
    <x v="0"/>
    <x v="2"/>
    <x v="2"/>
    <s v="emergency-bird"/>
    <n v="102.5"/>
    <n v="310.10000000000002"/>
    <n v="1"/>
    <n v="207.60000000000002"/>
  </r>
  <r>
    <s v="2019-12-02"/>
    <x v="5"/>
    <s v="Mon"/>
    <x v="0"/>
    <x v="2"/>
    <x v="0"/>
    <s v="emergency-dog"/>
    <n v="362.6"/>
    <n v="965.4"/>
    <n v="1"/>
    <n v="602.79999999999995"/>
  </r>
  <r>
    <s v="2019-12-02"/>
    <x v="5"/>
    <s v="Mon"/>
    <x v="0"/>
    <x v="2"/>
    <x v="1"/>
    <s v="emergency-cat"/>
    <n v="150"/>
    <n v="795.1"/>
    <n v="1"/>
    <n v="645.1"/>
  </r>
  <r>
    <s v="2019-12-02"/>
    <x v="5"/>
    <s v="Mon"/>
    <x v="0"/>
    <x v="0"/>
    <x v="1"/>
    <s v="other-cat"/>
    <n v="70.400000000000006"/>
    <n v="110.6"/>
    <n v="1"/>
    <n v="40.199999999999989"/>
  </r>
  <r>
    <s v="2019-12-02"/>
    <x v="5"/>
    <s v="Mon"/>
    <x v="0"/>
    <x v="3"/>
    <x v="2"/>
    <s v="vac-bird"/>
    <n v="40.6"/>
    <n v="65.599999999999994"/>
    <n v="1"/>
    <n v="24.999999999999993"/>
  </r>
  <r>
    <s v="2019-12-03"/>
    <x v="5"/>
    <s v="Tue"/>
    <x v="1"/>
    <x v="1"/>
    <x v="0"/>
    <s v="checkup-dog"/>
    <n v="12.5"/>
    <n v="50.1"/>
    <n v="1"/>
    <n v="37.6"/>
  </r>
  <r>
    <s v="2019-12-03"/>
    <x v="5"/>
    <s v="Tue"/>
    <x v="1"/>
    <x v="3"/>
    <x v="4"/>
    <s v="vac-rabbit"/>
    <n v="24.6"/>
    <n v="70.400000000000006"/>
    <n v="1"/>
    <n v="45.800000000000004"/>
  </r>
  <r>
    <s v="2019-12-03"/>
    <x v="5"/>
    <s v="Tue"/>
    <x v="1"/>
    <x v="3"/>
    <x v="3"/>
    <s v="vac-hamster"/>
    <n v="16.100000000000001"/>
    <n v="55"/>
    <n v="1"/>
    <n v="38.9"/>
  </r>
  <r>
    <s v="2019-12-03"/>
    <x v="5"/>
    <s v="Tue"/>
    <x v="1"/>
    <x v="1"/>
    <x v="2"/>
    <s v="checkup-bird"/>
    <n v="10.3"/>
    <n v="50.3"/>
    <n v="1"/>
    <n v="40"/>
  </r>
  <r>
    <s v="2019-12-03"/>
    <x v="5"/>
    <s v="Tue"/>
    <x v="1"/>
    <x v="2"/>
    <x v="4"/>
    <s v="emergency-rabbit"/>
    <n v="90"/>
    <n v="825.1"/>
    <n v="1"/>
    <n v="735.1"/>
  </r>
  <r>
    <s v="2019-12-03"/>
    <x v="5"/>
    <s v="Tue"/>
    <x v="1"/>
    <x v="0"/>
    <x v="0"/>
    <s v="other-dog"/>
    <n v="120.4"/>
    <n v="195.6"/>
    <n v="1"/>
    <n v="75.199999999999989"/>
  </r>
  <r>
    <s v="2019-12-03"/>
    <x v="5"/>
    <s v="Tue"/>
    <x v="1"/>
    <x v="0"/>
    <x v="0"/>
    <s v="other-dog"/>
    <n v="68.099999999999994"/>
    <n v="125.5"/>
    <n v="1"/>
    <n v="57.400000000000006"/>
  </r>
  <r>
    <s v="2019-12-03"/>
    <x v="5"/>
    <s v="Tue"/>
    <x v="1"/>
    <x v="2"/>
    <x v="4"/>
    <s v="emergency-rabbit"/>
    <n v="290.60000000000002"/>
    <n v="770.6"/>
    <n v="1"/>
    <n v="480"/>
  </r>
  <r>
    <s v="2019-12-03"/>
    <x v="5"/>
    <s v="Tue"/>
    <x v="1"/>
    <x v="0"/>
    <x v="3"/>
    <s v="other-hamster"/>
    <n v="114.5"/>
    <n v="185.1"/>
    <n v="1"/>
    <n v="70.599999999999994"/>
  </r>
  <r>
    <s v="2019-12-03"/>
    <x v="5"/>
    <s v="Tue"/>
    <x v="1"/>
    <x v="1"/>
    <x v="1"/>
    <s v="checkup-cat"/>
    <n v="18.600000000000001"/>
    <n v="65.400000000000006"/>
    <n v="1"/>
    <n v="46.800000000000004"/>
  </r>
  <r>
    <s v="2019-12-03"/>
    <x v="5"/>
    <s v="Tue"/>
    <x v="1"/>
    <x v="3"/>
    <x v="0"/>
    <s v="vac-dog"/>
    <n v="104.1"/>
    <n v="180"/>
    <n v="1"/>
    <n v="75.900000000000006"/>
  </r>
  <r>
    <s v="2019-12-03"/>
    <x v="5"/>
    <s v="Tue"/>
    <x v="1"/>
    <x v="3"/>
    <x v="3"/>
    <s v="vac-hamster"/>
    <n v="18.3"/>
    <n v="60.3"/>
    <n v="1"/>
    <n v="42"/>
  </r>
  <r>
    <s v="2019-12-04"/>
    <x v="5"/>
    <s v="Wed"/>
    <x v="0"/>
    <x v="1"/>
    <x v="0"/>
    <s v="checkup-dog"/>
    <n v="20.6"/>
    <n v="50.6"/>
    <n v="1"/>
    <n v="30"/>
  </r>
  <r>
    <s v="2019-12-04"/>
    <x v="5"/>
    <s v="Wed"/>
    <x v="0"/>
    <x v="1"/>
    <x v="0"/>
    <s v="checkup-dog"/>
    <n v="34.299999999999997"/>
    <n v="60.3"/>
    <n v="1"/>
    <n v="26"/>
  </r>
  <r>
    <s v="2019-12-04"/>
    <x v="5"/>
    <s v="Wed"/>
    <x v="0"/>
    <x v="1"/>
    <x v="0"/>
    <s v="checkup-dog"/>
    <n v="34.4"/>
    <n v="60.6"/>
    <n v="1"/>
    <n v="26.200000000000003"/>
  </r>
  <r>
    <s v="2019-12-04"/>
    <x v="5"/>
    <s v="Wed"/>
    <x v="0"/>
    <x v="0"/>
    <x v="0"/>
    <s v="other-dog"/>
    <n v="162"/>
    <n v="240.1"/>
    <n v="1"/>
    <n v="78.099999999999994"/>
  </r>
  <r>
    <s v="2019-12-04"/>
    <x v="5"/>
    <s v="Wed"/>
    <x v="0"/>
    <x v="0"/>
    <x v="3"/>
    <s v="other-hamster"/>
    <n v="60.1"/>
    <n v="100.5"/>
    <n v="1"/>
    <n v="40.4"/>
  </r>
  <r>
    <s v="2019-12-04"/>
    <x v="5"/>
    <s v="Wed"/>
    <x v="0"/>
    <x v="3"/>
    <x v="0"/>
    <s v="vac-dog"/>
    <n v="120.5"/>
    <n v="185.1"/>
    <n v="1"/>
    <n v="64.599999999999994"/>
  </r>
  <r>
    <s v="2019-12-04"/>
    <x v="5"/>
    <s v="Wed"/>
    <x v="0"/>
    <x v="3"/>
    <x v="1"/>
    <s v="vac-cat"/>
    <n v="86.6"/>
    <n v="130.4"/>
    <n v="1"/>
    <n v="43.800000000000011"/>
  </r>
  <r>
    <s v="2019-12-04"/>
    <x v="5"/>
    <s v="Wed"/>
    <x v="0"/>
    <x v="1"/>
    <x v="2"/>
    <s v="checkup-bird"/>
    <n v="30.1"/>
    <n v="45"/>
    <n v="1"/>
    <n v="14.899999999999999"/>
  </r>
  <r>
    <s v="2019-12-04"/>
    <x v="5"/>
    <s v="Wed"/>
    <x v="0"/>
    <x v="0"/>
    <x v="1"/>
    <s v="other-cat"/>
    <n v="210.4"/>
    <n v="310.60000000000002"/>
    <n v="1"/>
    <n v="100.20000000000002"/>
  </r>
  <r>
    <s v="2019-12-04"/>
    <x v="5"/>
    <s v="Wed"/>
    <x v="0"/>
    <x v="1"/>
    <x v="0"/>
    <s v="checkup-dog"/>
    <n v="38"/>
    <n v="65.099999999999994"/>
    <n v="1"/>
    <n v="27.099999999999994"/>
  </r>
  <r>
    <s v="2019-12-05"/>
    <x v="5"/>
    <s v="Thu"/>
    <x v="1"/>
    <x v="1"/>
    <x v="0"/>
    <s v="checkup-dog"/>
    <n v="12.6"/>
    <n v="50.6"/>
    <n v="1"/>
    <n v="38"/>
  </r>
  <r>
    <s v="2019-12-05"/>
    <x v="5"/>
    <s v="Thu"/>
    <x v="1"/>
    <x v="3"/>
    <x v="4"/>
    <s v="vac-rabbit"/>
    <n v="28.1"/>
    <n v="75.5"/>
    <n v="1"/>
    <n v="47.4"/>
  </r>
  <r>
    <s v="2019-12-05"/>
    <x v="5"/>
    <s v="Thu"/>
    <x v="1"/>
    <x v="1"/>
    <x v="4"/>
    <s v="checkup-rabbit"/>
    <n v="12.5"/>
    <n v="50.1"/>
    <n v="1"/>
    <n v="37.6"/>
  </r>
  <r>
    <s v="2019-12-05"/>
    <x v="5"/>
    <s v="Thu"/>
    <x v="1"/>
    <x v="0"/>
    <x v="1"/>
    <s v="other-cat"/>
    <n v="42.6"/>
    <n v="95.4"/>
    <n v="1"/>
    <n v="52.800000000000004"/>
  </r>
  <r>
    <s v="2019-12-05"/>
    <x v="5"/>
    <s v="Thu"/>
    <x v="1"/>
    <x v="0"/>
    <x v="3"/>
    <s v="other-hamster"/>
    <n v="48.1"/>
    <n v="100"/>
    <n v="1"/>
    <n v="51.9"/>
  </r>
  <r>
    <s v="2019-12-05"/>
    <x v="5"/>
    <s v="Thu"/>
    <x v="1"/>
    <x v="3"/>
    <x v="0"/>
    <s v="vac-dog"/>
    <n v="100.3"/>
    <n v="175.3"/>
    <n v="1"/>
    <n v="75.000000000000014"/>
  </r>
  <r>
    <s v="2019-12-05"/>
    <x v="5"/>
    <s v="Thu"/>
    <x v="1"/>
    <x v="2"/>
    <x v="0"/>
    <s v="emergency-dog"/>
    <n v="164"/>
    <n v="1440.1"/>
    <n v="1"/>
    <n v="1276.0999999999999"/>
  </r>
  <r>
    <s v="2019-12-05"/>
    <x v="5"/>
    <s v="Thu"/>
    <x v="1"/>
    <x v="1"/>
    <x v="3"/>
    <s v="checkup-hamster"/>
    <n v="10.4"/>
    <n v="50.6"/>
    <n v="1"/>
    <n v="40.200000000000003"/>
  </r>
  <r>
    <s v="2019-12-05"/>
    <x v="5"/>
    <s v="Thu"/>
    <x v="1"/>
    <x v="0"/>
    <x v="0"/>
    <s v="other-dog"/>
    <n v="168.1"/>
    <n v="265.5"/>
    <n v="1"/>
    <n v="97.4"/>
  </r>
  <r>
    <s v="2019-12-05"/>
    <x v="5"/>
    <s v="Thu"/>
    <x v="1"/>
    <x v="1"/>
    <x v="3"/>
    <s v="checkup-hamster"/>
    <n v="10.5"/>
    <n v="50.1"/>
    <n v="1"/>
    <n v="39.6"/>
  </r>
  <r>
    <s v="2019-12-05"/>
    <x v="5"/>
    <s v="Thu"/>
    <x v="1"/>
    <x v="1"/>
    <x v="0"/>
    <s v="checkup-dog"/>
    <n v="24.6"/>
    <n v="70.599999999999994"/>
    <n v="1"/>
    <n v="45.999999999999993"/>
  </r>
  <r>
    <s v="2019-12-06"/>
    <x v="5"/>
    <s v="Fri"/>
    <x v="0"/>
    <x v="1"/>
    <x v="0"/>
    <s v="checkup-dog"/>
    <n v="30"/>
    <n v="50.1"/>
    <n v="1"/>
    <n v="20.100000000000001"/>
  </r>
  <r>
    <s v="2019-12-06"/>
    <x v="5"/>
    <s v="Fri"/>
    <x v="0"/>
    <x v="1"/>
    <x v="0"/>
    <s v="checkup-dog"/>
    <n v="28.3"/>
    <n v="55.3"/>
    <n v="1"/>
    <n v="26.999999999999996"/>
  </r>
  <r>
    <s v="2019-12-06"/>
    <x v="5"/>
    <s v="Fri"/>
    <x v="0"/>
    <x v="1"/>
    <x v="0"/>
    <s v="checkup-dog"/>
    <n v="30.1"/>
    <n v="55.5"/>
    <n v="1"/>
    <n v="25.4"/>
  </r>
  <r>
    <s v="2019-12-06"/>
    <x v="5"/>
    <s v="Fri"/>
    <x v="0"/>
    <x v="1"/>
    <x v="0"/>
    <s v="checkup-dog"/>
    <n v="30.6"/>
    <n v="60.6"/>
    <n v="1"/>
    <n v="30"/>
  </r>
  <r>
    <s v="2019-12-06"/>
    <x v="5"/>
    <s v="Fri"/>
    <x v="0"/>
    <x v="2"/>
    <x v="0"/>
    <s v="emergency-dog"/>
    <n v="118.6"/>
    <n v="840.4"/>
    <n v="1"/>
    <n v="721.8"/>
  </r>
  <r>
    <s v="2019-12-06"/>
    <x v="5"/>
    <s v="Fri"/>
    <x v="0"/>
    <x v="0"/>
    <x v="2"/>
    <s v="other-bird"/>
    <n v="60.1"/>
    <n v="90"/>
    <n v="1"/>
    <n v="29.9"/>
  </r>
  <r>
    <s v="2019-12-06"/>
    <x v="5"/>
    <s v="Fri"/>
    <x v="0"/>
    <x v="0"/>
    <x v="2"/>
    <s v="other-bird"/>
    <n v="60.3"/>
    <n v="95.3"/>
    <n v="1"/>
    <n v="35"/>
  </r>
  <r>
    <s v="2019-12-06"/>
    <x v="5"/>
    <s v="Fri"/>
    <x v="0"/>
    <x v="3"/>
    <x v="0"/>
    <s v="vac-dog"/>
    <n v="98"/>
    <n v="155.1"/>
    <n v="1"/>
    <n v="57.099999999999994"/>
  </r>
  <r>
    <s v="2019-12-06"/>
    <x v="5"/>
    <s v="Fri"/>
    <x v="0"/>
    <x v="3"/>
    <x v="0"/>
    <s v="vac-dog"/>
    <n v="116.5"/>
    <n v="180.1"/>
    <n v="1"/>
    <n v="63.599999999999994"/>
  </r>
  <r>
    <s v="2019-12-06"/>
    <x v="5"/>
    <s v="Fri"/>
    <x v="0"/>
    <x v="2"/>
    <x v="0"/>
    <s v="emergency-dog"/>
    <n v="340.6"/>
    <n v="1185.4000000000001"/>
    <n v="1"/>
    <n v="844.80000000000007"/>
  </r>
  <r>
    <s v="2019-12-06"/>
    <x v="5"/>
    <s v="Fri"/>
    <x v="0"/>
    <x v="3"/>
    <x v="3"/>
    <s v="vac-hamster"/>
    <n v="34.1"/>
    <n v="60"/>
    <n v="1"/>
    <n v="25.9"/>
  </r>
  <r>
    <s v="2019-12-06"/>
    <x v="5"/>
    <s v="Fri"/>
    <x v="0"/>
    <x v="3"/>
    <x v="3"/>
    <s v="vac-hamster"/>
    <n v="38.4"/>
    <n v="60.6"/>
    <n v="1"/>
    <n v="22.200000000000003"/>
  </r>
  <r>
    <s v="2019-12-06"/>
    <x v="5"/>
    <s v="Fri"/>
    <x v="0"/>
    <x v="2"/>
    <x v="0"/>
    <s v="emergency-dog"/>
    <n v="290.10000000000002"/>
    <n v="1140.5"/>
    <n v="1"/>
    <n v="850.4"/>
  </r>
  <r>
    <s v="2019-12-06"/>
    <x v="5"/>
    <s v="Fri"/>
    <x v="0"/>
    <x v="2"/>
    <x v="1"/>
    <s v="emergency-cat"/>
    <n v="230.6"/>
    <n v="735.6"/>
    <n v="1"/>
    <n v="505"/>
  </r>
  <r>
    <s v="2019-12-06"/>
    <x v="5"/>
    <s v="Fri"/>
    <x v="0"/>
    <x v="1"/>
    <x v="1"/>
    <s v="checkup-cat"/>
    <n v="32.5"/>
    <n v="65.099999999999994"/>
    <n v="1"/>
    <n v="32.599999999999994"/>
  </r>
  <r>
    <s v="2019-12-06"/>
    <x v="5"/>
    <s v="Fri"/>
    <x v="0"/>
    <x v="2"/>
    <x v="1"/>
    <s v="emergency-cat"/>
    <n v="384.6"/>
    <n v="710.4"/>
    <n v="1"/>
    <n v="325.79999999999995"/>
  </r>
  <r>
    <s v="2019-12-06"/>
    <x v="5"/>
    <s v="Fri"/>
    <x v="0"/>
    <x v="1"/>
    <x v="0"/>
    <s v="checkup-dog"/>
    <n v="36.4"/>
    <n v="70.599999999999994"/>
    <n v="1"/>
    <n v="34.199999999999996"/>
  </r>
  <r>
    <s v="2019-12-09"/>
    <x v="5"/>
    <s v="Mon"/>
    <x v="0"/>
    <x v="1"/>
    <x v="0"/>
    <s v="checkup-dog"/>
    <n v="34.299999999999997"/>
    <n v="40.299999999999997"/>
    <n v="1"/>
    <n v="6"/>
  </r>
  <r>
    <s v="2019-12-09"/>
    <x v="5"/>
    <s v="Mon"/>
    <x v="0"/>
    <x v="0"/>
    <x v="4"/>
    <s v="other-rabbit"/>
    <n v="162.1"/>
    <n v="265"/>
    <n v="1"/>
    <n v="102.9"/>
  </r>
  <r>
    <s v="2019-12-09"/>
    <x v="5"/>
    <s v="Mon"/>
    <x v="0"/>
    <x v="1"/>
    <x v="3"/>
    <s v="checkup-hamster"/>
    <n v="28"/>
    <n v="60.1"/>
    <n v="1"/>
    <n v="32.1"/>
  </r>
  <r>
    <s v="2019-12-09"/>
    <x v="5"/>
    <s v="Mon"/>
    <x v="0"/>
    <x v="1"/>
    <x v="2"/>
    <s v="checkup-bird"/>
    <n v="20.399999999999999"/>
    <n v="45.6"/>
    <n v="1"/>
    <n v="25.200000000000003"/>
  </r>
  <r>
    <s v="2019-12-09"/>
    <x v="5"/>
    <s v="Mon"/>
    <x v="0"/>
    <x v="2"/>
    <x v="0"/>
    <s v="emergency-dog"/>
    <n v="200.1"/>
    <n v="1105.5"/>
    <n v="1"/>
    <n v="905.4"/>
  </r>
  <r>
    <s v="2019-12-09"/>
    <x v="5"/>
    <s v="Mon"/>
    <x v="0"/>
    <x v="3"/>
    <x v="0"/>
    <s v="vac-dog"/>
    <n v="96.6"/>
    <n v="150.6"/>
    <n v="1"/>
    <n v="54"/>
  </r>
  <r>
    <s v="2019-12-09"/>
    <x v="5"/>
    <s v="Mon"/>
    <x v="0"/>
    <x v="1"/>
    <x v="1"/>
    <s v="checkup-cat"/>
    <n v="24.5"/>
    <n v="50.1"/>
    <n v="1"/>
    <n v="25.6"/>
  </r>
  <r>
    <s v="2019-12-09"/>
    <x v="5"/>
    <s v="Mon"/>
    <x v="0"/>
    <x v="1"/>
    <x v="1"/>
    <s v="checkup-cat"/>
    <n v="34.6"/>
    <n v="60.4"/>
    <n v="1"/>
    <n v="25.799999999999997"/>
  </r>
  <r>
    <s v="2019-12-09"/>
    <x v="5"/>
    <s v="Mon"/>
    <x v="0"/>
    <x v="3"/>
    <x v="0"/>
    <s v="vac-dog"/>
    <n v="122.1"/>
    <n v="185"/>
    <n v="1"/>
    <n v="62.900000000000006"/>
  </r>
  <r>
    <s v="2019-12-09"/>
    <x v="5"/>
    <s v="Mon"/>
    <x v="0"/>
    <x v="3"/>
    <x v="0"/>
    <s v="vac-dog"/>
    <n v="92.3"/>
    <n v="145.30000000000001"/>
    <n v="1"/>
    <n v="53.000000000000014"/>
  </r>
  <r>
    <s v="2019-12-09"/>
    <x v="5"/>
    <s v="Mon"/>
    <x v="0"/>
    <x v="0"/>
    <x v="0"/>
    <s v="other-dog"/>
    <n v="144"/>
    <n v="215.1"/>
    <n v="1"/>
    <n v="71.099999999999994"/>
  </r>
  <r>
    <s v="2019-12-09"/>
    <x v="5"/>
    <s v="Mon"/>
    <x v="0"/>
    <x v="2"/>
    <x v="0"/>
    <s v="emergency-dog"/>
    <n v="390.4"/>
    <n v="1090.5999999999999"/>
    <n v="1"/>
    <n v="700.19999999999993"/>
  </r>
  <r>
    <s v="2019-12-09"/>
    <x v="5"/>
    <s v="Mon"/>
    <x v="0"/>
    <x v="2"/>
    <x v="0"/>
    <s v="emergency-dog"/>
    <n v="262.10000000000002"/>
    <n v="670.5"/>
    <n v="1"/>
    <n v="408.4"/>
  </r>
  <r>
    <s v="2019-12-09"/>
    <x v="5"/>
    <s v="Mon"/>
    <x v="0"/>
    <x v="2"/>
    <x v="3"/>
    <s v="emergency-hamster"/>
    <n v="260.60000000000002"/>
    <n v="680.6"/>
    <n v="1"/>
    <n v="420"/>
  </r>
  <r>
    <s v="2019-12-09"/>
    <x v="5"/>
    <s v="Mon"/>
    <x v="0"/>
    <x v="0"/>
    <x v="0"/>
    <s v="other-dog"/>
    <n v="176.5"/>
    <n v="270.10000000000002"/>
    <n v="1"/>
    <n v="93.600000000000023"/>
  </r>
  <r>
    <s v="2019-12-09"/>
    <x v="5"/>
    <s v="Mon"/>
    <x v="0"/>
    <x v="2"/>
    <x v="0"/>
    <s v="emergency-dog"/>
    <n v="184.6"/>
    <n v="1105.4000000000001"/>
    <n v="1"/>
    <n v="920.80000000000007"/>
  </r>
  <r>
    <s v="2019-12-09"/>
    <x v="5"/>
    <s v="Mon"/>
    <x v="0"/>
    <x v="3"/>
    <x v="0"/>
    <s v="vac-dog"/>
    <n v="94.1"/>
    <n v="145"/>
    <n v="1"/>
    <n v="50.900000000000006"/>
  </r>
  <r>
    <s v="2019-12-10"/>
    <x v="5"/>
    <s v="Tue"/>
    <x v="1"/>
    <x v="1"/>
    <x v="0"/>
    <s v="checkup-dog"/>
    <n v="12.1"/>
    <n v="50.5"/>
    <n v="1"/>
    <n v="38.4"/>
  </r>
  <r>
    <s v="2019-12-10"/>
    <x v="5"/>
    <s v="Tue"/>
    <x v="1"/>
    <x v="1"/>
    <x v="0"/>
    <s v="checkup-dog"/>
    <n v="12.4"/>
    <n v="50.6"/>
    <n v="1"/>
    <n v="38.200000000000003"/>
  </r>
  <r>
    <s v="2019-12-10"/>
    <x v="5"/>
    <s v="Tue"/>
    <x v="1"/>
    <x v="1"/>
    <x v="0"/>
    <s v="checkup-dog"/>
    <n v="18.5"/>
    <n v="60.1"/>
    <n v="1"/>
    <n v="41.6"/>
  </r>
  <r>
    <s v="2019-12-10"/>
    <x v="5"/>
    <s v="Tue"/>
    <x v="1"/>
    <x v="1"/>
    <x v="0"/>
    <s v="checkup-dog"/>
    <n v="16.100000000000001"/>
    <n v="60.5"/>
    <n v="1"/>
    <n v="44.4"/>
  </r>
  <r>
    <s v="2019-12-10"/>
    <x v="5"/>
    <s v="Tue"/>
    <x v="1"/>
    <x v="2"/>
    <x v="0"/>
    <s v="emergency-dog"/>
    <n v="198.3"/>
    <n v="1310.3"/>
    <n v="1"/>
    <n v="1112"/>
  </r>
  <r>
    <s v="2019-12-10"/>
    <x v="5"/>
    <s v="Tue"/>
    <x v="1"/>
    <x v="2"/>
    <x v="0"/>
    <s v="emergency-dog"/>
    <n v="168"/>
    <n v="1320.1"/>
    <n v="1"/>
    <n v="1152.0999999999999"/>
  </r>
  <r>
    <s v="2019-12-10"/>
    <x v="5"/>
    <s v="Tue"/>
    <x v="1"/>
    <x v="2"/>
    <x v="0"/>
    <s v="emergency-dog"/>
    <n v="288.60000000000002"/>
    <n v="925.6"/>
    <n v="1"/>
    <n v="637"/>
  </r>
  <r>
    <s v="2019-12-10"/>
    <x v="5"/>
    <s v="Tue"/>
    <x v="1"/>
    <x v="3"/>
    <x v="0"/>
    <s v="vac-dog"/>
    <n v="88.5"/>
    <n v="155.1"/>
    <n v="1"/>
    <n v="66.599999999999994"/>
  </r>
  <r>
    <s v="2019-12-10"/>
    <x v="5"/>
    <s v="Tue"/>
    <x v="1"/>
    <x v="2"/>
    <x v="1"/>
    <s v="emergency-cat"/>
    <n v="196.6"/>
    <n v="1570.4"/>
    <n v="1"/>
    <n v="1373.8000000000002"/>
  </r>
  <r>
    <s v="2019-12-10"/>
    <x v="5"/>
    <s v="Tue"/>
    <x v="1"/>
    <x v="2"/>
    <x v="0"/>
    <s v="emergency-dog"/>
    <n v="144.1"/>
    <n v="1050"/>
    <n v="1"/>
    <n v="905.9"/>
  </r>
  <r>
    <s v="2019-12-10"/>
    <x v="5"/>
    <s v="Tue"/>
    <x v="1"/>
    <x v="0"/>
    <x v="0"/>
    <s v="other-dog"/>
    <n v="62.3"/>
    <n v="115.3"/>
    <n v="1"/>
    <n v="53"/>
  </r>
  <r>
    <s v="2019-12-10"/>
    <x v="5"/>
    <s v="Tue"/>
    <x v="1"/>
    <x v="1"/>
    <x v="1"/>
    <s v="checkup-cat"/>
    <n v="12"/>
    <n v="60.1"/>
    <n v="1"/>
    <n v="48.1"/>
  </r>
  <r>
    <s v="2019-12-10"/>
    <x v="5"/>
    <s v="Tue"/>
    <x v="1"/>
    <x v="3"/>
    <x v="0"/>
    <s v="vac-dog"/>
    <n v="72.400000000000006"/>
    <n v="135.6"/>
    <n v="1"/>
    <n v="63.199999999999989"/>
  </r>
  <r>
    <s v="2019-12-10"/>
    <x v="5"/>
    <s v="Tue"/>
    <x v="1"/>
    <x v="1"/>
    <x v="2"/>
    <s v="checkup-bird"/>
    <n v="10.6"/>
    <n v="50.4"/>
    <n v="1"/>
    <n v="39.799999999999997"/>
  </r>
  <r>
    <s v="2019-12-10"/>
    <x v="5"/>
    <s v="Tue"/>
    <x v="1"/>
    <x v="1"/>
    <x v="0"/>
    <s v="checkup-dog"/>
    <n v="24.6"/>
    <n v="70.599999999999994"/>
    <n v="1"/>
    <n v="45.999999999999993"/>
  </r>
  <r>
    <s v="2019-12-11"/>
    <x v="5"/>
    <s v="Wed"/>
    <x v="0"/>
    <x v="1"/>
    <x v="0"/>
    <s v="checkup-dog"/>
    <n v="28.1"/>
    <n v="50"/>
    <n v="1"/>
    <n v="21.9"/>
  </r>
  <r>
    <s v="2019-12-11"/>
    <x v="5"/>
    <s v="Wed"/>
    <x v="0"/>
    <x v="1"/>
    <x v="0"/>
    <s v="checkup-dog"/>
    <n v="30.6"/>
    <n v="60.4"/>
    <n v="1"/>
    <n v="29.799999999999997"/>
  </r>
  <r>
    <s v="2019-12-11"/>
    <x v="5"/>
    <s v="Wed"/>
    <x v="0"/>
    <x v="0"/>
    <x v="0"/>
    <s v="other-dog"/>
    <n v="176.1"/>
    <n v="275"/>
    <n v="1"/>
    <n v="98.9"/>
  </r>
  <r>
    <s v="2019-12-11"/>
    <x v="5"/>
    <s v="Wed"/>
    <x v="0"/>
    <x v="1"/>
    <x v="2"/>
    <s v="checkup-bird"/>
    <n v="26.3"/>
    <n v="45.3"/>
    <n v="1"/>
    <n v="18.999999999999996"/>
  </r>
  <r>
    <s v="2019-12-11"/>
    <x v="5"/>
    <s v="Wed"/>
    <x v="0"/>
    <x v="3"/>
    <x v="0"/>
    <s v="vac-dog"/>
    <n v="118"/>
    <n v="185.1"/>
    <n v="1"/>
    <n v="67.099999999999994"/>
  </r>
  <r>
    <s v="2019-12-11"/>
    <x v="5"/>
    <s v="Wed"/>
    <x v="0"/>
    <x v="1"/>
    <x v="1"/>
    <s v="checkup-cat"/>
    <n v="26.4"/>
    <n v="55.6"/>
    <n v="1"/>
    <n v="29.200000000000003"/>
  </r>
  <r>
    <s v="2019-12-11"/>
    <x v="5"/>
    <s v="Wed"/>
    <x v="0"/>
    <x v="1"/>
    <x v="2"/>
    <s v="checkup-bird"/>
    <n v="22.1"/>
    <n v="45.5"/>
    <n v="1"/>
    <n v="23.4"/>
  </r>
  <r>
    <s v="2019-12-11"/>
    <x v="5"/>
    <s v="Wed"/>
    <x v="0"/>
    <x v="0"/>
    <x v="1"/>
    <s v="other-cat"/>
    <n v="130.5"/>
    <n v="205.1"/>
    <n v="1"/>
    <n v="74.599999999999994"/>
  </r>
  <r>
    <s v="2019-12-11"/>
    <x v="5"/>
    <s v="Wed"/>
    <x v="0"/>
    <x v="3"/>
    <x v="1"/>
    <s v="vac-cat"/>
    <n v="94.3"/>
    <n v="150.30000000000001"/>
    <n v="1"/>
    <n v="56.000000000000014"/>
  </r>
  <r>
    <s v="2019-12-11"/>
    <x v="5"/>
    <s v="Wed"/>
    <x v="0"/>
    <x v="1"/>
    <x v="0"/>
    <s v="checkup-dog"/>
    <n v="40.6"/>
    <n v="70.599999999999994"/>
    <n v="1"/>
    <n v="29.999999999999993"/>
  </r>
  <r>
    <s v="2019-12-12"/>
    <x v="5"/>
    <s v="Thu"/>
    <x v="1"/>
    <x v="1"/>
    <x v="0"/>
    <s v="checkup-dog"/>
    <n v="18.3"/>
    <n v="60.3"/>
    <n v="1"/>
    <n v="42"/>
  </r>
  <r>
    <s v="2019-12-12"/>
    <x v="5"/>
    <s v="Thu"/>
    <x v="1"/>
    <x v="1"/>
    <x v="0"/>
    <s v="checkup-dog"/>
    <n v="18.399999999999999"/>
    <n v="60.6"/>
    <n v="1"/>
    <n v="42.2"/>
  </r>
  <r>
    <s v="2019-12-12"/>
    <x v="5"/>
    <s v="Thu"/>
    <x v="1"/>
    <x v="1"/>
    <x v="1"/>
    <s v="checkup-cat"/>
    <n v="18"/>
    <n v="65.099999999999994"/>
    <n v="1"/>
    <n v="47.099999999999994"/>
  </r>
  <r>
    <s v="2019-12-12"/>
    <x v="5"/>
    <s v="Thu"/>
    <x v="1"/>
    <x v="0"/>
    <x v="4"/>
    <s v="other-rabbit"/>
    <n v="148.4"/>
    <n v="240.6"/>
    <n v="1"/>
    <n v="92.199999999999989"/>
  </r>
  <r>
    <s v="2019-12-12"/>
    <x v="5"/>
    <s v="Thu"/>
    <x v="1"/>
    <x v="0"/>
    <x v="3"/>
    <s v="other-hamster"/>
    <n v="108.1"/>
    <n v="180.5"/>
    <n v="1"/>
    <n v="72.400000000000006"/>
  </r>
  <r>
    <s v="2019-12-12"/>
    <x v="5"/>
    <s v="Thu"/>
    <x v="1"/>
    <x v="0"/>
    <x v="3"/>
    <s v="other-hamster"/>
    <n v="120.6"/>
    <n v="200.6"/>
    <n v="1"/>
    <n v="80"/>
  </r>
  <r>
    <s v="2019-12-12"/>
    <x v="5"/>
    <s v="Thu"/>
    <x v="1"/>
    <x v="0"/>
    <x v="0"/>
    <s v="other-dog"/>
    <n v="162.5"/>
    <n v="255.1"/>
    <n v="1"/>
    <n v="92.6"/>
  </r>
  <r>
    <s v="2019-12-12"/>
    <x v="5"/>
    <s v="Thu"/>
    <x v="1"/>
    <x v="1"/>
    <x v="3"/>
    <s v="checkup-hamster"/>
    <n v="12.6"/>
    <n v="50.4"/>
    <n v="1"/>
    <n v="37.799999999999997"/>
  </r>
  <r>
    <s v="2019-12-12"/>
    <x v="5"/>
    <s v="Thu"/>
    <x v="1"/>
    <x v="0"/>
    <x v="0"/>
    <s v="other-dog"/>
    <n v="52.1"/>
    <n v="105"/>
    <n v="1"/>
    <n v="52.9"/>
  </r>
  <r>
    <s v="2019-12-12"/>
    <x v="5"/>
    <s v="Thu"/>
    <x v="1"/>
    <x v="3"/>
    <x v="0"/>
    <s v="vac-dog"/>
    <n v="94"/>
    <n v="165.1"/>
    <n v="1"/>
    <n v="71.099999999999994"/>
  </r>
  <r>
    <s v="2019-12-12"/>
    <x v="5"/>
    <s v="Thu"/>
    <x v="1"/>
    <x v="2"/>
    <x v="1"/>
    <s v="emergency-cat"/>
    <n v="582.1"/>
    <n v="2430.5"/>
    <n v="1"/>
    <n v="1848.4"/>
  </r>
  <r>
    <s v="2019-12-12"/>
    <x v="5"/>
    <s v="Thu"/>
    <x v="1"/>
    <x v="3"/>
    <x v="0"/>
    <s v="vac-dog"/>
    <n v="90.6"/>
    <n v="160.6"/>
    <n v="1"/>
    <n v="70"/>
  </r>
  <r>
    <s v="2019-12-12"/>
    <x v="5"/>
    <s v="Thu"/>
    <x v="1"/>
    <x v="0"/>
    <x v="1"/>
    <s v="other-cat"/>
    <n v="200.5"/>
    <n v="320.10000000000002"/>
    <n v="1"/>
    <n v="119.60000000000002"/>
  </r>
  <r>
    <s v="2019-12-13"/>
    <x v="5"/>
    <s v="Fri"/>
    <x v="0"/>
    <x v="1"/>
    <x v="0"/>
    <s v="checkup-dog"/>
    <n v="28.6"/>
    <n v="50.4"/>
    <n v="1"/>
    <n v="21.799999999999997"/>
  </r>
  <r>
    <s v="2019-12-13"/>
    <x v="5"/>
    <s v="Fri"/>
    <x v="0"/>
    <x v="1"/>
    <x v="0"/>
    <s v="checkup-dog"/>
    <n v="24"/>
    <n v="55.1"/>
    <n v="1"/>
    <n v="31.1"/>
  </r>
  <r>
    <s v="2019-12-13"/>
    <x v="5"/>
    <s v="Fri"/>
    <x v="0"/>
    <x v="1"/>
    <x v="0"/>
    <s v="checkup-dog"/>
    <n v="40.299999999999997"/>
    <n v="70.3"/>
    <n v="1"/>
    <n v="30"/>
  </r>
  <r>
    <s v="2019-12-13"/>
    <x v="5"/>
    <s v="Fri"/>
    <x v="0"/>
    <x v="1"/>
    <x v="0"/>
    <s v="checkup-dog"/>
    <n v="38.4"/>
    <n v="70.599999999999994"/>
    <n v="1"/>
    <n v="32.199999999999996"/>
  </r>
  <r>
    <s v="2019-12-13"/>
    <x v="5"/>
    <s v="Fri"/>
    <x v="0"/>
    <x v="0"/>
    <x v="0"/>
    <s v="other-dog"/>
    <n v="114.1"/>
    <n v="180"/>
    <n v="1"/>
    <n v="65.900000000000006"/>
  </r>
  <r>
    <s v="2019-12-13"/>
    <x v="5"/>
    <s v="Fri"/>
    <x v="0"/>
    <x v="2"/>
    <x v="3"/>
    <s v="emergency-hamster"/>
    <n v="132"/>
    <n v="585.1"/>
    <n v="1"/>
    <n v="453.1"/>
  </r>
  <r>
    <s v="2019-12-13"/>
    <x v="5"/>
    <s v="Fri"/>
    <x v="0"/>
    <x v="2"/>
    <x v="3"/>
    <s v="emergency-hamster"/>
    <n v="110.4"/>
    <n v="515.6"/>
    <n v="1"/>
    <n v="405.20000000000005"/>
  </r>
  <r>
    <s v="2019-12-13"/>
    <x v="5"/>
    <s v="Fri"/>
    <x v="0"/>
    <x v="3"/>
    <x v="0"/>
    <s v="vac-dog"/>
    <n v="110.1"/>
    <n v="175.5"/>
    <n v="1"/>
    <n v="65.400000000000006"/>
  </r>
  <r>
    <s v="2019-12-13"/>
    <x v="5"/>
    <s v="Fri"/>
    <x v="0"/>
    <x v="1"/>
    <x v="1"/>
    <s v="checkup-cat"/>
    <n v="34.6"/>
    <n v="60.6"/>
    <n v="1"/>
    <n v="26"/>
  </r>
  <r>
    <s v="2019-12-13"/>
    <x v="5"/>
    <s v="Fri"/>
    <x v="0"/>
    <x v="3"/>
    <x v="0"/>
    <s v="vac-dog"/>
    <n v="108.5"/>
    <n v="175.1"/>
    <n v="1"/>
    <n v="66.599999999999994"/>
  </r>
  <r>
    <s v="2019-12-13"/>
    <x v="5"/>
    <s v="Fri"/>
    <x v="0"/>
    <x v="1"/>
    <x v="4"/>
    <s v="checkup-rabbit"/>
    <n v="34.6"/>
    <n v="65.400000000000006"/>
    <n v="1"/>
    <n v="30.800000000000004"/>
  </r>
  <r>
    <s v="2019-12-13"/>
    <x v="5"/>
    <s v="Fri"/>
    <x v="0"/>
    <x v="1"/>
    <x v="2"/>
    <s v="checkup-bird"/>
    <n v="30.1"/>
    <n v="45"/>
    <n v="1"/>
    <n v="14.899999999999999"/>
  </r>
  <r>
    <s v="2019-12-13"/>
    <x v="5"/>
    <s v="Fri"/>
    <x v="0"/>
    <x v="3"/>
    <x v="0"/>
    <s v="vac-dog"/>
    <n v="86.3"/>
    <n v="145.30000000000001"/>
    <n v="1"/>
    <n v="59.000000000000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CC2816-B815-D84B-A247-3EB753D6673A}" name="VisitsOverTime"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Year-Month">
  <location ref="B34:C41" firstHeaderRow="1" firstDataRow="1" firstDataCol="1"/>
  <pivotFields count="11">
    <pivotField showAll="0"/>
    <pivotField axis="axisRow" showAll="0">
      <items count="7">
        <item x="0"/>
        <item x="1"/>
        <item x="2"/>
        <item x="3"/>
        <item x="4"/>
        <item x="5"/>
        <item t="default"/>
      </items>
    </pivotField>
    <pivotField showAll="0"/>
    <pivotField showAll="0"/>
    <pivotField showAll="0">
      <items count="5">
        <item x="1"/>
        <item x="2"/>
        <item x="0"/>
        <item x="3"/>
        <item t="default"/>
      </items>
    </pivotField>
    <pivotField showAll="0">
      <items count="6">
        <item x="2"/>
        <item x="1"/>
        <item x="0"/>
        <item x="3"/>
        <item x="4"/>
        <item t="default"/>
      </items>
    </pivotField>
    <pivotField showAll="0"/>
    <pivotField showAll="0"/>
    <pivotField showAll="0"/>
    <pivotField dataField="1" showAll="0"/>
    <pivotField showAll="0"/>
  </pivotFields>
  <rowFields count="1">
    <field x="1"/>
  </rowFields>
  <rowItems count="7">
    <i>
      <x/>
    </i>
    <i>
      <x v="1"/>
    </i>
    <i>
      <x v="2"/>
    </i>
    <i>
      <x v="3"/>
    </i>
    <i>
      <x v="4"/>
    </i>
    <i>
      <x v="5"/>
    </i>
    <i t="grand">
      <x/>
    </i>
  </rowItems>
  <colItems count="1">
    <i/>
  </colItems>
  <dataFields count="1">
    <dataField name="Sum of Visit" fld="9" baseField="0" baseItem="0" numFmtId="164"/>
  </dataFields>
  <formats count="1">
    <format dxfId="8">
      <pivotArea outline="0" collapsedLevelsAreSubtotals="1" fieldPosition="0"/>
    </format>
  </formats>
  <chartFormats count="8">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4" format="4">
      <pivotArea type="data" outline="0" fieldPosition="0">
        <references count="2">
          <reference field="4294967294" count="1" selected="0">
            <x v="0"/>
          </reference>
          <reference field="1" count="1" selected="0">
            <x v="1"/>
          </reference>
        </references>
      </pivotArea>
    </chartFormat>
    <chartFormat chart="4" format="5">
      <pivotArea type="data" outline="0" fieldPosition="0">
        <references count="2">
          <reference field="4294967294" count="1" selected="0">
            <x v="0"/>
          </reference>
          <reference field="1" count="1" selected="0">
            <x v="2"/>
          </reference>
        </references>
      </pivotArea>
    </chartFormat>
    <chartFormat chart="4" format="6">
      <pivotArea type="data" outline="0" fieldPosition="0">
        <references count="2">
          <reference field="4294967294" count="1" selected="0">
            <x v="0"/>
          </reference>
          <reference field="1" count="1" selected="0">
            <x v="3"/>
          </reference>
        </references>
      </pivotArea>
    </chartFormat>
    <chartFormat chart="4" format="7">
      <pivotArea type="data" outline="0" fieldPosition="0">
        <references count="2">
          <reference field="4294967294" count="1" selected="0">
            <x v="0"/>
          </reference>
          <reference field="1" count="1" selected="0">
            <x v="4"/>
          </reference>
        </references>
      </pivotArea>
    </chartFormat>
    <chartFormat chart="4" format="8">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837D18-BFA0-F344-8BD1-37D4417691AB}" name="VisitsByServices"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4:C29" firstHeaderRow="1" firstDataRow="1" firstDataCol="1"/>
  <pivotFields count="11">
    <pivotField showAll="0"/>
    <pivotField showAll="0"/>
    <pivotField showAll="0"/>
    <pivotField showAll="0"/>
    <pivotField axis="axisRow" showAll="0">
      <items count="5">
        <item x="1"/>
        <item x="2"/>
        <item x="0"/>
        <item x="3"/>
        <item t="default"/>
      </items>
    </pivotField>
    <pivotField showAll="0">
      <items count="6">
        <item x="2"/>
        <item x="1"/>
        <item x="0"/>
        <item x="3"/>
        <item x="4"/>
        <item t="default"/>
      </items>
    </pivotField>
    <pivotField showAll="0"/>
    <pivotField showAll="0"/>
    <pivotField showAll="0"/>
    <pivotField dataField="1" showAll="0"/>
    <pivotField showAll="0"/>
  </pivotFields>
  <rowFields count="1">
    <field x="4"/>
  </rowFields>
  <rowItems count="5">
    <i>
      <x/>
    </i>
    <i>
      <x v="1"/>
    </i>
    <i>
      <x v="2"/>
    </i>
    <i>
      <x v="3"/>
    </i>
    <i t="grand">
      <x/>
    </i>
  </rowItems>
  <colItems count="1">
    <i/>
  </colItems>
  <dataFields count="1">
    <dataField name="Sum of Visit" fld="9" baseField="0" baseItem="0" numFmtId="164"/>
  </dataFields>
  <formats count="1">
    <format dxfId="28">
      <pivotArea outline="0" collapsedLevelsAreSubtotals="1" fieldPosition="0"/>
    </format>
  </formats>
  <chartFormats count="9">
    <chartFormat chart="10" format="12" series="1">
      <pivotArea type="data" outline="0" fieldPosition="0">
        <references count="2">
          <reference field="4294967294" count="1" selected="0">
            <x v="0"/>
          </reference>
          <reference field="4" count="1" selected="0">
            <x v="0"/>
          </reference>
        </references>
      </pivotArea>
    </chartFormat>
    <chartFormat chart="10" format="13" series="1">
      <pivotArea type="data" outline="0" fieldPosition="0">
        <references count="2">
          <reference field="4294967294" count="1" selected="0">
            <x v="0"/>
          </reference>
          <reference field="4" count="1" selected="0">
            <x v="1"/>
          </reference>
        </references>
      </pivotArea>
    </chartFormat>
    <chartFormat chart="10" format="14" series="1">
      <pivotArea type="data" outline="0" fieldPosition="0">
        <references count="2">
          <reference field="4294967294" count="1" selected="0">
            <x v="0"/>
          </reference>
          <reference field="4" count="1" selected="0">
            <x v="2"/>
          </reference>
        </references>
      </pivotArea>
    </chartFormat>
    <chartFormat chart="10" format="15" series="1">
      <pivotArea type="data" outline="0" fieldPosition="0">
        <references count="2">
          <reference field="4294967294" count="1" selected="0">
            <x v="0"/>
          </reference>
          <reference field="4" count="1" selected="0">
            <x v="3"/>
          </reference>
        </references>
      </pivotArea>
    </chartFormat>
    <chartFormat chart="2" format="33" series="1">
      <pivotArea type="data" outline="0" fieldPosition="0">
        <references count="1">
          <reference field="4294967294" count="1" selected="0">
            <x v="0"/>
          </reference>
        </references>
      </pivotArea>
    </chartFormat>
    <chartFormat chart="2" format="34">
      <pivotArea type="data" outline="0" fieldPosition="0">
        <references count="2">
          <reference field="4294967294" count="1" selected="0">
            <x v="0"/>
          </reference>
          <reference field="4" count="1" selected="0">
            <x v="0"/>
          </reference>
        </references>
      </pivotArea>
    </chartFormat>
    <chartFormat chart="2" format="35">
      <pivotArea type="data" outline="0" fieldPosition="0">
        <references count="2">
          <reference field="4294967294" count="1" selected="0">
            <x v="0"/>
          </reference>
          <reference field="4" count="1" selected="0">
            <x v="1"/>
          </reference>
        </references>
      </pivotArea>
    </chartFormat>
    <chartFormat chart="2" format="36">
      <pivotArea type="data" outline="0" fieldPosition="0">
        <references count="2">
          <reference field="4294967294" count="1" selected="0">
            <x v="0"/>
          </reference>
          <reference field="4" count="1" selected="0">
            <x v="2"/>
          </reference>
        </references>
      </pivotArea>
    </chartFormat>
    <chartFormat chart="2" format="37">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0D89115-C38B-F24C-88F9-39474F77BD95}" name="CostsByServices"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Year-month" colHeaderCaption="Consultation">
  <location ref="B46:G54" firstHeaderRow="1" firstDataRow="2" firstDataCol="1"/>
  <pivotFields count="11">
    <pivotField showAll="0"/>
    <pivotField axis="axisRow" showAll="0">
      <items count="7">
        <item x="0"/>
        <item x="1"/>
        <item x="2"/>
        <item x="3"/>
        <item x="4"/>
        <item x="5"/>
        <item t="default"/>
      </items>
    </pivotField>
    <pivotField showAll="0"/>
    <pivotField showAll="0"/>
    <pivotField axis="axisCol" showAll="0">
      <items count="5">
        <item x="1"/>
        <item x="2"/>
        <item x="0"/>
        <item x="3"/>
        <item t="default"/>
      </items>
    </pivotField>
    <pivotField showAll="0">
      <items count="6">
        <item x="2"/>
        <item x="1"/>
        <item x="0"/>
        <item x="3"/>
        <item x="4"/>
        <item t="default"/>
      </items>
    </pivotField>
    <pivotField showAll="0"/>
    <pivotField dataField="1" showAll="0"/>
    <pivotField showAll="0"/>
    <pivotField showAll="0"/>
    <pivotField showAll="0"/>
  </pivotFields>
  <rowFields count="1">
    <field x="1"/>
  </rowFields>
  <rowItems count="7">
    <i>
      <x/>
    </i>
    <i>
      <x v="1"/>
    </i>
    <i>
      <x v="2"/>
    </i>
    <i>
      <x v="3"/>
    </i>
    <i>
      <x v="4"/>
    </i>
    <i>
      <x v="5"/>
    </i>
    <i t="grand">
      <x/>
    </i>
  </rowItems>
  <colFields count="1">
    <field x="4"/>
  </colFields>
  <colItems count="5">
    <i>
      <x/>
    </i>
    <i>
      <x v="1"/>
    </i>
    <i>
      <x v="2"/>
    </i>
    <i>
      <x v="3"/>
    </i>
    <i t="grand">
      <x/>
    </i>
  </colItems>
  <dataFields count="1">
    <dataField name="Average of Expenses ($)" fld="7" subtotal="average" baseField="0" baseItem="0" numFmtId="43"/>
  </dataFields>
  <formats count="4">
    <format dxfId="3">
      <pivotArea field="5" type="button" dataOnly="0" labelOnly="1" outline="0"/>
    </format>
    <format dxfId="2">
      <pivotArea field="5" type="button" dataOnly="0" labelOnly="1" outline="0"/>
    </format>
    <format dxfId="1">
      <pivotArea field="5" type="button" dataOnly="0" labelOnly="1" outline="0"/>
    </format>
    <format dxfId="0">
      <pivotArea outline="0" collapsedLevelsAreSubtotals="1" fieldPosition="0"/>
    </format>
  </formats>
  <chartFormats count="8">
    <chartFormat chart="6" format="8" series="1">
      <pivotArea type="data" outline="0" fieldPosition="0">
        <references count="2">
          <reference field="4294967294" count="1" selected="0">
            <x v="0"/>
          </reference>
          <reference field="4" count="1" selected="0">
            <x v="0"/>
          </reference>
        </references>
      </pivotArea>
    </chartFormat>
    <chartFormat chart="6" format="9" series="1">
      <pivotArea type="data" outline="0" fieldPosition="0">
        <references count="2">
          <reference field="4294967294" count="1" selected="0">
            <x v="0"/>
          </reference>
          <reference field="4" count="1" selected="0">
            <x v="1"/>
          </reference>
        </references>
      </pivotArea>
    </chartFormat>
    <chartFormat chart="6" format="10" series="1">
      <pivotArea type="data" outline="0" fieldPosition="0">
        <references count="2">
          <reference field="4294967294" count="1" selected="0">
            <x v="0"/>
          </reference>
          <reference field="4" count="1" selected="0">
            <x v="2"/>
          </reference>
        </references>
      </pivotArea>
    </chartFormat>
    <chartFormat chart="6" format="11" series="1">
      <pivotArea type="data" outline="0" fieldPosition="0">
        <references count="2">
          <reference field="4294967294" count="1" selected="0">
            <x v="0"/>
          </reference>
          <reference field="4" count="1" selected="0">
            <x v="3"/>
          </reference>
        </references>
      </pivotArea>
    </chartFormat>
    <chartFormat chart="13" format="16" series="1">
      <pivotArea type="data" outline="0" fieldPosition="0">
        <references count="2">
          <reference field="4294967294" count="1" selected="0">
            <x v="0"/>
          </reference>
          <reference field="4" count="1" selected="0">
            <x v="0"/>
          </reference>
        </references>
      </pivotArea>
    </chartFormat>
    <chartFormat chart="13" format="17" series="1">
      <pivotArea type="data" outline="0" fieldPosition="0">
        <references count="2">
          <reference field="4294967294" count="1" selected="0">
            <x v="0"/>
          </reference>
          <reference field="4" count="1" selected="0">
            <x v="1"/>
          </reference>
        </references>
      </pivotArea>
    </chartFormat>
    <chartFormat chart="13" format="18" series="1">
      <pivotArea type="data" outline="0" fieldPosition="0">
        <references count="2">
          <reference field="4294967294" count="1" selected="0">
            <x v="0"/>
          </reference>
          <reference field="4" count="1" selected="0">
            <x v="2"/>
          </reference>
        </references>
      </pivotArea>
    </chartFormat>
    <chartFormat chart="13" format="19"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D31A6D3-458C-1847-8133-FF5979E95753}" name="PriceOverTime"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Year-month" colHeaderCaption="Consultation">
  <location ref="B32:G40" firstHeaderRow="1" firstDataRow="2" firstDataCol="1"/>
  <pivotFields count="11">
    <pivotField showAll="0"/>
    <pivotField axis="axisRow" showAll="0">
      <items count="7">
        <item x="0"/>
        <item x="1"/>
        <item x="2"/>
        <item x="3"/>
        <item x="4"/>
        <item x="5"/>
        <item t="default"/>
      </items>
    </pivotField>
    <pivotField showAll="0"/>
    <pivotField showAll="0"/>
    <pivotField axis="axisCol" showAll="0">
      <items count="5">
        <item x="1"/>
        <item x="2"/>
        <item x="0"/>
        <item x="3"/>
        <item t="default"/>
      </items>
    </pivotField>
    <pivotField showAll="0">
      <items count="6">
        <item x="2"/>
        <item x="1"/>
        <item x="0"/>
        <item x="3"/>
        <item x="4"/>
        <item t="default"/>
      </items>
    </pivotField>
    <pivotField showAll="0"/>
    <pivotField showAll="0"/>
    <pivotField dataField="1" showAll="0"/>
    <pivotField showAll="0"/>
    <pivotField showAll="0"/>
  </pivotFields>
  <rowFields count="1">
    <field x="1"/>
  </rowFields>
  <rowItems count="7">
    <i>
      <x/>
    </i>
    <i>
      <x v="1"/>
    </i>
    <i>
      <x v="2"/>
    </i>
    <i>
      <x v="3"/>
    </i>
    <i>
      <x v="4"/>
    </i>
    <i>
      <x v="5"/>
    </i>
    <i t="grand">
      <x/>
    </i>
  </rowItems>
  <colFields count="1">
    <field x="4"/>
  </colFields>
  <colItems count="5">
    <i>
      <x/>
    </i>
    <i>
      <x v="1"/>
    </i>
    <i>
      <x v="2"/>
    </i>
    <i>
      <x v="3"/>
    </i>
    <i t="grand">
      <x/>
    </i>
  </colItems>
  <dataFields count="1">
    <dataField name="Average of Price ($)" fld="8" subtotal="average" baseField="0" baseItem="0" numFmtId="43"/>
  </dataFields>
  <formats count="2">
    <format dxfId="5">
      <pivotArea field="5" type="button" dataOnly="0" labelOnly="1" outline="0"/>
    </format>
    <format dxfId="4">
      <pivotArea outline="0" collapsedLevelsAreSubtotals="1" fieldPosition="0"/>
    </format>
  </formats>
  <chartFormats count="12">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5" format="8" series="1">
      <pivotArea type="data" outline="0" fieldPosition="0">
        <references count="2">
          <reference field="4294967294" count="1" selected="0">
            <x v="0"/>
          </reference>
          <reference field="4" count="1" selected="0">
            <x v="0"/>
          </reference>
        </references>
      </pivotArea>
    </chartFormat>
    <chartFormat chart="5" format="9" series="1">
      <pivotArea type="data" outline="0" fieldPosition="0">
        <references count="2">
          <reference field="4294967294" count="1" selected="0">
            <x v="0"/>
          </reference>
          <reference field="4" count="1" selected="0">
            <x v="1"/>
          </reference>
        </references>
      </pivotArea>
    </chartFormat>
    <chartFormat chart="5" format="10" series="1">
      <pivotArea type="data" outline="0" fieldPosition="0">
        <references count="2">
          <reference field="4294967294" count="1" selected="0">
            <x v="0"/>
          </reference>
          <reference field="4" count="1" selected="0">
            <x v="2"/>
          </reference>
        </references>
      </pivotArea>
    </chartFormat>
    <chartFormat chart="5" format="11" series="1">
      <pivotArea type="data" outline="0" fieldPosition="0">
        <references count="2">
          <reference field="4294967294" count="1" selected="0">
            <x v="0"/>
          </reference>
          <reference field="4" count="1" selected="0">
            <x v="3"/>
          </reference>
        </references>
      </pivotArea>
    </chartFormat>
    <chartFormat chart="12" format="16" series="1">
      <pivotArea type="data" outline="0" fieldPosition="0">
        <references count="2">
          <reference field="4294967294" count="1" selected="0">
            <x v="0"/>
          </reference>
          <reference field="4" count="1" selected="0">
            <x v="0"/>
          </reference>
        </references>
      </pivotArea>
    </chartFormat>
    <chartFormat chart="12" format="17" series="1">
      <pivotArea type="data" outline="0" fieldPosition="0">
        <references count="2">
          <reference field="4294967294" count="1" selected="0">
            <x v="0"/>
          </reference>
          <reference field="4" count="1" selected="0">
            <x v="1"/>
          </reference>
        </references>
      </pivotArea>
    </chartFormat>
    <chartFormat chart="12" format="18" series="1">
      <pivotArea type="data" outline="0" fieldPosition="0">
        <references count="2">
          <reference field="4294967294" count="1" selected="0">
            <x v="0"/>
          </reference>
          <reference field="4" count="1" selected="0">
            <x v="2"/>
          </reference>
        </references>
      </pivotArea>
    </chartFormat>
    <chartFormat chart="12" format="19"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ECA7956-02B0-1A4F-80DD-C32DC09F8BD0}" name="CostsByAnimals"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nimal" colHeaderCaption="Consultation">
  <location ref="B6:G13" firstHeaderRow="1" firstDataRow="2" firstDataCol="1"/>
  <pivotFields count="11">
    <pivotField showAll="0"/>
    <pivotField showAll="0"/>
    <pivotField showAll="0"/>
    <pivotField showAll="0"/>
    <pivotField axis="axisCol" showAll="0">
      <items count="5">
        <item x="1"/>
        <item x="2"/>
        <item x="0"/>
        <item x="3"/>
        <item t="default"/>
      </items>
    </pivotField>
    <pivotField axis="axisRow" showAll="0">
      <items count="6">
        <item x="2"/>
        <item x="1"/>
        <item x="0"/>
        <item x="3"/>
        <item x="4"/>
        <item t="default"/>
      </items>
    </pivotField>
    <pivotField showAll="0"/>
    <pivotField dataField="1" showAll="0"/>
    <pivotField showAll="0"/>
    <pivotField showAll="0"/>
    <pivotField showAll="0"/>
  </pivotFields>
  <rowFields count="1">
    <field x="5"/>
  </rowFields>
  <rowItems count="6">
    <i>
      <x/>
    </i>
    <i>
      <x v="1"/>
    </i>
    <i>
      <x v="2"/>
    </i>
    <i>
      <x v="3"/>
    </i>
    <i>
      <x v="4"/>
    </i>
    <i t="grand">
      <x/>
    </i>
  </rowItems>
  <colFields count="1">
    <field x="4"/>
  </colFields>
  <colItems count="5">
    <i>
      <x/>
    </i>
    <i>
      <x v="1"/>
    </i>
    <i>
      <x v="2"/>
    </i>
    <i>
      <x v="3"/>
    </i>
    <i t="grand">
      <x/>
    </i>
  </colItems>
  <dataFields count="1">
    <dataField name="Average of Expenses ($)" fld="7" subtotal="average" baseField="0" baseItem="0" numFmtId="43"/>
  </dataFields>
  <formats count="1">
    <format dxfId="6">
      <pivotArea outline="0" collapsedLevelsAreSubtotals="1" fieldPosition="0"/>
    </format>
  </formats>
  <chartFormats count="4">
    <chartFormat chart="9" format="16" series="1">
      <pivotArea type="data" outline="0" fieldPosition="0">
        <references count="2">
          <reference field="4294967294" count="1" selected="0">
            <x v="0"/>
          </reference>
          <reference field="4" count="1" selected="0">
            <x v="0"/>
          </reference>
        </references>
      </pivotArea>
    </chartFormat>
    <chartFormat chart="9" format="17" series="1">
      <pivotArea type="data" outline="0" fieldPosition="0">
        <references count="2">
          <reference field="4294967294" count="1" selected="0">
            <x v="0"/>
          </reference>
          <reference field="4" count="1" selected="0">
            <x v="1"/>
          </reference>
        </references>
      </pivotArea>
    </chartFormat>
    <chartFormat chart="9" format="18" series="1">
      <pivotArea type="data" outline="0" fieldPosition="0">
        <references count="2">
          <reference field="4294967294" count="1" selected="0">
            <x v="0"/>
          </reference>
          <reference field="4" count="1" selected="0">
            <x v="2"/>
          </reference>
        </references>
      </pivotArea>
    </chartFormat>
    <chartFormat chart="9" format="19"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EF80759-8CDD-114A-ADEF-EC771322F0AE}" name="PriceByAnimals"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nimal" colHeaderCaption="Consultation">
  <location ref="B18:G25" firstHeaderRow="1" firstDataRow="2" firstDataCol="1"/>
  <pivotFields count="11">
    <pivotField showAll="0"/>
    <pivotField showAll="0"/>
    <pivotField showAll="0"/>
    <pivotField showAll="0"/>
    <pivotField axis="axisCol" showAll="0">
      <items count="5">
        <item x="1"/>
        <item x="2"/>
        <item x="0"/>
        <item x="3"/>
        <item t="default"/>
      </items>
    </pivotField>
    <pivotField axis="axisRow" showAll="0">
      <items count="6">
        <item x="2"/>
        <item x="1"/>
        <item x="0"/>
        <item x="3"/>
        <item x="4"/>
        <item t="default"/>
      </items>
    </pivotField>
    <pivotField showAll="0"/>
    <pivotField showAll="0"/>
    <pivotField dataField="1" showAll="0"/>
    <pivotField showAll="0"/>
    <pivotField showAll="0"/>
  </pivotFields>
  <rowFields count="1">
    <field x="5"/>
  </rowFields>
  <rowItems count="6">
    <i>
      <x/>
    </i>
    <i>
      <x v="1"/>
    </i>
    <i>
      <x v="2"/>
    </i>
    <i>
      <x v="3"/>
    </i>
    <i>
      <x v="4"/>
    </i>
    <i t="grand">
      <x/>
    </i>
  </rowItems>
  <colFields count="1">
    <field x="4"/>
  </colFields>
  <colItems count="5">
    <i>
      <x/>
    </i>
    <i>
      <x v="1"/>
    </i>
    <i>
      <x v="2"/>
    </i>
    <i>
      <x v="3"/>
    </i>
    <i t="grand">
      <x/>
    </i>
  </colItems>
  <dataFields count="1">
    <dataField name="Average of Price ($)" fld="8" subtotal="average" baseField="0" baseItem="0" numFmtId="43"/>
  </dataFields>
  <formats count="1">
    <format dxfId="7">
      <pivotArea outline="0" collapsedLevelsAreSubtotals="1" fieldPosition="0"/>
    </format>
  </formats>
  <chartFormats count="8">
    <chartFormat chart="3" format="8" series="1">
      <pivotArea type="data" outline="0" fieldPosition="0">
        <references count="2">
          <reference field="4294967294" count="1" selected="0">
            <x v="0"/>
          </reference>
          <reference field="4" count="1" selected="0">
            <x v="0"/>
          </reference>
        </references>
      </pivotArea>
    </chartFormat>
    <chartFormat chart="3" format="9" series="1">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2"/>
          </reference>
        </references>
      </pivotArea>
    </chartFormat>
    <chartFormat chart="3" format="11" series="1">
      <pivotArea type="data" outline="0" fieldPosition="0">
        <references count="2">
          <reference field="4294967294" count="1" selected="0">
            <x v="0"/>
          </reference>
          <reference field="4" count="1" selected="0">
            <x v="3"/>
          </reference>
        </references>
      </pivotArea>
    </chartFormat>
    <chartFormat chart="8" format="16" series="1">
      <pivotArea type="data" outline="0" fieldPosition="0">
        <references count="2">
          <reference field="4294967294" count="1" selected="0">
            <x v="0"/>
          </reference>
          <reference field="4" count="1" selected="0">
            <x v="0"/>
          </reference>
        </references>
      </pivotArea>
    </chartFormat>
    <chartFormat chart="8" format="17" series="1">
      <pivotArea type="data" outline="0" fieldPosition="0">
        <references count="2">
          <reference field="4294967294" count="1" selected="0">
            <x v="0"/>
          </reference>
          <reference field="4" count="1" selected="0">
            <x v="1"/>
          </reference>
        </references>
      </pivotArea>
    </chartFormat>
    <chartFormat chart="8" format="18" series="1">
      <pivotArea type="data" outline="0" fieldPosition="0">
        <references count="2">
          <reference field="4294967294" count="1" selected="0">
            <x v="0"/>
          </reference>
          <reference field="4" count="1" selected="0">
            <x v="2"/>
          </reference>
        </references>
      </pivotArea>
    </chartFormat>
    <chartFormat chart="8" format="19"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A9DA75-B7C6-F146-AB19-D7992CD304F6}" name="ProfitByAnimals"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76:C82" firstHeaderRow="1" firstDataRow="1" firstDataCol="1"/>
  <pivotFields count="11">
    <pivotField showAll="0"/>
    <pivotField showAll="0"/>
    <pivotField showAll="0"/>
    <pivotField showAll="0"/>
    <pivotField showAll="0">
      <items count="5">
        <item x="1"/>
        <item x="2"/>
        <item x="0"/>
        <item x="3"/>
        <item t="default"/>
      </items>
    </pivotField>
    <pivotField axis="axisRow" showAll="0">
      <items count="6">
        <item x="2"/>
        <item x="1"/>
        <item x="0"/>
        <item x="3"/>
        <item x="4"/>
        <item t="default"/>
      </items>
    </pivotField>
    <pivotField showAll="0"/>
    <pivotField showAll="0"/>
    <pivotField showAll="0"/>
    <pivotField showAll="0"/>
    <pivotField dataField="1" showAll="0"/>
  </pivotFields>
  <rowFields count="1">
    <field x="5"/>
  </rowFields>
  <rowItems count="6">
    <i>
      <x/>
    </i>
    <i>
      <x v="1"/>
    </i>
    <i>
      <x v="2"/>
    </i>
    <i>
      <x v="3"/>
    </i>
    <i>
      <x v="4"/>
    </i>
    <i t="grand">
      <x/>
    </i>
  </rowItems>
  <colItems count="1">
    <i/>
  </colItems>
  <dataFields count="1">
    <dataField name="Profit ($)" fld="10" baseField="0" baseItem="0"/>
  </dataFields>
  <formats count="2">
    <format dxfId="10">
      <pivotArea outline="0" collapsedLevelsAreSubtotals="1" fieldPosition="0"/>
    </format>
    <format dxfId="9">
      <pivotArea dataOnly="0" labelOnly="1" outline="0" fieldPosition="0">
        <references count="1">
          <reference field="4294967294" count="1">
            <x v="0"/>
          </reference>
        </references>
      </pivotArea>
    </format>
  </formats>
  <chartFormats count="8">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5" count="1" selected="0">
            <x v="0"/>
          </reference>
        </references>
      </pivotArea>
    </chartFormat>
    <chartFormat chart="4" format="9">
      <pivotArea type="data" outline="0" fieldPosition="0">
        <references count="2">
          <reference field="4294967294" count="1" selected="0">
            <x v="0"/>
          </reference>
          <reference field="5" count="1" selected="0">
            <x v="1"/>
          </reference>
        </references>
      </pivotArea>
    </chartFormat>
    <chartFormat chart="4" format="10">
      <pivotArea type="data" outline="0" fieldPosition="0">
        <references count="2">
          <reference field="4294967294" count="1" selected="0">
            <x v="0"/>
          </reference>
          <reference field="5" count="1" selected="0">
            <x v="2"/>
          </reference>
        </references>
      </pivotArea>
    </chartFormat>
    <chartFormat chart="4" format="11">
      <pivotArea type="data" outline="0" fieldPosition="0">
        <references count="2">
          <reference field="4294967294" count="1" selected="0">
            <x v="0"/>
          </reference>
          <reference field="5" count="1" selected="0">
            <x v="3"/>
          </reference>
        </references>
      </pivotArea>
    </chartFormat>
    <chartFormat chart="4"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C94CF5-900F-EA44-926A-ADD99FEFFDEB}" name="Revenue_Profit_By_Services"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B57:D62" firstHeaderRow="0" firstDataRow="1" firstDataCol="1"/>
  <pivotFields count="11">
    <pivotField showAll="0"/>
    <pivotField showAll="0"/>
    <pivotField showAll="0"/>
    <pivotField showAll="0"/>
    <pivotField axis="axisRow" showAll="0">
      <items count="5">
        <item x="1"/>
        <item x="2"/>
        <item x="0"/>
        <item x="3"/>
        <item t="default"/>
      </items>
    </pivotField>
    <pivotField showAll="0">
      <items count="6">
        <item x="2"/>
        <item x="1"/>
        <item x="0"/>
        <item x="3"/>
        <item x="4"/>
        <item t="default"/>
      </items>
    </pivotField>
    <pivotField showAll="0"/>
    <pivotField showAll="0"/>
    <pivotField dataField="1" showAll="0"/>
    <pivotField showAll="0"/>
    <pivotField dataField="1" showAll="0"/>
  </pivotFields>
  <rowFields count="1">
    <field x="4"/>
  </rowFields>
  <rowItems count="5">
    <i>
      <x/>
    </i>
    <i>
      <x v="1"/>
    </i>
    <i>
      <x v="2"/>
    </i>
    <i>
      <x v="3"/>
    </i>
    <i t="grand">
      <x/>
    </i>
  </rowItems>
  <colFields count="1">
    <field x="-2"/>
  </colFields>
  <colItems count="2">
    <i>
      <x/>
    </i>
    <i i="1">
      <x v="1"/>
    </i>
  </colItems>
  <dataFields count="2">
    <dataField name="Revenue ($)" fld="8" baseField="0" baseItem="0" numFmtId="44"/>
    <dataField name="Profit ($)" fld="10" baseField="0" baseItem="0"/>
  </dataFields>
  <formats count="5">
    <format dxfId="15">
      <pivotArea outline="0" collapsedLevelsAreSubtotals="1" fieldPosition="0"/>
    </format>
    <format dxfId="14">
      <pivotArea dataOnly="0" labelOnly="1" outline="0" fieldPosition="0">
        <references count="1">
          <reference field="4294967294" count="1">
            <x v="1"/>
          </reference>
        </references>
      </pivotArea>
    </format>
    <format dxfId="13">
      <pivotArea dataOnly="0" outline="0" fieldPosition="0">
        <references count="1">
          <reference field="4294967294" count="1">
            <x v="1"/>
          </reference>
        </references>
      </pivotArea>
    </format>
    <format dxfId="12">
      <pivotArea outline="0" collapsedLevelsAreSubtotals="1" fieldPosition="0">
        <references count="1">
          <reference field="4294967294" count="1" selected="0">
            <x v="0"/>
          </reference>
        </references>
      </pivotArea>
    </format>
    <format dxfId="11">
      <pivotArea dataOnly="0" labelOnly="1" outline="0" fieldPosition="0">
        <references count="1">
          <reference field="4294967294" count="1">
            <x v="0"/>
          </reference>
        </references>
      </pivotArea>
    </format>
  </formats>
  <chartFormats count="25">
    <chartFormat chart="0" format="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1"/>
          </reference>
        </references>
      </pivotArea>
    </chartFormat>
    <chartFormat chart="1" format="14">
      <pivotArea type="data" outline="0" fieldPosition="0">
        <references count="2">
          <reference field="4294967294" count="1" selected="0">
            <x v="1"/>
          </reference>
          <reference field="4" count="1" selected="0">
            <x v="0"/>
          </reference>
        </references>
      </pivotArea>
    </chartFormat>
    <chartFormat chart="1" format="15">
      <pivotArea type="data" outline="0" fieldPosition="0">
        <references count="2">
          <reference field="4294967294" count="1" selected="0">
            <x v="1"/>
          </reference>
          <reference field="4" count="1" selected="0">
            <x v="1"/>
          </reference>
        </references>
      </pivotArea>
    </chartFormat>
    <chartFormat chart="1" format="16">
      <pivotArea type="data" outline="0" fieldPosition="0">
        <references count="2">
          <reference field="4294967294" count="1" selected="0">
            <x v="1"/>
          </reference>
          <reference field="4" count="1" selected="0">
            <x v="2"/>
          </reference>
        </references>
      </pivotArea>
    </chartFormat>
    <chartFormat chart="1" format="17">
      <pivotArea type="data" outline="0" fieldPosition="0">
        <references count="2">
          <reference field="4294967294" count="1" selected="0">
            <x v="1"/>
          </reference>
          <reference field="4" count="1" selected="0">
            <x v="3"/>
          </reference>
        </references>
      </pivotArea>
    </chartFormat>
    <chartFormat chart="2" format="28" series="1">
      <pivotArea type="data" outline="0" fieldPosition="0">
        <references count="1">
          <reference field="4294967294" count="1" selected="0">
            <x v="1"/>
          </reference>
        </references>
      </pivotArea>
    </chartFormat>
    <chartFormat chart="2" format="29">
      <pivotArea type="data" outline="0" fieldPosition="0">
        <references count="2">
          <reference field="4294967294" count="1" selected="0">
            <x v="1"/>
          </reference>
          <reference field="4" count="1" selected="0">
            <x v="0"/>
          </reference>
        </references>
      </pivotArea>
    </chartFormat>
    <chartFormat chart="2" format="30">
      <pivotArea type="data" outline="0" fieldPosition="0">
        <references count="2">
          <reference field="4294967294" count="1" selected="0">
            <x v="1"/>
          </reference>
          <reference field="4" count="1" selected="0">
            <x v="1"/>
          </reference>
        </references>
      </pivotArea>
    </chartFormat>
    <chartFormat chart="2" format="31">
      <pivotArea type="data" outline="0" fieldPosition="0">
        <references count="2">
          <reference field="4294967294" count="1" selected="0">
            <x v="1"/>
          </reference>
          <reference field="4" count="1" selected="0">
            <x v="2"/>
          </reference>
        </references>
      </pivotArea>
    </chartFormat>
    <chartFormat chart="2" format="32">
      <pivotArea type="data" outline="0" fieldPosition="0">
        <references count="2">
          <reference field="4294967294" count="1" selected="0">
            <x v="1"/>
          </reference>
          <reference field="4" count="1" selected="0">
            <x v="3"/>
          </reference>
        </references>
      </pivotArea>
    </chartFormat>
    <chartFormat chart="12" format="2"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 chart="18" format="6">
      <pivotArea type="data" outline="0" fieldPosition="0">
        <references count="2">
          <reference field="4294967294" count="1" selected="0">
            <x v="0"/>
          </reference>
          <reference field="4" count="1" selected="0">
            <x v="0"/>
          </reference>
        </references>
      </pivotArea>
    </chartFormat>
    <chartFormat chart="18" format="7">
      <pivotArea type="data" outline="0" fieldPosition="0">
        <references count="2">
          <reference field="4294967294" count="1" selected="0">
            <x v="1"/>
          </reference>
          <reference field="4" count="1" selected="0">
            <x v="0"/>
          </reference>
        </references>
      </pivotArea>
    </chartFormat>
    <chartFormat chart="18" format="8">
      <pivotArea type="data" outline="0" fieldPosition="0">
        <references count="2">
          <reference field="4294967294" count="1" selected="0">
            <x v="0"/>
          </reference>
          <reference field="4" count="1" selected="0">
            <x v="1"/>
          </reference>
        </references>
      </pivotArea>
    </chartFormat>
    <chartFormat chart="18" format="9">
      <pivotArea type="data" outline="0" fieldPosition="0">
        <references count="2">
          <reference field="4294967294" count="1" selected="0">
            <x v="1"/>
          </reference>
          <reference field="4" count="1" selected="0">
            <x v="1"/>
          </reference>
        </references>
      </pivotArea>
    </chartFormat>
    <chartFormat chart="18" format="10">
      <pivotArea type="data" outline="0" fieldPosition="0">
        <references count="2">
          <reference field="4294967294" count="1" selected="0">
            <x v="1"/>
          </reference>
          <reference field="4" count="1" selected="0">
            <x v="2"/>
          </reference>
        </references>
      </pivotArea>
    </chartFormat>
    <chartFormat chart="18" format="11">
      <pivotArea type="data" outline="0" fieldPosition="0">
        <references count="2">
          <reference field="4294967294" count="1" selected="0">
            <x v="0"/>
          </reference>
          <reference field="4" count="1" selected="0">
            <x v="2"/>
          </reference>
        </references>
      </pivotArea>
    </chartFormat>
    <chartFormat chart="18" format="12">
      <pivotArea type="data" outline="0" fieldPosition="0">
        <references count="2">
          <reference field="4294967294" count="1" selected="0">
            <x v="0"/>
          </reference>
          <reference field="4" count="1" selected="0">
            <x v="3"/>
          </reference>
        </references>
      </pivotArea>
    </chartFormat>
    <chartFormat chart="18" format="13">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Revenue &amp; Profit by Services"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336D2B-8353-4641-B9EF-8E6B1D97F610}" name="PivotTable1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B98:C105" firstHeaderRow="1" firstDataRow="1" firstDataCol="1"/>
  <pivotFields count="11">
    <pivotField showAll="0"/>
    <pivotField axis="axisRow" showAll="0">
      <items count="7">
        <item x="0"/>
        <item x="1"/>
        <item x="2"/>
        <item x="3"/>
        <item x="4"/>
        <item x="5"/>
        <item t="default"/>
      </items>
    </pivotField>
    <pivotField showAll="0"/>
    <pivotField showAll="0"/>
    <pivotField showAll="0">
      <items count="5">
        <item x="1"/>
        <item x="2"/>
        <item x="0"/>
        <item x="3"/>
        <item t="default"/>
      </items>
    </pivotField>
    <pivotField showAll="0">
      <items count="6">
        <item x="2"/>
        <item x="1"/>
        <item x="0"/>
        <item x="3"/>
        <item x="4"/>
        <item t="default"/>
      </items>
    </pivotField>
    <pivotField showAll="0"/>
    <pivotField showAll="0"/>
    <pivotField showAll="0"/>
    <pivotField showAll="0"/>
    <pivotField dataField="1" showAll="0"/>
  </pivotFields>
  <rowFields count="1">
    <field x="1"/>
  </rowFields>
  <rowItems count="7">
    <i>
      <x/>
    </i>
    <i>
      <x v="1"/>
    </i>
    <i>
      <x v="2"/>
    </i>
    <i>
      <x v="3"/>
    </i>
    <i>
      <x v="4"/>
    </i>
    <i>
      <x v="5"/>
    </i>
    <i t="grand">
      <x/>
    </i>
  </rowItems>
  <colItems count="1">
    <i/>
  </colItems>
  <dataFields count="1">
    <dataField name="Sum of Profit" fld="10" baseField="0"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Revenue &amp; Profit by Services"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F9F330-4E3D-2249-BCBF-DD7CC123DBF4}" name="VisitsByAnimals" cacheId="59"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nimal">
  <location ref="B12:C18" firstHeaderRow="1" firstDataRow="1" firstDataCol="1"/>
  <pivotFields count="11">
    <pivotField showAll="0"/>
    <pivotField showAll="0"/>
    <pivotField showAll="0"/>
    <pivotField showAll="0"/>
    <pivotField multipleItemSelectionAllowed="1" showAll="0">
      <items count="5">
        <item x="1"/>
        <item x="2"/>
        <item x="0"/>
        <item x="3"/>
        <item t="default"/>
      </items>
    </pivotField>
    <pivotField axis="axisRow" showAll="0">
      <items count="6">
        <item x="2"/>
        <item x="1"/>
        <item x="0"/>
        <item x="3"/>
        <item x="4"/>
        <item t="default"/>
      </items>
    </pivotField>
    <pivotField showAll="0"/>
    <pivotField showAll="0"/>
    <pivotField showAll="0"/>
    <pivotField dataField="1" showAll="0"/>
    <pivotField showAll="0"/>
  </pivotFields>
  <rowFields count="1">
    <field x="5"/>
  </rowFields>
  <rowItems count="6">
    <i>
      <x/>
    </i>
    <i>
      <x v="1"/>
    </i>
    <i>
      <x v="2"/>
    </i>
    <i>
      <x v="3"/>
    </i>
    <i>
      <x v="4"/>
    </i>
    <i t="grand">
      <x/>
    </i>
  </rowItems>
  <colItems count="1">
    <i/>
  </colItems>
  <dataFields count="1">
    <dataField name="Sum of Visit" fld="9" baseField="0" baseItem="0" numFmtId="164"/>
  </dataFields>
  <formats count="2">
    <format dxfId="18">
      <pivotArea field="4" type="button" dataOnly="0" labelOnly="1" outline="0"/>
    </format>
    <format dxfId="17">
      <pivotArea outline="0" collapsedLevelsAreSubtotals="1" fieldPosition="0"/>
    </format>
  </format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5" count="1" selected="0">
            <x v="0"/>
          </reference>
        </references>
      </pivotArea>
    </chartFormat>
    <chartFormat chart="4" format="9">
      <pivotArea type="data" outline="0" fieldPosition="0">
        <references count="2">
          <reference field="4294967294" count="1" selected="0">
            <x v="0"/>
          </reference>
          <reference field="5" count="1" selected="0">
            <x v="1"/>
          </reference>
        </references>
      </pivotArea>
    </chartFormat>
    <chartFormat chart="4" format="10">
      <pivotArea type="data" outline="0" fieldPosition="0">
        <references count="2">
          <reference field="4294967294" count="1" selected="0">
            <x v="0"/>
          </reference>
          <reference field="5" count="1" selected="0">
            <x v="2"/>
          </reference>
        </references>
      </pivotArea>
    </chartFormat>
    <chartFormat chart="4" format="11">
      <pivotArea type="data" outline="0" fieldPosition="0">
        <references count="2">
          <reference field="4294967294" count="1" selected="0">
            <x v="0"/>
          </reference>
          <reference field="5" count="1" selected="0">
            <x v="3"/>
          </reference>
        </references>
      </pivotArea>
    </chartFormat>
    <chartFormat chart="4"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EB21EA-8BB0-1F4D-B89F-328E4A79E455}" name="VisitsAmongVeterinarians"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6:G50" firstHeaderRow="1" firstDataRow="2" firstDataCol="1"/>
  <pivotFields count="11">
    <pivotField showAll="0"/>
    <pivotField showAll="0"/>
    <pivotField showAll="0"/>
    <pivotField axis="axisRow" showAll="0">
      <items count="3">
        <item x="0"/>
        <item x="1"/>
        <item t="default"/>
      </items>
    </pivotField>
    <pivotField axis="axisCol" showAll="0">
      <items count="5">
        <item x="1"/>
        <item x="2"/>
        <item x="0"/>
        <item x="3"/>
        <item t="default"/>
      </items>
    </pivotField>
    <pivotField showAll="0">
      <items count="6">
        <item x="2"/>
        <item x="1"/>
        <item x="0"/>
        <item x="3"/>
        <item x="4"/>
        <item t="default"/>
      </items>
    </pivotField>
    <pivotField showAll="0"/>
    <pivotField showAll="0"/>
    <pivotField showAll="0"/>
    <pivotField dataField="1" showAll="0"/>
    <pivotField showAll="0"/>
  </pivotFields>
  <rowFields count="1">
    <field x="3"/>
  </rowFields>
  <rowItems count="3">
    <i>
      <x/>
    </i>
    <i>
      <x v="1"/>
    </i>
    <i t="grand">
      <x/>
    </i>
  </rowItems>
  <colFields count="1">
    <field x="4"/>
  </colFields>
  <colItems count="5">
    <i>
      <x/>
    </i>
    <i>
      <x v="1"/>
    </i>
    <i>
      <x v="2"/>
    </i>
    <i>
      <x v="3"/>
    </i>
    <i t="grand">
      <x/>
    </i>
  </colItems>
  <dataFields count="1">
    <dataField name="Sum of Visit" fld="9" baseField="0" baseItem="0" numFmtId="164"/>
  </dataFields>
  <formats count="1">
    <format dxfId="19">
      <pivotArea outline="0" collapsedLevelsAreSubtotals="1" fieldPosition="0"/>
    </format>
  </formats>
  <chartFormats count="4">
    <chartFormat chart="10" format="12" series="1">
      <pivotArea type="data" outline="0" fieldPosition="0">
        <references count="2">
          <reference field="4294967294" count="1" selected="0">
            <x v="0"/>
          </reference>
          <reference field="4" count="1" selected="0">
            <x v="0"/>
          </reference>
        </references>
      </pivotArea>
    </chartFormat>
    <chartFormat chart="10" format="13" series="1">
      <pivotArea type="data" outline="0" fieldPosition="0">
        <references count="2">
          <reference field="4294967294" count="1" selected="0">
            <x v="0"/>
          </reference>
          <reference field="4" count="1" selected="0">
            <x v="1"/>
          </reference>
        </references>
      </pivotArea>
    </chartFormat>
    <chartFormat chart="10" format="14" series="1">
      <pivotArea type="data" outline="0" fieldPosition="0">
        <references count="2">
          <reference field="4294967294" count="1" selected="0">
            <x v="0"/>
          </reference>
          <reference field="4" count="1" selected="0">
            <x v="2"/>
          </reference>
        </references>
      </pivotArea>
    </chartFormat>
    <chartFormat chart="10" format="15"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B31F9B-389C-994B-B2DD-FADDFBCF4885}" name="RevenueOverTime"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B87:C94" firstHeaderRow="1" firstDataRow="1" firstDataCol="1"/>
  <pivotFields count="11">
    <pivotField showAll="0"/>
    <pivotField axis="axisRow" showAll="0">
      <items count="7">
        <item x="0"/>
        <item x="1"/>
        <item x="2"/>
        <item x="3"/>
        <item x="4"/>
        <item x="5"/>
        <item t="default"/>
      </items>
    </pivotField>
    <pivotField showAll="0"/>
    <pivotField showAll="0"/>
    <pivotField showAll="0">
      <items count="5">
        <item x="1"/>
        <item x="2"/>
        <item x="0"/>
        <item x="3"/>
        <item t="default"/>
      </items>
    </pivotField>
    <pivotField showAll="0">
      <items count="6">
        <item x="2"/>
        <item x="1"/>
        <item x="0"/>
        <item x="3"/>
        <item x="4"/>
        <item t="default"/>
      </items>
    </pivotField>
    <pivotField showAll="0"/>
    <pivotField showAll="0"/>
    <pivotField dataField="1" showAll="0"/>
    <pivotField showAll="0"/>
    <pivotField showAll="0"/>
  </pivotFields>
  <rowFields count="1">
    <field x="1"/>
  </rowFields>
  <rowItems count="7">
    <i>
      <x/>
    </i>
    <i>
      <x v="1"/>
    </i>
    <i>
      <x v="2"/>
    </i>
    <i>
      <x v="3"/>
    </i>
    <i>
      <x v="4"/>
    </i>
    <i>
      <x v="5"/>
    </i>
    <i t="grand">
      <x/>
    </i>
  </rowItems>
  <colItems count="1">
    <i/>
  </colItems>
  <dataFields count="1">
    <dataField name="Revenue ($)" fld="8" baseField="0" baseItem="0" numFmtId="44"/>
  </dataFields>
  <formats count="3">
    <format dxfId="22">
      <pivotArea outline="0" collapsedLevelsAreSubtotals="1" fieldPosition="0"/>
    </format>
    <format dxfId="21">
      <pivotArea outline="0" collapsedLevelsAreSubtotals="1" fieldPosition="0">
        <references count="1">
          <reference field="4294967294" count="1" selected="0">
            <x v="0"/>
          </reference>
        </references>
      </pivotArea>
    </format>
    <format dxfId="20">
      <pivotArea dataOnly="0" labelOnly="1" outline="0" fieldPosition="0">
        <references count="1">
          <reference field="4294967294" count="1">
            <x v="0"/>
          </reference>
        </references>
      </pivotArea>
    </format>
  </formats>
  <chartFormats count="5">
    <chartFormat chart="18" format="4"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1" count="1" selected="0">
            <x v="1"/>
          </reference>
        </references>
      </pivotArea>
    </chartFormat>
    <chartFormat chart="26" format="4">
      <pivotArea type="data" outline="0" fieldPosition="0">
        <references count="2">
          <reference field="4294967294" count="1" selected="0">
            <x v="0"/>
          </reference>
          <reference field="1" count="1" selected="0">
            <x v="2"/>
          </reference>
        </references>
      </pivotArea>
    </chartFormat>
    <chartFormat chart="26" format="5">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Revenue &amp; Profit by Services"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8F9DE2-FF4E-D848-B46C-997660FBCFFB}" name="PivotTable1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D4" firstHeaderRow="0" firstDataRow="1" firstDataCol="0"/>
  <pivotFields count="11">
    <pivotField showAll="0"/>
    <pivotField showAll="0"/>
    <pivotField showAll="0"/>
    <pivotField showAll="0"/>
    <pivotField showAll="0">
      <items count="5">
        <item x="1"/>
        <item x="2"/>
        <item x="0"/>
        <item x="3"/>
        <item t="default"/>
      </items>
    </pivotField>
    <pivotField showAll="0">
      <items count="6">
        <item x="2"/>
        <item x="1"/>
        <item x="0"/>
        <item x="3"/>
        <item x="4"/>
        <item t="default"/>
      </items>
    </pivotField>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Visit" fld="9" baseField="0" baseItem="0" numFmtId="164"/>
    <dataField name="Sum of Price ($)" fld="8" baseField="0" baseItem="0" numFmtId="44"/>
    <dataField name="Sum of Profit" fld="10" baseField="0" baseItem="0" numFmtId="44"/>
  </dataFields>
  <formats count="3">
    <format dxfId="25">
      <pivotArea outline="0" collapsedLevelsAreSubtotals="1" fieldPosition="0"/>
    </format>
    <format dxfId="24">
      <pivotArea dataOnly="0" labelOnly="1" outline="0" fieldPosition="0">
        <references count="1">
          <reference field="4294967294" count="2">
            <x v="1"/>
            <x v="2"/>
          </reference>
        </references>
      </pivotArea>
    </format>
    <format dxfId="23">
      <pivotArea outline="0" collapsedLevelsAreSubtotals="1" fieldPosition="0">
        <references count="1">
          <reference field="4294967294" count="2" selected="0">
            <x v="1"/>
            <x v="2"/>
          </reference>
        </references>
      </pivotArea>
    </format>
  </formats>
  <chartFormats count="1">
    <chartFormat chart="2"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CC07B6-95C9-C34A-A6DC-129A06408185}" name="RevenueByAnimals"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66:C72" firstHeaderRow="1" firstDataRow="1" firstDataCol="1"/>
  <pivotFields count="11">
    <pivotField showAll="0"/>
    <pivotField showAll="0"/>
    <pivotField showAll="0"/>
    <pivotField showAll="0"/>
    <pivotField showAll="0">
      <items count="5">
        <item x="1"/>
        <item x="2"/>
        <item x="0"/>
        <item x="3"/>
        <item t="default"/>
      </items>
    </pivotField>
    <pivotField axis="axisRow" showAll="0">
      <items count="6">
        <item x="2"/>
        <item x="1"/>
        <item x="0"/>
        <item x="3"/>
        <item x="4"/>
        <item t="default"/>
      </items>
    </pivotField>
    <pivotField showAll="0"/>
    <pivotField showAll="0"/>
    <pivotField dataField="1" showAll="0"/>
    <pivotField showAll="0"/>
    <pivotField showAll="0"/>
  </pivotFields>
  <rowFields count="1">
    <field x="5"/>
  </rowFields>
  <rowItems count="6">
    <i>
      <x/>
    </i>
    <i>
      <x v="1"/>
    </i>
    <i>
      <x v="2"/>
    </i>
    <i>
      <x v="3"/>
    </i>
    <i>
      <x v="4"/>
    </i>
    <i t="grand">
      <x/>
    </i>
  </rowItems>
  <colItems count="1">
    <i/>
  </colItems>
  <dataFields count="1">
    <dataField name="Revenue ($)" fld="8" baseField="0" baseItem="0"/>
  </dataFields>
  <formats count="2">
    <format dxfId="27">
      <pivotArea outline="0" collapsedLevelsAreSubtotals="1" fieldPosition="0"/>
    </format>
    <format dxfId="26">
      <pivotArea dataOnly="0" labelOnly="1" outline="0" fieldPosition="0">
        <references count="1">
          <reference field="4294967294" count="1">
            <x v="0"/>
          </reference>
        </references>
      </pivotArea>
    </format>
  </formats>
  <chartFormats count="6">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5" count="1" selected="0">
            <x v="0"/>
          </reference>
        </references>
      </pivotArea>
    </chartFormat>
    <chartFormat chart="3" format="10">
      <pivotArea type="data" outline="0" fieldPosition="0">
        <references count="2">
          <reference field="4294967294" count="1" selected="0">
            <x v="0"/>
          </reference>
          <reference field="5" count="1" selected="0">
            <x v="1"/>
          </reference>
        </references>
      </pivotArea>
    </chartFormat>
    <chartFormat chart="3" format="11">
      <pivotArea type="data" outline="0" fieldPosition="0">
        <references count="2">
          <reference field="4294967294" count="1" selected="0">
            <x v="0"/>
          </reference>
          <reference field="5" count="1" selected="0">
            <x v="2"/>
          </reference>
        </references>
      </pivotArea>
    </chartFormat>
    <chartFormat chart="3" format="12">
      <pivotArea type="data" outline="0" fieldPosition="0">
        <references count="2">
          <reference field="4294967294" count="1" selected="0">
            <x v="0"/>
          </reference>
          <reference field="5" count="1" selected="0">
            <x v="3"/>
          </reference>
        </references>
      </pivotArea>
    </chartFormat>
    <chartFormat chart="3" format="13">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ultation" xr10:uid="{52031329-AF14-EA4A-B24C-184A50E497A9}" sourceName="Consultation">
  <pivotTables>
    <pivotTable tabId="2" name="VisitsByServices"/>
    <pivotTable tabId="2" name="VisitsAmongVeterinarians"/>
    <pivotTable tabId="2" name="Revenue_Profit_By_Services"/>
    <pivotTable tabId="2" name="RevenueByAnimals"/>
    <pivotTable tabId="2" name="ProfitByAnimals"/>
    <pivotTable tabId="2" name="RevenueOverTime"/>
    <pivotTable tabId="2" name="PivotTable11"/>
    <pivotTable tabId="2" name="VisitsOverTime"/>
    <pivotTable tabId="2" name="VisitsByAnimals"/>
    <pivotTable tabId="3" name="CostsByAnimals"/>
    <pivotTable tabId="3" name="PriceByAnimals"/>
    <pivotTable tabId="3" name="PriceOverTime"/>
    <pivotTable tabId="3" name="CostsByServices"/>
    <pivotTable tabId="2" name="PivotTable12"/>
  </pivotTables>
  <data>
    <tabular pivotCacheId="278320047">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imal" xr10:uid="{BE70D6A4-51A5-E845-9063-AF8F9B004B18}" sourceName="Animal">
  <pivotTables>
    <pivotTable tabId="2" name="VisitsByServices"/>
    <pivotTable tabId="2" name="VisitsAmongVeterinarians"/>
    <pivotTable tabId="2" name="Revenue_Profit_By_Services"/>
    <pivotTable tabId="2" name="RevenueByAnimals"/>
    <pivotTable tabId="2" name="ProfitByAnimals"/>
    <pivotTable tabId="2" name="RevenueOverTime"/>
    <pivotTable tabId="2" name="PivotTable11"/>
    <pivotTable tabId="2" name="VisitsOverTime"/>
    <pivotTable tabId="2" name="VisitsByAnimals"/>
    <pivotTable tabId="3" name="CostsByAnimals"/>
    <pivotTable tabId="3" name="PriceByAnimals"/>
    <pivotTable tabId="3" name="PriceOverTime"/>
    <pivotTable tabId="3" name="CostsByServices"/>
    <pivotTable tabId="2" name="PivotTable12"/>
  </pivotTables>
  <data>
    <tabular pivotCacheId="278320047">
      <items count="5">
        <i x="2" s="1"/>
        <i x="1"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ultation" xr10:uid="{4A5E4971-4174-3649-8719-A673DADE8F81}" cache="Slicer_Consultation" caption="Service" columnCount="4" rowHeight="251883"/>
  <slicer name="Animal" xr10:uid="{88C48E44-868B-2249-ACB2-7F84078A00D1}" cache="Slicer_Animal" caption="Animal" columnCount="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ultation 1" xr10:uid="{C8486528-F7A9-3E4E-B8C1-64F75250D531}" cache="Slicer_Consultation" caption="Service" columnCount="4" rowHeight="251883"/>
  <slicer name="Animal 1" xr10:uid="{0C970E13-6A7E-E945-88C3-1E1C37C1A58F}" cache="Slicer_Animal" caption="Animal" columnCount="5" rowHeight="251883"/>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8DD58-D44A-4448-9231-08B150D336AC}">
  <dimension ref="O49:S49"/>
  <sheetViews>
    <sheetView workbookViewId="0">
      <selection activeCell="K48" sqref="K48"/>
    </sheetView>
  </sheetViews>
  <sheetFormatPr baseColWidth="10" defaultRowHeight="16" x14ac:dyDescent="0.2"/>
  <cols>
    <col min="1" max="1" width="9.83203125" customWidth="1"/>
  </cols>
  <sheetData>
    <row r="49" spans="15:19" x14ac:dyDescent="0.2">
      <c r="O49" s="15"/>
      <c r="S49"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9812B-AA59-A24A-96CC-82B09FD7DF3B}">
  <dimension ref="O49:S49"/>
  <sheetViews>
    <sheetView tabSelected="1" workbookViewId="0">
      <selection activeCell="AA30" sqref="AA30"/>
    </sheetView>
  </sheetViews>
  <sheetFormatPr baseColWidth="10" defaultRowHeight="16" x14ac:dyDescent="0.2"/>
  <cols>
    <col min="1" max="1" width="9.83203125" customWidth="1"/>
  </cols>
  <sheetData>
    <row r="49" spans="15:19" x14ac:dyDescent="0.2">
      <c r="O49" s="15"/>
      <c r="S49"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77829-77D7-463E-B920-FC588C81C95B}">
  <dimension ref="B1:G105"/>
  <sheetViews>
    <sheetView zoomScaleNormal="100" workbookViewId="0">
      <selection activeCell="L21" sqref="L21"/>
    </sheetView>
  </sheetViews>
  <sheetFormatPr baseColWidth="10" defaultColWidth="8.83203125" defaultRowHeight="16" x14ac:dyDescent="0.2"/>
  <cols>
    <col min="2" max="2" width="11.1640625" bestFit="1" customWidth="1"/>
    <col min="3" max="3" width="14.33203125" bestFit="1" customWidth="1"/>
    <col min="4" max="4" width="12.5" bestFit="1" customWidth="1"/>
    <col min="5" max="6" width="5.5" bestFit="1" customWidth="1"/>
    <col min="7" max="7" width="10.83203125" bestFit="1" customWidth="1"/>
    <col min="8" max="8" width="8" bestFit="1" customWidth="1"/>
    <col min="9" max="9" width="10.83203125" bestFit="1" customWidth="1"/>
    <col min="10" max="13" width="5.1640625" bestFit="1" customWidth="1"/>
    <col min="14" max="14" width="3.1640625" bestFit="1" customWidth="1"/>
    <col min="15" max="19" width="5.1640625" bestFit="1" customWidth="1"/>
    <col min="20" max="20" width="3.1640625" bestFit="1" customWidth="1"/>
    <col min="21" max="25" width="5.1640625" bestFit="1" customWidth="1"/>
    <col min="26" max="26" width="3.1640625" bestFit="1" customWidth="1"/>
    <col min="27" max="31" width="5.1640625" bestFit="1" customWidth="1"/>
    <col min="32" max="32" width="3.1640625" bestFit="1" customWidth="1"/>
    <col min="33" max="37" width="5.1640625" bestFit="1" customWidth="1"/>
    <col min="38" max="38" width="3.1640625" bestFit="1" customWidth="1"/>
    <col min="39" max="43" width="5.1640625" bestFit="1" customWidth="1"/>
    <col min="44" max="44" width="3.1640625" bestFit="1" customWidth="1"/>
    <col min="45" max="49" width="5.1640625" bestFit="1" customWidth="1"/>
    <col min="50" max="50" width="3.1640625" bestFit="1" customWidth="1"/>
    <col min="51" max="54" width="5.1640625" bestFit="1" customWidth="1"/>
    <col min="55" max="55" width="10.83203125" bestFit="1" customWidth="1"/>
  </cols>
  <sheetData>
    <row r="1" spans="2:4" s="18" customFormat="1" x14ac:dyDescent="0.2">
      <c r="B1" s="17" t="s">
        <v>184</v>
      </c>
    </row>
    <row r="3" spans="2:4" x14ac:dyDescent="0.2">
      <c r="B3" t="s">
        <v>143</v>
      </c>
      <c r="C3" s="19" t="s">
        <v>183</v>
      </c>
      <c r="D3" s="19" t="s">
        <v>163</v>
      </c>
    </row>
    <row r="4" spans="2:4" x14ac:dyDescent="0.2">
      <c r="B4" s="12">
        <v>1715</v>
      </c>
      <c r="C4" s="16">
        <v>346497.39999999781</v>
      </c>
      <c r="D4" s="16">
        <v>190268.3</v>
      </c>
    </row>
    <row r="7" spans="2:4" s="5" customFormat="1" x14ac:dyDescent="0.2">
      <c r="B7" s="4" t="s">
        <v>166</v>
      </c>
    </row>
    <row r="8" spans="2:4" x14ac:dyDescent="0.2">
      <c r="B8" s="6"/>
    </row>
    <row r="9" spans="2:4" s="18" customFormat="1" x14ac:dyDescent="0.2">
      <c r="B9" s="17" t="s">
        <v>167</v>
      </c>
    </row>
    <row r="12" spans="2:4" x14ac:dyDescent="0.2">
      <c r="B12" s="2" t="s">
        <v>127</v>
      </c>
      <c r="C12" t="s">
        <v>143</v>
      </c>
    </row>
    <row r="13" spans="2:4" x14ac:dyDescent="0.2">
      <c r="B13" s="3" t="s">
        <v>132</v>
      </c>
      <c r="C13" s="12">
        <v>156</v>
      </c>
    </row>
    <row r="14" spans="2:4" x14ac:dyDescent="0.2">
      <c r="B14" s="3" t="s">
        <v>131</v>
      </c>
      <c r="C14" s="12">
        <v>502</v>
      </c>
    </row>
    <row r="15" spans="2:4" x14ac:dyDescent="0.2">
      <c r="B15" s="3" t="s">
        <v>130</v>
      </c>
      <c r="C15" s="12">
        <v>793</v>
      </c>
    </row>
    <row r="16" spans="2:4" x14ac:dyDescent="0.2">
      <c r="B16" s="3" t="s">
        <v>133</v>
      </c>
      <c r="C16" s="12">
        <v>136</v>
      </c>
    </row>
    <row r="17" spans="2:6" x14ac:dyDescent="0.2">
      <c r="B17" s="3" t="s">
        <v>134</v>
      </c>
      <c r="C17" s="12">
        <v>128</v>
      </c>
    </row>
    <row r="18" spans="2:6" x14ac:dyDescent="0.2">
      <c r="B18" s="3" t="s">
        <v>135</v>
      </c>
      <c r="C18" s="12">
        <v>1715</v>
      </c>
    </row>
    <row r="20" spans="2:6" x14ac:dyDescent="0.2">
      <c r="B20" s="6"/>
      <c r="F20" s="14"/>
    </row>
    <row r="22" spans="2:6" s="18" customFormat="1" x14ac:dyDescent="0.2">
      <c r="B22" s="17" t="s">
        <v>182</v>
      </c>
    </row>
    <row r="24" spans="2:6" x14ac:dyDescent="0.2">
      <c r="B24" s="2" t="s">
        <v>162</v>
      </c>
      <c r="C24" t="s">
        <v>143</v>
      </c>
    </row>
    <row r="25" spans="2:6" x14ac:dyDescent="0.2">
      <c r="B25" s="3" t="s">
        <v>5</v>
      </c>
      <c r="C25" s="12">
        <v>721</v>
      </c>
    </row>
    <row r="26" spans="2:6" x14ac:dyDescent="0.2">
      <c r="B26" s="3" t="s">
        <v>6</v>
      </c>
      <c r="C26" s="12">
        <v>286</v>
      </c>
    </row>
    <row r="27" spans="2:6" x14ac:dyDescent="0.2">
      <c r="B27" s="3" t="s">
        <v>4</v>
      </c>
      <c r="C27" s="12">
        <v>426</v>
      </c>
    </row>
    <row r="28" spans="2:6" x14ac:dyDescent="0.2">
      <c r="B28" s="3" t="s">
        <v>8</v>
      </c>
      <c r="C28" s="12">
        <v>282</v>
      </c>
    </row>
    <row r="29" spans="2:6" x14ac:dyDescent="0.2">
      <c r="B29" s="3" t="s">
        <v>135</v>
      </c>
      <c r="C29" s="12">
        <v>1715</v>
      </c>
    </row>
    <row r="32" spans="2:6" s="18" customFormat="1" x14ac:dyDescent="0.2">
      <c r="B32" s="17" t="s">
        <v>168</v>
      </c>
    </row>
    <row r="34" spans="2:7" x14ac:dyDescent="0.2">
      <c r="B34" s="2" t="s">
        <v>144</v>
      </c>
      <c r="C34" t="s">
        <v>143</v>
      </c>
    </row>
    <row r="35" spans="2:7" x14ac:dyDescent="0.2">
      <c r="B35" s="3" t="s">
        <v>137</v>
      </c>
      <c r="C35" s="12">
        <v>327</v>
      </c>
    </row>
    <row r="36" spans="2:7" x14ac:dyDescent="0.2">
      <c r="B36" s="3" t="s">
        <v>138</v>
      </c>
      <c r="C36" s="12">
        <v>334</v>
      </c>
    </row>
    <row r="37" spans="2:7" x14ac:dyDescent="0.2">
      <c r="B37" s="3" t="s">
        <v>139</v>
      </c>
      <c r="C37" s="12">
        <v>292</v>
      </c>
    </row>
    <row r="38" spans="2:7" x14ac:dyDescent="0.2">
      <c r="B38" s="3" t="s">
        <v>140</v>
      </c>
      <c r="C38" s="12">
        <v>322</v>
      </c>
    </row>
    <row r="39" spans="2:7" x14ac:dyDescent="0.2">
      <c r="B39" s="3" t="s">
        <v>141</v>
      </c>
      <c r="C39" s="12">
        <v>305</v>
      </c>
    </row>
    <row r="40" spans="2:7" x14ac:dyDescent="0.2">
      <c r="B40" s="3" t="s">
        <v>142</v>
      </c>
      <c r="C40" s="12">
        <v>135</v>
      </c>
    </row>
    <row r="41" spans="2:7" x14ac:dyDescent="0.2">
      <c r="B41" s="3" t="s">
        <v>135</v>
      </c>
      <c r="C41" s="12">
        <v>1715</v>
      </c>
    </row>
    <row r="42" spans="2:7" x14ac:dyDescent="0.2">
      <c r="B42" s="3"/>
    </row>
    <row r="43" spans="2:7" x14ac:dyDescent="0.2">
      <c r="B43" s="3"/>
    </row>
    <row r="44" spans="2:7" s="18" customFormat="1" x14ac:dyDescent="0.2">
      <c r="B44" s="17" t="s">
        <v>171</v>
      </c>
    </row>
    <row r="45" spans="2:7" x14ac:dyDescent="0.2">
      <c r="B45" s="3"/>
    </row>
    <row r="46" spans="2:7" x14ac:dyDescent="0.2">
      <c r="B46" s="2" t="s">
        <v>143</v>
      </c>
      <c r="C46" s="2" t="s">
        <v>170</v>
      </c>
    </row>
    <row r="47" spans="2:7" x14ac:dyDescent="0.2">
      <c r="B47" s="2" t="s">
        <v>162</v>
      </c>
      <c r="C47" t="s">
        <v>5</v>
      </c>
      <c r="D47" t="s">
        <v>6</v>
      </c>
      <c r="E47" t="s">
        <v>4</v>
      </c>
      <c r="F47" t="s">
        <v>8</v>
      </c>
      <c r="G47" t="s">
        <v>135</v>
      </c>
    </row>
    <row r="48" spans="2:7" x14ac:dyDescent="0.2">
      <c r="B48" s="3" t="s">
        <v>149</v>
      </c>
      <c r="C48" s="12">
        <v>426</v>
      </c>
      <c r="D48" s="12">
        <v>179</v>
      </c>
      <c r="E48" s="12">
        <v>256</v>
      </c>
      <c r="F48" s="12">
        <v>157</v>
      </c>
      <c r="G48" s="12">
        <v>1018</v>
      </c>
    </row>
    <row r="49" spans="2:7" x14ac:dyDescent="0.2">
      <c r="B49" s="3" t="s">
        <v>151</v>
      </c>
      <c r="C49" s="12">
        <v>295</v>
      </c>
      <c r="D49" s="12">
        <v>107</v>
      </c>
      <c r="E49" s="12">
        <v>170</v>
      </c>
      <c r="F49" s="12">
        <v>125</v>
      </c>
      <c r="G49" s="12">
        <v>697</v>
      </c>
    </row>
    <row r="50" spans="2:7" x14ac:dyDescent="0.2">
      <c r="B50" s="3" t="s">
        <v>135</v>
      </c>
      <c r="C50" s="12">
        <v>721</v>
      </c>
      <c r="D50" s="12">
        <v>286</v>
      </c>
      <c r="E50" s="12">
        <v>426</v>
      </c>
      <c r="F50" s="12">
        <v>282</v>
      </c>
      <c r="G50" s="12">
        <v>1715</v>
      </c>
    </row>
    <row r="53" spans="2:7" s="4" customFormat="1" x14ac:dyDescent="0.2">
      <c r="B53" s="4" t="s">
        <v>169</v>
      </c>
    </row>
    <row r="55" spans="2:7" s="18" customFormat="1" x14ac:dyDescent="0.2">
      <c r="B55" s="17" t="s">
        <v>174</v>
      </c>
    </row>
    <row r="57" spans="2:7" x14ac:dyDescent="0.2">
      <c r="B57" s="2" t="s">
        <v>162</v>
      </c>
      <c r="C57" s="16" t="s">
        <v>164</v>
      </c>
      <c r="D57" s="16" t="s">
        <v>165</v>
      </c>
    </row>
    <row r="58" spans="2:7" x14ac:dyDescent="0.2">
      <c r="B58" s="3" t="s">
        <v>5</v>
      </c>
      <c r="C58" s="16">
        <v>35742.399999999834</v>
      </c>
      <c r="D58" s="16">
        <v>17273</v>
      </c>
    </row>
    <row r="59" spans="2:7" x14ac:dyDescent="0.2">
      <c r="B59" s="3" t="s">
        <v>6</v>
      </c>
      <c r="C59" s="16">
        <v>210316.40000000023</v>
      </c>
      <c r="D59" s="16">
        <v>143756.69999999998</v>
      </c>
    </row>
    <row r="60" spans="2:7" x14ac:dyDescent="0.2">
      <c r="B60" s="3" t="s">
        <v>4</v>
      </c>
      <c r="C60" s="16">
        <v>68005.799999999916</v>
      </c>
      <c r="D60" s="16">
        <v>18737.800000000003</v>
      </c>
    </row>
    <row r="61" spans="2:7" x14ac:dyDescent="0.2">
      <c r="B61" s="3" t="s">
        <v>8</v>
      </c>
      <c r="C61" s="16">
        <v>32432.799999999923</v>
      </c>
      <c r="D61" s="16">
        <v>10500.799999999997</v>
      </c>
    </row>
    <row r="62" spans="2:7" x14ac:dyDescent="0.2">
      <c r="B62" s="3" t="s">
        <v>135</v>
      </c>
      <c r="C62" s="16">
        <v>346497.39999999991</v>
      </c>
      <c r="D62" s="16">
        <v>190268.3</v>
      </c>
    </row>
    <row r="64" spans="2:7" s="18" customFormat="1" x14ac:dyDescent="0.2">
      <c r="B64" s="17" t="s">
        <v>172</v>
      </c>
    </row>
    <row r="66" spans="2:3" x14ac:dyDescent="0.2">
      <c r="B66" s="2" t="s">
        <v>162</v>
      </c>
      <c r="C66" t="s">
        <v>164</v>
      </c>
    </row>
    <row r="67" spans="2:3" x14ac:dyDescent="0.2">
      <c r="B67" s="3" t="s">
        <v>132</v>
      </c>
      <c r="C67" s="16">
        <v>13537.400000000005</v>
      </c>
    </row>
    <row r="68" spans="2:3" x14ac:dyDescent="0.2">
      <c r="B68" s="3" t="s">
        <v>131</v>
      </c>
      <c r="C68" s="16">
        <v>116710.70000000035</v>
      </c>
    </row>
    <row r="69" spans="2:3" x14ac:dyDescent="0.2">
      <c r="B69" s="3" t="s">
        <v>130</v>
      </c>
      <c r="C69" s="16">
        <v>166292.10000000088</v>
      </c>
    </row>
    <row r="70" spans="2:3" x14ac:dyDescent="0.2">
      <c r="B70" s="3" t="s">
        <v>133</v>
      </c>
      <c r="C70" s="16">
        <v>25181.699999999975</v>
      </c>
    </row>
    <row r="71" spans="2:3" x14ac:dyDescent="0.2">
      <c r="B71" s="3" t="s">
        <v>134</v>
      </c>
      <c r="C71" s="16">
        <v>24775.5</v>
      </c>
    </row>
    <row r="72" spans="2:3" x14ac:dyDescent="0.2">
      <c r="B72" s="3" t="s">
        <v>135</v>
      </c>
      <c r="C72" s="16">
        <v>346497.40000000119</v>
      </c>
    </row>
    <row r="74" spans="2:3" s="18" customFormat="1" x14ac:dyDescent="0.2">
      <c r="B74" s="17" t="s">
        <v>173</v>
      </c>
    </row>
    <row r="76" spans="2:3" x14ac:dyDescent="0.2">
      <c r="B76" s="2" t="s">
        <v>162</v>
      </c>
      <c r="C76" t="s">
        <v>165</v>
      </c>
    </row>
    <row r="77" spans="2:3" x14ac:dyDescent="0.2">
      <c r="B77" s="3" t="s">
        <v>132</v>
      </c>
      <c r="C77" s="16">
        <v>7474.1999999999989</v>
      </c>
    </row>
    <row r="78" spans="2:3" x14ac:dyDescent="0.2">
      <c r="B78" s="3" t="s">
        <v>131</v>
      </c>
      <c r="C78" s="16">
        <v>62252.1</v>
      </c>
    </row>
    <row r="79" spans="2:3" x14ac:dyDescent="0.2">
      <c r="B79" s="3" t="s">
        <v>130</v>
      </c>
      <c r="C79" s="16">
        <v>90483.700000000026</v>
      </c>
    </row>
    <row r="80" spans="2:3" x14ac:dyDescent="0.2">
      <c r="B80" s="3" t="s">
        <v>133</v>
      </c>
      <c r="C80" s="16">
        <v>14955</v>
      </c>
    </row>
    <row r="81" spans="2:3" x14ac:dyDescent="0.2">
      <c r="B81" s="3" t="s">
        <v>134</v>
      </c>
      <c r="C81" s="16">
        <v>15103.299999999996</v>
      </c>
    </row>
    <row r="82" spans="2:3" x14ac:dyDescent="0.2">
      <c r="B82" s="3" t="s">
        <v>135</v>
      </c>
      <c r="C82" s="16">
        <v>190268.30000000002</v>
      </c>
    </row>
    <row r="85" spans="2:3" s="18" customFormat="1" x14ac:dyDescent="0.2">
      <c r="B85" s="17" t="s">
        <v>175</v>
      </c>
    </row>
    <row r="87" spans="2:3" x14ac:dyDescent="0.2">
      <c r="B87" s="2" t="s">
        <v>162</v>
      </c>
      <c r="C87" t="s">
        <v>164</v>
      </c>
    </row>
    <row r="88" spans="2:3" x14ac:dyDescent="0.2">
      <c r="B88" s="3" t="s">
        <v>137</v>
      </c>
      <c r="C88" s="16">
        <v>49291.599999999911</v>
      </c>
    </row>
    <row r="89" spans="2:3" x14ac:dyDescent="0.2">
      <c r="B89" s="3" t="s">
        <v>138</v>
      </c>
      <c r="C89" s="16">
        <v>60433.699999999917</v>
      </c>
    </row>
    <row r="90" spans="2:3" x14ac:dyDescent="0.2">
      <c r="B90" s="3" t="s">
        <v>139</v>
      </c>
      <c r="C90" s="16">
        <v>59599.399999999929</v>
      </c>
    </row>
    <row r="91" spans="2:3" x14ac:dyDescent="0.2">
      <c r="B91" s="3" t="s">
        <v>140</v>
      </c>
      <c r="C91" s="16">
        <v>65289.699999999932</v>
      </c>
    </row>
    <row r="92" spans="2:3" x14ac:dyDescent="0.2">
      <c r="B92" s="3" t="s">
        <v>141</v>
      </c>
      <c r="C92" s="16">
        <v>74159.300000000061</v>
      </c>
    </row>
    <row r="93" spans="2:3" x14ac:dyDescent="0.2">
      <c r="B93" s="3" t="s">
        <v>142</v>
      </c>
      <c r="C93" s="16">
        <v>37723.699999999968</v>
      </c>
    </row>
    <row r="94" spans="2:3" x14ac:dyDescent="0.2">
      <c r="B94" s="3" t="s">
        <v>135</v>
      </c>
      <c r="C94" s="16">
        <v>346497.39999999967</v>
      </c>
    </row>
    <row r="96" spans="2:3" s="18" customFormat="1" x14ac:dyDescent="0.2">
      <c r="B96" s="17" t="s">
        <v>176</v>
      </c>
    </row>
    <row r="98" spans="2:3" x14ac:dyDescent="0.2">
      <c r="B98" s="2" t="s">
        <v>162</v>
      </c>
      <c r="C98" t="s">
        <v>163</v>
      </c>
    </row>
    <row r="99" spans="2:3" x14ac:dyDescent="0.2">
      <c r="B99" s="3" t="s">
        <v>137</v>
      </c>
      <c r="C99" s="7">
        <v>23241.1</v>
      </c>
    </row>
    <row r="100" spans="2:3" x14ac:dyDescent="0.2">
      <c r="B100" s="3" t="s">
        <v>138</v>
      </c>
      <c r="C100" s="7">
        <v>29649.599999999999</v>
      </c>
    </row>
    <row r="101" spans="2:3" x14ac:dyDescent="0.2">
      <c r="B101" s="3" t="s">
        <v>139</v>
      </c>
      <c r="C101" s="7">
        <v>31446.300000000003</v>
      </c>
    </row>
    <row r="102" spans="2:3" x14ac:dyDescent="0.2">
      <c r="B102" s="3" t="s">
        <v>140</v>
      </c>
      <c r="C102" s="7">
        <v>36029.300000000003</v>
      </c>
    </row>
    <row r="103" spans="2:3" x14ac:dyDescent="0.2">
      <c r="B103" s="3" t="s">
        <v>141</v>
      </c>
      <c r="C103" s="7">
        <v>44942.400000000001</v>
      </c>
    </row>
    <row r="104" spans="2:3" x14ac:dyDescent="0.2">
      <c r="B104" s="3" t="s">
        <v>142</v>
      </c>
      <c r="C104" s="7">
        <v>24959.599999999999</v>
      </c>
    </row>
    <row r="105" spans="2:3" x14ac:dyDescent="0.2">
      <c r="B105" s="3" t="s">
        <v>135</v>
      </c>
      <c r="C105" s="7">
        <v>190268.30000000002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3F4B8-E96A-474F-9432-FC8B4257593A}">
  <dimension ref="B2:G54"/>
  <sheetViews>
    <sheetView workbookViewId="0">
      <selection activeCell="O13" sqref="O13"/>
    </sheetView>
  </sheetViews>
  <sheetFormatPr baseColWidth="10" defaultColWidth="8.83203125" defaultRowHeight="16" x14ac:dyDescent="0.2"/>
  <cols>
    <col min="2" max="2" width="21.5" bestFit="1" customWidth="1"/>
    <col min="3" max="3" width="13.83203125" bestFit="1" customWidth="1"/>
    <col min="4" max="4" width="10.33203125" bestFit="1" customWidth="1"/>
    <col min="5" max="5" width="8" bestFit="1" customWidth="1"/>
    <col min="6" max="6" width="7" bestFit="1" customWidth="1"/>
    <col min="7" max="7" width="10.83203125" bestFit="1" customWidth="1"/>
    <col min="8" max="8" width="14.33203125" bestFit="1" customWidth="1"/>
    <col min="9" max="9" width="17.6640625" bestFit="1" customWidth="1"/>
    <col min="10" max="13" width="5.1640625" bestFit="1" customWidth="1"/>
    <col min="14" max="14" width="3.1640625" bestFit="1" customWidth="1"/>
    <col min="15" max="19" width="5.1640625" bestFit="1" customWidth="1"/>
    <col min="20" max="20" width="3.1640625" bestFit="1" customWidth="1"/>
    <col min="21" max="25" width="5.1640625" bestFit="1" customWidth="1"/>
    <col min="26" max="26" width="3.1640625" bestFit="1" customWidth="1"/>
    <col min="27" max="31" width="5.1640625" bestFit="1" customWidth="1"/>
    <col min="32" max="32" width="3.1640625" bestFit="1" customWidth="1"/>
    <col min="33" max="37" width="5.1640625" bestFit="1" customWidth="1"/>
    <col min="38" max="38" width="3.1640625" bestFit="1" customWidth="1"/>
    <col min="39" max="43" width="5.1640625" bestFit="1" customWidth="1"/>
    <col min="44" max="44" width="3.1640625" bestFit="1" customWidth="1"/>
    <col min="45" max="48" width="5.1640625" bestFit="1" customWidth="1"/>
    <col min="49" max="49" width="10.83203125" bestFit="1" customWidth="1"/>
  </cols>
  <sheetData>
    <row r="2" spans="2:7" s="4" customFormat="1" x14ac:dyDescent="0.2">
      <c r="B2" s="4" t="s">
        <v>177</v>
      </c>
    </row>
    <row r="3" spans="2:7" x14ac:dyDescent="0.2">
      <c r="B3" s="6"/>
    </row>
    <row r="4" spans="2:7" s="18" customFormat="1" x14ac:dyDescent="0.2">
      <c r="B4" s="17" t="s">
        <v>178</v>
      </c>
    </row>
    <row r="5" spans="2:7" x14ac:dyDescent="0.2">
      <c r="B5" s="6"/>
    </row>
    <row r="6" spans="2:7" x14ac:dyDescent="0.2">
      <c r="B6" s="2" t="s">
        <v>160</v>
      </c>
      <c r="C6" s="2" t="s">
        <v>1</v>
      </c>
    </row>
    <row r="7" spans="2:7" x14ac:dyDescent="0.2">
      <c r="B7" s="2" t="s">
        <v>127</v>
      </c>
      <c r="C7" t="s">
        <v>5</v>
      </c>
      <c r="D7" t="s">
        <v>6</v>
      </c>
      <c r="E7" t="s">
        <v>4</v>
      </c>
      <c r="F7" t="s">
        <v>8</v>
      </c>
      <c r="G7" t="s">
        <v>135</v>
      </c>
    </row>
    <row r="8" spans="2:7" x14ac:dyDescent="0.2">
      <c r="B8" s="3" t="s">
        <v>132</v>
      </c>
      <c r="C8" s="7">
        <v>18.144927536231876</v>
      </c>
      <c r="D8" s="7">
        <v>79.647826086956499</v>
      </c>
      <c r="E8" s="7">
        <v>59.705555555555534</v>
      </c>
      <c r="F8" s="7">
        <v>29.639285714285716</v>
      </c>
      <c r="G8" s="7">
        <v>38.86666666666671</v>
      </c>
    </row>
    <row r="9" spans="2:7" x14ac:dyDescent="0.2">
      <c r="B9" s="3" t="s">
        <v>131</v>
      </c>
      <c r="C9" s="7">
        <v>28.257798165137636</v>
      </c>
      <c r="D9" s="7">
        <v>304.56352941176448</v>
      </c>
      <c r="E9" s="7">
        <v>127.73387096774198</v>
      </c>
      <c r="F9" s="7">
        <v>87.620000000000061</v>
      </c>
      <c r="G9" s="7">
        <v>108.48326693227077</v>
      </c>
    </row>
    <row r="10" spans="2:7" x14ac:dyDescent="0.2">
      <c r="B10" s="3" t="s">
        <v>130</v>
      </c>
      <c r="C10" s="7">
        <v>26.315290519877756</v>
      </c>
      <c r="D10" s="7">
        <v>234.91759999999971</v>
      </c>
      <c r="E10" s="7">
        <v>120.78829268292668</v>
      </c>
      <c r="F10" s="7">
        <v>96.154411764705941</v>
      </c>
      <c r="G10" s="7">
        <v>95.59697351828531</v>
      </c>
    </row>
    <row r="11" spans="2:7" x14ac:dyDescent="0.2">
      <c r="B11" s="3" t="s">
        <v>133</v>
      </c>
      <c r="C11" s="7">
        <v>27.247169811320749</v>
      </c>
      <c r="D11" s="7">
        <v>167.97407407407405</v>
      </c>
      <c r="E11" s="7">
        <v>110.12812499999998</v>
      </c>
      <c r="F11" s="7">
        <v>30.133333333333336</v>
      </c>
      <c r="G11" s="7">
        <v>75.196323529411799</v>
      </c>
    </row>
    <row r="12" spans="2:7" x14ac:dyDescent="0.2">
      <c r="B12" s="3" t="s">
        <v>134</v>
      </c>
      <c r="C12" s="7">
        <v>18.666666666666671</v>
      </c>
      <c r="D12" s="7">
        <v>189.9961538461539</v>
      </c>
      <c r="E12" s="7">
        <v>103.23793103448273</v>
      </c>
      <c r="F12" s="7">
        <v>38.442105263157899</v>
      </c>
      <c r="G12" s="7">
        <v>75.564062500000034</v>
      </c>
    </row>
    <row r="13" spans="2:7" x14ac:dyDescent="0.2">
      <c r="B13" s="3" t="s">
        <v>135</v>
      </c>
      <c r="C13" s="7">
        <v>25.616366158113699</v>
      </c>
      <c r="D13" s="7">
        <v>232.72622377622355</v>
      </c>
      <c r="E13" s="7">
        <v>115.6525821596242</v>
      </c>
      <c r="F13" s="7">
        <v>77.773049645389918</v>
      </c>
      <c r="G13" s="7">
        <v>91.095685131195452</v>
      </c>
    </row>
    <row r="16" spans="2:7" s="18" customFormat="1" x14ac:dyDescent="0.2">
      <c r="B16" s="17" t="s">
        <v>180</v>
      </c>
    </row>
    <row r="18" spans="2:7" x14ac:dyDescent="0.2">
      <c r="B18" s="2" t="s">
        <v>145</v>
      </c>
      <c r="C18" s="2" t="s">
        <v>1</v>
      </c>
    </row>
    <row r="19" spans="2:7" x14ac:dyDescent="0.2">
      <c r="B19" s="2" t="s">
        <v>127</v>
      </c>
      <c r="C19" t="s">
        <v>5</v>
      </c>
      <c r="D19" t="s">
        <v>6</v>
      </c>
      <c r="E19" t="s">
        <v>4</v>
      </c>
      <c r="F19" t="s">
        <v>8</v>
      </c>
      <c r="G19" t="s">
        <v>135</v>
      </c>
    </row>
    <row r="20" spans="2:7" x14ac:dyDescent="0.2">
      <c r="B20" s="3" t="s">
        <v>132</v>
      </c>
      <c r="C20" s="7">
        <v>40.344927536231879</v>
      </c>
      <c r="D20" s="7">
        <v>263.55652173913046</v>
      </c>
      <c r="E20" s="7">
        <v>89.308333333333337</v>
      </c>
      <c r="F20" s="7">
        <v>52.7392857142857</v>
      </c>
      <c r="G20" s="7">
        <v>86.778205128205158</v>
      </c>
    </row>
    <row r="21" spans="2:7" x14ac:dyDescent="0.2">
      <c r="B21" s="3" t="s">
        <v>131</v>
      </c>
      <c r="C21" s="7">
        <v>52.578440366972551</v>
      </c>
      <c r="D21" s="7">
        <v>882.12823529411776</v>
      </c>
      <c r="E21" s="7">
        <v>169.50403225806448</v>
      </c>
      <c r="F21" s="7">
        <v>123.32266666666671</v>
      </c>
      <c r="G21" s="7">
        <v>232.49143426294918</v>
      </c>
    </row>
    <row r="22" spans="2:7" x14ac:dyDescent="0.2">
      <c r="B22" s="3" t="s">
        <v>130</v>
      </c>
      <c r="C22" s="7">
        <v>49.341284403669754</v>
      </c>
      <c r="D22" s="7">
        <v>774.44320000000027</v>
      </c>
      <c r="E22" s="7">
        <v>167.76243902438986</v>
      </c>
      <c r="F22" s="7">
        <v>139.41764705882346</v>
      </c>
      <c r="G22" s="7">
        <v>209.70000000000073</v>
      </c>
    </row>
    <row r="23" spans="2:7" x14ac:dyDescent="0.2">
      <c r="B23" s="3" t="s">
        <v>133</v>
      </c>
      <c r="C23" s="7">
        <v>54.767924528301869</v>
      </c>
      <c r="D23" s="7">
        <v>587.05555555555566</v>
      </c>
      <c r="E23" s="7">
        <v>157.33437499999999</v>
      </c>
      <c r="F23" s="7">
        <v>58.074999999999989</v>
      </c>
      <c r="G23" s="7">
        <v>185.15955882352907</v>
      </c>
    </row>
    <row r="24" spans="2:7" x14ac:dyDescent="0.2">
      <c r="B24" s="3" t="s">
        <v>134</v>
      </c>
      <c r="C24" s="7">
        <v>45.540740740740723</v>
      </c>
      <c r="D24" s="7">
        <v>639.14615384615377</v>
      </c>
      <c r="E24" s="7">
        <v>149.86896551724138</v>
      </c>
      <c r="F24" s="7">
        <v>71.173684210526318</v>
      </c>
      <c r="G24" s="7">
        <v>193.55859374999972</v>
      </c>
    </row>
    <row r="25" spans="2:7" x14ac:dyDescent="0.2">
      <c r="B25" s="3" t="s">
        <v>135</v>
      </c>
      <c r="C25" s="7">
        <v>49.57337031900115</v>
      </c>
      <c r="D25" s="7">
        <v>735.37202797202929</v>
      </c>
      <c r="E25" s="7">
        <v>159.63802816901389</v>
      </c>
      <c r="F25" s="7">
        <v>115.00992907801387</v>
      </c>
      <c r="G25" s="7">
        <v>202.03930029154577</v>
      </c>
    </row>
    <row r="28" spans="2:7" s="18" customFormat="1" x14ac:dyDescent="0.2">
      <c r="B28" s="17" t="s">
        <v>181</v>
      </c>
    </row>
    <row r="30" spans="2:7" x14ac:dyDescent="0.2">
      <c r="E30" s="13"/>
    </row>
    <row r="32" spans="2:7" x14ac:dyDescent="0.2">
      <c r="B32" s="2" t="s">
        <v>145</v>
      </c>
      <c r="C32" s="2" t="s">
        <v>1</v>
      </c>
    </row>
    <row r="33" spans="2:7" x14ac:dyDescent="0.2">
      <c r="B33" s="2" t="s">
        <v>153</v>
      </c>
      <c r="C33" t="s">
        <v>5</v>
      </c>
      <c r="D33" t="s">
        <v>6</v>
      </c>
      <c r="E33" t="s">
        <v>4</v>
      </c>
      <c r="F33" t="s">
        <v>8</v>
      </c>
      <c r="G33" t="s">
        <v>135</v>
      </c>
    </row>
    <row r="34" spans="2:7" x14ac:dyDescent="0.2">
      <c r="B34" s="3" t="s">
        <v>137</v>
      </c>
      <c r="C34" s="7">
        <v>44.637654320987714</v>
      </c>
      <c r="D34" s="7">
        <v>554.66199999999969</v>
      </c>
      <c r="E34" s="7">
        <v>143.35972222222233</v>
      </c>
      <c r="F34" s="7">
        <v>93.146511627906975</v>
      </c>
      <c r="G34" s="7">
        <v>150.73883792048926</v>
      </c>
    </row>
    <row r="35" spans="2:7" x14ac:dyDescent="0.2">
      <c r="B35" s="3" t="s">
        <v>138</v>
      </c>
      <c r="C35" s="7">
        <v>46.37703703703707</v>
      </c>
      <c r="D35" s="7">
        <v>671.03962264150891</v>
      </c>
      <c r="E35" s="7">
        <v>142.59569892473121</v>
      </c>
      <c r="F35" s="7">
        <v>100.87358490566044</v>
      </c>
      <c r="G35" s="7">
        <v>180.93922155688608</v>
      </c>
    </row>
    <row r="36" spans="2:7" x14ac:dyDescent="0.2">
      <c r="B36" s="3" t="s">
        <v>139</v>
      </c>
      <c r="C36" s="7">
        <v>48.471551724137946</v>
      </c>
      <c r="D36" s="7">
        <v>700.1480769230767</v>
      </c>
      <c r="E36" s="7">
        <v>159.04666666666679</v>
      </c>
      <c r="F36" s="7">
        <v>115.1122448979592</v>
      </c>
      <c r="G36" s="7">
        <v>204.10753424657528</v>
      </c>
    </row>
    <row r="37" spans="2:7" x14ac:dyDescent="0.2">
      <c r="B37" s="3" t="s">
        <v>140</v>
      </c>
      <c r="C37" s="7">
        <v>52.156488549618381</v>
      </c>
      <c r="D37" s="7">
        <v>733.85384615384589</v>
      </c>
      <c r="E37" s="7">
        <v>164.16623376623383</v>
      </c>
      <c r="F37" s="7">
        <v>123.48387096774201</v>
      </c>
      <c r="G37" s="7">
        <v>202.76304347826078</v>
      </c>
    </row>
    <row r="38" spans="2:7" x14ac:dyDescent="0.2">
      <c r="B38" s="3" t="s">
        <v>141</v>
      </c>
      <c r="C38" s="7">
        <v>55.708264462809936</v>
      </c>
      <c r="D38" s="7">
        <v>888.93269230769204</v>
      </c>
      <c r="E38" s="7">
        <v>179.8988095238096</v>
      </c>
      <c r="F38" s="7">
        <v>126.7208333333334</v>
      </c>
      <c r="G38" s="7">
        <v>243.14524590164001</v>
      </c>
    </row>
    <row r="39" spans="2:7" x14ac:dyDescent="0.2">
      <c r="B39" s="3" t="s">
        <v>142</v>
      </c>
      <c r="C39" s="7">
        <v>54.541071428571421</v>
      </c>
      <c r="D39" s="7">
        <v>971.31851851851832</v>
      </c>
      <c r="E39" s="7">
        <v>189.66800000000001</v>
      </c>
      <c r="F39" s="7">
        <v>137.11481481481479</v>
      </c>
      <c r="G39" s="7">
        <v>279.43481481481462</v>
      </c>
    </row>
    <row r="40" spans="2:7" x14ac:dyDescent="0.2">
      <c r="B40" s="3" t="s">
        <v>135</v>
      </c>
      <c r="C40" s="7">
        <v>49.573370319001157</v>
      </c>
      <c r="D40" s="7">
        <v>735.37202797202872</v>
      </c>
      <c r="E40" s="7">
        <v>159.63802816901389</v>
      </c>
      <c r="F40" s="7">
        <v>115.00992907801391</v>
      </c>
      <c r="G40" s="7">
        <v>202.03930029154523</v>
      </c>
    </row>
    <row r="42" spans="2:7" s="18" customFormat="1" x14ac:dyDescent="0.2">
      <c r="B42" s="17" t="s">
        <v>179</v>
      </c>
    </row>
    <row r="44" spans="2:7" x14ac:dyDescent="0.2">
      <c r="E44" s="13"/>
    </row>
    <row r="46" spans="2:7" x14ac:dyDescent="0.2">
      <c r="B46" s="2" t="s">
        <v>160</v>
      </c>
      <c r="C46" s="2" t="s">
        <v>1</v>
      </c>
    </row>
    <row r="47" spans="2:7" x14ac:dyDescent="0.2">
      <c r="B47" s="2" t="s">
        <v>153</v>
      </c>
      <c r="C47" t="s">
        <v>5</v>
      </c>
      <c r="D47" t="s">
        <v>6</v>
      </c>
      <c r="E47" t="s">
        <v>4</v>
      </c>
      <c r="F47" t="s">
        <v>8</v>
      </c>
      <c r="G47" t="s">
        <v>135</v>
      </c>
    </row>
    <row r="48" spans="2:7" x14ac:dyDescent="0.2">
      <c r="B48" s="3" t="s">
        <v>137</v>
      </c>
      <c r="C48" s="7">
        <v>26.082716049382704</v>
      </c>
      <c r="D48" s="7">
        <v>202.99600000000007</v>
      </c>
      <c r="E48" s="7">
        <v>119.3180555555556</v>
      </c>
      <c r="F48" s="7">
        <v>71.730232558139519</v>
      </c>
      <c r="G48" s="7">
        <v>79.665137614678727</v>
      </c>
    </row>
    <row r="49" spans="2:7" x14ac:dyDescent="0.2">
      <c r="B49" s="3" t="s">
        <v>138</v>
      </c>
      <c r="C49" s="7">
        <v>25.259999999999987</v>
      </c>
      <c r="D49" s="7">
        <v>246.43773584905665</v>
      </c>
      <c r="E49" s="7">
        <v>111.13225806451618</v>
      </c>
      <c r="F49" s="7">
        <v>75.047169811320742</v>
      </c>
      <c r="G49" s="7">
        <v>92.167964071856048</v>
      </c>
    </row>
    <row r="50" spans="2:7" x14ac:dyDescent="0.2">
      <c r="B50" s="3" t="s">
        <v>139</v>
      </c>
      <c r="C50" s="7">
        <v>24.529310344827568</v>
      </c>
      <c r="D50" s="7">
        <v>240.28846153846158</v>
      </c>
      <c r="E50" s="7">
        <v>117.53200000000004</v>
      </c>
      <c r="F50" s="7">
        <v>81.587755102040802</v>
      </c>
      <c r="G50" s="7">
        <v>96.414726027397052</v>
      </c>
    </row>
    <row r="51" spans="2:7" x14ac:dyDescent="0.2">
      <c r="B51" s="3" t="s">
        <v>140</v>
      </c>
      <c r="C51" s="7">
        <v>26.132824427480905</v>
      </c>
      <c r="D51" s="7">
        <v>235.13076923076926</v>
      </c>
      <c r="E51" s="7">
        <v>112.61168831168838</v>
      </c>
      <c r="F51" s="7">
        <v>79.66290322580646</v>
      </c>
      <c r="G51" s="7">
        <v>90.870807453415878</v>
      </c>
    </row>
    <row r="52" spans="2:7" x14ac:dyDescent="0.2">
      <c r="B52" s="3" t="s">
        <v>141</v>
      </c>
      <c r="C52" s="7">
        <v>25.980165289256178</v>
      </c>
      <c r="D52" s="7">
        <v>239.14807692307699</v>
      </c>
      <c r="E52" s="7">
        <v>118.01071428571433</v>
      </c>
      <c r="F52" s="7">
        <v>77.597916666666663</v>
      </c>
      <c r="G52" s="7">
        <v>95.793114754098099</v>
      </c>
    </row>
    <row r="53" spans="2:7" x14ac:dyDescent="0.2">
      <c r="B53" s="3" t="s">
        <v>142</v>
      </c>
      <c r="C53" s="7">
        <v>25.383928571428566</v>
      </c>
      <c r="D53" s="7">
        <v>229.30370370370377</v>
      </c>
      <c r="E53" s="7">
        <v>117.71599999999997</v>
      </c>
      <c r="F53" s="7">
        <v>81.796296296296291</v>
      </c>
      <c r="G53" s="7">
        <v>94.548888888888925</v>
      </c>
    </row>
    <row r="54" spans="2:7" x14ac:dyDescent="0.2">
      <c r="B54" s="3" t="s">
        <v>135</v>
      </c>
      <c r="C54" s="7">
        <v>25.616366158113713</v>
      </c>
      <c r="D54" s="7">
        <v>232.72622377622361</v>
      </c>
      <c r="E54" s="7">
        <v>115.65258215962416</v>
      </c>
      <c r="F54" s="7">
        <v>77.773049645389946</v>
      </c>
      <c r="G54" s="7">
        <v>91.09568513119514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4DC57-37A8-6847-9880-D6E8A76A35C4}">
  <dimension ref="B1:N1716"/>
  <sheetViews>
    <sheetView workbookViewId="0"/>
  </sheetViews>
  <sheetFormatPr baseColWidth="10" defaultColWidth="8.83203125" defaultRowHeight="16" x14ac:dyDescent="0.2"/>
  <cols>
    <col min="1" max="1" width="18.1640625" customWidth="1"/>
    <col min="2" max="2" width="14.83203125" customWidth="1"/>
    <col min="3" max="3" width="13.6640625" customWidth="1"/>
    <col min="4" max="5" width="14.83203125" customWidth="1"/>
    <col min="6" max="6" width="13.6640625" bestFit="1" customWidth="1"/>
    <col min="8" max="8" width="20.6640625" bestFit="1" customWidth="1"/>
    <col min="9" max="9" width="15.5" customWidth="1"/>
    <col min="10" max="10" width="15.83203125" customWidth="1"/>
    <col min="14" max="14" width="18.1640625" bestFit="1" customWidth="1"/>
    <col min="15" max="15" width="13.83203125" bestFit="1" customWidth="1"/>
    <col min="16" max="16" width="10.33203125" bestFit="1" customWidth="1"/>
    <col min="17" max="18" width="8.6640625" bestFit="1" customWidth="1"/>
    <col min="19" max="19" width="10.83203125" bestFit="1" customWidth="1"/>
    <col min="20" max="21" width="17.83203125" bestFit="1" customWidth="1"/>
    <col min="22" max="22" width="22.5" bestFit="1" customWidth="1"/>
    <col min="23" max="23" width="22.6640625" bestFit="1" customWidth="1"/>
    <col min="24" max="25" width="5.1640625" bestFit="1" customWidth="1"/>
    <col min="26" max="26" width="3.1640625" bestFit="1" customWidth="1"/>
    <col min="27" max="31" width="5.1640625" bestFit="1" customWidth="1"/>
    <col min="32" max="32" width="3.1640625" bestFit="1" customWidth="1"/>
    <col min="33" max="37" width="5.1640625" bestFit="1" customWidth="1"/>
    <col min="38" max="38" width="3.1640625" bestFit="1" customWidth="1"/>
    <col min="39" max="43" width="5.1640625" bestFit="1" customWidth="1"/>
    <col min="44" max="44" width="3.1640625" bestFit="1" customWidth="1"/>
    <col min="45" max="49" width="5.1640625" bestFit="1" customWidth="1"/>
    <col min="50" max="50" width="3.1640625" bestFit="1" customWidth="1"/>
    <col min="51" max="55" width="5.1640625" bestFit="1" customWidth="1"/>
    <col min="56" max="56" width="3.1640625" bestFit="1" customWidth="1"/>
    <col min="57" max="61" width="5.1640625" bestFit="1" customWidth="1"/>
    <col min="62" max="62" width="3.1640625" bestFit="1" customWidth="1"/>
    <col min="63" max="66" width="5.1640625" bestFit="1" customWidth="1"/>
    <col min="67" max="67" width="10.83203125" bestFit="1" customWidth="1"/>
  </cols>
  <sheetData>
    <row r="1" spans="2:14" x14ac:dyDescent="0.2">
      <c r="B1" s="1" t="s">
        <v>0</v>
      </c>
      <c r="C1" s="1" t="s">
        <v>153</v>
      </c>
      <c r="D1" s="1" t="s">
        <v>146</v>
      </c>
      <c r="E1" s="1" t="s">
        <v>152</v>
      </c>
      <c r="F1" s="1" t="s">
        <v>1</v>
      </c>
      <c r="G1" s="1" t="s">
        <v>127</v>
      </c>
      <c r="H1" s="1" t="s">
        <v>128</v>
      </c>
      <c r="I1" s="1" t="s">
        <v>129</v>
      </c>
      <c r="J1" s="1" t="s">
        <v>2</v>
      </c>
      <c r="K1" t="s">
        <v>136</v>
      </c>
      <c r="L1" s="1" t="s">
        <v>161</v>
      </c>
    </row>
    <row r="2" spans="2:14" x14ac:dyDescent="0.2">
      <c r="B2" t="s">
        <v>3</v>
      </c>
      <c r="C2" t="str">
        <f t="shared" ref="C2:C65" si="0">LEFT(B2,7)</f>
        <v>2019-07</v>
      </c>
      <c r="D2" t="str">
        <f t="shared" ref="D2:D65" si="1">TEXT(B2,"DDD")</f>
        <v>Mon</v>
      </c>
      <c r="E2" t="str">
        <f>VLOOKUP(D2,'Veterinarian-WeekDay'!$A$2:$C$6,2,0)</f>
        <v>Anna</v>
      </c>
      <c r="F2" t="s">
        <v>4</v>
      </c>
      <c r="G2" t="s">
        <v>130</v>
      </c>
      <c r="H2" t="str">
        <f t="shared" ref="H2:H65" si="2">_xlfn.CONCAT(F2,"-",G2)</f>
        <v>other-dog</v>
      </c>
      <c r="I2">
        <v>96.3</v>
      </c>
      <c r="J2">
        <v>105.3</v>
      </c>
      <c r="K2">
        <v>1</v>
      </c>
      <c r="L2">
        <f>J2-I2</f>
        <v>9</v>
      </c>
    </row>
    <row r="3" spans="2:14" x14ac:dyDescent="0.2">
      <c r="B3" t="s">
        <v>3</v>
      </c>
      <c r="C3" t="str">
        <f t="shared" si="0"/>
        <v>2019-07</v>
      </c>
      <c r="D3" t="str">
        <f t="shared" si="1"/>
        <v>Mon</v>
      </c>
      <c r="E3" t="str">
        <f>VLOOKUP(D3,'Veterinarian-WeekDay'!$A$2:$C$6,2,0)</f>
        <v>Anna</v>
      </c>
      <c r="F3" t="s">
        <v>5</v>
      </c>
      <c r="G3" t="s">
        <v>131</v>
      </c>
      <c r="H3" t="str">
        <f t="shared" si="2"/>
        <v>checkup-cat</v>
      </c>
      <c r="I3">
        <v>36</v>
      </c>
      <c r="J3">
        <v>45.1</v>
      </c>
      <c r="K3">
        <v>1</v>
      </c>
      <c r="L3">
        <f t="shared" ref="L3:L66" si="3">J3-I3</f>
        <v>9.1000000000000014</v>
      </c>
      <c r="N3" s="6"/>
    </row>
    <row r="4" spans="2:14" x14ac:dyDescent="0.2">
      <c r="B4" t="s">
        <v>3</v>
      </c>
      <c r="C4" t="str">
        <f t="shared" si="0"/>
        <v>2019-07</v>
      </c>
      <c r="D4" t="str">
        <f t="shared" si="1"/>
        <v>Mon</v>
      </c>
      <c r="E4" t="str">
        <f>VLOOKUP(D4,'Veterinarian-WeekDay'!$A$2:$C$6,2,0)</f>
        <v>Anna</v>
      </c>
      <c r="F4" t="s">
        <v>4</v>
      </c>
      <c r="G4" t="s">
        <v>131</v>
      </c>
      <c r="H4" t="str">
        <f t="shared" si="2"/>
        <v>other-cat</v>
      </c>
      <c r="I4">
        <v>68.400000000000006</v>
      </c>
      <c r="J4">
        <v>75.599999999999994</v>
      </c>
      <c r="K4">
        <v>1</v>
      </c>
      <c r="L4">
        <f t="shared" si="3"/>
        <v>7.1999999999999886</v>
      </c>
    </row>
    <row r="5" spans="2:14" x14ac:dyDescent="0.2">
      <c r="B5" t="s">
        <v>3</v>
      </c>
      <c r="C5" t="str">
        <f t="shared" si="0"/>
        <v>2019-07</v>
      </c>
      <c r="D5" t="str">
        <f t="shared" si="1"/>
        <v>Mon</v>
      </c>
      <c r="E5" t="str">
        <f>VLOOKUP(D5,'Veterinarian-WeekDay'!$A$2:$C$6,2,0)</f>
        <v>Anna</v>
      </c>
      <c r="F5" t="s">
        <v>6</v>
      </c>
      <c r="G5" t="s">
        <v>130</v>
      </c>
      <c r="H5" t="str">
        <f t="shared" si="2"/>
        <v>emergency-dog</v>
      </c>
      <c r="I5">
        <v>106.6</v>
      </c>
      <c r="J5">
        <v>450.6</v>
      </c>
      <c r="K5">
        <v>1</v>
      </c>
      <c r="L5">
        <f t="shared" si="3"/>
        <v>344</v>
      </c>
    </row>
    <row r="6" spans="2:14" x14ac:dyDescent="0.2">
      <c r="B6" t="s">
        <v>3</v>
      </c>
      <c r="C6" t="str">
        <f t="shared" si="0"/>
        <v>2019-07</v>
      </c>
      <c r="D6" t="str">
        <f t="shared" si="1"/>
        <v>Mon</v>
      </c>
      <c r="E6" t="str">
        <f>VLOOKUP(D6,'Veterinarian-WeekDay'!$A$2:$C$6,2,0)</f>
        <v>Anna</v>
      </c>
      <c r="F6" t="s">
        <v>6</v>
      </c>
      <c r="G6" t="s">
        <v>132</v>
      </c>
      <c r="H6" t="str">
        <f t="shared" si="2"/>
        <v>emergency-bird</v>
      </c>
      <c r="I6">
        <v>54.1</v>
      </c>
      <c r="J6">
        <v>200</v>
      </c>
      <c r="K6">
        <v>1</v>
      </c>
      <c r="L6">
        <f t="shared" si="3"/>
        <v>145.9</v>
      </c>
    </row>
    <row r="7" spans="2:14" x14ac:dyDescent="0.2">
      <c r="B7" t="s">
        <v>3</v>
      </c>
      <c r="C7" t="str">
        <f t="shared" si="0"/>
        <v>2019-07</v>
      </c>
      <c r="D7" t="str">
        <f t="shared" si="1"/>
        <v>Mon</v>
      </c>
      <c r="E7" t="str">
        <f>VLOOKUP(D7,'Veterinarian-WeekDay'!$A$2:$C$6,2,0)</f>
        <v>Anna</v>
      </c>
      <c r="F7" t="s">
        <v>6</v>
      </c>
      <c r="G7" t="s">
        <v>131</v>
      </c>
      <c r="H7" t="str">
        <f t="shared" si="2"/>
        <v>emergency-cat</v>
      </c>
      <c r="I7">
        <v>582.29999999999995</v>
      </c>
      <c r="J7">
        <v>790.3</v>
      </c>
      <c r="K7">
        <v>1</v>
      </c>
      <c r="L7">
        <f t="shared" si="3"/>
        <v>208</v>
      </c>
    </row>
    <row r="8" spans="2:14" x14ac:dyDescent="0.2">
      <c r="B8" t="s">
        <v>3</v>
      </c>
      <c r="C8" t="str">
        <f t="shared" si="0"/>
        <v>2019-07</v>
      </c>
      <c r="D8" t="str">
        <f t="shared" si="1"/>
        <v>Mon</v>
      </c>
      <c r="E8" t="str">
        <f>VLOOKUP(D8,'Veterinarian-WeekDay'!$A$2:$C$6,2,0)</f>
        <v>Anna</v>
      </c>
      <c r="F8" t="s">
        <v>6</v>
      </c>
      <c r="G8" t="s">
        <v>130</v>
      </c>
      <c r="H8" t="str">
        <f t="shared" si="2"/>
        <v>emergency-dog</v>
      </c>
      <c r="I8">
        <v>220</v>
      </c>
      <c r="J8">
        <v>455.1</v>
      </c>
      <c r="K8">
        <v>1</v>
      </c>
      <c r="L8">
        <f t="shared" si="3"/>
        <v>235.10000000000002</v>
      </c>
    </row>
    <row r="9" spans="2:14" x14ac:dyDescent="0.2">
      <c r="B9" t="s">
        <v>3</v>
      </c>
      <c r="C9" t="str">
        <f t="shared" si="0"/>
        <v>2019-07</v>
      </c>
      <c r="D9" t="str">
        <f t="shared" si="1"/>
        <v>Mon</v>
      </c>
      <c r="E9" t="str">
        <f>VLOOKUP(D9,'Veterinarian-WeekDay'!$A$2:$C$6,2,0)</f>
        <v>Anna</v>
      </c>
      <c r="F9" t="s">
        <v>5</v>
      </c>
      <c r="G9" t="s">
        <v>132</v>
      </c>
      <c r="H9" t="str">
        <f t="shared" si="2"/>
        <v>checkup-bird</v>
      </c>
      <c r="I9">
        <v>26.4</v>
      </c>
      <c r="J9">
        <v>30.6</v>
      </c>
      <c r="K9">
        <v>1</v>
      </c>
      <c r="L9">
        <f t="shared" si="3"/>
        <v>4.2000000000000028</v>
      </c>
    </row>
    <row r="10" spans="2:14" x14ac:dyDescent="0.2">
      <c r="B10" t="s">
        <v>3</v>
      </c>
      <c r="C10" t="str">
        <f t="shared" si="0"/>
        <v>2019-07</v>
      </c>
      <c r="D10" t="str">
        <f t="shared" si="1"/>
        <v>Mon</v>
      </c>
      <c r="E10" t="str">
        <f>VLOOKUP(D10,'Veterinarian-WeekDay'!$A$2:$C$6,2,0)</f>
        <v>Anna</v>
      </c>
      <c r="F10" t="s">
        <v>6</v>
      </c>
      <c r="G10" t="s">
        <v>130</v>
      </c>
      <c r="H10" t="str">
        <f t="shared" si="2"/>
        <v>emergency-dog</v>
      </c>
      <c r="I10">
        <v>226.1</v>
      </c>
      <c r="J10">
        <v>610.5</v>
      </c>
      <c r="K10">
        <v>1</v>
      </c>
      <c r="L10">
        <f t="shared" si="3"/>
        <v>384.4</v>
      </c>
    </row>
    <row r="11" spans="2:14" x14ac:dyDescent="0.2">
      <c r="B11" t="s">
        <v>3</v>
      </c>
      <c r="C11" t="str">
        <f t="shared" si="0"/>
        <v>2019-07</v>
      </c>
      <c r="D11" t="str">
        <f t="shared" si="1"/>
        <v>Mon</v>
      </c>
      <c r="E11" t="str">
        <f>VLOOKUP(D11,'Veterinarian-WeekDay'!$A$2:$C$6,2,0)</f>
        <v>Anna</v>
      </c>
      <c r="F11" t="s">
        <v>5</v>
      </c>
      <c r="G11" t="s">
        <v>133</v>
      </c>
      <c r="H11" t="str">
        <f t="shared" si="2"/>
        <v>checkup-hamster</v>
      </c>
      <c r="I11">
        <v>46.6</v>
      </c>
      <c r="J11">
        <v>55.6</v>
      </c>
      <c r="K11">
        <v>1</v>
      </c>
      <c r="L11">
        <f t="shared" si="3"/>
        <v>9</v>
      </c>
    </row>
    <row r="12" spans="2:14" x14ac:dyDescent="0.2">
      <c r="B12" t="s">
        <v>3</v>
      </c>
      <c r="C12" t="str">
        <f t="shared" si="0"/>
        <v>2019-07</v>
      </c>
      <c r="D12" t="str">
        <f t="shared" si="1"/>
        <v>Mon</v>
      </c>
      <c r="E12" t="str">
        <f>VLOOKUP(D12,'Veterinarian-WeekDay'!$A$2:$C$6,2,0)</f>
        <v>Anna</v>
      </c>
      <c r="F12" t="s">
        <v>4</v>
      </c>
      <c r="G12" t="s">
        <v>131</v>
      </c>
      <c r="H12" t="str">
        <f t="shared" si="2"/>
        <v>other-cat</v>
      </c>
      <c r="I12">
        <v>136.6</v>
      </c>
      <c r="J12">
        <v>140.4</v>
      </c>
      <c r="K12">
        <v>1</v>
      </c>
      <c r="L12">
        <f t="shared" si="3"/>
        <v>3.8000000000000114</v>
      </c>
    </row>
    <row r="13" spans="2:14" x14ac:dyDescent="0.2">
      <c r="B13" t="s">
        <v>3</v>
      </c>
      <c r="C13" t="str">
        <f t="shared" si="0"/>
        <v>2019-07</v>
      </c>
      <c r="D13" t="str">
        <f t="shared" si="1"/>
        <v>Mon</v>
      </c>
      <c r="E13" t="str">
        <f>VLOOKUP(D13,'Veterinarian-WeekDay'!$A$2:$C$6,2,0)</f>
        <v>Anna</v>
      </c>
      <c r="F13" t="s">
        <v>5</v>
      </c>
      <c r="G13" t="s">
        <v>131</v>
      </c>
      <c r="H13" t="str">
        <f t="shared" si="2"/>
        <v>checkup-cat</v>
      </c>
      <c r="I13">
        <v>30.1</v>
      </c>
      <c r="J13">
        <v>35</v>
      </c>
      <c r="K13">
        <v>1</v>
      </c>
      <c r="L13">
        <f t="shared" si="3"/>
        <v>4.8999999999999986</v>
      </c>
    </row>
    <row r="14" spans="2:14" x14ac:dyDescent="0.2">
      <c r="B14" t="s">
        <v>3</v>
      </c>
      <c r="C14" t="str">
        <f t="shared" si="0"/>
        <v>2019-07</v>
      </c>
      <c r="D14" t="str">
        <f t="shared" si="1"/>
        <v>Mon</v>
      </c>
      <c r="E14" t="str">
        <f>VLOOKUP(D14,'Veterinarian-WeekDay'!$A$2:$C$6,2,0)</f>
        <v>Anna</v>
      </c>
      <c r="F14" t="s">
        <v>5</v>
      </c>
      <c r="G14" t="s">
        <v>130</v>
      </c>
      <c r="H14" t="str">
        <f t="shared" si="2"/>
        <v>checkup-dog</v>
      </c>
      <c r="I14">
        <v>30.5</v>
      </c>
      <c r="J14">
        <v>35.1</v>
      </c>
      <c r="K14">
        <v>1</v>
      </c>
      <c r="L14">
        <f t="shared" si="3"/>
        <v>4.6000000000000014</v>
      </c>
    </row>
    <row r="15" spans="2:14" x14ac:dyDescent="0.2">
      <c r="B15" t="s">
        <v>3</v>
      </c>
      <c r="C15" t="str">
        <f t="shared" si="0"/>
        <v>2019-07</v>
      </c>
      <c r="D15" t="str">
        <f t="shared" si="1"/>
        <v>Mon</v>
      </c>
      <c r="E15" t="str">
        <f>VLOOKUP(D15,'Veterinarian-WeekDay'!$A$2:$C$6,2,0)</f>
        <v>Anna</v>
      </c>
      <c r="F15" t="s">
        <v>5</v>
      </c>
      <c r="G15" t="s">
        <v>130</v>
      </c>
      <c r="H15" t="str">
        <f t="shared" si="2"/>
        <v>checkup-dog</v>
      </c>
      <c r="I15">
        <v>34.1</v>
      </c>
      <c r="J15">
        <v>40.5</v>
      </c>
      <c r="K15">
        <v>1</v>
      </c>
      <c r="L15">
        <f t="shared" si="3"/>
        <v>6.3999999999999986</v>
      </c>
    </row>
    <row r="16" spans="2:14" x14ac:dyDescent="0.2">
      <c r="B16" t="s">
        <v>3</v>
      </c>
      <c r="C16" t="str">
        <f t="shared" si="0"/>
        <v>2019-07</v>
      </c>
      <c r="D16" t="str">
        <f t="shared" si="1"/>
        <v>Mon</v>
      </c>
      <c r="E16" t="str">
        <f>VLOOKUP(D16,'Veterinarian-WeekDay'!$A$2:$C$6,2,0)</f>
        <v>Anna</v>
      </c>
      <c r="F16" t="s">
        <v>5</v>
      </c>
      <c r="G16" t="s">
        <v>130</v>
      </c>
      <c r="H16" t="str">
        <f t="shared" si="2"/>
        <v>checkup-dog</v>
      </c>
      <c r="I16">
        <v>38.5</v>
      </c>
      <c r="J16">
        <v>45.1</v>
      </c>
      <c r="K16">
        <v>1</v>
      </c>
      <c r="L16">
        <f t="shared" si="3"/>
        <v>6.6000000000000014</v>
      </c>
    </row>
    <row r="17" spans="2:12" x14ac:dyDescent="0.2">
      <c r="B17" t="s">
        <v>3</v>
      </c>
      <c r="C17" t="str">
        <f t="shared" si="0"/>
        <v>2019-07</v>
      </c>
      <c r="D17" t="str">
        <f t="shared" si="1"/>
        <v>Mon</v>
      </c>
      <c r="E17" t="str">
        <f>VLOOKUP(D17,'Veterinarian-WeekDay'!$A$2:$C$6,2,0)</f>
        <v>Anna</v>
      </c>
      <c r="F17" t="s">
        <v>5</v>
      </c>
      <c r="G17" t="s">
        <v>130</v>
      </c>
      <c r="H17" t="str">
        <f t="shared" si="2"/>
        <v>checkup-dog</v>
      </c>
      <c r="I17">
        <v>38.6</v>
      </c>
      <c r="J17">
        <v>45.4</v>
      </c>
      <c r="K17">
        <v>1</v>
      </c>
      <c r="L17">
        <f t="shared" si="3"/>
        <v>6.7999999999999972</v>
      </c>
    </row>
    <row r="18" spans="2:12" x14ac:dyDescent="0.2">
      <c r="B18" t="s">
        <v>7</v>
      </c>
      <c r="C18" t="str">
        <f t="shared" si="0"/>
        <v>2019-07</v>
      </c>
      <c r="D18" t="str">
        <f t="shared" si="1"/>
        <v>Tue</v>
      </c>
      <c r="E18" t="str">
        <f>VLOOKUP(D18,'Veterinarian-WeekDay'!$A$2:$C$6,2,0)</f>
        <v>Briony</v>
      </c>
      <c r="F18" t="s">
        <v>4</v>
      </c>
      <c r="G18" t="s">
        <v>131</v>
      </c>
      <c r="H18" t="str">
        <f t="shared" si="2"/>
        <v>other-cat</v>
      </c>
      <c r="I18">
        <v>60.3</v>
      </c>
      <c r="J18">
        <v>105.3</v>
      </c>
      <c r="K18">
        <v>1</v>
      </c>
      <c r="L18">
        <f t="shared" si="3"/>
        <v>45</v>
      </c>
    </row>
    <row r="19" spans="2:12" x14ac:dyDescent="0.2">
      <c r="B19" t="s">
        <v>7</v>
      </c>
      <c r="C19" t="str">
        <f t="shared" si="0"/>
        <v>2019-07</v>
      </c>
      <c r="D19" t="str">
        <f t="shared" si="1"/>
        <v>Tue</v>
      </c>
      <c r="E19" t="str">
        <f>VLOOKUP(D19,'Veterinarian-WeekDay'!$A$2:$C$6,2,0)</f>
        <v>Briony</v>
      </c>
      <c r="F19" t="s">
        <v>6</v>
      </c>
      <c r="G19" t="s">
        <v>130</v>
      </c>
      <c r="H19" t="str">
        <f t="shared" si="2"/>
        <v>emergency-dog</v>
      </c>
      <c r="I19">
        <v>308</v>
      </c>
      <c r="J19">
        <v>570.1</v>
      </c>
      <c r="K19">
        <v>1</v>
      </c>
      <c r="L19">
        <f t="shared" si="3"/>
        <v>262.10000000000002</v>
      </c>
    </row>
    <row r="20" spans="2:12" x14ac:dyDescent="0.2">
      <c r="B20" t="s">
        <v>7</v>
      </c>
      <c r="C20" t="str">
        <f t="shared" si="0"/>
        <v>2019-07</v>
      </c>
      <c r="D20" t="str">
        <f t="shared" si="1"/>
        <v>Tue</v>
      </c>
      <c r="E20" t="str">
        <f>VLOOKUP(D20,'Veterinarian-WeekDay'!$A$2:$C$6,2,0)</f>
        <v>Briony</v>
      </c>
      <c r="F20" t="s">
        <v>8</v>
      </c>
      <c r="G20" t="s">
        <v>130</v>
      </c>
      <c r="H20" t="str">
        <f t="shared" si="2"/>
        <v>vac-dog</v>
      </c>
      <c r="I20">
        <v>74.400000000000006</v>
      </c>
      <c r="J20">
        <v>110.6</v>
      </c>
      <c r="K20">
        <v>1</v>
      </c>
      <c r="L20">
        <f t="shared" si="3"/>
        <v>36.199999999999989</v>
      </c>
    </row>
    <row r="21" spans="2:12" x14ac:dyDescent="0.2">
      <c r="B21" t="s">
        <v>7</v>
      </c>
      <c r="C21" t="str">
        <f t="shared" si="0"/>
        <v>2019-07</v>
      </c>
      <c r="D21" t="str">
        <f t="shared" si="1"/>
        <v>Tue</v>
      </c>
      <c r="E21" t="str">
        <f>VLOOKUP(D21,'Veterinarian-WeekDay'!$A$2:$C$6,2,0)</f>
        <v>Briony</v>
      </c>
      <c r="F21" t="s">
        <v>8</v>
      </c>
      <c r="G21" t="s">
        <v>134</v>
      </c>
      <c r="H21" t="str">
        <f t="shared" si="2"/>
        <v>vac-rabbit</v>
      </c>
      <c r="I21">
        <v>30.1</v>
      </c>
      <c r="J21">
        <v>60.5</v>
      </c>
      <c r="K21">
        <v>1</v>
      </c>
      <c r="L21">
        <f t="shared" si="3"/>
        <v>30.4</v>
      </c>
    </row>
    <row r="22" spans="2:12" x14ac:dyDescent="0.2">
      <c r="B22" t="s">
        <v>7</v>
      </c>
      <c r="C22" t="str">
        <f t="shared" si="0"/>
        <v>2019-07</v>
      </c>
      <c r="D22" t="str">
        <f t="shared" si="1"/>
        <v>Tue</v>
      </c>
      <c r="E22" t="str">
        <f>VLOOKUP(D22,'Veterinarian-WeekDay'!$A$2:$C$6,2,0)</f>
        <v>Briony</v>
      </c>
      <c r="F22" t="s">
        <v>8</v>
      </c>
      <c r="G22" t="s">
        <v>132</v>
      </c>
      <c r="H22" t="str">
        <f t="shared" si="2"/>
        <v>vac-bird</v>
      </c>
      <c r="I22">
        <v>24.6</v>
      </c>
      <c r="J22">
        <v>55.6</v>
      </c>
      <c r="K22">
        <v>1</v>
      </c>
      <c r="L22">
        <f t="shared" si="3"/>
        <v>31</v>
      </c>
    </row>
    <row r="23" spans="2:12" x14ac:dyDescent="0.2">
      <c r="B23" t="s">
        <v>7</v>
      </c>
      <c r="C23" t="str">
        <f t="shared" si="0"/>
        <v>2019-07</v>
      </c>
      <c r="D23" t="str">
        <f t="shared" si="1"/>
        <v>Tue</v>
      </c>
      <c r="E23" t="str">
        <f>VLOOKUP(D23,'Veterinarian-WeekDay'!$A$2:$C$6,2,0)</f>
        <v>Briony</v>
      </c>
      <c r="F23" t="s">
        <v>6</v>
      </c>
      <c r="G23" t="s">
        <v>131</v>
      </c>
      <c r="H23" t="str">
        <f t="shared" si="2"/>
        <v>emergency-cat</v>
      </c>
      <c r="I23">
        <v>122.5</v>
      </c>
      <c r="J23">
        <v>325.10000000000002</v>
      </c>
      <c r="K23">
        <v>1</v>
      </c>
      <c r="L23">
        <f t="shared" si="3"/>
        <v>202.60000000000002</v>
      </c>
    </row>
    <row r="24" spans="2:12" x14ac:dyDescent="0.2">
      <c r="B24" t="s">
        <v>7</v>
      </c>
      <c r="C24" t="str">
        <f t="shared" si="0"/>
        <v>2019-07</v>
      </c>
      <c r="D24" t="str">
        <f t="shared" si="1"/>
        <v>Tue</v>
      </c>
      <c r="E24" t="str">
        <f>VLOOKUP(D24,'Veterinarian-WeekDay'!$A$2:$C$6,2,0)</f>
        <v>Briony</v>
      </c>
      <c r="F24" t="s">
        <v>6</v>
      </c>
      <c r="G24" t="s">
        <v>131</v>
      </c>
      <c r="H24" t="str">
        <f t="shared" si="2"/>
        <v>emergency-cat</v>
      </c>
      <c r="I24">
        <v>362.6</v>
      </c>
      <c r="J24">
        <v>1075.4000000000001</v>
      </c>
      <c r="K24">
        <v>1</v>
      </c>
      <c r="L24">
        <f t="shared" si="3"/>
        <v>712.80000000000007</v>
      </c>
    </row>
    <row r="25" spans="2:12" x14ac:dyDescent="0.2">
      <c r="B25" t="s">
        <v>7</v>
      </c>
      <c r="C25" t="str">
        <f t="shared" si="0"/>
        <v>2019-07</v>
      </c>
      <c r="D25" t="str">
        <f t="shared" si="1"/>
        <v>Tue</v>
      </c>
      <c r="E25" t="str">
        <f>VLOOKUP(D25,'Veterinarian-WeekDay'!$A$2:$C$6,2,0)</f>
        <v>Briony</v>
      </c>
      <c r="F25" t="s">
        <v>5</v>
      </c>
      <c r="G25" t="s">
        <v>133</v>
      </c>
      <c r="H25" t="str">
        <f t="shared" si="2"/>
        <v>checkup-hamster</v>
      </c>
      <c r="I25">
        <v>12.4</v>
      </c>
      <c r="J25">
        <v>40.6</v>
      </c>
      <c r="K25">
        <v>1</v>
      </c>
      <c r="L25">
        <f t="shared" si="3"/>
        <v>28.200000000000003</v>
      </c>
    </row>
    <row r="26" spans="2:12" x14ac:dyDescent="0.2">
      <c r="B26" t="s">
        <v>7</v>
      </c>
      <c r="C26" t="str">
        <f t="shared" si="0"/>
        <v>2019-07</v>
      </c>
      <c r="D26" t="str">
        <f t="shared" si="1"/>
        <v>Tue</v>
      </c>
      <c r="E26" t="str">
        <f>VLOOKUP(D26,'Veterinarian-WeekDay'!$A$2:$C$6,2,0)</f>
        <v>Briony</v>
      </c>
      <c r="F26" t="s">
        <v>4</v>
      </c>
      <c r="G26" t="s">
        <v>130</v>
      </c>
      <c r="H26" t="str">
        <f t="shared" si="2"/>
        <v>other-dog</v>
      </c>
      <c r="I26">
        <v>30.6</v>
      </c>
      <c r="J26">
        <v>65.599999999999994</v>
      </c>
      <c r="K26">
        <v>1</v>
      </c>
      <c r="L26">
        <f t="shared" si="3"/>
        <v>34.999999999999993</v>
      </c>
    </row>
    <row r="27" spans="2:12" x14ac:dyDescent="0.2">
      <c r="B27" t="s">
        <v>7</v>
      </c>
      <c r="C27" t="str">
        <f t="shared" si="0"/>
        <v>2019-07</v>
      </c>
      <c r="D27" t="str">
        <f t="shared" si="1"/>
        <v>Tue</v>
      </c>
      <c r="E27" t="str">
        <f>VLOOKUP(D27,'Veterinarian-WeekDay'!$A$2:$C$6,2,0)</f>
        <v>Briony</v>
      </c>
      <c r="F27" t="s">
        <v>5</v>
      </c>
      <c r="G27" t="s">
        <v>134</v>
      </c>
      <c r="H27" t="str">
        <f t="shared" si="2"/>
        <v>checkup-rabbit</v>
      </c>
      <c r="I27">
        <v>12.5</v>
      </c>
      <c r="J27">
        <v>40.1</v>
      </c>
      <c r="K27">
        <v>1</v>
      </c>
      <c r="L27">
        <f t="shared" si="3"/>
        <v>27.6</v>
      </c>
    </row>
    <row r="28" spans="2:12" x14ac:dyDescent="0.2">
      <c r="B28" t="s">
        <v>7</v>
      </c>
      <c r="C28" t="str">
        <f t="shared" si="0"/>
        <v>2019-07</v>
      </c>
      <c r="D28" t="str">
        <f t="shared" si="1"/>
        <v>Tue</v>
      </c>
      <c r="E28" t="str">
        <f>VLOOKUP(D28,'Veterinarian-WeekDay'!$A$2:$C$6,2,0)</f>
        <v>Briony</v>
      </c>
      <c r="F28" t="s">
        <v>5</v>
      </c>
      <c r="G28" t="s">
        <v>130</v>
      </c>
      <c r="H28" t="str">
        <f t="shared" si="2"/>
        <v>checkup-dog</v>
      </c>
      <c r="I28">
        <v>12.1</v>
      </c>
      <c r="J28">
        <v>40</v>
      </c>
      <c r="K28">
        <v>1</v>
      </c>
      <c r="L28">
        <f t="shared" si="3"/>
        <v>27.9</v>
      </c>
    </row>
    <row r="29" spans="2:12" x14ac:dyDescent="0.2">
      <c r="B29" t="s">
        <v>7</v>
      </c>
      <c r="C29" t="str">
        <f t="shared" si="0"/>
        <v>2019-07</v>
      </c>
      <c r="D29" t="str">
        <f t="shared" si="1"/>
        <v>Tue</v>
      </c>
      <c r="E29" t="str">
        <f>VLOOKUP(D29,'Veterinarian-WeekDay'!$A$2:$C$6,2,0)</f>
        <v>Briony</v>
      </c>
      <c r="F29" t="s">
        <v>5</v>
      </c>
      <c r="G29" t="s">
        <v>130</v>
      </c>
      <c r="H29" t="str">
        <f t="shared" si="2"/>
        <v>checkup-dog</v>
      </c>
      <c r="I29">
        <v>12.6</v>
      </c>
      <c r="J29">
        <v>40.4</v>
      </c>
      <c r="K29">
        <v>1</v>
      </c>
      <c r="L29">
        <f t="shared" si="3"/>
        <v>27.799999999999997</v>
      </c>
    </row>
    <row r="30" spans="2:12" x14ac:dyDescent="0.2">
      <c r="B30" t="s">
        <v>7</v>
      </c>
      <c r="C30" t="str">
        <f t="shared" si="0"/>
        <v>2019-07</v>
      </c>
      <c r="D30" t="str">
        <f t="shared" si="1"/>
        <v>Tue</v>
      </c>
      <c r="E30" t="str">
        <f>VLOOKUP(D30,'Veterinarian-WeekDay'!$A$2:$C$6,2,0)</f>
        <v>Briony</v>
      </c>
      <c r="F30" t="s">
        <v>5</v>
      </c>
      <c r="G30" t="s">
        <v>130</v>
      </c>
      <c r="H30" t="str">
        <f t="shared" si="2"/>
        <v>checkup-dog</v>
      </c>
      <c r="I30">
        <v>22</v>
      </c>
      <c r="J30">
        <v>50.1</v>
      </c>
      <c r="K30">
        <v>1</v>
      </c>
      <c r="L30">
        <f t="shared" si="3"/>
        <v>28.1</v>
      </c>
    </row>
    <row r="31" spans="2:12" x14ac:dyDescent="0.2">
      <c r="B31" t="s">
        <v>7</v>
      </c>
      <c r="C31" t="str">
        <f t="shared" si="0"/>
        <v>2019-07</v>
      </c>
      <c r="D31" t="str">
        <f t="shared" si="1"/>
        <v>Tue</v>
      </c>
      <c r="E31" t="str">
        <f>VLOOKUP(D31,'Veterinarian-WeekDay'!$A$2:$C$6,2,0)</f>
        <v>Briony</v>
      </c>
      <c r="F31" t="s">
        <v>5</v>
      </c>
      <c r="G31" t="s">
        <v>130</v>
      </c>
      <c r="H31" t="str">
        <f t="shared" si="2"/>
        <v>checkup-dog</v>
      </c>
      <c r="I31">
        <v>22.1</v>
      </c>
      <c r="J31">
        <v>50.5</v>
      </c>
      <c r="K31">
        <v>1</v>
      </c>
      <c r="L31">
        <f t="shared" si="3"/>
        <v>28.4</v>
      </c>
    </row>
    <row r="32" spans="2:12" x14ac:dyDescent="0.2">
      <c r="B32" t="s">
        <v>7</v>
      </c>
      <c r="C32" t="str">
        <f t="shared" si="0"/>
        <v>2019-07</v>
      </c>
      <c r="D32" t="str">
        <f t="shared" si="1"/>
        <v>Tue</v>
      </c>
      <c r="E32" t="str">
        <f>VLOOKUP(D32,'Veterinarian-WeekDay'!$A$2:$C$6,2,0)</f>
        <v>Briony</v>
      </c>
      <c r="F32" t="s">
        <v>5</v>
      </c>
      <c r="G32" t="s">
        <v>130</v>
      </c>
      <c r="H32" t="str">
        <f t="shared" si="2"/>
        <v>checkup-dog</v>
      </c>
      <c r="I32">
        <v>22.3</v>
      </c>
      <c r="J32">
        <v>55.3</v>
      </c>
      <c r="K32">
        <v>1</v>
      </c>
      <c r="L32">
        <f t="shared" si="3"/>
        <v>33</v>
      </c>
    </row>
    <row r="33" spans="2:12" x14ac:dyDescent="0.2">
      <c r="B33" t="s">
        <v>9</v>
      </c>
      <c r="C33" t="str">
        <f t="shared" si="0"/>
        <v>2019-07</v>
      </c>
      <c r="D33" t="str">
        <f t="shared" si="1"/>
        <v>Wed</v>
      </c>
      <c r="E33" t="str">
        <f>VLOOKUP(D33,'Veterinarian-WeekDay'!$A$2:$C$6,2,0)</f>
        <v>Anna</v>
      </c>
      <c r="F33" t="s">
        <v>4</v>
      </c>
      <c r="G33" t="s">
        <v>131</v>
      </c>
      <c r="H33" t="str">
        <f t="shared" si="2"/>
        <v>other-cat</v>
      </c>
      <c r="I33">
        <v>214.1</v>
      </c>
      <c r="J33">
        <v>220</v>
      </c>
      <c r="K33">
        <v>1</v>
      </c>
      <c r="L33">
        <f t="shared" si="3"/>
        <v>5.9000000000000057</v>
      </c>
    </row>
    <row r="34" spans="2:12" x14ac:dyDescent="0.2">
      <c r="B34" t="s">
        <v>9</v>
      </c>
      <c r="C34" t="str">
        <f t="shared" si="0"/>
        <v>2019-07</v>
      </c>
      <c r="D34" t="str">
        <f t="shared" si="1"/>
        <v>Wed</v>
      </c>
      <c r="E34" t="str">
        <f>VLOOKUP(D34,'Veterinarian-WeekDay'!$A$2:$C$6,2,0)</f>
        <v>Anna</v>
      </c>
      <c r="F34" t="s">
        <v>4</v>
      </c>
      <c r="G34" t="s">
        <v>133</v>
      </c>
      <c r="H34" t="str">
        <f t="shared" si="2"/>
        <v>other-hamster</v>
      </c>
      <c r="I34">
        <v>110</v>
      </c>
      <c r="J34">
        <v>120.1</v>
      </c>
      <c r="K34">
        <v>1</v>
      </c>
      <c r="L34">
        <f t="shared" si="3"/>
        <v>10.099999999999994</v>
      </c>
    </row>
    <row r="35" spans="2:12" x14ac:dyDescent="0.2">
      <c r="B35" t="s">
        <v>9</v>
      </c>
      <c r="C35" t="str">
        <f t="shared" si="0"/>
        <v>2019-07</v>
      </c>
      <c r="D35" t="str">
        <f t="shared" si="1"/>
        <v>Wed</v>
      </c>
      <c r="E35" t="str">
        <f>VLOOKUP(D35,'Veterinarian-WeekDay'!$A$2:$C$6,2,0)</f>
        <v>Anna</v>
      </c>
      <c r="F35" t="s">
        <v>5</v>
      </c>
      <c r="G35" t="s">
        <v>132</v>
      </c>
      <c r="H35" t="str">
        <f t="shared" si="2"/>
        <v>checkup-bird</v>
      </c>
      <c r="I35">
        <v>20.399999999999999</v>
      </c>
      <c r="J35">
        <v>30.6</v>
      </c>
      <c r="K35">
        <v>1</v>
      </c>
      <c r="L35">
        <f t="shared" si="3"/>
        <v>10.200000000000003</v>
      </c>
    </row>
    <row r="36" spans="2:12" x14ac:dyDescent="0.2">
      <c r="B36" t="s">
        <v>9</v>
      </c>
      <c r="C36" t="str">
        <f t="shared" si="0"/>
        <v>2019-07</v>
      </c>
      <c r="D36" t="str">
        <f t="shared" si="1"/>
        <v>Wed</v>
      </c>
      <c r="E36" t="str">
        <f>VLOOKUP(D36,'Veterinarian-WeekDay'!$A$2:$C$6,2,0)</f>
        <v>Anna</v>
      </c>
      <c r="F36" t="s">
        <v>4</v>
      </c>
      <c r="G36" t="s">
        <v>131</v>
      </c>
      <c r="H36" t="str">
        <f t="shared" si="2"/>
        <v>other-cat</v>
      </c>
      <c r="I36">
        <v>132.1</v>
      </c>
      <c r="J36">
        <v>135.5</v>
      </c>
      <c r="K36">
        <v>1</v>
      </c>
      <c r="L36">
        <f t="shared" si="3"/>
        <v>3.4000000000000057</v>
      </c>
    </row>
    <row r="37" spans="2:12" x14ac:dyDescent="0.2">
      <c r="B37" t="s">
        <v>9</v>
      </c>
      <c r="C37" t="str">
        <f t="shared" si="0"/>
        <v>2019-07</v>
      </c>
      <c r="D37" t="str">
        <f t="shared" si="1"/>
        <v>Wed</v>
      </c>
      <c r="E37" t="str">
        <f>VLOOKUP(D37,'Veterinarian-WeekDay'!$A$2:$C$6,2,0)</f>
        <v>Anna</v>
      </c>
      <c r="F37" t="s">
        <v>4</v>
      </c>
      <c r="G37" t="s">
        <v>131</v>
      </c>
      <c r="H37" t="str">
        <f t="shared" si="2"/>
        <v>other-cat</v>
      </c>
      <c r="I37">
        <v>38.6</v>
      </c>
      <c r="J37">
        <v>45.6</v>
      </c>
      <c r="K37">
        <v>1</v>
      </c>
      <c r="L37">
        <f t="shared" si="3"/>
        <v>7</v>
      </c>
    </row>
    <row r="38" spans="2:12" x14ac:dyDescent="0.2">
      <c r="B38" t="s">
        <v>9</v>
      </c>
      <c r="C38" t="str">
        <f t="shared" si="0"/>
        <v>2019-07</v>
      </c>
      <c r="D38" t="str">
        <f t="shared" si="1"/>
        <v>Wed</v>
      </c>
      <c r="E38" t="str">
        <f>VLOOKUP(D38,'Veterinarian-WeekDay'!$A$2:$C$6,2,0)</f>
        <v>Anna</v>
      </c>
      <c r="F38" t="s">
        <v>6</v>
      </c>
      <c r="G38" t="s">
        <v>131</v>
      </c>
      <c r="H38" t="str">
        <f t="shared" si="2"/>
        <v>emergency-cat</v>
      </c>
      <c r="I38">
        <v>210.5</v>
      </c>
      <c r="J38">
        <v>630.1</v>
      </c>
      <c r="K38">
        <v>1</v>
      </c>
      <c r="L38">
        <f t="shared" si="3"/>
        <v>419.6</v>
      </c>
    </row>
    <row r="39" spans="2:12" x14ac:dyDescent="0.2">
      <c r="B39" t="s">
        <v>9</v>
      </c>
      <c r="C39" t="str">
        <f t="shared" si="0"/>
        <v>2019-07</v>
      </c>
      <c r="D39" t="str">
        <f t="shared" si="1"/>
        <v>Wed</v>
      </c>
      <c r="E39" t="str">
        <f>VLOOKUP(D39,'Veterinarian-WeekDay'!$A$2:$C$6,2,0)</f>
        <v>Anna</v>
      </c>
      <c r="F39" t="s">
        <v>5</v>
      </c>
      <c r="G39" t="s">
        <v>131</v>
      </c>
      <c r="H39" t="str">
        <f t="shared" si="2"/>
        <v>checkup-cat</v>
      </c>
      <c r="I39">
        <v>30.6</v>
      </c>
      <c r="J39">
        <v>40.4</v>
      </c>
      <c r="K39">
        <v>1</v>
      </c>
      <c r="L39">
        <f t="shared" si="3"/>
        <v>9.7999999999999972</v>
      </c>
    </row>
    <row r="40" spans="2:12" x14ac:dyDescent="0.2">
      <c r="B40" t="s">
        <v>9</v>
      </c>
      <c r="C40" t="str">
        <f t="shared" si="0"/>
        <v>2019-07</v>
      </c>
      <c r="D40" t="str">
        <f t="shared" si="1"/>
        <v>Wed</v>
      </c>
      <c r="E40" t="str">
        <f>VLOOKUP(D40,'Veterinarian-WeekDay'!$A$2:$C$6,2,0)</f>
        <v>Anna</v>
      </c>
      <c r="F40" t="s">
        <v>5</v>
      </c>
      <c r="G40" t="s">
        <v>131</v>
      </c>
      <c r="H40" t="str">
        <f t="shared" si="2"/>
        <v>checkup-cat</v>
      </c>
      <c r="I40">
        <v>30.1</v>
      </c>
      <c r="J40">
        <v>40</v>
      </c>
      <c r="K40">
        <v>1</v>
      </c>
      <c r="L40">
        <f t="shared" si="3"/>
        <v>9.8999999999999986</v>
      </c>
    </row>
    <row r="41" spans="2:12" x14ac:dyDescent="0.2">
      <c r="B41" t="s">
        <v>9</v>
      </c>
      <c r="C41" t="str">
        <f t="shared" si="0"/>
        <v>2019-07</v>
      </c>
      <c r="D41" t="str">
        <f t="shared" si="1"/>
        <v>Wed</v>
      </c>
      <c r="E41" t="str">
        <f>VLOOKUP(D41,'Veterinarian-WeekDay'!$A$2:$C$6,2,0)</f>
        <v>Anna</v>
      </c>
      <c r="F41" t="s">
        <v>8</v>
      </c>
      <c r="G41" t="s">
        <v>131</v>
      </c>
      <c r="H41" t="str">
        <f t="shared" si="2"/>
        <v>vac-cat</v>
      </c>
      <c r="I41">
        <v>74</v>
      </c>
      <c r="J41">
        <v>85.1</v>
      </c>
      <c r="K41">
        <v>1</v>
      </c>
      <c r="L41">
        <f t="shared" si="3"/>
        <v>11.099999999999994</v>
      </c>
    </row>
    <row r="42" spans="2:12" x14ac:dyDescent="0.2">
      <c r="B42" t="s">
        <v>9</v>
      </c>
      <c r="C42" t="str">
        <f t="shared" si="0"/>
        <v>2019-07</v>
      </c>
      <c r="D42" t="str">
        <f t="shared" si="1"/>
        <v>Wed</v>
      </c>
      <c r="E42" t="str">
        <f>VLOOKUP(D42,'Veterinarian-WeekDay'!$A$2:$C$6,2,0)</f>
        <v>Anna</v>
      </c>
      <c r="F42" t="s">
        <v>5</v>
      </c>
      <c r="G42" t="s">
        <v>131</v>
      </c>
      <c r="H42" t="str">
        <f t="shared" si="2"/>
        <v>checkup-cat</v>
      </c>
      <c r="I42">
        <v>38.4</v>
      </c>
      <c r="J42">
        <v>45.6</v>
      </c>
      <c r="K42">
        <v>1</v>
      </c>
      <c r="L42">
        <f t="shared" si="3"/>
        <v>7.2000000000000028</v>
      </c>
    </row>
    <row r="43" spans="2:12" x14ac:dyDescent="0.2">
      <c r="B43" t="s">
        <v>9</v>
      </c>
      <c r="C43" t="str">
        <f t="shared" si="0"/>
        <v>2019-07</v>
      </c>
      <c r="D43" t="str">
        <f t="shared" si="1"/>
        <v>Wed</v>
      </c>
      <c r="E43" t="str">
        <f>VLOOKUP(D43,'Veterinarian-WeekDay'!$A$2:$C$6,2,0)</f>
        <v>Anna</v>
      </c>
      <c r="F43" t="s">
        <v>4</v>
      </c>
      <c r="G43" t="s">
        <v>131</v>
      </c>
      <c r="H43" t="str">
        <f t="shared" si="2"/>
        <v>other-cat</v>
      </c>
      <c r="I43">
        <v>40.1</v>
      </c>
      <c r="J43">
        <v>45.5</v>
      </c>
      <c r="K43">
        <v>1</v>
      </c>
      <c r="L43">
        <f t="shared" si="3"/>
        <v>5.3999999999999986</v>
      </c>
    </row>
    <row r="44" spans="2:12" x14ac:dyDescent="0.2">
      <c r="B44" t="s">
        <v>9</v>
      </c>
      <c r="C44" t="str">
        <f t="shared" si="0"/>
        <v>2019-07</v>
      </c>
      <c r="D44" t="str">
        <f t="shared" si="1"/>
        <v>Wed</v>
      </c>
      <c r="E44" t="str">
        <f>VLOOKUP(D44,'Veterinarian-WeekDay'!$A$2:$C$6,2,0)</f>
        <v>Anna</v>
      </c>
      <c r="F44" t="s">
        <v>8</v>
      </c>
      <c r="G44" t="s">
        <v>132</v>
      </c>
      <c r="H44" t="str">
        <f t="shared" si="2"/>
        <v>vac-bird</v>
      </c>
      <c r="I44">
        <v>44.6</v>
      </c>
      <c r="J44">
        <v>50.6</v>
      </c>
      <c r="K44">
        <v>1</v>
      </c>
      <c r="L44">
        <f t="shared" si="3"/>
        <v>6</v>
      </c>
    </row>
    <row r="45" spans="2:12" x14ac:dyDescent="0.2">
      <c r="B45" t="s">
        <v>9</v>
      </c>
      <c r="C45" t="str">
        <f t="shared" si="0"/>
        <v>2019-07</v>
      </c>
      <c r="D45" t="str">
        <f t="shared" si="1"/>
        <v>Wed</v>
      </c>
      <c r="E45" t="str">
        <f>VLOOKUP(D45,'Veterinarian-WeekDay'!$A$2:$C$6,2,0)</f>
        <v>Anna</v>
      </c>
      <c r="F45" t="s">
        <v>5</v>
      </c>
      <c r="G45" t="s">
        <v>130</v>
      </c>
      <c r="H45" t="str">
        <f t="shared" si="2"/>
        <v>checkup-dog</v>
      </c>
      <c r="I45">
        <v>24.3</v>
      </c>
      <c r="J45">
        <v>35.299999999999997</v>
      </c>
      <c r="K45">
        <v>1</v>
      </c>
      <c r="L45">
        <f t="shared" si="3"/>
        <v>10.999999999999996</v>
      </c>
    </row>
    <row r="46" spans="2:12" x14ac:dyDescent="0.2">
      <c r="B46" t="s">
        <v>9</v>
      </c>
      <c r="C46" t="str">
        <f t="shared" si="0"/>
        <v>2019-07</v>
      </c>
      <c r="D46" t="str">
        <f t="shared" si="1"/>
        <v>Wed</v>
      </c>
      <c r="E46" t="str">
        <f>VLOOKUP(D46,'Veterinarian-WeekDay'!$A$2:$C$6,2,0)</f>
        <v>Anna</v>
      </c>
      <c r="F46" t="s">
        <v>5</v>
      </c>
      <c r="G46" t="s">
        <v>130</v>
      </c>
      <c r="H46" t="str">
        <f t="shared" si="2"/>
        <v>checkup-dog</v>
      </c>
      <c r="I46">
        <v>28.5</v>
      </c>
      <c r="J46">
        <v>40.1</v>
      </c>
      <c r="K46">
        <v>1</v>
      </c>
      <c r="L46">
        <f t="shared" si="3"/>
        <v>11.600000000000001</v>
      </c>
    </row>
    <row r="47" spans="2:12" x14ac:dyDescent="0.2">
      <c r="B47" t="s">
        <v>9</v>
      </c>
      <c r="C47" t="str">
        <f t="shared" si="0"/>
        <v>2019-07</v>
      </c>
      <c r="D47" t="str">
        <f t="shared" si="1"/>
        <v>Wed</v>
      </c>
      <c r="E47" t="str">
        <f>VLOOKUP(D47,'Veterinarian-WeekDay'!$A$2:$C$6,2,0)</f>
        <v>Anna</v>
      </c>
      <c r="F47" t="s">
        <v>5</v>
      </c>
      <c r="G47" t="s">
        <v>130</v>
      </c>
      <c r="H47" t="str">
        <f t="shared" si="2"/>
        <v>checkup-dog</v>
      </c>
      <c r="I47">
        <v>34.299999999999997</v>
      </c>
      <c r="J47">
        <v>40.299999999999997</v>
      </c>
      <c r="K47">
        <v>1</v>
      </c>
      <c r="L47">
        <f t="shared" si="3"/>
        <v>6</v>
      </c>
    </row>
    <row r="48" spans="2:12" x14ac:dyDescent="0.2">
      <c r="B48" t="s">
        <v>10</v>
      </c>
      <c r="C48" t="str">
        <f t="shared" si="0"/>
        <v>2019-07</v>
      </c>
      <c r="D48" t="str">
        <f t="shared" si="1"/>
        <v>Thu</v>
      </c>
      <c r="E48" t="str">
        <f>VLOOKUP(D48,'Veterinarian-WeekDay'!$A$2:$C$6,2,0)</f>
        <v>Briony</v>
      </c>
      <c r="F48" t="s">
        <v>5</v>
      </c>
      <c r="G48" t="s">
        <v>132</v>
      </c>
      <c r="H48" t="str">
        <f t="shared" si="2"/>
        <v>checkup-bird</v>
      </c>
      <c r="I48">
        <v>10.6</v>
      </c>
      <c r="J48">
        <v>40.4</v>
      </c>
      <c r="K48">
        <v>1</v>
      </c>
      <c r="L48">
        <f t="shared" si="3"/>
        <v>29.799999999999997</v>
      </c>
    </row>
    <row r="49" spans="2:12" x14ac:dyDescent="0.2">
      <c r="B49" t="s">
        <v>10</v>
      </c>
      <c r="C49" t="str">
        <f t="shared" si="0"/>
        <v>2019-07</v>
      </c>
      <c r="D49" t="str">
        <f t="shared" si="1"/>
        <v>Thu</v>
      </c>
      <c r="E49" t="str">
        <f>VLOOKUP(D49,'Veterinarian-WeekDay'!$A$2:$C$6,2,0)</f>
        <v>Briony</v>
      </c>
      <c r="F49" t="s">
        <v>4</v>
      </c>
      <c r="G49" t="s">
        <v>130</v>
      </c>
      <c r="H49" t="str">
        <f t="shared" si="2"/>
        <v>other-dog</v>
      </c>
      <c r="I49">
        <v>198.3</v>
      </c>
      <c r="J49">
        <v>250.3</v>
      </c>
      <c r="K49">
        <v>1</v>
      </c>
      <c r="L49">
        <f t="shared" si="3"/>
        <v>52</v>
      </c>
    </row>
    <row r="50" spans="2:12" x14ac:dyDescent="0.2">
      <c r="B50" t="s">
        <v>10</v>
      </c>
      <c r="C50" t="str">
        <f t="shared" si="0"/>
        <v>2019-07</v>
      </c>
      <c r="D50" t="str">
        <f t="shared" si="1"/>
        <v>Thu</v>
      </c>
      <c r="E50" t="str">
        <f>VLOOKUP(D50,'Veterinarian-WeekDay'!$A$2:$C$6,2,0)</f>
        <v>Briony</v>
      </c>
      <c r="F50" t="s">
        <v>5</v>
      </c>
      <c r="G50" t="s">
        <v>131</v>
      </c>
      <c r="H50" t="str">
        <f t="shared" si="2"/>
        <v>checkup-cat</v>
      </c>
      <c r="I50">
        <v>28</v>
      </c>
      <c r="J50">
        <v>65.099999999999994</v>
      </c>
      <c r="K50">
        <v>1</v>
      </c>
      <c r="L50">
        <f t="shared" si="3"/>
        <v>37.099999999999994</v>
      </c>
    </row>
    <row r="51" spans="2:12" x14ac:dyDescent="0.2">
      <c r="B51" t="s">
        <v>10</v>
      </c>
      <c r="C51" t="str">
        <f t="shared" si="0"/>
        <v>2019-07</v>
      </c>
      <c r="D51" t="str">
        <f t="shared" si="1"/>
        <v>Thu</v>
      </c>
      <c r="E51" t="str">
        <f>VLOOKUP(D51,'Veterinarian-WeekDay'!$A$2:$C$6,2,0)</f>
        <v>Briony</v>
      </c>
      <c r="F51" t="s">
        <v>5</v>
      </c>
      <c r="G51" t="s">
        <v>131</v>
      </c>
      <c r="H51" t="str">
        <f t="shared" si="2"/>
        <v>checkup-cat</v>
      </c>
      <c r="I51">
        <v>24.6</v>
      </c>
      <c r="J51">
        <v>60.6</v>
      </c>
      <c r="K51">
        <v>1</v>
      </c>
      <c r="L51">
        <f t="shared" si="3"/>
        <v>36</v>
      </c>
    </row>
    <row r="52" spans="2:12" x14ac:dyDescent="0.2">
      <c r="B52" t="s">
        <v>10</v>
      </c>
      <c r="C52" t="str">
        <f t="shared" si="0"/>
        <v>2019-07</v>
      </c>
      <c r="D52" t="str">
        <f t="shared" si="1"/>
        <v>Thu</v>
      </c>
      <c r="E52" t="str">
        <f>VLOOKUP(D52,'Veterinarian-WeekDay'!$A$2:$C$6,2,0)</f>
        <v>Briony</v>
      </c>
      <c r="F52" t="s">
        <v>5</v>
      </c>
      <c r="G52" t="s">
        <v>131</v>
      </c>
      <c r="H52" t="str">
        <f t="shared" si="2"/>
        <v>checkup-cat</v>
      </c>
      <c r="I52">
        <v>24.5</v>
      </c>
      <c r="J52">
        <v>60.1</v>
      </c>
      <c r="K52">
        <v>1</v>
      </c>
      <c r="L52">
        <f t="shared" si="3"/>
        <v>35.6</v>
      </c>
    </row>
    <row r="53" spans="2:12" x14ac:dyDescent="0.2">
      <c r="B53" t="s">
        <v>10</v>
      </c>
      <c r="C53" t="str">
        <f t="shared" si="0"/>
        <v>2019-07</v>
      </c>
      <c r="D53" t="str">
        <f t="shared" si="1"/>
        <v>Thu</v>
      </c>
      <c r="E53" t="str">
        <f>VLOOKUP(D53,'Veterinarian-WeekDay'!$A$2:$C$6,2,0)</f>
        <v>Briony</v>
      </c>
      <c r="F53" t="s">
        <v>5</v>
      </c>
      <c r="G53" t="s">
        <v>131</v>
      </c>
      <c r="H53" t="str">
        <f t="shared" si="2"/>
        <v>checkup-cat</v>
      </c>
      <c r="I53">
        <v>16.600000000000001</v>
      </c>
      <c r="J53">
        <v>50.4</v>
      </c>
      <c r="K53">
        <v>1</v>
      </c>
      <c r="L53">
        <f t="shared" si="3"/>
        <v>33.799999999999997</v>
      </c>
    </row>
    <row r="54" spans="2:12" x14ac:dyDescent="0.2">
      <c r="B54" t="s">
        <v>10</v>
      </c>
      <c r="C54" t="str">
        <f t="shared" si="0"/>
        <v>2019-07</v>
      </c>
      <c r="D54" t="str">
        <f t="shared" si="1"/>
        <v>Thu</v>
      </c>
      <c r="E54" t="str">
        <f>VLOOKUP(D54,'Veterinarian-WeekDay'!$A$2:$C$6,2,0)</f>
        <v>Briony</v>
      </c>
      <c r="F54" t="s">
        <v>8</v>
      </c>
      <c r="G54" t="s">
        <v>130</v>
      </c>
      <c r="H54" t="str">
        <f t="shared" si="2"/>
        <v>vac-dog</v>
      </c>
      <c r="I54">
        <v>88.3</v>
      </c>
      <c r="J54">
        <v>125.3</v>
      </c>
      <c r="K54">
        <v>1</v>
      </c>
      <c r="L54">
        <f t="shared" si="3"/>
        <v>37</v>
      </c>
    </row>
    <row r="55" spans="2:12" x14ac:dyDescent="0.2">
      <c r="B55" t="s">
        <v>10</v>
      </c>
      <c r="C55" t="str">
        <f t="shared" si="0"/>
        <v>2019-07</v>
      </c>
      <c r="D55" t="str">
        <f t="shared" si="1"/>
        <v>Thu</v>
      </c>
      <c r="E55" t="str">
        <f>VLOOKUP(D55,'Veterinarian-WeekDay'!$A$2:$C$6,2,0)</f>
        <v>Briony</v>
      </c>
      <c r="F55" t="s">
        <v>8</v>
      </c>
      <c r="G55" t="s">
        <v>132</v>
      </c>
      <c r="H55" t="str">
        <f t="shared" si="2"/>
        <v>vac-bird</v>
      </c>
      <c r="I55">
        <v>16</v>
      </c>
      <c r="J55">
        <v>45.1</v>
      </c>
      <c r="K55">
        <v>1</v>
      </c>
      <c r="L55">
        <f t="shared" si="3"/>
        <v>29.1</v>
      </c>
    </row>
    <row r="56" spans="2:12" x14ac:dyDescent="0.2">
      <c r="B56" t="s">
        <v>10</v>
      </c>
      <c r="C56" t="str">
        <f t="shared" si="0"/>
        <v>2019-07</v>
      </c>
      <c r="D56" t="str">
        <f t="shared" si="1"/>
        <v>Thu</v>
      </c>
      <c r="E56" t="str">
        <f>VLOOKUP(D56,'Veterinarian-WeekDay'!$A$2:$C$6,2,0)</f>
        <v>Briony</v>
      </c>
      <c r="F56" t="s">
        <v>5</v>
      </c>
      <c r="G56" t="s">
        <v>131</v>
      </c>
      <c r="H56" t="str">
        <f t="shared" si="2"/>
        <v>checkup-cat</v>
      </c>
      <c r="I56">
        <v>20.399999999999999</v>
      </c>
      <c r="J56">
        <v>55.6</v>
      </c>
      <c r="K56">
        <v>1</v>
      </c>
      <c r="L56">
        <f t="shared" si="3"/>
        <v>35.200000000000003</v>
      </c>
    </row>
    <row r="57" spans="2:12" x14ac:dyDescent="0.2">
      <c r="B57" t="s">
        <v>10</v>
      </c>
      <c r="C57" t="str">
        <f t="shared" si="0"/>
        <v>2019-07</v>
      </c>
      <c r="D57" t="str">
        <f t="shared" si="1"/>
        <v>Thu</v>
      </c>
      <c r="E57" t="str">
        <f>VLOOKUP(D57,'Veterinarian-WeekDay'!$A$2:$C$6,2,0)</f>
        <v>Briony</v>
      </c>
      <c r="F57" t="s">
        <v>5</v>
      </c>
      <c r="G57" t="s">
        <v>130</v>
      </c>
      <c r="H57" t="str">
        <f t="shared" si="2"/>
        <v>checkup-dog</v>
      </c>
      <c r="I57">
        <v>10.1</v>
      </c>
      <c r="J57">
        <v>40</v>
      </c>
      <c r="K57">
        <v>1</v>
      </c>
      <c r="L57">
        <f t="shared" si="3"/>
        <v>29.9</v>
      </c>
    </row>
    <row r="58" spans="2:12" x14ac:dyDescent="0.2">
      <c r="B58" t="s">
        <v>10</v>
      </c>
      <c r="C58" t="str">
        <f t="shared" si="0"/>
        <v>2019-07</v>
      </c>
      <c r="D58" t="str">
        <f t="shared" si="1"/>
        <v>Thu</v>
      </c>
      <c r="E58" t="str">
        <f>VLOOKUP(D58,'Veterinarian-WeekDay'!$A$2:$C$6,2,0)</f>
        <v>Briony</v>
      </c>
      <c r="F58" t="s">
        <v>5</v>
      </c>
      <c r="G58" t="s">
        <v>130</v>
      </c>
      <c r="H58" t="str">
        <f t="shared" si="2"/>
        <v>checkup-dog</v>
      </c>
      <c r="I58">
        <v>12.4</v>
      </c>
      <c r="J58">
        <v>40.6</v>
      </c>
      <c r="K58">
        <v>1</v>
      </c>
      <c r="L58">
        <f t="shared" si="3"/>
        <v>28.200000000000003</v>
      </c>
    </row>
    <row r="59" spans="2:12" x14ac:dyDescent="0.2">
      <c r="B59" t="s">
        <v>10</v>
      </c>
      <c r="C59" t="str">
        <f t="shared" si="0"/>
        <v>2019-07</v>
      </c>
      <c r="D59" t="str">
        <f t="shared" si="1"/>
        <v>Thu</v>
      </c>
      <c r="E59" t="str">
        <f>VLOOKUP(D59,'Veterinarian-WeekDay'!$A$2:$C$6,2,0)</f>
        <v>Briony</v>
      </c>
      <c r="F59" t="s">
        <v>5</v>
      </c>
      <c r="G59" t="s">
        <v>130</v>
      </c>
      <c r="H59" t="str">
        <f t="shared" si="2"/>
        <v>checkup-dog</v>
      </c>
      <c r="I59">
        <v>16.100000000000001</v>
      </c>
      <c r="J59">
        <v>45</v>
      </c>
      <c r="K59">
        <v>1</v>
      </c>
      <c r="L59">
        <f t="shared" si="3"/>
        <v>28.9</v>
      </c>
    </row>
    <row r="60" spans="2:12" x14ac:dyDescent="0.2">
      <c r="B60" t="s">
        <v>10</v>
      </c>
      <c r="C60" t="str">
        <f t="shared" si="0"/>
        <v>2019-07</v>
      </c>
      <c r="D60" t="str">
        <f t="shared" si="1"/>
        <v>Thu</v>
      </c>
      <c r="E60" t="str">
        <f>VLOOKUP(D60,'Veterinarian-WeekDay'!$A$2:$C$6,2,0)</f>
        <v>Briony</v>
      </c>
      <c r="F60" t="s">
        <v>5</v>
      </c>
      <c r="G60" t="s">
        <v>130</v>
      </c>
      <c r="H60" t="str">
        <f t="shared" si="2"/>
        <v>checkup-dog</v>
      </c>
      <c r="I60">
        <v>22.1</v>
      </c>
      <c r="J60">
        <v>50.5</v>
      </c>
      <c r="K60">
        <v>1</v>
      </c>
      <c r="L60">
        <f t="shared" si="3"/>
        <v>28.4</v>
      </c>
    </row>
    <row r="61" spans="2:12" x14ac:dyDescent="0.2">
      <c r="B61" t="s">
        <v>11</v>
      </c>
      <c r="C61" t="str">
        <f t="shared" si="0"/>
        <v>2019-07</v>
      </c>
      <c r="D61" t="str">
        <f t="shared" si="1"/>
        <v>Fri</v>
      </c>
      <c r="E61" t="str">
        <f>VLOOKUP(D61,'Veterinarian-WeekDay'!$A$2:$C$6,2,0)</f>
        <v>Anna</v>
      </c>
      <c r="F61" t="s">
        <v>5</v>
      </c>
      <c r="G61" t="s">
        <v>130</v>
      </c>
      <c r="H61" t="str">
        <f t="shared" si="2"/>
        <v>checkup-dog</v>
      </c>
      <c r="I61">
        <v>28</v>
      </c>
      <c r="J61">
        <v>35.1</v>
      </c>
      <c r="K61">
        <v>1</v>
      </c>
      <c r="L61">
        <f t="shared" si="3"/>
        <v>7.1000000000000014</v>
      </c>
    </row>
    <row r="62" spans="2:12" x14ac:dyDescent="0.2">
      <c r="B62" t="s">
        <v>11</v>
      </c>
      <c r="C62" t="str">
        <f t="shared" si="0"/>
        <v>2019-07</v>
      </c>
      <c r="D62" t="str">
        <f t="shared" si="1"/>
        <v>Fri</v>
      </c>
      <c r="E62" t="str">
        <f>VLOOKUP(D62,'Veterinarian-WeekDay'!$A$2:$C$6,2,0)</f>
        <v>Anna</v>
      </c>
      <c r="F62" t="s">
        <v>4</v>
      </c>
      <c r="G62" t="s">
        <v>134</v>
      </c>
      <c r="H62" t="str">
        <f t="shared" si="2"/>
        <v>other-rabbit</v>
      </c>
      <c r="I62">
        <v>118.1</v>
      </c>
      <c r="J62">
        <v>140.5</v>
      </c>
      <c r="K62">
        <v>1</v>
      </c>
      <c r="L62">
        <f t="shared" si="3"/>
        <v>22.400000000000006</v>
      </c>
    </row>
    <row r="63" spans="2:12" x14ac:dyDescent="0.2">
      <c r="B63" t="s">
        <v>11</v>
      </c>
      <c r="C63" t="str">
        <f t="shared" si="0"/>
        <v>2019-07</v>
      </c>
      <c r="D63" t="str">
        <f t="shared" si="1"/>
        <v>Fri</v>
      </c>
      <c r="E63" t="str">
        <f>VLOOKUP(D63,'Veterinarian-WeekDay'!$A$2:$C$6,2,0)</f>
        <v>Anna</v>
      </c>
      <c r="F63" t="s">
        <v>4</v>
      </c>
      <c r="G63" t="s">
        <v>131</v>
      </c>
      <c r="H63" t="str">
        <f t="shared" si="2"/>
        <v>other-cat</v>
      </c>
      <c r="I63">
        <v>184.6</v>
      </c>
      <c r="J63">
        <v>190.6</v>
      </c>
      <c r="K63">
        <v>1</v>
      </c>
      <c r="L63">
        <f t="shared" si="3"/>
        <v>6</v>
      </c>
    </row>
    <row r="64" spans="2:12" x14ac:dyDescent="0.2">
      <c r="B64" t="s">
        <v>11</v>
      </c>
      <c r="C64" t="str">
        <f t="shared" si="0"/>
        <v>2019-07</v>
      </c>
      <c r="D64" t="str">
        <f t="shared" si="1"/>
        <v>Fri</v>
      </c>
      <c r="E64" t="str">
        <f>VLOOKUP(D64,'Veterinarian-WeekDay'!$A$2:$C$6,2,0)</f>
        <v>Anna</v>
      </c>
      <c r="F64" t="s">
        <v>4</v>
      </c>
      <c r="G64" t="s">
        <v>130</v>
      </c>
      <c r="H64" t="str">
        <f t="shared" si="2"/>
        <v>other-dog</v>
      </c>
      <c r="I64">
        <v>86.5</v>
      </c>
      <c r="J64">
        <v>100.1</v>
      </c>
      <c r="K64">
        <v>1</v>
      </c>
      <c r="L64">
        <f t="shared" si="3"/>
        <v>13.599999999999994</v>
      </c>
    </row>
    <row r="65" spans="2:12" x14ac:dyDescent="0.2">
      <c r="B65" t="s">
        <v>11</v>
      </c>
      <c r="C65" t="str">
        <f t="shared" si="0"/>
        <v>2019-07</v>
      </c>
      <c r="D65" t="str">
        <f t="shared" si="1"/>
        <v>Fri</v>
      </c>
      <c r="E65" t="str">
        <f>VLOOKUP(D65,'Veterinarian-WeekDay'!$A$2:$C$6,2,0)</f>
        <v>Anna</v>
      </c>
      <c r="F65" t="s">
        <v>4</v>
      </c>
      <c r="G65" t="s">
        <v>131</v>
      </c>
      <c r="H65" t="str">
        <f t="shared" si="2"/>
        <v>other-cat</v>
      </c>
      <c r="I65">
        <v>142.6</v>
      </c>
      <c r="J65">
        <v>150.4</v>
      </c>
      <c r="K65">
        <v>1</v>
      </c>
      <c r="L65">
        <f t="shared" si="3"/>
        <v>7.8000000000000114</v>
      </c>
    </row>
    <row r="66" spans="2:12" x14ac:dyDescent="0.2">
      <c r="B66" t="s">
        <v>11</v>
      </c>
      <c r="C66" t="str">
        <f t="shared" ref="C66:C129" si="4">LEFT(B66,7)</f>
        <v>2019-07</v>
      </c>
      <c r="D66" t="str">
        <f t="shared" ref="D66:D129" si="5">TEXT(B66,"DDD")</f>
        <v>Fri</v>
      </c>
      <c r="E66" t="str">
        <f>VLOOKUP(D66,'Veterinarian-WeekDay'!$A$2:$C$6,2,0)</f>
        <v>Anna</v>
      </c>
      <c r="F66" t="s">
        <v>6</v>
      </c>
      <c r="G66" t="s">
        <v>130</v>
      </c>
      <c r="H66" t="str">
        <f t="shared" ref="H66:H129" si="6">_xlfn.CONCAT(F66,"-",G66)</f>
        <v>emergency-dog</v>
      </c>
      <c r="I66">
        <v>122.1</v>
      </c>
      <c r="J66">
        <v>505</v>
      </c>
      <c r="K66">
        <v>1</v>
      </c>
      <c r="L66">
        <f t="shared" si="3"/>
        <v>382.9</v>
      </c>
    </row>
    <row r="67" spans="2:12" x14ac:dyDescent="0.2">
      <c r="B67" t="s">
        <v>11</v>
      </c>
      <c r="C67" t="str">
        <f t="shared" si="4"/>
        <v>2019-07</v>
      </c>
      <c r="D67" t="str">
        <f t="shared" si="5"/>
        <v>Fri</v>
      </c>
      <c r="E67" t="str">
        <f>VLOOKUP(D67,'Veterinarian-WeekDay'!$A$2:$C$6,2,0)</f>
        <v>Anna</v>
      </c>
      <c r="F67" t="s">
        <v>4</v>
      </c>
      <c r="G67" t="s">
        <v>130</v>
      </c>
      <c r="H67" t="str">
        <f t="shared" si="6"/>
        <v>other-dog</v>
      </c>
      <c r="I67">
        <v>194.3</v>
      </c>
      <c r="J67">
        <v>200.3</v>
      </c>
      <c r="K67">
        <v>1</v>
      </c>
      <c r="L67">
        <f t="shared" ref="L67:L130" si="7">J67-I67</f>
        <v>6</v>
      </c>
    </row>
    <row r="68" spans="2:12" x14ac:dyDescent="0.2">
      <c r="B68" t="s">
        <v>11</v>
      </c>
      <c r="C68" t="str">
        <f t="shared" si="4"/>
        <v>2019-07</v>
      </c>
      <c r="D68" t="str">
        <f t="shared" si="5"/>
        <v>Fri</v>
      </c>
      <c r="E68" t="str">
        <f>VLOOKUP(D68,'Veterinarian-WeekDay'!$A$2:$C$6,2,0)</f>
        <v>Anna</v>
      </c>
      <c r="F68" t="s">
        <v>5</v>
      </c>
      <c r="G68" t="s">
        <v>131</v>
      </c>
      <c r="H68" t="str">
        <f t="shared" si="6"/>
        <v>checkup-cat</v>
      </c>
      <c r="I68">
        <v>30.4</v>
      </c>
      <c r="J68">
        <v>40.6</v>
      </c>
      <c r="K68">
        <v>1</v>
      </c>
      <c r="L68">
        <f t="shared" si="7"/>
        <v>10.200000000000003</v>
      </c>
    </row>
    <row r="69" spans="2:12" x14ac:dyDescent="0.2">
      <c r="B69" t="s">
        <v>11</v>
      </c>
      <c r="C69" t="str">
        <f t="shared" si="4"/>
        <v>2019-07</v>
      </c>
      <c r="D69" t="str">
        <f t="shared" si="5"/>
        <v>Fri</v>
      </c>
      <c r="E69" t="str">
        <f>VLOOKUP(D69,'Veterinarian-WeekDay'!$A$2:$C$6,2,0)</f>
        <v>Anna</v>
      </c>
      <c r="F69" t="s">
        <v>5</v>
      </c>
      <c r="G69" t="s">
        <v>134</v>
      </c>
      <c r="H69" t="str">
        <f t="shared" si="6"/>
        <v>checkup-rabbit</v>
      </c>
      <c r="I69">
        <v>26.1</v>
      </c>
      <c r="J69">
        <v>40.5</v>
      </c>
      <c r="K69">
        <v>1</v>
      </c>
      <c r="L69">
        <f t="shared" si="7"/>
        <v>14.399999999999999</v>
      </c>
    </row>
    <row r="70" spans="2:12" x14ac:dyDescent="0.2">
      <c r="B70" t="s">
        <v>11</v>
      </c>
      <c r="C70" t="str">
        <f t="shared" si="4"/>
        <v>2019-07</v>
      </c>
      <c r="D70" t="str">
        <f t="shared" si="5"/>
        <v>Fri</v>
      </c>
      <c r="E70" t="str">
        <f>VLOOKUP(D70,'Veterinarian-WeekDay'!$A$2:$C$6,2,0)</f>
        <v>Anna</v>
      </c>
      <c r="F70" t="s">
        <v>8</v>
      </c>
      <c r="G70" t="s">
        <v>130</v>
      </c>
      <c r="H70" t="str">
        <f t="shared" si="6"/>
        <v>vac-dog</v>
      </c>
      <c r="I70">
        <v>86.6</v>
      </c>
      <c r="J70">
        <v>95.6</v>
      </c>
      <c r="K70">
        <v>1</v>
      </c>
      <c r="L70">
        <f t="shared" si="7"/>
        <v>9</v>
      </c>
    </row>
    <row r="71" spans="2:12" x14ac:dyDescent="0.2">
      <c r="B71" t="s">
        <v>11</v>
      </c>
      <c r="C71" t="str">
        <f t="shared" si="4"/>
        <v>2019-07</v>
      </c>
      <c r="D71" t="str">
        <f t="shared" si="5"/>
        <v>Fri</v>
      </c>
      <c r="E71" t="str">
        <f>VLOOKUP(D71,'Veterinarian-WeekDay'!$A$2:$C$6,2,0)</f>
        <v>Anna</v>
      </c>
      <c r="F71" t="s">
        <v>6</v>
      </c>
      <c r="G71" t="s">
        <v>131</v>
      </c>
      <c r="H71" t="str">
        <f t="shared" si="6"/>
        <v>emergency-cat</v>
      </c>
      <c r="I71">
        <v>134.5</v>
      </c>
      <c r="J71">
        <v>290.10000000000002</v>
      </c>
      <c r="K71">
        <v>1</v>
      </c>
      <c r="L71">
        <f t="shared" si="7"/>
        <v>155.60000000000002</v>
      </c>
    </row>
    <row r="72" spans="2:12" x14ac:dyDescent="0.2">
      <c r="B72" t="s">
        <v>12</v>
      </c>
      <c r="C72" t="str">
        <f t="shared" si="4"/>
        <v>2019-07</v>
      </c>
      <c r="D72" t="str">
        <f t="shared" si="5"/>
        <v>Mon</v>
      </c>
      <c r="E72" t="str">
        <f>VLOOKUP(D72,'Veterinarian-WeekDay'!$A$2:$C$6,2,0)</f>
        <v>Anna</v>
      </c>
      <c r="F72" t="s">
        <v>5</v>
      </c>
      <c r="G72" t="s">
        <v>130</v>
      </c>
      <c r="H72" t="str">
        <f t="shared" si="6"/>
        <v>checkup-dog</v>
      </c>
      <c r="I72">
        <v>30.1</v>
      </c>
      <c r="J72">
        <v>35</v>
      </c>
      <c r="K72">
        <v>1</v>
      </c>
      <c r="L72">
        <f t="shared" si="7"/>
        <v>4.8999999999999986</v>
      </c>
    </row>
    <row r="73" spans="2:12" x14ac:dyDescent="0.2">
      <c r="B73" t="s">
        <v>12</v>
      </c>
      <c r="C73" t="str">
        <f t="shared" si="4"/>
        <v>2019-07</v>
      </c>
      <c r="D73" t="str">
        <f t="shared" si="5"/>
        <v>Mon</v>
      </c>
      <c r="E73" t="str">
        <f>VLOOKUP(D73,'Veterinarian-WeekDay'!$A$2:$C$6,2,0)</f>
        <v>Anna</v>
      </c>
      <c r="F73" t="s">
        <v>5</v>
      </c>
      <c r="G73" t="s">
        <v>130</v>
      </c>
      <c r="H73" t="str">
        <f t="shared" si="6"/>
        <v>checkup-dog</v>
      </c>
      <c r="I73">
        <v>28.3</v>
      </c>
      <c r="J73">
        <v>35.299999999999997</v>
      </c>
      <c r="K73">
        <v>1</v>
      </c>
      <c r="L73">
        <f t="shared" si="7"/>
        <v>6.9999999999999964</v>
      </c>
    </row>
    <row r="74" spans="2:12" x14ac:dyDescent="0.2">
      <c r="B74" t="s">
        <v>12</v>
      </c>
      <c r="C74" t="str">
        <f t="shared" si="4"/>
        <v>2019-07</v>
      </c>
      <c r="D74" t="str">
        <f t="shared" si="5"/>
        <v>Mon</v>
      </c>
      <c r="E74" t="str">
        <f>VLOOKUP(D74,'Veterinarian-WeekDay'!$A$2:$C$6,2,0)</f>
        <v>Anna</v>
      </c>
      <c r="F74" t="s">
        <v>5</v>
      </c>
      <c r="G74" t="s">
        <v>131</v>
      </c>
      <c r="H74" t="str">
        <f t="shared" si="6"/>
        <v>checkup-cat</v>
      </c>
      <c r="I74">
        <v>32.6</v>
      </c>
      <c r="J74">
        <v>40.4</v>
      </c>
      <c r="K74">
        <v>1</v>
      </c>
      <c r="L74">
        <f t="shared" si="7"/>
        <v>7.7999999999999972</v>
      </c>
    </row>
    <row r="75" spans="2:12" x14ac:dyDescent="0.2">
      <c r="B75" t="s">
        <v>12</v>
      </c>
      <c r="C75" t="str">
        <f t="shared" si="4"/>
        <v>2019-07</v>
      </c>
      <c r="D75" t="str">
        <f t="shared" si="5"/>
        <v>Mon</v>
      </c>
      <c r="E75" t="str">
        <f>VLOOKUP(D75,'Veterinarian-WeekDay'!$A$2:$C$6,2,0)</f>
        <v>Anna</v>
      </c>
      <c r="F75" t="s">
        <v>5</v>
      </c>
      <c r="G75" t="s">
        <v>131</v>
      </c>
      <c r="H75" t="str">
        <f t="shared" si="6"/>
        <v>checkup-cat</v>
      </c>
      <c r="I75">
        <v>34.1</v>
      </c>
      <c r="J75">
        <v>45</v>
      </c>
      <c r="K75">
        <v>1</v>
      </c>
      <c r="L75">
        <f t="shared" si="7"/>
        <v>10.899999999999999</v>
      </c>
    </row>
    <row r="76" spans="2:12" x14ac:dyDescent="0.2">
      <c r="B76" t="s">
        <v>12</v>
      </c>
      <c r="C76" t="str">
        <f t="shared" si="4"/>
        <v>2019-07</v>
      </c>
      <c r="D76" t="str">
        <f t="shared" si="5"/>
        <v>Mon</v>
      </c>
      <c r="E76" t="str">
        <f>VLOOKUP(D76,'Veterinarian-WeekDay'!$A$2:$C$6,2,0)</f>
        <v>Anna</v>
      </c>
      <c r="F76" t="s">
        <v>4</v>
      </c>
      <c r="G76" t="s">
        <v>130</v>
      </c>
      <c r="H76" t="str">
        <f t="shared" si="6"/>
        <v>other-dog</v>
      </c>
      <c r="I76">
        <v>212.3</v>
      </c>
      <c r="J76">
        <v>215.3</v>
      </c>
      <c r="K76">
        <v>1</v>
      </c>
      <c r="L76">
        <f t="shared" si="7"/>
        <v>3</v>
      </c>
    </row>
    <row r="77" spans="2:12" x14ac:dyDescent="0.2">
      <c r="B77" t="s">
        <v>12</v>
      </c>
      <c r="C77" t="str">
        <f t="shared" si="4"/>
        <v>2019-07</v>
      </c>
      <c r="D77" t="str">
        <f t="shared" si="5"/>
        <v>Mon</v>
      </c>
      <c r="E77" t="str">
        <f>VLOOKUP(D77,'Veterinarian-WeekDay'!$A$2:$C$6,2,0)</f>
        <v>Anna</v>
      </c>
      <c r="F77" t="s">
        <v>6</v>
      </c>
      <c r="G77" t="s">
        <v>130</v>
      </c>
      <c r="H77" t="str">
        <f t="shared" si="6"/>
        <v>emergency-dog</v>
      </c>
      <c r="I77">
        <v>228</v>
      </c>
      <c r="J77">
        <v>410.1</v>
      </c>
      <c r="K77">
        <v>1</v>
      </c>
      <c r="L77">
        <f t="shared" si="7"/>
        <v>182.10000000000002</v>
      </c>
    </row>
    <row r="78" spans="2:12" x14ac:dyDescent="0.2">
      <c r="B78" t="s">
        <v>12</v>
      </c>
      <c r="C78" t="str">
        <f t="shared" si="4"/>
        <v>2019-07</v>
      </c>
      <c r="D78" t="str">
        <f t="shared" si="5"/>
        <v>Mon</v>
      </c>
      <c r="E78" t="str">
        <f>VLOOKUP(D78,'Veterinarian-WeekDay'!$A$2:$C$6,2,0)</f>
        <v>Anna</v>
      </c>
      <c r="F78" t="s">
        <v>5</v>
      </c>
      <c r="G78" t="s">
        <v>131</v>
      </c>
      <c r="H78" t="str">
        <f t="shared" si="6"/>
        <v>checkup-cat</v>
      </c>
      <c r="I78">
        <v>42.4</v>
      </c>
      <c r="J78">
        <v>50.6</v>
      </c>
      <c r="K78">
        <v>1</v>
      </c>
      <c r="L78">
        <f t="shared" si="7"/>
        <v>8.2000000000000028</v>
      </c>
    </row>
    <row r="79" spans="2:12" x14ac:dyDescent="0.2">
      <c r="B79" t="s">
        <v>12</v>
      </c>
      <c r="C79" t="str">
        <f t="shared" si="4"/>
        <v>2019-07</v>
      </c>
      <c r="D79" t="str">
        <f t="shared" si="5"/>
        <v>Mon</v>
      </c>
      <c r="E79" t="str">
        <f>VLOOKUP(D79,'Veterinarian-WeekDay'!$A$2:$C$6,2,0)</f>
        <v>Anna</v>
      </c>
      <c r="F79" t="s">
        <v>6</v>
      </c>
      <c r="G79" t="s">
        <v>131</v>
      </c>
      <c r="H79" t="str">
        <f t="shared" si="6"/>
        <v>emergency-cat</v>
      </c>
      <c r="I79">
        <v>110.1</v>
      </c>
      <c r="J79">
        <v>425.5</v>
      </c>
      <c r="K79">
        <v>1</v>
      </c>
      <c r="L79">
        <f t="shared" si="7"/>
        <v>315.39999999999998</v>
      </c>
    </row>
    <row r="80" spans="2:12" x14ac:dyDescent="0.2">
      <c r="B80" t="s">
        <v>12</v>
      </c>
      <c r="C80" t="str">
        <f t="shared" si="4"/>
        <v>2019-07</v>
      </c>
      <c r="D80" t="str">
        <f t="shared" si="5"/>
        <v>Mon</v>
      </c>
      <c r="E80" t="str">
        <f>VLOOKUP(D80,'Veterinarian-WeekDay'!$A$2:$C$6,2,0)</f>
        <v>Anna</v>
      </c>
      <c r="F80" t="s">
        <v>4</v>
      </c>
      <c r="G80" t="s">
        <v>131</v>
      </c>
      <c r="H80" t="str">
        <f t="shared" si="6"/>
        <v>other-cat</v>
      </c>
      <c r="I80">
        <v>114.6</v>
      </c>
      <c r="J80">
        <v>120.6</v>
      </c>
      <c r="K80">
        <v>1</v>
      </c>
      <c r="L80">
        <f t="shared" si="7"/>
        <v>6</v>
      </c>
    </row>
    <row r="81" spans="2:12" x14ac:dyDescent="0.2">
      <c r="B81" t="s">
        <v>12</v>
      </c>
      <c r="C81" t="str">
        <f t="shared" si="4"/>
        <v>2019-07</v>
      </c>
      <c r="D81" t="str">
        <f t="shared" si="5"/>
        <v>Mon</v>
      </c>
      <c r="E81" t="str">
        <f>VLOOKUP(D81,'Veterinarian-WeekDay'!$A$2:$C$6,2,0)</f>
        <v>Anna</v>
      </c>
      <c r="F81" t="s">
        <v>6</v>
      </c>
      <c r="G81" t="s">
        <v>130</v>
      </c>
      <c r="H81" t="str">
        <f t="shared" si="6"/>
        <v>emergency-dog</v>
      </c>
      <c r="I81">
        <v>180.5</v>
      </c>
      <c r="J81">
        <v>435.1</v>
      </c>
      <c r="K81">
        <v>1</v>
      </c>
      <c r="L81">
        <f t="shared" si="7"/>
        <v>254.60000000000002</v>
      </c>
    </row>
    <row r="82" spans="2:12" x14ac:dyDescent="0.2">
      <c r="B82" t="s">
        <v>12</v>
      </c>
      <c r="C82" t="str">
        <f t="shared" si="4"/>
        <v>2019-07</v>
      </c>
      <c r="D82" t="str">
        <f t="shared" si="5"/>
        <v>Mon</v>
      </c>
      <c r="E82" t="str">
        <f>VLOOKUP(D82,'Veterinarian-WeekDay'!$A$2:$C$6,2,0)</f>
        <v>Anna</v>
      </c>
      <c r="F82" t="s">
        <v>5</v>
      </c>
      <c r="G82" t="s">
        <v>131</v>
      </c>
      <c r="H82" t="str">
        <f t="shared" si="6"/>
        <v>checkup-cat</v>
      </c>
      <c r="I82">
        <v>34.6</v>
      </c>
      <c r="J82">
        <v>40.4</v>
      </c>
      <c r="K82">
        <v>1</v>
      </c>
      <c r="L82">
        <f t="shared" si="7"/>
        <v>5.7999999999999972</v>
      </c>
    </row>
    <row r="83" spans="2:12" x14ac:dyDescent="0.2">
      <c r="B83" t="s">
        <v>12</v>
      </c>
      <c r="C83" t="str">
        <f t="shared" si="4"/>
        <v>2019-07</v>
      </c>
      <c r="D83" t="str">
        <f t="shared" si="5"/>
        <v>Mon</v>
      </c>
      <c r="E83" t="str">
        <f>VLOOKUP(D83,'Veterinarian-WeekDay'!$A$2:$C$6,2,0)</f>
        <v>Anna</v>
      </c>
      <c r="F83" t="s">
        <v>5</v>
      </c>
      <c r="G83" t="s">
        <v>131</v>
      </c>
      <c r="H83" t="str">
        <f t="shared" si="6"/>
        <v>checkup-cat</v>
      </c>
      <c r="I83">
        <v>26</v>
      </c>
      <c r="J83">
        <v>40.1</v>
      </c>
      <c r="K83">
        <v>1</v>
      </c>
      <c r="L83">
        <f t="shared" si="7"/>
        <v>14.100000000000001</v>
      </c>
    </row>
    <row r="84" spans="2:12" x14ac:dyDescent="0.2">
      <c r="B84" t="s">
        <v>12</v>
      </c>
      <c r="C84" t="str">
        <f t="shared" si="4"/>
        <v>2019-07</v>
      </c>
      <c r="D84" t="str">
        <f t="shared" si="5"/>
        <v>Mon</v>
      </c>
      <c r="E84" t="str">
        <f>VLOOKUP(D84,'Veterinarian-WeekDay'!$A$2:$C$6,2,0)</f>
        <v>Anna</v>
      </c>
      <c r="F84" t="s">
        <v>6</v>
      </c>
      <c r="G84" t="s">
        <v>130</v>
      </c>
      <c r="H84" t="str">
        <f t="shared" si="6"/>
        <v>emergency-dog</v>
      </c>
      <c r="I84">
        <v>108.4</v>
      </c>
      <c r="J84">
        <v>595.6</v>
      </c>
      <c r="K84">
        <v>1</v>
      </c>
      <c r="L84">
        <f t="shared" si="7"/>
        <v>487.20000000000005</v>
      </c>
    </row>
    <row r="85" spans="2:12" x14ac:dyDescent="0.2">
      <c r="B85" t="s">
        <v>12</v>
      </c>
      <c r="C85" t="str">
        <f t="shared" si="4"/>
        <v>2019-07</v>
      </c>
      <c r="D85" t="str">
        <f t="shared" si="5"/>
        <v>Mon</v>
      </c>
      <c r="E85" t="str">
        <f>VLOOKUP(D85,'Veterinarian-WeekDay'!$A$2:$C$6,2,0)</f>
        <v>Anna</v>
      </c>
      <c r="F85" t="s">
        <v>6</v>
      </c>
      <c r="G85" t="s">
        <v>133</v>
      </c>
      <c r="H85" t="str">
        <f t="shared" si="6"/>
        <v>emergency-hamster</v>
      </c>
      <c r="I85">
        <v>194.1</v>
      </c>
      <c r="J85">
        <v>370.5</v>
      </c>
      <c r="K85">
        <v>1</v>
      </c>
      <c r="L85">
        <f t="shared" si="7"/>
        <v>176.4</v>
      </c>
    </row>
    <row r="86" spans="2:12" x14ac:dyDescent="0.2">
      <c r="B86" t="s">
        <v>12</v>
      </c>
      <c r="C86" t="str">
        <f t="shared" si="4"/>
        <v>2019-07</v>
      </c>
      <c r="D86" t="str">
        <f t="shared" si="5"/>
        <v>Mon</v>
      </c>
      <c r="E86" t="str">
        <f>VLOOKUP(D86,'Veterinarian-WeekDay'!$A$2:$C$6,2,0)</f>
        <v>Anna</v>
      </c>
      <c r="F86" t="s">
        <v>8</v>
      </c>
      <c r="G86" t="s">
        <v>130</v>
      </c>
      <c r="H86" t="str">
        <f t="shared" si="6"/>
        <v>vac-dog</v>
      </c>
      <c r="I86">
        <v>86.6</v>
      </c>
      <c r="J86">
        <v>95.6</v>
      </c>
      <c r="K86">
        <v>1</v>
      </c>
      <c r="L86">
        <f t="shared" si="7"/>
        <v>9</v>
      </c>
    </row>
    <row r="87" spans="2:12" x14ac:dyDescent="0.2">
      <c r="B87" t="s">
        <v>13</v>
      </c>
      <c r="C87" t="str">
        <f t="shared" si="4"/>
        <v>2019-07</v>
      </c>
      <c r="D87" t="str">
        <f t="shared" si="5"/>
        <v>Tue</v>
      </c>
      <c r="E87" t="str">
        <f>VLOOKUP(D87,'Veterinarian-WeekDay'!$A$2:$C$6,2,0)</f>
        <v>Briony</v>
      </c>
      <c r="F87" t="s">
        <v>4</v>
      </c>
      <c r="G87" t="s">
        <v>134</v>
      </c>
      <c r="H87" t="str">
        <f t="shared" si="6"/>
        <v>other-rabbit</v>
      </c>
      <c r="I87">
        <v>54.5</v>
      </c>
      <c r="J87">
        <v>90.1</v>
      </c>
      <c r="K87">
        <v>1</v>
      </c>
      <c r="L87">
        <f t="shared" si="7"/>
        <v>35.599999999999994</v>
      </c>
    </row>
    <row r="88" spans="2:12" x14ac:dyDescent="0.2">
      <c r="B88" t="s">
        <v>13</v>
      </c>
      <c r="C88" t="str">
        <f t="shared" si="4"/>
        <v>2019-07</v>
      </c>
      <c r="D88" t="str">
        <f t="shared" si="5"/>
        <v>Tue</v>
      </c>
      <c r="E88" t="str">
        <f>VLOOKUP(D88,'Veterinarian-WeekDay'!$A$2:$C$6,2,0)</f>
        <v>Briony</v>
      </c>
      <c r="F88" t="s">
        <v>4</v>
      </c>
      <c r="G88" t="s">
        <v>134</v>
      </c>
      <c r="H88" t="str">
        <f t="shared" si="6"/>
        <v>other-rabbit</v>
      </c>
      <c r="I88">
        <v>106.6</v>
      </c>
      <c r="J88">
        <v>145.4</v>
      </c>
      <c r="K88">
        <v>1</v>
      </c>
      <c r="L88">
        <f t="shared" si="7"/>
        <v>38.800000000000011</v>
      </c>
    </row>
    <row r="89" spans="2:12" x14ac:dyDescent="0.2">
      <c r="B89" t="s">
        <v>13</v>
      </c>
      <c r="C89" t="str">
        <f t="shared" si="4"/>
        <v>2019-07</v>
      </c>
      <c r="D89" t="str">
        <f t="shared" si="5"/>
        <v>Tue</v>
      </c>
      <c r="E89" t="str">
        <f>VLOOKUP(D89,'Veterinarian-WeekDay'!$A$2:$C$6,2,0)</f>
        <v>Briony</v>
      </c>
      <c r="F89" t="s">
        <v>5</v>
      </c>
      <c r="G89" t="s">
        <v>131</v>
      </c>
      <c r="H89" t="str">
        <f t="shared" si="6"/>
        <v>checkup-cat</v>
      </c>
      <c r="I89">
        <v>20.100000000000001</v>
      </c>
      <c r="J89">
        <v>55</v>
      </c>
      <c r="K89">
        <v>1</v>
      </c>
      <c r="L89">
        <f t="shared" si="7"/>
        <v>34.9</v>
      </c>
    </row>
    <row r="90" spans="2:12" x14ac:dyDescent="0.2">
      <c r="B90" t="s">
        <v>13</v>
      </c>
      <c r="C90" t="str">
        <f t="shared" si="4"/>
        <v>2019-07</v>
      </c>
      <c r="D90" t="str">
        <f t="shared" si="5"/>
        <v>Tue</v>
      </c>
      <c r="E90" t="str">
        <f>VLOOKUP(D90,'Veterinarian-WeekDay'!$A$2:$C$6,2,0)</f>
        <v>Briony</v>
      </c>
      <c r="F90" t="s">
        <v>6</v>
      </c>
      <c r="G90" t="s">
        <v>130</v>
      </c>
      <c r="H90" t="str">
        <f t="shared" si="6"/>
        <v>emergency-dog</v>
      </c>
      <c r="I90">
        <v>224.3</v>
      </c>
      <c r="J90">
        <v>550.29999999999995</v>
      </c>
      <c r="K90">
        <v>1</v>
      </c>
      <c r="L90">
        <f t="shared" si="7"/>
        <v>325.99999999999994</v>
      </c>
    </row>
    <row r="91" spans="2:12" x14ac:dyDescent="0.2">
      <c r="B91" t="s">
        <v>13</v>
      </c>
      <c r="C91" t="str">
        <f t="shared" si="4"/>
        <v>2019-07</v>
      </c>
      <c r="D91" t="str">
        <f t="shared" si="5"/>
        <v>Tue</v>
      </c>
      <c r="E91" t="str">
        <f>VLOOKUP(D91,'Veterinarian-WeekDay'!$A$2:$C$6,2,0)</f>
        <v>Briony</v>
      </c>
      <c r="F91" t="s">
        <v>4</v>
      </c>
      <c r="G91" t="s">
        <v>130</v>
      </c>
      <c r="H91" t="str">
        <f t="shared" si="6"/>
        <v>other-dog</v>
      </c>
      <c r="I91">
        <v>108</v>
      </c>
      <c r="J91">
        <v>150.1</v>
      </c>
      <c r="K91">
        <v>1</v>
      </c>
      <c r="L91">
        <f t="shared" si="7"/>
        <v>42.099999999999994</v>
      </c>
    </row>
    <row r="92" spans="2:12" x14ac:dyDescent="0.2">
      <c r="B92" t="s">
        <v>13</v>
      </c>
      <c r="C92" t="str">
        <f t="shared" si="4"/>
        <v>2019-07</v>
      </c>
      <c r="D92" t="str">
        <f t="shared" si="5"/>
        <v>Tue</v>
      </c>
      <c r="E92" t="str">
        <f>VLOOKUP(D92,'Veterinarian-WeekDay'!$A$2:$C$6,2,0)</f>
        <v>Briony</v>
      </c>
      <c r="F92" t="s">
        <v>6</v>
      </c>
      <c r="G92" t="s">
        <v>133</v>
      </c>
      <c r="H92" t="str">
        <f t="shared" si="6"/>
        <v>emergency-hamster</v>
      </c>
      <c r="I92">
        <v>72.400000000000006</v>
      </c>
      <c r="J92">
        <v>385.6</v>
      </c>
      <c r="K92">
        <v>1</v>
      </c>
      <c r="L92">
        <f t="shared" si="7"/>
        <v>313.20000000000005</v>
      </c>
    </row>
    <row r="93" spans="2:12" x14ac:dyDescent="0.2">
      <c r="B93" t="s">
        <v>13</v>
      </c>
      <c r="C93" t="str">
        <f t="shared" si="4"/>
        <v>2019-07</v>
      </c>
      <c r="D93" t="str">
        <f t="shared" si="5"/>
        <v>Tue</v>
      </c>
      <c r="E93" t="str">
        <f>VLOOKUP(D93,'Veterinarian-WeekDay'!$A$2:$C$6,2,0)</f>
        <v>Briony</v>
      </c>
      <c r="F93" t="s">
        <v>8</v>
      </c>
      <c r="G93" t="s">
        <v>130</v>
      </c>
      <c r="H93" t="str">
        <f t="shared" si="6"/>
        <v>vac-dog</v>
      </c>
      <c r="I93">
        <v>70.099999999999994</v>
      </c>
      <c r="J93">
        <v>105.5</v>
      </c>
      <c r="K93">
        <v>1</v>
      </c>
      <c r="L93">
        <f t="shared" si="7"/>
        <v>35.400000000000006</v>
      </c>
    </row>
    <row r="94" spans="2:12" x14ac:dyDescent="0.2">
      <c r="B94" t="s">
        <v>13</v>
      </c>
      <c r="C94" t="str">
        <f t="shared" si="4"/>
        <v>2019-07</v>
      </c>
      <c r="D94" t="str">
        <f t="shared" si="5"/>
        <v>Tue</v>
      </c>
      <c r="E94" t="str">
        <f>VLOOKUP(D94,'Veterinarian-WeekDay'!$A$2:$C$6,2,0)</f>
        <v>Briony</v>
      </c>
      <c r="F94" t="s">
        <v>5</v>
      </c>
      <c r="G94" t="s">
        <v>132</v>
      </c>
      <c r="H94" t="str">
        <f t="shared" si="6"/>
        <v>checkup-bird</v>
      </c>
      <c r="I94">
        <v>10.6</v>
      </c>
      <c r="J94">
        <v>40.6</v>
      </c>
      <c r="K94">
        <v>1</v>
      </c>
      <c r="L94">
        <f t="shared" si="7"/>
        <v>30</v>
      </c>
    </row>
    <row r="95" spans="2:12" x14ac:dyDescent="0.2">
      <c r="B95" t="s">
        <v>13</v>
      </c>
      <c r="C95" t="str">
        <f t="shared" si="4"/>
        <v>2019-07</v>
      </c>
      <c r="D95" t="str">
        <f t="shared" si="5"/>
        <v>Tue</v>
      </c>
      <c r="E95" t="str">
        <f>VLOOKUP(D95,'Veterinarian-WeekDay'!$A$2:$C$6,2,0)</f>
        <v>Briony</v>
      </c>
      <c r="F95" t="s">
        <v>4</v>
      </c>
      <c r="G95" t="s">
        <v>134</v>
      </c>
      <c r="H95" t="str">
        <f t="shared" si="6"/>
        <v>other-rabbit</v>
      </c>
      <c r="I95">
        <v>120.5</v>
      </c>
      <c r="J95">
        <v>165.1</v>
      </c>
      <c r="K95">
        <v>1</v>
      </c>
      <c r="L95">
        <f t="shared" si="7"/>
        <v>44.599999999999994</v>
      </c>
    </row>
    <row r="96" spans="2:12" x14ac:dyDescent="0.2">
      <c r="B96" t="s">
        <v>13</v>
      </c>
      <c r="C96" t="str">
        <f t="shared" si="4"/>
        <v>2019-07</v>
      </c>
      <c r="D96" t="str">
        <f t="shared" si="5"/>
        <v>Tue</v>
      </c>
      <c r="E96" t="str">
        <f>VLOOKUP(D96,'Veterinarian-WeekDay'!$A$2:$C$6,2,0)</f>
        <v>Briony</v>
      </c>
      <c r="F96" t="s">
        <v>4</v>
      </c>
      <c r="G96" t="s">
        <v>130</v>
      </c>
      <c r="H96" t="str">
        <f t="shared" si="6"/>
        <v>other-dog</v>
      </c>
      <c r="I96">
        <v>76.599999999999994</v>
      </c>
      <c r="J96">
        <v>115.4</v>
      </c>
      <c r="K96">
        <v>1</v>
      </c>
      <c r="L96">
        <f t="shared" si="7"/>
        <v>38.800000000000011</v>
      </c>
    </row>
    <row r="97" spans="2:12" x14ac:dyDescent="0.2">
      <c r="B97" t="s">
        <v>13</v>
      </c>
      <c r="C97" t="str">
        <f t="shared" si="4"/>
        <v>2019-07</v>
      </c>
      <c r="D97" t="str">
        <f t="shared" si="5"/>
        <v>Tue</v>
      </c>
      <c r="E97" t="str">
        <f>VLOOKUP(D97,'Veterinarian-WeekDay'!$A$2:$C$6,2,0)</f>
        <v>Briony</v>
      </c>
      <c r="F97" t="s">
        <v>5</v>
      </c>
      <c r="G97" t="s">
        <v>131</v>
      </c>
      <c r="H97" t="str">
        <f t="shared" si="6"/>
        <v>checkup-cat</v>
      </c>
      <c r="I97">
        <v>24.1</v>
      </c>
      <c r="J97">
        <v>60</v>
      </c>
      <c r="K97">
        <v>1</v>
      </c>
      <c r="L97">
        <f t="shared" si="7"/>
        <v>35.9</v>
      </c>
    </row>
    <row r="98" spans="2:12" x14ac:dyDescent="0.2">
      <c r="B98" t="s">
        <v>13</v>
      </c>
      <c r="C98" t="str">
        <f t="shared" si="4"/>
        <v>2019-07</v>
      </c>
      <c r="D98" t="str">
        <f t="shared" si="5"/>
        <v>Tue</v>
      </c>
      <c r="E98" t="str">
        <f>VLOOKUP(D98,'Veterinarian-WeekDay'!$A$2:$C$6,2,0)</f>
        <v>Briony</v>
      </c>
      <c r="F98" t="s">
        <v>4</v>
      </c>
      <c r="G98" t="s">
        <v>131</v>
      </c>
      <c r="H98" t="str">
        <f t="shared" si="6"/>
        <v>other-cat</v>
      </c>
      <c r="I98">
        <v>58.3</v>
      </c>
      <c r="J98">
        <v>100.3</v>
      </c>
      <c r="K98">
        <v>1</v>
      </c>
      <c r="L98">
        <f t="shared" si="7"/>
        <v>42</v>
      </c>
    </row>
    <row r="99" spans="2:12" x14ac:dyDescent="0.2">
      <c r="B99" t="s">
        <v>13</v>
      </c>
      <c r="C99" t="str">
        <f t="shared" si="4"/>
        <v>2019-07</v>
      </c>
      <c r="D99" t="str">
        <f t="shared" si="5"/>
        <v>Tue</v>
      </c>
      <c r="E99" t="str">
        <f>VLOOKUP(D99,'Veterinarian-WeekDay'!$A$2:$C$6,2,0)</f>
        <v>Briony</v>
      </c>
      <c r="F99" t="s">
        <v>6</v>
      </c>
      <c r="G99" t="s">
        <v>130</v>
      </c>
      <c r="H99" t="str">
        <f t="shared" si="6"/>
        <v>emergency-dog</v>
      </c>
      <c r="I99">
        <v>140</v>
      </c>
      <c r="J99">
        <v>405.1</v>
      </c>
      <c r="K99">
        <v>1</v>
      </c>
      <c r="L99">
        <f t="shared" si="7"/>
        <v>265.10000000000002</v>
      </c>
    </row>
    <row r="100" spans="2:12" x14ac:dyDescent="0.2">
      <c r="B100" t="s">
        <v>13</v>
      </c>
      <c r="C100" t="str">
        <f t="shared" si="4"/>
        <v>2019-07</v>
      </c>
      <c r="D100" t="str">
        <f t="shared" si="5"/>
        <v>Tue</v>
      </c>
      <c r="E100" t="str">
        <f>VLOOKUP(D100,'Veterinarian-WeekDay'!$A$2:$C$6,2,0)</f>
        <v>Briony</v>
      </c>
      <c r="F100" t="s">
        <v>8</v>
      </c>
      <c r="G100" t="s">
        <v>131</v>
      </c>
      <c r="H100" t="str">
        <f t="shared" si="6"/>
        <v>vac-cat</v>
      </c>
      <c r="I100">
        <v>76.400000000000006</v>
      </c>
      <c r="J100">
        <v>115.6</v>
      </c>
      <c r="K100">
        <v>1</v>
      </c>
      <c r="L100">
        <f t="shared" si="7"/>
        <v>39.199999999999989</v>
      </c>
    </row>
    <row r="101" spans="2:12" x14ac:dyDescent="0.2">
      <c r="B101" t="s">
        <v>14</v>
      </c>
      <c r="C101" t="str">
        <f t="shared" si="4"/>
        <v>2019-07</v>
      </c>
      <c r="D101" t="str">
        <f t="shared" si="5"/>
        <v>Wed</v>
      </c>
      <c r="E101" t="str">
        <f>VLOOKUP(D101,'Veterinarian-WeekDay'!$A$2:$C$6,2,0)</f>
        <v>Anna</v>
      </c>
      <c r="F101" t="s">
        <v>5</v>
      </c>
      <c r="G101" t="s">
        <v>130</v>
      </c>
      <c r="H101" t="str">
        <f t="shared" si="6"/>
        <v>checkup-dog</v>
      </c>
      <c r="I101">
        <v>26</v>
      </c>
      <c r="J101">
        <v>35.1</v>
      </c>
      <c r="K101">
        <v>1</v>
      </c>
      <c r="L101">
        <f t="shared" si="7"/>
        <v>9.1000000000000014</v>
      </c>
    </row>
    <row r="102" spans="2:12" x14ac:dyDescent="0.2">
      <c r="B102" t="s">
        <v>14</v>
      </c>
      <c r="C102" t="str">
        <f t="shared" si="4"/>
        <v>2019-07</v>
      </c>
      <c r="D102" t="str">
        <f t="shared" si="5"/>
        <v>Wed</v>
      </c>
      <c r="E102" t="str">
        <f>VLOOKUP(D102,'Veterinarian-WeekDay'!$A$2:$C$6,2,0)</f>
        <v>Anna</v>
      </c>
      <c r="F102" t="s">
        <v>4</v>
      </c>
      <c r="G102" t="s">
        <v>131</v>
      </c>
      <c r="H102" t="str">
        <f t="shared" si="6"/>
        <v>other-cat</v>
      </c>
      <c r="I102">
        <v>150.1</v>
      </c>
      <c r="J102">
        <v>155.5</v>
      </c>
      <c r="K102">
        <v>1</v>
      </c>
      <c r="L102">
        <f t="shared" si="7"/>
        <v>5.4000000000000057</v>
      </c>
    </row>
    <row r="103" spans="2:12" x14ac:dyDescent="0.2">
      <c r="B103" t="s">
        <v>14</v>
      </c>
      <c r="C103" t="str">
        <f t="shared" si="4"/>
        <v>2019-07</v>
      </c>
      <c r="D103" t="str">
        <f t="shared" si="5"/>
        <v>Wed</v>
      </c>
      <c r="E103" t="str">
        <f>VLOOKUP(D103,'Veterinarian-WeekDay'!$A$2:$C$6,2,0)</f>
        <v>Anna</v>
      </c>
      <c r="F103" t="s">
        <v>5</v>
      </c>
      <c r="G103" t="s">
        <v>131</v>
      </c>
      <c r="H103" t="str">
        <f t="shared" si="6"/>
        <v>checkup-cat</v>
      </c>
      <c r="I103">
        <v>38.6</v>
      </c>
      <c r="J103">
        <v>45.6</v>
      </c>
      <c r="K103">
        <v>1</v>
      </c>
      <c r="L103">
        <f t="shared" si="7"/>
        <v>7</v>
      </c>
    </row>
    <row r="104" spans="2:12" x14ac:dyDescent="0.2">
      <c r="B104" t="s">
        <v>14</v>
      </c>
      <c r="C104" t="str">
        <f t="shared" si="4"/>
        <v>2019-07</v>
      </c>
      <c r="D104" t="str">
        <f t="shared" si="5"/>
        <v>Wed</v>
      </c>
      <c r="E104" t="str">
        <f>VLOOKUP(D104,'Veterinarian-WeekDay'!$A$2:$C$6,2,0)</f>
        <v>Anna</v>
      </c>
      <c r="F104" t="s">
        <v>5</v>
      </c>
      <c r="G104" t="s">
        <v>131</v>
      </c>
      <c r="H104" t="str">
        <f t="shared" si="6"/>
        <v>checkup-cat</v>
      </c>
      <c r="I104">
        <v>40.5</v>
      </c>
      <c r="J104">
        <v>45.1</v>
      </c>
      <c r="K104">
        <v>1</v>
      </c>
      <c r="L104">
        <f t="shared" si="7"/>
        <v>4.6000000000000014</v>
      </c>
    </row>
    <row r="105" spans="2:12" x14ac:dyDescent="0.2">
      <c r="B105" t="s">
        <v>14</v>
      </c>
      <c r="C105" t="str">
        <f t="shared" si="4"/>
        <v>2019-07</v>
      </c>
      <c r="D105" t="str">
        <f t="shared" si="5"/>
        <v>Wed</v>
      </c>
      <c r="E105" t="str">
        <f>VLOOKUP(D105,'Veterinarian-WeekDay'!$A$2:$C$6,2,0)</f>
        <v>Anna</v>
      </c>
      <c r="F105" t="s">
        <v>4</v>
      </c>
      <c r="G105" t="s">
        <v>132</v>
      </c>
      <c r="H105" t="str">
        <f t="shared" si="6"/>
        <v>other-bird</v>
      </c>
      <c r="I105">
        <v>94.6</v>
      </c>
      <c r="J105">
        <v>100.4</v>
      </c>
      <c r="K105">
        <v>1</v>
      </c>
      <c r="L105">
        <f t="shared" si="7"/>
        <v>5.8000000000000114</v>
      </c>
    </row>
    <row r="106" spans="2:12" x14ac:dyDescent="0.2">
      <c r="B106" t="s">
        <v>14</v>
      </c>
      <c r="C106" t="str">
        <f t="shared" si="4"/>
        <v>2019-07</v>
      </c>
      <c r="D106" t="str">
        <f t="shared" si="5"/>
        <v>Wed</v>
      </c>
      <c r="E106" t="str">
        <f>VLOOKUP(D106,'Veterinarian-WeekDay'!$A$2:$C$6,2,0)</f>
        <v>Anna</v>
      </c>
      <c r="F106" t="s">
        <v>5</v>
      </c>
      <c r="G106" t="s">
        <v>134</v>
      </c>
      <c r="H106" t="str">
        <f t="shared" si="6"/>
        <v>checkup-rabbit</v>
      </c>
      <c r="I106">
        <v>28.1</v>
      </c>
      <c r="J106">
        <v>40</v>
      </c>
      <c r="K106">
        <v>1</v>
      </c>
      <c r="L106">
        <f t="shared" si="7"/>
        <v>11.899999999999999</v>
      </c>
    </row>
    <row r="107" spans="2:12" x14ac:dyDescent="0.2">
      <c r="B107" t="s">
        <v>14</v>
      </c>
      <c r="C107" t="str">
        <f t="shared" si="4"/>
        <v>2019-07</v>
      </c>
      <c r="D107" t="str">
        <f t="shared" si="5"/>
        <v>Wed</v>
      </c>
      <c r="E107" t="str">
        <f>VLOOKUP(D107,'Veterinarian-WeekDay'!$A$2:$C$6,2,0)</f>
        <v>Anna</v>
      </c>
      <c r="F107" t="s">
        <v>4</v>
      </c>
      <c r="G107" t="s">
        <v>130</v>
      </c>
      <c r="H107" t="str">
        <f t="shared" si="6"/>
        <v>other-dog</v>
      </c>
      <c r="I107">
        <v>116.4</v>
      </c>
      <c r="J107">
        <v>130.6</v>
      </c>
      <c r="K107">
        <v>1</v>
      </c>
      <c r="L107">
        <f t="shared" si="7"/>
        <v>14.199999999999989</v>
      </c>
    </row>
    <row r="108" spans="2:12" x14ac:dyDescent="0.2">
      <c r="B108" t="s">
        <v>14</v>
      </c>
      <c r="C108" t="str">
        <f t="shared" si="4"/>
        <v>2019-07</v>
      </c>
      <c r="D108" t="str">
        <f t="shared" si="5"/>
        <v>Wed</v>
      </c>
      <c r="E108" t="str">
        <f>VLOOKUP(D108,'Veterinarian-WeekDay'!$A$2:$C$6,2,0)</f>
        <v>Anna</v>
      </c>
      <c r="F108" t="s">
        <v>8</v>
      </c>
      <c r="G108" t="s">
        <v>132</v>
      </c>
      <c r="H108" t="str">
        <f t="shared" si="6"/>
        <v>vac-bird</v>
      </c>
      <c r="I108">
        <v>42.1</v>
      </c>
      <c r="J108">
        <v>45.5</v>
      </c>
      <c r="K108">
        <v>1</v>
      </c>
      <c r="L108">
        <f t="shared" si="7"/>
        <v>3.3999999999999986</v>
      </c>
    </row>
    <row r="109" spans="2:12" x14ac:dyDescent="0.2">
      <c r="B109" t="s">
        <v>14</v>
      </c>
      <c r="C109" t="str">
        <f t="shared" si="4"/>
        <v>2019-07</v>
      </c>
      <c r="D109" t="str">
        <f t="shared" si="5"/>
        <v>Wed</v>
      </c>
      <c r="E109" t="str">
        <f>VLOOKUP(D109,'Veterinarian-WeekDay'!$A$2:$C$6,2,0)</f>
        <v>Anna</v>
      </c>
      <c r="F109" t="s">
        <v>5</v>
      </c>
      <c r="G109" t="s">
        <v>133</v>
      </c>
      <c r="H109" t="str">
        <f t="shared" si="6"/>
        <v>checkup-hamster</v>
      </c>
      <c r="I109">
        <v>50.6</v>
      </c>
      <c r="J109">
        <v>60.6</v>
      </c>
      <c r="K109">
        <v>1</v>
      </c>
      <c r="L109">
        <f t="shared" si="7"/>
        <v>10</v>
      </c>
    </row>
    <row r="110" spans="2:12" x14ac:dyDescent="0.2">
      <c r="B110" t="s">
        <v>14</v>
      </c>
      <c r="C110" t="str">
        <f t="shared" si="4"/>
        <v>2019-07</v>
      </c>
      <c r="D110" t="str">
        <f t="shared" si="5"/>
        <v>Wed</v>
      </c>
      <c r="E110" t="str">
        <f>VLOOKUP(D110,'Veterinarian-WeekDay'!$A$2:$C$6,2,0)</f>
        <v>Anna</v>
      </c>
      <c r="F110" t="s">
        <v>5</v>
      </c>
      <c r="G110" t="s">
        <v>131</v>
      </c>
      <c r="H110" t="str">
        <f t="shared" si="6"/>
        <v>checkup-cat</v>
      </c>
      <c r="I110">
        <v>38.5</v>
      </c>
      <c r="J110">
        <v>50.1</v>
      </c>
      <c r="K110">
        <v>1</v>
      </c>
      <c r="L110">
        <f t="shared" si="7"/>
        <v>11.600000000000001</v>
      </c>
    </row>
    <row r="111" spans="2:12" x14ac:dyDescent="0.2">
      <c r="B111" t="s">
        <v>14</v>
      </c>
      <c r="C111" t="str">
        <f t="shared" si="4"/>
        <v>2019-07</v>
      </c>
      <c r="D111" t="str">
        <f t="shared" si="5"/>
        <v>Wed</v>
      </c>
      <c r="E111" t="str">
        <f>VLOOKUP(D111,'Veterinarian-WeekDay'!$A$2:$C$6,2,0)</f>
        <v>Anna</v>
      </c>
      <c r="F111" t="s">
        <v>5</v>
      </c>
      <c r="G111" t="s">
        <v>131</v>
      </c>
      <c r="H111" t="str">
        <f t="shared" si="6"/>
        <v>checkup-cat</v>
      </c>
      <c r="I111">
        <v>42.6</v>
      </c>
      <c r="J111">
        <v>50.4</v>
      </c>
      <c r="K111">
        <v>1</v>
      </c>
      <c r="L111">
        <f t="shared" si="7"/>
        <v>7.7999999999999972</v>
      </c>
    </row>
    <row r="112" spans="2:12" x14ac:dyDescent="0.2">
      <c r="B112" t="s">
        <v>14</v>
      </c>
      <c r="C112" t="str">
        <f t="shared" si="4"/>
        <v>2019-07</v>
      </c>
      <c r="D112" t="str">
        <f t="shared" si="5"/>
        <v>Wed</v>
      </c>
      <c r="E112" t="str">
        <f>VLOOKUP(D112,'Veterinarian-WeekDay'!$A$2:$C$6,2,0)</f>
        <v>Anna</v>
      </c>
      <c r="F112" t="s">
        <v>5</v>
      </c>
      <c r="G112" t="s">
        <v>132</v>
      </c>
      <c r="H112" t="str">
        <f t="shared" si="6"/>
        <v>checkup-bird</v>
      </c>
      <c r="I112">
        <v>30.1</v>
      </c>
      <c r="J112">
        <v>35</v>
      </c>
      <c r="K112">
        <v>1</v>
      </c>
      <c r="L112">
        <f t="shared" si="7"/>
        <v>4.8999999999999986</v>
      </c>
    </row>
    <row r="113" spans="2:12" x14ac:dyDescent="0.2">
      <c r="B113" t="s">
        <v>14</v>
      </c>
      <c r="C113" t="str">
        <f t="shared" si="4"/>
        <v>2019-07</v>
      </c>
      <c r="D113" t="str">
        <f t="shared" si="5"/>
        <v>Wed</v>
      </c>
      <c r="E113" t="str">
        <f>VLOOKUP(D113,'Veterinarian-WeekDay'!$A$2:$C$6,2,0)</f>
        <v>Anna</v>
      </c>
      <c r="F113" t="s">
        <v>5</v>
      </c>
      <c r="G113" t="s">
        <v>130</v>
      </c>
      <c r="H113" t="str">
        <f t="shared" si="6"/>
        <v>checkup-dog</v>
      </c>
      <c r="I113">
        <v>36.299999999999997</v>
      </c>
      <c r="J113">
        <v>40.299999999999997</v>
      </c>
      <c r="K113">
        <v>1</v>
      </c>
      <c r="L113">
        <f t="shared" si="7"/>
        <v>4</v>
      </c>
    </row>
    <row r="114" spans="2:12" x14ac:dyDescent="0.2">
      <c r="B114" t="s">
        <v>15</v>
      </c>
      <c r="C114" t="str">
        <f t="shared" si="4"/>
        <v>2019-07</v>
      </c>
      <c r="D114" t="str">
        <f t="shared" si="5"/>
        <v>Thu</v>
      </c>
      <c r="E114" t="str">
        <f>VLOOKUP(D114,'Veterinarian-WeekDay'!$A$2:$C$6,2,0)</f>
        <v>Briony</v>
      </c>
      <c r="F114" t="s">
        <v>4</v>
      </c>
      <c r="G114" t="s">
        <v>130</v>
      </c>
      <c r="H114" t="str">
        <f t="shared" si="6"/>
        <v>other-dog</v>
      </c>
      <c r="I114">
        <v>68.3</v>
      </c>
      <c r="J114">
        <v>105.3</v>
      </c>
      <c r="K114">
        <v>1</v>
      </c>
      <c r="L114">
        <f t="shared" si="7"/>
        <v>37</v>
      </c>
    </row>
    <row r="115" spans="2:12" x14ac:dyDescent="0.2">
      <c r="B115" t="s">
        <v>15</v>
      </c>
      <c r="C115" t="str">
        <f t="shared" si="4"/>
        <v>2019-07</v>
      </c>
      <c r="D115" t="str">
        <f t="shared" si="5"/>
        <v>Thu</v>
      </c>
      <c r="E115" t="str">
        <f>VLOOKUP(D115,'Veterinarian-WeekDay'!$A$2:$C$6,2,0)</f>
        <v>Briony</v>
      </c>
      <c r="F115" t="s">
        <v>8</v>
      </c>
      <c r="G115" t="s">
        <v>130</v>
      </c>
      <c r="H115" t="str">
        <f t="shared" si="6"/>
        <v>vac-dog</v>
      </c>
      <c r="I115">
        <v>102</v>
      </c>
      <c r="J115">
        <v>140.1</v>
      </c>
      <c r="K115">
        <v>1</v>
      </c>
      <c r="L115">
        <f t="shared" si="7"/>
        <v>38.099999999999994</v>
      </c>
    </row>
    <row r="116" spans="2:12" x14ac:dyDescent="0.2">
      <c r="B116" t="s">
        <v>15</v>
      </c>
      <c r="C116" t="str">
        <f t="shared" si="4"/>
        <v>2019-07</v>
      </c>
      <c r="D116" t="str">
        <f t="shared" si="5"/>
        <v>Thu</v>
      </c>
      <c r="E116" t="str">
        <f>VLOOKUP(D116,'Veterinarian-WeekDay'!$A$2:$C$6,2,0)</f>
        <v>Briony</v>
      </c>
      <c r="F116" t="s">
        <v>4</v>
      </c>
      <c r="G116" t="s">
        <v>131</v>
      </c>
      <c r="H116" t="str">
        <f t="shared" si="6"/>
        <v>other-cat</v>
      </c>
      <c r="I116">
        <v>118.1</v>
      </c>
      <c r="J116">
        <v>165.5</v>
      </c>
      <c r="K116">
        <v>1</v>
      </c>
      <c r="L116">
        <f t="shared" si="7"/>
        <v>47.400000000000006</v>
      </c>
    </row>
    <row r="117" spans="2:12" x14ac:dyDescent="0.2">
      <c r="B117" t="s">
        <v>15</v>
      </c>
      <c r="C117" t="str">
        <f t="shared" si="4"/>
        <v>2019-07</v>
      </c>
      <c r="D117" t="str">
        <f t="shared" si="5"/>
        <v>Thu</v>
      </c>
      <c r="E117" t="str">
        <f>VLOOKUP(D117,'Veterinarian-WeekDay'!$A$2:$C$6,2,0)</f>
        <v>Briony</v>
      </c>
      <c r="F117" t="s">
        <v>4</v>
      </c>
      <c r="G117" t="s">
        <v>131</v>
      </c>
      <c r="H117" t="str">
        <f t="shared" si="6"/>
        <v>other-cat</v>
      </c>
      <c r="I117">
        <v>230.6</v>
      </c>
      <c r="J117">
        <v>290.60000000000002</v>
      </c>
      <c r="K117">
        <v>1</v>
      </c>
      <c r="L117">
        <f t="shared" si="7"/>
        <v>60.000000000000028</v>
      </c>
    </row>
    <row r="118" spans="2:12" x14ac:dyDescent="0.2">
      <c r="B118" t="s">
        <v>15</v>
      </c>
      <c r="C118" t="str">
        <f t="shared" si="4"/>
        <v>2019-07</v>
      </c>
      <c r="D118" t="str">
        <f t="shared" si="5"/>
        <v>Thu</v>
      </c>
      <c r="E118" t="str">
        <f>VLOOKUP(D118,'Veterinarian-WeekDay'!$A$2:$C$6,2,0)</f>
        <v>Briony</v>
      </c>
      <c r="F118" t="s">
        <v>5</v>
      </c>
      <c r="G118" t="s">
        <v>131</v>
      </c>
      <c r="H118" t="str">
        <f t="shared" si="6"/>
        <v>checkup-cat</v>
      </c>
      <c r="I118">
        <v>16.5</v>
      </c>
      <c r="J118">
        <v>50.1</v>
      </c>
      <c r="K118">
        <v>1</v>
      </c>
      <c r="L118">
        <f t="shared" si="7"/>
        <v>33.6</v>
      </c>
    </row>
    <row r="119" spans="2:12" x14ac:dyDescent="0.2">
      <c r="B119" t="s">
        <v>15</v>
      </c>
      <c r="C119" t="str">
        <f t="shared" si="4"/>
        <v>2019-07</v>
      </c>
      <c r="D119" t="str">
        <f t="shared" si="5"/>
        <v>Thu</v>
      </c>
      <c r="E119" t="str">
        <f>VLOOKUP(D119,'Veterinarian-WeekDay'!$A$2:$C$6,2,0)</f>
        <v>Briony</v>
      </c>
      <c r="F119" t="s">
        <v>5</v>
      </c>
      <c r="G119" t="s">
        <v>134</v>
      </c>
      <c r="H119" t="str">
        <f t="shared" si="6"/>
        <v>checkup-rabbit</v>
      </c>
      <c r="I119">
        <v>12.6</v>
      </c>
      <c r="J119">
        <v>40.4</v>
      </c>
      <c r="K119">
        <v>1</v>
      </c>
      <c r="L119">
        <f t="shared" si="7"/>
        <v>27.799999999999997</v>
      </c>
    </row>
    <row r="120" spans="2:12" x14ac:dyDescent="0.2">
      <c r="B120" t="s">
        <v>15</v>
      </c>
      <c r="C120" t="str">
        <f t="shared" si="4"/>
        <v>2019-07</v>
      </c>
      <c r="D120" t="str">
        <f t="shared" si="5"/>
        <v>Thu</v>
      </c>
      <c r="E120" t="str">
        <f>VLOOKUP(D120,'Veterinarian-WeekDay'!$A$2:$C$6,2,0)</f>
        <v>Briony</v>
      </c>
      <c r="F120" t="s">
        <v>4</v>
      </c>
      <c r="G120" t="s">
        <v>130</v>
      </c>
      <c r="H120" t="str">
        <f t="shared" si="6"/>
        <v>other-dog</v>
      </c>
      <c r="I120">
        <v>50.3</v>
      </c>
      <c r="J120">
        <v>90.3</v>
      </c>
      <c r="K120">
        <v>1</v>
      </c>
      <c r="L120">
        <f t="shared" si="7"/>
        <v>40</v>
      </c>
    </row>
    <row r="121" spans="2:12" x14ac:dyDescent="0.2">
      <c r="B121" t="s">
        <v>15</v>
      </c>
      <c r="C121" t="str">
        <f t="shared" si="4"/>
        <v>2019-07</v>
      </c>
      <c r="D121" t="str">
        <f t="shared" si="5"/>
        <v>Thu</v>
      </c>
      <c r="E121" t="str">
        <f>VLOOKUP(D121,'Veterinarian-WeekDay'!$A$2:$C$6,2,0)</f>
        <v>Briony</v>
      </c>
      <c r="F121" t="s">
        <v>8</v>
      </c>
      <c r="G121" t="s">
        <v>132</v>
      </c>
      <c r="H121" t="str">
        <f t="shared" si="6"/>
        <v>vac-bird</v>
      </c>
      <c r="I121">
        <v>24.4</v>
      </c>
      <c r="J121">
        <v>55.6</v>
      </c>
      <c r="K121">
        <v>1</v>
      </c>
      <c r="L121">
        <f t="shared" si="7"/>
        <v>31.200000000000003</v>
      </c>
    </row>
    <row r="122" spans="2:12" x14ac:dyDescent="0.2">
      <c r="B122" t="s">
        <v>15</v>
      </c>
      <c r="C122" t="str">
        <f t="shared" si="4"/>
        <v>2019-07</v>
      </c>
      <c r="D122" t="str">
        <f t="shared" si="5"/>
        <v>Thu</v>
      </c>
      <c r="E122" t="str">
        <f>VLOOKUP(D122,'Veterinarian-WeekDay'!$A$2:$C$6,2,0)</f>
        <v>Briony</v>
      </c>
      <c r="F122" t="s">
        <v>4</v>
      </c>
      <c r="G122" t="s">
        <v>130</v>
      </c>
      <c r="H122" t="str">
        <f t="shared" si="6"/>
        <v>other-dog</v>
      </c>
      <c r="I122">
        <v>50.1</v>
      </c>
      <c r="J122">
        <v>90.5</v>
      </c>
      <c r="K122">
        <v>1</v>
      </c>
      <c r="L122">
        <f t="shared" si="7"/>
        <v>40.4</v>
      </c>
    </row>
    <row r="123" spans="2:12" x14ac:dyDescent="0.2">
      <c r="B123" t="s">
        <v>15</v>
      </c>
      <c r="C123" t="str">
        <f t="shared" si="4"/>
        <v>2019-07</v>
      </c>
      <c r="D123" t="str">
        <f t="shared" si="5"/>
        <v>Thu</v>
      </c>
      <c r="E123" t="str">
        <f>VLOOKUP(D123,'Veterinarian-WeekDay'!$A$2:$C$6,2,0)</f>
        <v>Briony</v>
      </c>
      <c r="F123" t="s">
        <v>5</v>
      </c>
      <c r="G123" t="s">
        <v>134</v>
      </c>
      <c r="H123" t="str">
        <f t="shared" si="6"/>
        <v>checkup-rabbit</v>
      </c>
      <c r="I123">
        <v>14.5</v>
      </c>
      <c r="J123">
        <v>45.1</v>
      </c>
      <c r="K123">
        <v>1</v>
      </c>
      <c r="L123">
        <f t="shared" si="7"/>
        <v>30.6</v>
      </c>
    </row>
    <row r="124" spans="2:12" x14ac:dyDescent="0.2">
      <c r="B124" t="s">
        <v>15</v>
      </c>
      <c r="C124" t="str">
        <f t="shared" si="4"/>
        <v>2019-07</v>
      </c>
      <c r="D124" t="str">
        <f t="shared" si="5"/>
        <v>Thu</v>
      </c>
      <c r="E124" t="str">
        <f>VLOOKUP(D124,'Veterinarian-WeekDay'!$A$2:$C$6,2,0)</f>
        <v>Briony</v>
      </c>
      <c r="F124" t="s">
        <v>5</v>
      </c>
      <c r="G124" t="s">
        <v>130</v>
      </c>
      <c r="H124" t="str">
        <f t="shared" si="6"/>
        <v>checkup-dog</v>
      </c>
      <c r="I124">
        <v>18</v>
      </c>
      <c r="J124">
        <v>45.1</v>
      </c>
      <c r="K124">
        <v>1</v>
      </c>
      <c r="L124">
        <f t="shared" si="7"/>
        <v>27.1</v>
      </c>
    </row>
    <row r="125" spans="2:12" x14ac:dyDescent="0.2">
      <c r="B125" t="s">
        <v>15</v>
      </c>
      <c r="C125" t="str">
        <f t="shared" si="4"/>
        <v>2019-07</v>
      </c>
      <c r="D125" t="str">
        <f t="shared" si="5"/>
        <v>Thu</v>
      </c>
      <c r="E125" t="str">
        <f>VLOOKUP(D125,'Veterinarian-WeekDay'!$A$2:$C$6,2,0)</f>
        <v>Briony</v>
      </c>
      <c r="F125" t="s">
        <v>5</v>
      </c>
      <c r="G125" t="s">
        <v>130</v>
      </c>
      <c r="H125" t="str">
        <f t="shared" si="6"/>
        <v>checkup-dog</v>
      </c>
      <c r="I125">
        <v>16.399999999999999</v>
      </c>
      <c r="J125">
        <v>45.6</v>
      </c>
      <c r="K125">
        <v>1</v>
      </c>
      <c r="L125">
        <f t="shared" si="7"/>
        <v>29.200000000000003</v>
      </c>
    </row>
    <row r="126" spans="2:12" x14ac:dyDescent="0.2">
      <c r="B126" t="s">
        <v>15</v>
      </c>
      <c r="C126" t="str">
        <f t="shared" si="4"/>
        <v>2019-07</v>
      </c>
      <c r="D126" t="str">
        <f t="shared" si="5"/>
        <v>Thu</v>
      </c>
      <c r="E126" t="str">
        <f>VLOOKUP(D126,'Veterinarian-WeekDay'!$A$2:$C$6,2,0)</f>
        <v>Briony</v>
      </c>
      <c r="F126" t="s">
        <v>5</v>
      </c>
      <c r="G126" t="s">
        <v>130</v>
      </c>
      <c r="H126" t="str">
        <f t="shared" si="6"/>
        <v>checkup-dog</v>
      </c>
      <c r="I126">
        <v>16.600000000000001</v>
      </c>
      <c r="J126">
        <v>45.6</v>
      </c>
      <c r="K126">
        <v>1</v>
      </c>
      <c r="L126">
        <f t="shared" si="7"/>
        <v>29</v>
      </c>
    </row>
    <row r="127" spans="2:12" x14ac:dyDescent="0.2">
      <c r="B127" t="s">
        <v>15</v>
      </c>
      <c r="C127" t="str">
        <f t="shared" si="4"/>
        <v>2019-07</v>
      </c>
      <c r="D127" t="str">
        <f t="shared" si="5"/>
        <v>Thu</v>
      </c>
      <c r="E127" t="str">
        <f>VLOOKUP(D127,'Veterinarian-WeekDay'!$A$2:$C$6,2,0)</f>
        <v>Briony</v>
      </c>
      <c r="F127" t="s">
        <v>5</v>
      </c>
      <c r="G127" t="s">
        <v>130</v>
      </c>
      <c r="H127" t="str">
        <f t="shared" si="6"/>
        <v>checkup-dog</v>
      </c>
      <c r="I127">
        <v>22.1</v>
      </c>
      <c r="J127">
        <v>50</v>
      </c>
      <c r="K127">
        <v>1</v>
      </c>
      <c r="L127">
        <f t="shared" si="7"/>
        <v>27.9</v>
      </c>
    </row>
    <row r="128" spans="2:12" x14ac:dyDescent="0.2">
      <c r="B128" t="s">
        <v>16</v>
      </c>
      <c r="C128" t="str">
        <f t="shared" si="4"/>
        <v>2019-07</v>
      </c>
      <c r="D128" t="str">
        <f t="shared" si="5"/>
        <v>Fri</v>
      </c>
      <c r="E128" t="str">
        <f>VLOOKUP(D128,'Veterinarian-WeekDay'!$A$2:$C$6,2,0)</f>
        <v>Anna</v>
      </c>
      <c r="F128" t="s">
        <v>8</v>
      </c>
      <c r="G128" t="s">
        <v>131</v>
      </c>
      <c r="H128" t="str">
        <f t="shared" si="6"/>
        <v>vac-cat</v>
      </c>
      <c r="I128">
        <v>86.6</v>
      </c>
      <c r="J128">
        <v>95.4</v>
      </c>
      <c r="K128">
        <v>1</v>
      </c>
      <c r="L128">
        <f t="shared" si="7"/>
        <v>8.8000000000000114</v>
      </c>
    </row>
    <row r="129" spans="2:12" x14ac:dyDescent="0.2">
      <c r="B129" t="s">
        <v>16</v>
      </c>
      <c r="C129" t="str">
        <f t="shared" si="4"/>
        <v>2019-07</v>
      </c>
      <c r="D129" t="str">
        <f t="shared" si="5"/>
        <v>Fri</v>
      </c>
      <c r="E129" t="str">
        <f>VLOOKUP(D129,'Veterinarian-WeekDay'!$A$2:$C$6,2,0)</f>
        <v>Anna</v>
      </c>
      <c r="F129" t="s">
        <v>4</v>
      </c>
      <c r="G129" t="s">
        <v>130</v>
      </c>
      <c r="H129" t="str">
        <f t="shared" si="6"/>
        <v>other-dog</v>
      </c>
      <c r="I129">
        <v>182.3</v>
      </c>
      <c r="J129">
        <v>195.3</v>
      </c>
      <c r="K129">
        <v>1</v>
      </c>
      <c r="L129">
        <f t="shared" si="7"/>
        <v>13</v>
      </c>
    </row>
    <row r="130" spans="2:12" x14ac:dyDescent="0.2">
      <c r="B130" t="s">
        <v>16</v>
      </c>
      <c r="C130" t="str">
        <f t="shared" ref="C130:C193" si="8">LEFT(B130,7)</f>
        <v>2019-07</v>
      </c>
      <c r="D130" t="str">
        <f t="shared" ref="D130:D193" si="9">TEXT(B130,"DDD")</f>
        <v>Fri</v>
      </c>
      <c r="E130" t="str">
        <f>VLOOKUP(D130,'Veterinarian-WeekDay'!$A$2:$C$6,2,0)</f>
        <v>Anna</v>
      </c>
      <c r="F130" t="s">
        <v>8</v>
      </c>
      <c r="G130" t="s">
        <v>131</v>
      </c>
      <c r="H130" t="str">
        <f t="shared" ref="H130:H193" si="10">_xlfn.CONCAT(F130,"-",G130)</f>
        <v>vac-cat</v>
      </c>
      <c r="I130">
        <v>86</v>
      </c>
      <c r="J130">
        <v>90.1</v>
      </c>
      <c r="K130">
        <v>1</v>
      </c>
      <c r="L130">
        <f t="shared" si="7"/>
        <v>4.0999999999999943</v>
      </c>
    </row>
    <row r="131" spans="2:12" x14ac:dyDescent="0.2">
      <c r="B131" t="s">
        <v>16</v>
      </c>
      <c r="C131" t="str">
        <f t="shared" si="8"/>
        <v>2019-07</v>
      </c>
      <c r="D131" t="str">
        <f t="shared" si="9"/>
        <v>Fri</v>
      </c>
      <c r="E131" t="str">
        <f>VLOOKUP(D131,'Veterinarian-WeekDay'!$A$2:$C$6,2,0)</f>
        <v>Anna</v>
      </c>
      <c r="F131" t="s">
        <v>5</v>
      </c>
      <c r="G131" t="s">
        <v>131</v>
      </c>
      <c r="H131" t="str">
        <f t="shared" si="10"/>
        <v>checkup-cat</v>
      </c>
      <c r="I131">
        <v>32.4</v>
      </c>
      <c r="J131">
        <v>40.6</v>
      </c>
      <c r="K131">
        <v>1</v>
      </c>
      <c r="L131">
        <f t="shared" ref="L131:L194" si="11">J131-I131</f>
        <v>8.2000000000000028</v>
      </c>
    </row>
    <row r="132" spans="2:12" x14ac:dyDescent="0.2">
      <c r="B132" t="s">
        <v>16</v>
      </c>
      <c r="C132" t="str">
        <f t="shared" si="8"/>
        <v>2019-07</v>
      </c>
      <c r="D132" t="str">
        <f t="shared" si="9"/>
        <v>Fri</v>
      </c>
      <c r="E132" t="str">
        <f>VLOOKUP(D132,'Veterinarian-WeekDay'!$A$2:$C$6,2,0)</f>
        <v>Anna</v>
      </c>
      <c r="F132" t="s">
        <v>6</v>
      </c>
      <c r="G132" t="s">
        <v>132</v>
      </c>
      <c r="H132" t="str">
        <f t="shared" si="10"/>
        <v>emergency-bird</v>
      </c>
      <c r="I132">
        <v>82.1</v>
      </c>
      <c r="J132">
        <v>205.5</v>
      </c>
      <c r="K132">
        <v>1</v>
      </c>
      <c r="L132">
        <f t="shared" si="11"/>
        <v>123.4</v>
      </c>
    </row>
    <row r="133" spans="2:12" x14ac:dyDescent="0.2">
      <c r="B133" t="s">
        <v>16</v>
      </c>
      <c r="C133" t="str">
        <f t="shared" si="8"/>
        <v>2019-07</v>
      </c>
      <c r="D133" t="str">
        <f t="shared" si="9"/>
        <v>Fri</v>
      </c>
      <c r="E133" t="str">
        <f>VLOOKUP(D133,'Veterinarian-WeekDay'!$A$2:$C$6,2,0)</f>
        <v>Anna</v>
      </c>
      <c r="F133" t="s">
        <v>5</v>
      </c>
      <c r="G133" t="s">
        <v>133</v>
      </c>
      <c r="H133" t="str">
        <f t="shared" si="10"/>
        <v>checkup-hamster</v>
      </c>
      <c r="I133">
        <v>40.6</v>
      </c>
      <c r="J133">
        <v>55.4</v>
      </c>
      <c r="K133">
        <v>1</v>
      </c>
      <c r="L133">
        <f t="shared" si="11"/>
        <v>14.799999999999997</v>
      </c>
    </row>
    <row r="134" spans="2:12" x14ac:dyDescent="0.2">
      <c r="B134" t="s">
        <v>16</v>
      </c>
      <c r="C134" t="str">
        <f t="shared" si="8"/>
        <v>2019-07</v>
      </c>
      <c r="D134" t="str">
        <f t="shared" si="9"/>
        <v>Fri</v>
      </c>
      <c r="E134" t="str">
        <f>VLOOKUP(D134,'Veterinarian-WeekDay'!$A$2:$C$6,2,0)</f>
        <v>Anna</v>
      </c>
      <c r="F134" t="s">
        <v>5</v>
      </c>
      <c r="G134" t="s">
        <v>132</v>
      </c>
      <c r="H134" t="str">
        <f t="shared" si="10"/>
        <v>checkup-bird</v>
      </c>
      <c r="I134">
        <v>24.1</v>
      </c>
      <c r="J134">
        <v>30</v>
      </c>
      <c r="K134">
        <v>1</v>
      </c>
      <c r="L134">
        <f t="shared" si="11"/>
        <v>5.8999999999999986</v>
      </c>
    </row>
    <row r="135" spans="2:12" x14ac:dyDescent="0.2">
      <c r="B135" t="s">
        <v>16</v>
      </c>
      <c r="C135" t="str">
        <f t="shared" si="8"/>
        <v>2019-07</v>
      </c>
      <c r="D135" t="str">
        <f t="shared" si="9"/>
        <v>Fri</v>
      </c>
      <c r="E135" t="str">
        <f>VLOOKUP(D135,'Veterinarian-WeekDay'!$A$2:$C$6,2,0)</f>
        <v>Anna</v>
      </c>
      <c r="F135" t="s">
        <v>8</v>
      </c>
      <c r="G135" t="s">
        <v>130</v>
      </c>
      <c r="H135" t="str">
        <f t="shared" si="10"/>
        <v>vac-dog</v>
      </c>
      <c r="I135">
        <v>98</v>
      </c>
      <c r="J135">
        <v>110.1</v>
      </c>
      <c r="K135">
        <v>1</v>
      </c>
      <c r="L135">
        <f t="shared" si="11"/>
        <v>12.099999999999994</v>
      </c>
    </row>
    <row r="136" spans="2:12" x14ac:dyDescent="0.2">
      <c r="B136" t="s">
        <v>16</v>
      </c>
      <c r="C136" t="str">
        <f t="shared" si="8"/>
        <v>2019-07</v>
      </c>
      <c r="D136" t="str">
        <f t="shared" si="9"/>
        <v>Fri</v>
      </c>
      <c r="E136" t="str">
        <f>VLOOKUP(D136,'Veterinarian-WeekDay'!$A$2:$C$6,2,0)</f>
        <v>Anna</v>
      </c>
      <c r="F136" t="s">
        <v>4</v>
      </c>
      <c r="G136" t="s">
        <v>130</v>
      </c>
      <c r="H136" t="str">
        <f t="shared" si="10"/>
        <v>other-dog</v>
      </c>
      <c r="I136">
        <v>96.4</v>
      </c>
      <c r="J136">
        <v>105.6</v>
      </c>
      <c r="K136">
        <v>1</v>
      </c>
      <c r="L136">
        <f t="shared" si="11"/>
        <v>9.1999999999999886</v>
      </c>
    </row>
    <row r="137" spans="2:12" x14ac:dyDescent="0.2">
      <c r="B137" t="s">
        <v>16</v>
      </c>
      <c r="C137" t="str">
        <f t="shared" si="8"/>
        <v>2019-07</v>
      </c>
      <c r="D137" t="str">
        <f t="shared" si="9"/>
        <v>Fri</v>
      </c>
      <c r="E137" t="str">
        <f>VLOOKUP(D137,'Veterinarian-WeekDay'!$A$2:$C$6,2,0)</f>
        <v>Anna</v>
      </c>
      <c r="F137" t="s">
        <v>5</v>
      </c>
      <c r="G137" t="s">
        <v>130</v>
      </c>
      <c r="H137" t="str">
        <f t="shared" si="10"/>
        <v>checkup-dog</v>
      </c>
      <c r="I137">
        <v>28.6</v>
      </c>
      <c r="J137">
        <v>40.6</v>
      </c>
      <c r="K137">
        <v>1</v>
      </c>
      <c r="L137">
        <f t="shared" si="11"/>
        <v>12</v>
      </c>
    </row>
    <row r="138" spans="2:12" x14ac:dyDescent="0.2">
      <c r="B138" t="s">
        <v>16</v>
      </c>
      <c r="C138" t="str">
        <f t="shared" si="8"/>
        <v>2019-07</v>
      </c>
      <c r="D138" t="str">
        <f t="shared" si="9"/>
        <v>Fri</v>
      </c>
      <c r="E138" t="str">
        <f>VLOOKUP(D138,'Veterinarian-WeekDay'!$A$2:$C$6,2,0)</f>
        <v>Anna</v>
      </c>
      <c r="F138" t="s">
        <v>5</v>
      </c>
      <c r="G138" t="s">
        <v>130</v>
      </c>
      <c r="H138" t="str">
        <f t="shared" si="10"/>
        <v>checkup-dog</v>
      </c>
      <c r="I138">
        <v>34.1</v>
      </c>
      <c r="J138">
        <v>45</v>
      </c>
      <c r="K138">
        <v>1</v>
      </c>
      <c r="L138">
        <f t="shared" si="11"/>
        <v>10.899999999999999</v>
      </c>
    </row>
    <row r="139" spans="2:12" x14ac:dyDescent="0.2">
      <c r="B139" t="s">
        <v>16</v>
      </c>
      <c r="C139" t="str">
        <f t="shared" si="8"/>
        <v>2019-07</v>
      </c>
      <c r="D139" t="str">
        <f t="shared" si="9"/>
        <v>Fri</v>
      </c>
      <c r="E139" t="str">
        <f>VLOOKUP(D139,'Veterinarian-WeekDay'!$A$2:$C$6,2,0)</f>
        <v>Anna</v>
      </c>
      <c r="F139" t="s">
        <v>5</v>
      </c>
      <c r="G139" t="s">
        <v>130</v>
      </c>
      <c r="H139" t="str">
        <f t="shared" si="10"/>
        <v>checkup-dog</v>
      </c>
      <c r="I139">
        <v>40.5</v>
      </c>
      <c r="J139">
        <v>50.1</v>
      </c>
      <c r="K139">
        <v>1</v>
      </c>
      <c r="L139">
        <f t="shared" si="11"/>
        <v>9.6000000000000014</v>
      </c>
    </row>
    <row r="140" spans="2:12" x14ac:dyDescent="0.2">
      <c r="B140" t="s">
        <v>16</v>
      </c>
      <c r="C140" t="str">
        <f t="shared" si="8"/>
        <v>2019-07</v>
      </c>
      <c r="D140" t="str">
        <f t="shared" si="9"/>
        <v>Fri</v>
      </c>
      <c r="E140" t="str">
        <f>VLOOKUP(D140,'Veterinarian-WeekDay'!$A$2:$C$6,2,0)</f>
        <v>Anna</v>
      </c>
      <c r="F140" t="s">
        <v>5</v>
      </c>
      <c r="G140" t="s">
        <v>130</v>
      </c>
      <c r="H140" t="str">
        <f t="shared" si="10"/>
        <v>checkup-dog</v>
      </c>
      <c r="I140">
        <v>42.3</v>
      </c>
      <c r="J140">
        <v>50.3</v>
      </c>
      <c r="K140">
        <v>1</v>
      </c>
      <c r="L140">
        <f t="shared" si="11"/>
        <v>8</v>
      </c>
    </row>
    <row r="141" spans="2:12" x14ac:dyDescent="0.2">
      <c r="B141" t="s">
        <v>17</v>
      </c>
      <c r="C141" t="str">
        <f t="shared" si="8"/>
        <v>2019-07</v>
      </c>
      <c r="D141" t="str">
        <f t="shared" si="9"/>
        <v>Mon</v>
      </c>
      <c r="E141" t="str">
        <f>VLOOKUP(D141,'Veterinarian-WeekDay'!$A$2:$C$6,2,0)</f>
        <v>Anna</v>
      </c>
      <c r="F141" t="s">
        <v>6</v>
      </c>
      <c r="G141" t="s">
        <v>131</v>
      </c>
      <c r="H141" t="str">
        <f t="shared" si="10"/>
        <v>emergency-cat</v>
      </c>
      <c r="I141">
        <v>222.1</v>
      </c>
      <c r="J141">
        <v>715.5</v>
      </c>
      <c r="K141">
        <v>1</v>
      </c>
      <c r="L141">
        <f t="shared" si="11"/>
        <v>493.4</v>
      </c>
    </row>
    <row r="142" spans="2:12" x14ac:dyDescent="0.2">
      <c r="B142" t="s">
        <v>17</v>
      </c>
      <c r="C142" t="str">
        <f t="shared" si="8"/>
        <v>2019-07</v>
      </c>
      <c r="D142" t="str">
        <f t="shared" si="9"/>
        <v>Mon</v>
      </c>
      <c r="E142" t="str">
        <f>VLOOKUP(D142,'Veterinarian-WeekDay'!$A$2:$C$6,2,0)</f>
        <v>Anna</v>
      </c>
      <c r="F142" t="s">
        <v>8</v>
      </c>
      <c r="G142" t="s">
        <v>130</v>
      </c>
      <c r="H142" t="str">
        <f t="shared" si="10"/>
        <v>vac-dog</v>
      </c>
      <c r="I142">
        <v>112.6</v>
      </c>
      <c r="J142">
        <v>115.6</v>
      </c>
      <c r="K142">
        <v>1</v>
      </c>
      <c r="L142">
        <f t="shared" si="11"/>
        <v>3</v>
      </c>
    </row>
    <row r="143" spans="2:12" x14ac:dyDescent="0.2">
      <c r="B143" t="s">
        <v>17</v>
      </c>
      <c r="C143" t="str">
        <f t="shared" si="8"/>
        <v>2019-07</v>
      </c>
      <c r="D143" t="str">
        <f t="shared" si="9"/>
        <v>Mon</v>
      </c>
      <c r="E143" t="str">
        <f>VLOOKUP(D143,'Veterinarian-WeekDay'!$A$2:$C$6,2,0)</f>
        <v>Anna</v>
      </c>
      <c r="F143" t="s">
        <v>6</v>
      </c>
      <c r="G143" t="s">
        <v>131</v>
      </c>
      <c r="H143" t="str">
        <f t="shared" si="10"/>
        <v>emergency-cat</v>
      </c>
      <c r="I143">
        <v>190.5</v>
      </c>
      <c r="J143">
        <v>475.1</v>
      </c>
      <c r="K143">
        <v>1</v>
      </c>
      <c r="L143">
        <f t="shared" si="11"/>
        <v>284.60000000000002</v>
      </c>
    </row>
    <row r="144" spans="2:12" x14ac:dyDescent="0.2">
      <c r="B144" t="s">
        <v>17</v>
      </c>
      <c r="C144" t="str">
        <f t="shared" si="8"/>
        <v>2019-07</v>
      </c>
      <c r="D144" t="str">
        <f t="shared" si="9"/>
        <v>Mon</v>
      </c>
      <c r="E144" t="str">
        <f>VLOOKUP(D144,'Veterinarian-WeekDay'!$A$2:$C$6,2,0)</f>
        <v>Anna</v>
      </c>
      <c r="F144" t="s">
        <v>4</v>
      </c>
      <c r="G144" t="s">
        <v>131</v>
      </c>
      <c r="H144" t="str">
        <f t="shared" si="10"/>
        <v>other-cat</v>
      </c>
      <c r="I144">
        <v>74.599999999999994</v>
      </c>
      <c r="J144">
        <v>80.400000000000006</v>
      </c>
      <c r="K144">
        <v>1</v>
      </c>
      <c r="L144">
        <f t="shared" si="11"/>
        <v>5.8000000000000114</v>
      </c>
    </row>
    <row r="145" spans="2:12" x14ac:dyDescent="0.2">
      <c r="B145" t="s">
        <v>17</v>
      </c>
      <c r="C145" t="str">
        <f t="shared" si="8"/>
        <v>2019-07</v>
      </c>
      <c r="D145" t="str">
        <f t="shared" si="9"/>
        <v>Mon</v>
      </c>
      <c r="E145" t="str">
        <f>VLOOKUP(D145,'Veterinarian-WeekDay'!$A$2:$C$6,2,0)</f>
        <v>Anna</v>
      </c>
      <c r="F145" t="s">
        <v>6</v>
      </c>
      <c r="G145" t="s">
        <v>131</v>
      </c>
      <c r="H145" t="str">
        <f t="shared" si="10"/>
        <v>emergency-cat</v>
      </c>
      <c r="I145">
        <v>264.10000000000002</v>
      </c>
      <c r="J145">
        <v>770</v>
      </c>
      <c r="K145">
        <v>1</v>
      </c>
      <c r="L145">
        <f t="shared" si="11"/>
        <v>505.9</v>
      </c>
    </row>
    <row r="146" spans="2:12" x14ac:dyDescent="0.2">
      <c r="B146" t="s">
        <v>17</v>
      </c>
      <c r="C146" t="str">
        <f t="shared" si="8"/>
        <v>2019-07</v>
      </c>
      <c r="D146" t="str">
        <f t="shared" si="9"/>
        <v>Mon</v>
      </c>
      <c r="E146" t="str">
        <f>VLOOKUP(D146,'Veterinarian-WeekDay'!$A$2:$C$6,2,0)</f>
        <v>Anna</v>
      </c>
      <c r="F146" t="s">
        <v>8</v>
      </c>
      <c r="G146" t="s">
        <v>131</v>
      </c>
      <c r="H146" t="str">
        <f t="shared" si="10"/>
        <v>vac-cat</v>
      </c>
      <c r="I146">
        <v>102.3</v>
      </c>
      <c r="J146">
        <v>110.3</v>
      </c>
      <c r="K146">
        <v>1</v>
      </c>
      <c r="L146">
        <f t="shared" si="11"/>
        <v>8</v>
      </c>
    </row>
    <row r="147" spans="2:12" x14ac:dyDescent="0.2">
      <c r="B147" t="s">
        <v>17</v>
      </c>
      <c r="C147" t="str">
        <f t="shared" si="8"/>
        <v>2019-07</v>
      </c>
      <c r="D147" t="str">
        <f t="shared" si="9"/>
        <v>Mon</v>
      </c>
      <c r="E147" t="str">
        <f>VLOOKUP(D147,'Veterinarian-WeekDay'!$A$2:$C$6,2,0)</f>
        <v>Anna</v>
      </c>
      <c r="F147" t="s">
        <v>5</v>
      </c>
      <c r="G147" t="s">
        <v>131</v>
      </c>
      <c r="H147" t="str">
        <f t="shared" si="10"/>
        <v>checkup-cat</v>
      </c>
      <c r="I147">
        <v>22</v>
      </c>
      <c r="J147">
        <v>35.1</v>
      </c>
      <c r="K147">
        <v>1</v>
      </c>
      <c r="L147">
        <f t="shared" si="11"/>
        <v>13.100000000000001</v>
      </c>
    </row>
    <row r="148" spans="2:12" x14ac:dyDescent="0.2">
      <c r="B148" t="s">
        <v>17</v>
      </c>
      <c r="C148" t="str">
        <f t="shared" si="8"/>
        <v>2019-07</v>
      </c>
      <c r="D148" t="str">
        <f t="shared" si="9"/>
        <v>Mon</v>
      </c>
      <c r="E148" t="str">
        <f>VLOOKUP(D148,'Veterinarian-WeekDay'!$A$2:$C$6,2,0)</f>
        <v>Anna</v>
      </c>
      <c r="F148" t="s">
        <v>5</v>
      </c>
      <c r="G148" t="s">
        <v>132</v>
      </c>
      <c r="H148" t="str">
        <f t="shared" si="10"/>
        <v>checkup-bird</v>
      </c>
      <c r="I148">
        <v>22.4</v>
      </c>
      <c r="J148">
        <v>30.6</v>
      </c>
      <c r="K148">
        <v>1</v>
      </c>
      <c r="L148">
        <f t="shared" si="11"/>
        <v>8.2000000000000028</v>
      </c>
    </row>
    <row r="149" spans="2:12" x14ac:dyDescent="0.2">
      <c r="B149" t="s">
        <v>17</v>
      </c>
      <c r="C149" t="str">
        <f t="shared" si="8"/>
        <v>2019-07</v>
      </c>
      <c r="D149" t="str">
        <f t="shared" si="9"/>
        <v>Mon</v>
      </c>
      <c r="E149" t="str">
        <f>VLOOKUP(D149,'Veterinarian-WeekDay'!$A$2:$C$6,2,0)</f>
        <v>Anna</v>
      </c>
      <c r="F149" t="s">
        <v>4</v>
      </c>
      <c r="G149" t="s">
        <v>130</v>
      </c>
      <c r="H149" t="str">
        <f t="shared" si="10"/>
        <v>other-dog</v>
      </c>
      <c r="I149">
        <v>64.099999999999994</v>
      </c>
      <c r="J149">
        <v>70.5</v>
      </c>
      <c r="K149">
        <v>1</v>
      </c>
      <c r="L149">
        <f t="shared" si="11"/>
        <v>6.4000000000000057</v>
      </c>
    </row>
    <row r="150" spans="2:12" x14ac:dyDescent="0.2">
      <c r="B150" t="s">
        <v>17</v>
      </c>
      <c r="C150" t="str">
        <f t="shared" si="8"/>
        <v>2019-07</v>
      </c>
      <c r="D150" t="str">
        <f t="shared" si="9"/>
        <v>Mon</v>
      </c>
      <c r="E150" t="str">
        <f>VLOOKUP(D150,'Veterinarian-WeekDay'!$A$2:$C$6,2,0)</f>
        <v>Anna</v>
      </c>
      <c r="F150" t="s">
        <v>4</v>
      </c>
      <c r="G150" t="s">
        <v>134</v>
      </c>
      <c r="H150" t="str">
        <f t="shared" si="10"/>
        <v>other-rabbit</v>
      </c>
      <c r="I150">
        <v>112.6</v>
      </c>
      <c r="J150">
        <v>140.6</v>
      </c>
      <c r="K150">
        <v>1</v>
      </c>
      <c r="L150">
        <f t="shared" si="11"/>
        <v>28</v>
      </c>
    </row>
    <row r="151" spans="2:12" x14ac:dyDescent="0.2">
      <c r="B151" t="s">
        <v>17</v>
      </c>
      <c r="C151" t="str">
        <f t="shared" si="8"/>
        <v>2019-07</v>
      </c>
      <c r="D151" t="str">
        <f t="shared" si="9"/>
        <v>Mon</v>
      </c>
      <c r="E151" t="str">
        <f>VLOOKUP(D151,'Veterinarian-WeekDay'!$A$2:$C$6,2,0)</f>
        <v>Anna</v>
      </c>
      <c r="F151" t="s">
        <v>4</v>
      </c>
      <c r="G151" t="s">
        <v>130</v>
      </c>
      <c r="H151" t="str">
        <f t="shared" si="10"/>
        <v>other-dog</v>
      </c>
      <c r="I151">
        <v>96.5</v>
      </c>
      <c r="J151">
        <v>105.1</v>
      </c>
      <c r="K151">
        <v>1</v>
      </c>
      <c r="L151">
        <f t="shared" si="11"/>
        <v>8.5999999999999943</v>
      </c>
    </row>
    <row r="152" spans="2:12" x14ac:dyDescent="0.2">
      <c r="B152" t="s">
        <v>17</v>
      </c>
      <c r="C152" t="str">
        <f t="shared" si="8"/>
        <v>2019-07</v>
      </c>
      <c r="D152" t="str">
        <f t="shared" si="9"/>
        <v>Mon</v>
      </c>
      <c r="E152" t="str">
        <f>VLOOKUP(D152,'Veterinarian-WeekDay'!$A$2:$C$6,2,0)</f>
        <v>Anna</v>
      </c>
      <c r="F152" t="s">
        <v>4</v>
      </c>
      <c r="G152" t="s">
        <v>130</v>
      </c>
      <c r="H152" t="str">
        <f t="shared" si="10"/>
        <v>other-dog</v>
      </c>
      <c r="I152">
        <v>114.6</v>
      </c>
      <c r="J152">
        <v>125.4</v>
      </c>
      <c r="K152">
        <v>1</v>
      </c>
      <c r="L152">
        <f t="shared" si="11"/>
        <v>10.800000000000011</v>
      </c>
    </row>
    <row r="153" spans="2:12" x14ac:dyDescent="0.2">
      <c r="B153" t="s">
        <v>17</v>
      </c>
      <c r="C153" t="str">
        <f t="shared" si="8"/>
        <v>2019-07</v>
      </c>
      <c r="D153" t="str">
        <f t="shared" si="9"/>
        <v>Mon</v>
      </c>
      <c r="E153" t="str">
        <f>VLOOKUP(D153,'Veterinarian-WeekDay'!$A$2:$C$6,2,0)</f>
        <v>Anna</v>
      </c>
      <c r="F153" t="s">
        <v>5</v>
      </c>
      <c r="G153" t="s">
        <v>131</v>
      </c>
      <c r="H153" t="str">
        <f t="shared" si="10"/>
        <v>checkup-cat</v>
      </c>
      <c r="I153">
        <v>32.1</v>
      </c>
      <c r="J153">
        <v>40</v>
      </c>
      <c r="K153">
        <v>1</v>
      </c>
      <c r="L153">
        <f t="shared" si="11"/>
        <v>7.8999999999999986</v>
      </c>
    </row>
    <row r="154" spans="2:12" x14ac:dyDescent="0.2">
      <c r="B154" t="s">
        <v>18</v>
      </c>
      <c r="C154" t="str">
        <f t="shared" si="8"/>
        <v>2019-07</v>
      </c>
      <c r="D154" t="str">
        <f t="shared" si="9"/>
        <v>Tue</v>
      </c>
      <c r="E154" t="str">
        <f>VLOOKUP(D154,'Veterinarian-WeekDay'!$A$2:$C$6,2,0)</f>
        <v>Briony</v>
      </c>
      <c r="F154" t="s">
        <v>5</v>
      </c>
      <c r="G154" t="s">
        <v>134</v>
      </c>
      <c r="H154" t="str">
        <f t="shared" si="10"/>
        <v>checkup-rabbit</v>
      </c>
      <c r="I154">
        <v>10</v>
      </c>
      <c r="J154">
        <v>40.1</v>
      </c>
      <c r="K154">
        <v>1</v>
      </c>
      <c r="L154">
        <f t="shared" si="11"/>
        <v>30.1</v>
      </c>
    </row>
    <row r="155" spans="2:12" x14ac:dyDescent="0.2">
      <c r="B155" t="s">
        <v>18</v>
      </c>
      <c r="C155" t="str">
        <f t="shared" si="8"/>
        <v>2019-07</v>
      </c>
      <c r="D155" t="str">
        <f t="shared" si="9"/>
        <v>Tue</v>
      </c>
      <c r="E155" t="str">
        <f>VLOOKUP(D155,'Veterinarian-WeekDay'!$A$2:$C$6,2,0)</f>
        <v>Briony</v>
      </c>
      <c r="F155" t="s">
        <v>4</v>
      </c>
      <c r="G155" t="s">
        <v>131</v>
      </c>
      <c r="H155" t="str">
        <f t="shared" si="10"/>
        <v>other-cat</v>
      </c>
      <c r="I155">
        <v>216.4</v>
      </c>
      <c r="J155">
        <v>275.60000000000002</v>
      </c>
      <c r="K155">
        <v>1</v>
      </c>
      <c r="L155">
        <f t="shared" si="11"/>
        <v>59.200000000000017</v>
      </c>
    </row>
    <row r="156" spans="2:12" x14ac:dyDescent="0.2">
      <c r="B156" t="s">
        <v>18</v>
      </c>
      <c r="C156" t="str">
        <f t="shared" si="8"/>
        <v>2019-07</v>
      </c>
      <c r="D156" t="str">
        <f t="shared" si="9"/>
        <v>Tue</v>
      </c>
      <c r="E156" t="str">
        <f>VLOOKUP(D156,'Veterinarian-WeekDay'!$A$2:$C$6,2,0)</f>
        <v>Briony</v>
      </c>
      <c r="F156" t="s">
        <v>5</v>
      </c>
      <c r="G156" t="s">
        <v>131</v>
      </c>
      <c r="H156" t="str">
        <f t="shared" si="10"/>
        <v>checkup-cat</v>
      </c>
      <c r="I156">
        <v>14.1</v>
      </c>
      <c r="J156">
        <v>45.5</v>
      </c>
      <c r="K156">
        <v>1</v>
      </c>
      <c r="L156">
        <f t="shared" si="11"/>
        <v>31.4</v>
      </c>
    </row>
    <row r="157" spans="2:12" x14ac:dyDescent="0.2">
      <c r="B157" t="s">
        <v>18</v>
      </c>
      <c r="C157" t="str">
        <f t="shared" si="8"/>
        <v>2019-07</v>
      </c>
      <c r="D157" t="str">
        <f t="shared" si="9"/>
        <v>Tue</v>
      </c>
      <c r="E157" t="str">
        <f>VLOOKUP(D157,'Veterinarian-WeekDay'!$A$2:$C$6,2,0)</f>
        <v>Briony</v>
      </c>
      <c r="F157" t="s">
        <v>6</v>
      </c>
      <c r="G157" t="s">
        <v>130</v>
      </c>
      <c r="H157" t="str">
        <f t="shared" si="10"/>
        <v>emergency-dog</v>
      </c>
      <c r="I157">
        <v>136.6</v>
      </c>
      <c r="J157">
        <v>435.6</v>
      </c>
      <c r="K157">
        <v>1</v>
      </c>
      <c r="L157">
        <f t="shared" si="11"/>
        <v>299</v>
      </c>
    </row>
    <row r="158" spans="2:12" x14ac:dyDescent="0.2">
      <c r="B158" t="s">
        <v>18</v>
      </c>
      <c r="C158" t="str">
        <f t="shared" si="8"/>
        <v>2019-07</v>
      </c>
      <c r="D158" t="str">
        <f t="shared" si="9"/>
        <v>Tue</v>
      </c>
      <c r="E158" t="str">
        <f>VLOOKUP(D158,'Veterinarian-WeekDay'!$A$2:$C$6,2,0)</f>
        <v>Briony</v>
      </c>
      <c r="F158" t="s">
        <v>5</v>
      </c>
      <c r="G158" t="s">
        <v>132</v>
      </c>
      <c r="H158" t="str">
        <f t="shared" si="10"/>
        <v>checkup-bird</v>
      </c>
      <c r="I158">
        <v>10.5</v>
      </c>
      <c r="J158">
        <v>40.1</v>
      </c>
      <c r="K158">
        <v>1</v>
      </c>
      <c r="L158">
        <f t="shared" si="11"/>
        <v>29.6</v>
      </c>
    </row>
    <row r="159" spans="2:12" x14ac:dyDescent="0.2">
      <c r="B159" t="s">
        <v>18</v>
      </c>
      <c r="C159" t="str">
        <f t="shared" si="8"/>
        <v>2019-07</v>
      </c>
      <c r="D159" t="str">
        <f t="shared" si="9"/>
        <v>Tue</v>
      </c>
      <c r="E159" t="str">
        <f>VLOOKUP(D159,'Veterinarian-WeekDay'!$A$2:$C$6,2,0)</f>
        <v>Briony</v>
      </c>
      <c r="F159" t="s">
        <v>8</v>
      </c>
      <c r="G159" t="s">
        <v>130</v>
      </c>
      <c r="H159" t="str">
        <f t="shared" si="10"/>
        <v>vac-dog</v>
      </c>
      <c r="I159">
        <v>90.6</v>
      </c>
      <c r="J159">
        <v>125.4</v>
      </c>
      <c r="K159">
        <v>1</v>
      </c>
      <c r="L159">
        <f t="shared" si="11"/>
        <v>34.800000000000011</v>
      </c>
    </row>
    <row r="160" spans="2:12" x14ac:dyDescent="0.2">
      <c r="B160" t="s">
        <v>18</v>
      </c>
      <c r="C160" t="str">
        <f t="shared" si="8"/>
        <v>2019-07</v>
      </c>
      <c r="D160" t="str">
        <f t="shared" si="9"/>
        <v>Tue</v>
      </c>
      <c r="E160" t="str">
        <f>VLOOKUP(D160,'Veterinarian-WeekDay'!$A$2:$C$6,2,0)</f>
        <v>Briony</v>
      </c>
      <c r="F160" t="s">
        <v>5</v>
      </c>
      <c r="G160" t="s">
        <v>131</v>
      </c>
      <c r="H160" t="str">
        <f t="shared" si="10"/>
        <v>checkup-cat</v>
      </c>
      <c r="I160">
        <v>28.1</v>
      </c>
      <c r="J160">
        <v>65</v>
      </c>
      <c r="K160">
        <v>1</v>
      </c>
      <c r="L160">
        <f t="shared" si="11"/>
        <v>36.9</v>
      </c>
    </row>
    <row r="161" spans="2:12" x14ac:dyDescent="0.2">
      <c r="B161" t="s">
        <v>18</v>
      </c>
      <c r="C161" t="str">
        <f t="shared" si="8"/>
        <v>2019-07</v>
      </c>
      <c r="D161" t="str">
        <f t="shared" si="9"/>
        <v>Tue</v>
      </c>
      <c r="E161" t="str">
        <f>VLOOKUP(D161,'Veterinarian-WeekDay'!$A$2:$C$6,2,0)</f>
        <v>Briony</v>
      </c>
      <c r="F161" t="s">
        <v>5</v>
      </c>
      <c r="G161" t="s">
        <v>133</v>
      </c>
      <c r="H161" t="str">
        <f t="shared" si="10"/>
        <v>checkup-hamster</v>
      </c>
      <c r="I161">
        <v>10.3</v>
      </c>
      <c r="J161">
        <v>40.299999999999997</v>
      </c>
      <c r="K161">
        <v>1</v>
      </c>
      <c r="L161">
        <f t="shared" si="11"/>
        <v>29.999999999999996</v>
      </c>
    </row>
    <row r="162" spans="2:12" x14ac:dyDescent="0.2">
      <c r="B162" t="s">
        <v>18</v>
      </c>
      <c r="C162" t="str">
        <f t="shared" si="8"/>
        <v>2019-07</v>
      </c>
      <c r="D162" t="str">
        <f t="shared" si="9"/>
        <v>Tue</v>
      </c>
      <c r="E162" t="str">
        <f>VLOOKUP(D162,'Veterinarian-WeekDay'!$A$2:$C$6,2,0)</f>
        <v>Briony</v>
      </c>
      <c r="F162" t="s">
        <v>4</v>
      </c>
      <c r="G162" t="s">
        <v>132</v>
      </c>
      <c r="H162" t="str">
        <f t="shared" si="10"/>
        <v>other-bird</v>
      </c>
      <c r="I162">
        <v>34</v>
      </c>
      <c r="J162">
        <v>70.099999999999994</v>
      </c>
      <c r="K162">
        <v>1</v>
      </c>
      <c r="L162">
        <f t="shared" si="11"/>
        <v>36.099999999999994</v>
      </c>
    </row>
    <row r="163" spans="2:12" x14ac:dyDescent="0.2">
      <c r="B163" t="s">
        <v>18</v>
      </c>
      <c r="C163" t="str">
        <f t="shared" si="8"/>
        <v>2019-07</v>
      </c>
      <c r="D163" t="str">
        <f t="shared" si="9"/>
        <v>Tue</v>
      </c>
      <c r="E163" t="str">
        <f>VLOOKUP(D163,'Veterinarian-WeekDay'!$A$2:$C$6,2,0)</f>
        <v>Briony</v>
      </c>
      <c r="F163" t="s">
        <v>4</v>
      </c>
      <c r="G163" t="s">
        <v>130</v>
      </c>
      <c r="H163" t="str">
        <f t="shared" si="10"/>
        <v>other-dog</v>
      </c>
      <c r="I163">
        <v>128.4</v>
      </c>
      <c r="J163">
        <v>175.6</v>
      </c>
      <c r="K163">
        <v>1</v>
      </c>
      <c r="L163">
        <f t="shared" si="11"/>
        <v>47.199999999999989</v>
      </c>
    </row>
    <row r="164" spans="2:12" x14ac:dyDescent="0.2">
      <c r="B164" t="s">
        <v>18</v>
      </c>
      <c r="C164" t="str">
        <f t="shared" si="8"/>
        <v>2019-07</v>
      </c>
      <c r="D164" t="str">
        <f t="shared" si="9"/>
        <v>Tue</v>
      </c>
      <c r="E164" t="str">
        <f>VLOOKUP(D164,'Veterinarian-WeekDay'!$A$2:$C$6,2,0)</f>
        <v>Briony</v>
      </c>
      <c r="F164" t="s">
        <v>6</v>
      </c>
      <c r="G164" t="s">
        <v>133</v>
      </c>
      <c r="H164" t="str">
        <f t="shared" si="10"/>
        <v>emergency-hamster</v>
      </c>
      <c r="I164">
        <v>164.1</v>
      </c>
      <c r="J164">
        <v>355.5</v>
      </c>
      <c r="K164">
        <v>1</v>
      </c>
      <c r="L164">
        <f t="shared" si="11"/>
        <v>191.4</v>
      </c>
    </row>
    <row r="165" spans="2:12" x14ac:dyDescent="0.2">
      <c r="B165" t="s">
        <v>18</v>
      </c>
      <c r="C165" t="str">
        <f t="shared" si="8"/>
        <v>2019-07</v>
      </c>
      <c r="D165" t="str">
        <f t="shared" si="9"/>
        <v>Tue</v>
      </c>
      <c r="E165" t="str">
        <f>VLOOKUP(D165,'Veterinarian-WeekDay'!$A$2:$C$6,2,0)</f>
        <v>Briony</v>
      </c>
      <c r="F165" t="s">
        <v>5</v>
      </c>
      <c r="G165" t="s">
        <v>134</v>
      </c>
      <c r="H165" t="str">
        <f t="shared" si="10"/>
        <v>checkup-rabbit</v>
      </c>
      <c r="I165">
        <v>10.6</v>
      </c>
      <c r="J165">
        <v>40.6</v>
      </c>
      <c r="K165">
        <v>1</v>
      </c>
      <c r="L165">
        <f t="shared" si="11"/>
        <v>30</v>
      </c>
    </row>
    <row r="166" spans="2:12" x14ac:dyDescent="0.2">
      <c r="B166" t="s">
        <v>18</v>
      </c>
      <c r="C166" t="str">
        <f t="shared" si="8"/>
        <v>2019-07</v>
      </c>
      <c r="D166" t="str">
        <f t="shared" si="9"/>
        <v>Tue</v>
      </c>
      <c r="E166" t="str">
        <f>VLOOKUP(D166,'Veterinarian-WeekDay'!$A$2:$C$6,2,0)</f>
        <v>Briony</v>
      </c>
      <c r="F166" t="s">
        <v>8</v>
      </c>
      <c r="G166" t="s">
        <v>132</v>
      </c>
      <c r="H166" t="str">
        <f t="shared" si="10"/>
        <v>vac-bird</v>
      </c>
      <c r="I166">
        <v>24.6</v>
      </c>
      <c r="J166">
        <v>55.4</v>
      </c>
      <c r="K166">
        <v>1</v>
      </c>
      <c r="L166">
        <f t="shared" si="11"/>
        <v>30.799999999999997</v>
      </c>
    </row>
    <row r="167" spans="2:12" x14ac:dyDescent="0.2">
      <c r="B167" t="s">
        <v>18</v>
      </c>
      <c r="C167" t="str">
        <f t="shared" si="8"/>
        <v>2019-07</v>
      </c>
      <c r="D167" t="str">
        <f t="shared" si="9"/>
        <v>Tue</v>
      </c>
      <c r="E167" t="str">
        <f>VLOOKUP(D167,'Veterinarian-WeekDay'!$A$2:$C$6,2,0)</f>
        <v>Briony</v>
      </c>
      <c r="F167" t="s">
        <v>5</v>
      </c>
      <c r="G167" t="s">
        <v>134</v>
      </c>
      <c r="H167" t="str">
        <f t="shared" si="10"/>
        <v>checkup-rabbit</v>
      </c>
      <c r="I167">
        <v>10.1</v>
      </c>
      <c r="J167">
        <v>40</v>
      </c>
      <c r="K167">
        <v>1</v>
      </c>
      <c r="L167">
        <f t="shared" si="11"/>
        <v>29.9</v>
      </c>
    </row>
    <row r="168" spans="2:12" x14ac:dyDescent="0.2">
      <c r="B168" t="s">
        <v>18</v>
      </c>
      <c r="C168" t="str">
        <f t="shared" si="8"/>
        <v>2019-07</v>
      </c>
      <c r="D168" t="str">
        <f t="shared" si="9"/>
        <v>Tue</v>
      </c>
      <c r="E168" t="str">
        <f>VLOOKUP(D168,'Veterinarian-WeekDay'!$A$2:$C$6,2,0)</f>
        <v>Briony</v>
      </c>
      <c r="F168" t="s">
        <v>5</v>
      </c>
      <c r="G168" t="s">
        <v>130</v>
      </c>
      <c r="H168" t="str">
        <f t="shared" si="10"/>
        <v>checkup-dog</v>
      </c>
      <c r="I168">
        <v>18.5</v>
      </c>
      <c r="J168">
        <v>45.1</v>
      </c>
      <c r="K168">
        <v>1</v>
      </c>
      <c r="L168">
        <f t="shared" si="11"/>
        <v>26.6</v>
      </c>
    </row>
    <row r="169" spans="2:12" x14ac:dyDescent="0.2">
      <c r="B169" t="s">
        <v>18</v>
      </c>
      <c r="C169" t="str">
        <f t="shared" si="8"/>
        <v>2019-07</v>
      </c>
      <c r="D169" t="str">
        <f t="shared" si="9"/>
        <v>Tue</v>
      </c>
      <c r="E169" t="str">
        <f>VLOOKUP(D169,'Veterinarian-WeekDay'!$A$2:$C$6,2,0)</f>
        <v>Briony</v>
      </c>
      <c r="F169" t="s">
        <v>5</v>
      </c>
      <c r="G169" t="s">
        <v>130</v>
      </c>
      <c r="H169" t="str">
        <f t="shared" si="10"/>
        <v>checkup-dog</v>
      </c>
      <c r="I169">
        <v>16.3</v>
      </c>
      <c r="J169">
        <v>45.3</v>
      </c>
      <c r="K169">
        <v>1</v>
      </c>
      <c r="L169">
        <f t="shared" si="11"/>
        <v>28.999999999999996</v>
      </c>
    </row>
    <row r="170" spans="2:12" x14ac:dyDescent="0.2">
      <c r="B170" t="s">
        <v>19</v>
      </c>
      <c r="C170" t="str">
        <f t="shared" si="8"/>
        <v>2019-07</v>
      </c>
      <c r="D170" t="str">
        <f t="shared" si="9"/>
        <v>Wed</v>
      </c>
      <c r="E170" t="str">
        <f>VLOOKUP(D170,'Veterinarian-WeekDay'!$A$2:$C$6,2,0)</f>
        <v>Anna</v>
      </c>
      <c r="F170" t="s">
        <v>5</v>
      </c>
      <c r="G170" t="s">
        <v>130</v>
      </c>
      <c r="H170" t="str">
        <f t="shared" si="10"/>
        <v>checkup-dog</v>
      </c>
      <c r="I170">
        <v>24</v>
      </c>
      <c r="J170">
        <v>35.1</v>
      </c>
      <c r="K170">
        <v>1</v>
      </c>
      <c r="L170">
        <f t="shared" si="11"/>
        <v>11.100000000000001</v>
      </c>
    </row>
    <row r="171" spans="2:12" x14ac:dyDescent="0.2">
      <c r="B171" t="s">
        <v>19</v>
      </c>
      <c r="C171" t="str">
        <f t="shared" si="8"/>
        <v>2019-07</v>
      </c>
      <c r="D171" t="str">
        <f t="shared" si="9"/>
        <v>Wed</v>
      </c>
      <c r="E171" t="str">
        <f>VLOOKUP(D171,'Veterinarian-WeekDay'!$A$2:$C$6,2,0)</f>
        <v>Anna</v>
      </c>
      <c r="F171" t="s">
        <v>5</v>
      </c>
      <c r="G171" t="s">
        <v>131</v>
      </c>
      <c r="H171" t="str">
        <f t="shared" si="10"/>
        <v>checkup-cat</v>
      </c>
      <c r="I171">
        <v>30.3</v>
      </c>
      <c r="J171">
        <v>35.299999999999997</v>
      </c>
      <c r="K171">
        <v>1</v>
      </c>
      <c r="L171">
        <f t="shared" si="11"/>
        <v>4.9999999999999964</v>
      </c>
    </row>
    <row r="172" spans="2:12" x14ac:dyDescent="0.2">
      <c r="B172" t="s">
        <v>19</v>
      </c>
      <c r="C172" t="str">
        <f t="shared" si="8"/>
        <v>2019-07</v>
      </c>
      <c r="D172" t="str">
        <f t="shared" si="9"/>
        <v>Wed</v>
      </c>
      <c r="E172" t="str">
        <f>VLOOKUP(D172,'Veterinarian-WeekDay'!$A$2:$C$6,2,0)</f>
        <v>Anna</v>
      </c>
      <c r="F172" t="s">
        <v>8</v>
      </c>
      <c r="G172" t="s">
        <v>131</v>
      </c>
      <c r="H172" t="str">
        <f t="shared" si="10"/>
        <v>vac-cat</v>
      </c>
      <c r="I172">
        <v>94</v>
      </c>
      <c r="J172">
        <v>105.1</v>
      </c>
      <c r="K172">
        <v>1</v>
      </c>
      <c r="L172">
        <f t="shared" si="11"/>
        <v>11.099999999999994</v>
      </c>
    </row>
    <row r="173" spans="2:12" x14ac:dyDescent="0.2">
      <c r="B173" t="s">
        <v>19</v>
      </c>
      <c r="C173" t="str">
        <f t="shared" si="8"/>
        <v>2019-07</v>
      </c>
      <c r="D173" t="str">
        <f t="shared" si="9"/>
        <v>Wed</v>
      </c>
      <c r="E173" t="str">
        <f>VLOOKUP(D173,'Veterinarian-WeekDay'!$A$2:$C$6,2,0)</f>
        <v>Anna</v>
      </c>
      <c r="F173" t="s">
        <v>4</v>
      </c>
      <c r="G173" t="s">
        <v>130</v>
      </c>
      <c r="H173" t="str">
        <f t="shared" si="10"/>
        <v>other-dog</v>
      </c>
      <c r="I173">
        <v>74.400000000000006</v>
      </c>
      <c r="J173">
        <v>90.6</v>
      </c>
      <c r="K173">
        <v>1</v>
      </c>
      <c r="L173">
        <f t="shared" si="11"/>
        <v>16.199999999999989</v>
      </c>
    </row>
    <row r="174" spans="2:12" x14ac:dyDescent="0.2">
      <c r="B174" t="s">
        <v>19</v>
      </c>
      <c r="C174" t="str">
        <f t="shared" si="8"/>
        <v>2019-07</v>
      </c>
      <c r="D174" t="str">
        <f t="shared" si="9"/>
        <v>Wed</v>
      </c>
      <c r="E174" t="str">
        <f>VLOOKUP(D174,'Veterinarian-WeekDay'!$A$2:$C$6,2,0)</f>
        <v>Anna</v>
      </c>
      <c r="F174" t="s">
        <v>5</v>
      </c>
      <c r="G174" t="s">
        <v>131</v>
      </c>
      <c r="H174" t="str">
        <f t="shared" si="10"/>
        <v>checkup-cat</v>
      </c>
      <c r="I174">
        <v>28.5</v>
      </c>
      <c r="J174">
        <v>40.1</v>
      </c>
      <c r="K174">
        <v>1</v>
      </c>
      <c r="L174">
        <f t="shared" si="11"/>
        <v>11.600000000000001</v>
      </c>
    </row>
    <row r="175" spans="2:12" x14ac:dyDescent="0.2">
      <c r="B175" t="s">
        <v>19</v>
      </c>
      <c r="C175" t="str">
        <f t="shared" si="8"/>
        <v>2019-07</v>
      </c>
      <c r="D175" t="str">
        <f t="shared" si="9"/>
        <v>Wed</v>
      </c>
      <c r="E175" t="str">
        <f>VLOOKUP(D175,'Veterinarian-WeekDay'!$A$2:$C$6,2,0)</f>
        <v>Anna</v>
      </c>
      <c r="F175" t="s">
        <v>8</v>
      </c>
      <c r="G175" t="s">
        <v>130</v>
      </c>
      <c r="H175" t="str">
        <f t="shared" si="10"/>
        <v>vac-dog</v>
      </c>
      <c r="I175">
        <v>114.6</v>
      </c>
      <c r="J175">
        <v>125.4</v>
      </c>
      <c r="K175">
        <v>1</v>
      </c>
      <c r="L175">
        <f t="shared" si="11"/>
        <v>10.800000000000011</v>
      </c>
    </row>
    <row r="176" spans="2:12" x14ac:dyDescent="0.2">
      <c r="B176" t="s">
        <v>19</v>
      </c>
      <c r="C176" t="str">
        <f t="shared" si="8"/>
        <v>2019-07</v>
      </c>
      <c r="D176" t="str">
        <f t="shared" si="9"/>
        <v>Wed</v>
      </c>
      <c r="E176" t="str">
        <f>VLOOKUP(D176,'Veterinarian-WeekDay'!$A$2:$C$6,2,0)</f>
        <v>Anna</v>
      </c>
      <c r="F176" t="s">
        <v>6</v>
      </c>
      <c r="G176" t="s">
        <v>131</v>
      </c>
      <c r="H176" t="str">
        <f t="shared" si="10"/>
        <v>emergency-cat</v>
      </c>
      <c r="I176">
        <v>254.1</v>
      </c>
      <c r="J176">
        <v>455</v>
      </c>
      <c r="K176">
        <v>1</v>
      </c>
      <c r="L176">
        <f t="shared" si="11"/>
        <v>200.9</v>
      </c>
    </row>
    <row r="177" spans="2:12" x14ac:dyDescent="0.2">
      <c r="B177" t="s">
        <v>19</v>
      </c>
      <c r="C177" t="str">
        <f t="shared" si="8"/>
        <v>2019-07</v>
      </c>
      <c r="D177" t="str">
        <f t="shared" si="9"/>
        <v>Wed</v>
      </c>
      <c r="E177" t="str">
        <f>VLOOKUP(D177,'Veterinarian-WeekDay'!$A$2:$C$6,2,0)</f>
        <v>Anna</v>
      </c>
      <c r="F177" t="s">
        <v>5</v>
      </c>
      <c r="G177" t="s">
        <v>131</v>
      </c>
      <c r="H177" t="str">
        <f t="shared" si="10"/>
        <v>checkup-cat</v>
      </c>
      <c r="I177">
        <v>32.299999999999997</v>
      </c>
      <c r="J177">
        <v>45.3</v>
      </c>
      <c r="K177">
        <v>1</v>
      </c>
      <c r="L177">
        <f t="shared" si="11"/>
        <v>13</v>
      </c>
    </row>
    <row r="178" spans="2:12" x14ac:dyDescent="0.2">
      <c r="B178" t="s">
        <v>19</v>
      </c>
      <c r="C178" t="str">
        <f t="shared" si="8"/>
        <v>2019-07</v>
      </c>
      <c r="D178" t="str">
        <f t="shared" si="9"/>
        <v>Wed</v>
      </c>
      <c r="E178" t="str">
        <f>VLOOKUP(D178,'Veterinarian-WeekDay'!$A$2:$C$6,2,0)</f>
        <v>Anna</v>
      </c>
      <c r="F178" t="s">
        <v>5</v>
      </c>
      <c r="G178" t="s">
        <v>131</v>
      </c>
      <c r="H178" t="str">
        <f t="shared" si="10"/>
        <v>checkup-cat</v>
      </c>
      <c r="I178">
        <v>34.4</v>
      </c>
      <c r="J178">
        <v>45.6</v>
      </c>
      <c r="K178">
        <v>1</v>
      </c>
      <c r="L178">
        <f t="shared" si="11"/>
        <v>11.200000000000003</v>
      </c>
    </row>
    <row r="179" spans="2:12" x14ac:dyDescent="0.2">
      <c r="B179" t="s">
        <v>19</v>
      </c>
      <c r="C179" t="str">
        <f t="shared" si="8"/>
        <v>2019-07</v>
      </c>
      <c r="D179" t="str">
        <f t="shared" si="9"/>
        <v>Wed</v>
      </c>
      <c r="E179" t="str">
        <f>VLOOKUP(D179,'Veterinarian-WeekDay'!$A$2:$C$6,2,0)</f>
        <v>Anna</v>
      </c>
      <c r="F179" t="s">
        <v>8</v>
      </c>
      <c r="G179" t="s">
        <v>131</v>
      </c>
      <c r="H179" t="str">
        <f t="shared" si="10"/>
        <v>vac-cat</v>
      </c>
      <c r="I179">
        <v>74.099999999999994</v>
      </c>
      <c r="J179">
        <v>85.5</v>
      </c>
      <c r="K179">
        <v>1</v>
      </c>
      <c r="L179">
        <f t="shared" si="11"/>
        <v>11.400000000000006</v>
      </c>
    </row>
    <row r="180" spans="2:12" x14ac:dyDescent="0.2">
      <c r="B180" t="s">
        <v>19</v>
      </c>
      <c r="C180" t="str">
        <f t="shared" si="8"/>
        <v>2019-07</v>
      </c>
      <c r="D180" t="str">
        <f t="shared" si="9"/>
        <v>Wed</v>
      </c>
      <c r="E180" t="str">
        <f>VLOOKUP(D180,'Veterinarian-WeekDay'!$A$2:$C$6,2,0)</f>
        <v>Anna</v>
      </c>
      <c r="F180" t="s">
        <v>5</v>
      </c>
      <c r="G180" t="s">
        <v>131</v>
      </c>
      <c r="H180" t="str">
        <f t="shared" si="10"/>
        <v>checkup-cat</v>
      </c>
      <c r="I180">
        <v>28.6</v>
      </c>
      <c r="J180">
        <v>35.6</v>
      </c>
      <c r="K180">
        <v>1</v>
      </c>
      <c r="L180">
        <f t="shared" si="11"/>
        <v>7</v>
      </c>
    </row>
    <row r="181" spans="2:12" x14ac:dyDescent="0.2">
      <c r="B181" t="s">
        <v>19</v>
      </c>
      <c r="C181" t="str">
        <f t="shared" si="8"/>
        <v>2019-07</v>
      </c>
      <c r="D181" t="str">
        <f t="shared" si="9"/>
        <v>Wed</v>
      </c>
      <c r="E181" t="str">
        <f>VLOOKUP(D181,'Veterinarian-WeekDay'!$A$2:$C$6,2,0)</f>
        <v>Anna</v>
      </c>
      <c r="F181" t="s">
        <v>8</v>
      </c>
      <c r="G181" t="s">
        <v>130</v>
      </c>
      <c r="H181" t="str">
        <f t="shared" si="10"/>
        <v>vac-dog</v>
      </c>
      <c r="I181">
        <v>96.5</v>
      </c>
      <c r="J181">
        <v>110.1</v>
      </c>
      <c r="K181">
        <v>1</v>
      </c>
      <c r="L181">
        <f t="shared" si="11"/>
        <v>13.599999999999994</v>
      </c>
    </row>
    <row r="182" spans="2:12" x14ac:dyDescent="0.2">
      <c r="B182" t="s">
        <v>19</v>
      </c>
      <c r="C182" t="str">
        <f t="shared" si="8"/>
        <v>2019-07</v>
      </c>
      <c r="D182" t="str">
        <f t="shared" si="9"/>
        <v>Wed</v>
      </c>
      <c r="E182" t="str">
        <f>VLOOKUP(D182,'Veterinarian-WeekDay'!$A$2:$C$6,2,0)</f>
        <v>Anna</v>
      </c>
      <c r="F182" t="s">
        <v>5</v>
      </c>
      <c r="G182" t="s">
        <v>131</v>
      </c>
      <c r="H182" t="str">
        <f t="shared" si="10"/>
        <v>checkup-cat</v>
      </c>
      <c r="I182">
        <v>36.6</v>
      </c>
      <c r="J182">
        <v>45.4</v>
      </c>
      <c r="K182">
        <v>1</v>
      </c>
      <c r="L182">
        <f t="shared" si="11"/>
        <v>8.7999999999999972</v>
      </c>
    </row>
    <row r="183" spans="2:12" x14ac:dyDescent="0.2">
      <c r="B183" t="s">
        <v>19</v>
      </c>
      <c r="C183" t="str">
        <f t="shared" si="8"/>
        <v>2019-07</v>
      </c>
      <c r="D183" t="str">
        <f t="shared" si="9"/>
        <v>Wed</v>
      </c>
      <c r="E183" t="str">
        <f>VLOOKUP(D183,'Veterinarian-WeekDay'!$A$2:$C$6,2,0)</f>
        <v>Anna</v>
      </c>
      <c r="F183" t="s">
        <v>5</v>
      </c>
      <c r="G183" t="s">
        <v>130</v>
      </c>
      <c r="H183" t="str">
        <f t="shared" si="10"/>
        <v>checkup-dog</v>
      </c>
      <c r="I183">
        <v>26.6</v>
      </c>
      <c r="J183">
        <v>40.6</v>
      </c>
      <c r="K183">
        <v>1</v>
      </c>
      <c r="L183">
        <f t="shared" si="11"/>
        <v>14</v>
      </c>
    </row>
    <row r="184" spans="2:12" x14ac:dyDescent="0.2">
      <c r="B184" t="s">
        <v>19</v>
      </c>
      <c r="C184" t="str">
        <f t="shared" si="8"/>
        <v>2019-07</v>
      </c>
      <c r="D184" t="str">
        <f t="shared" si="9"/>
        <v>Wed</v>
      </c>
      <c r="E184" t="str">
        <f>VLOOKUP(D184,'Veterinarian-WeekDay'!$A$2:$C$6,2,0)</f>
        <v>Anna</v>
      </c>
      <c r="F184" t="s">
        <v>5</v>
      </c>
      <c r="G184" t="s">
        <v>130</v>
      </c>
      <c r="H184" t="str">
        <f t="shared" si="10"/>
        <v>checkup-dog</v>
      </c>
      <c r="I184">
        <v>34.1</v>
      </c>
      <c r="J184">
        <v>45.5</v>
      </c>
      <c r="K184">
        <v>1</v>
      </c>
      <c r="L184">
        <f t="shared" si="11"/>
        <v>11.399999999999999</v>
      </c>
    </row>
    <row r="185" spans="2:12" x14ac:dyDescent="0.2">
      <c r="B185" t="s">
        <v>20</v>
      </c>
      <c r="C185" t="str">
        <f t="shared" si="8"/>
        <v>2019-07</v>
      </c>
      <c r="D185" t="str">
        <f t="shared" si="9"/>
        <v>Thu</v>
      </c>
      <c r="E185" t="str">
        <f>VLOOKUP(D185,'Veterinarian-WeekDay'!$A$2:$C$6,2,0)</f>
        <v>Briony</v>
      </c>
      <c r="F185" t="s">
        <v>5</v>
      </c>
      <c r="G185" t="s">
        <v>130</v>
      </c>
      <c r="H185" t="str">
        <f t="shared" si="10"/>
        <v>checkup-dog</v>
      </c>
      <c r="I185">
        <v>12.1</v>
      </c>
      <c r="J185">
        <v>40</v>
      </c>
      <c r="K185">
        <v>1</v>
      </c>
      <c r="L185">
        <f t="shared" si="11"/>
        <v>27.9</v>
      </c>
    </row>
    <row r="186" spans="2:12" x14ac:dyDescent="0.2">
      <c r="B186" t="s">
        <v>20</v>
      </c>
      <c r="C186" t="str">
        <f t="shared" si="8"/>
        <v>2019-07</v>
      </c>
      <c r="D186" t="str">
        <f t="shared" si="9"/>
        <v>Thu</v>
      </c>
      <c r="E186" t="str">
        <f>VLOOKUP(D186,'Veterinarian-WeekDay'!$A$2:$C$6,2,0)</f>
        <v>Briony</v>
      </c>
      <c r="F186" t="s">
        <v>6</v>
      </c>
      <c r="G186" t="s">
        <v>134</v>
      </c>
      <c r="H186" t="str">
        <f t="shared" si="10"/>
        <v>emergency-rabbit</v>
      </c>
      <c r="I186">
        <v>216.1</v>
      </c>
      <c r="J186">
        <v>700</v>
      </c>
      <c r="K186">
        <v>1</v>
      </c>
      <c r="L186">
        <f t="shared" si="11"/>
        <v>483.9</v>
      </c>
    </row>
    <row r="187" spans="2:12" x14ac:dyDescent="0.2">
      <c r="B187" t="s">
        <v>20</v>
      </c>
      <c r="C187" t="str">
        <f t="shared" si="8"/>
        <v>2019-07</v>
      </c>
      <c r="D187" t="str">
        <f t="shared" si="9"/>
        <v>Thu</v>
      </c>
      <c r="E187" t="str">
        <f>VLOOKUP(D187,'Veterinarian-WeekDay'!$A$2:$C$6,2,0)</f>
        <v>Briony</v>
      </c>
      <c r="F187" t="s">
        <v>5</v>
      </c>
      <c r="G187" t="s">
        <v>133</v>
      </c>
      <c r="H187" t="str">
        <f t="shared" si="10"/>
        <v>checkup-hamster</v>
      </c>
      <c r="I187">
        <v>12.3</v>
      </c>
      <c r="J187">
        <v>40.299999999999997</v>
      </c>
      <c r="K187">
        <v>1</v>
      </c>
      <c r="L187">
        <f t="shared" si="11"/>
        <v>27.999999999999996</v>
      </c>
    </row>
    <row r="188" spans="2:12" x14ac:dyDescent="0.2">
      <c r="B188" t="s">
        <v>20</v>
      </c>
      <c r="C188" t="str">
        <f t="shared" si="8"/>
        <v>2019-07</v>
      </c>
      <c r="D188" t="str">
        <f t="shared" si="9"/>
        <v>Thu</v>
      </c>
      <c r="E188" t="str">
        <f>VLOOKUP(D188,'Veterinarian-WeekDay'!$A$2:$C$6,2,0)</f>
        <v>Briony</v>
      </c>
      <c r="F188" t="s">
        <v>5</v>
      </c>
      <c r="G188" t="s">
        <v>131</v>
      </c>
      <c r="H188" t="str">
        <f t="shared" si="10"/>
        <v>checkup-cat</v>
      </c>
      <c r="I188">
        <v>14.4</v>
      </c>
      <c r="J188">
        <v>50.6</v>
      </c>
      <c r="K188">
        <v>1</v>
      </c>
      <c r="L188">
        <f t="shared" si="11"/>
        <v>36.200000000000003</v>
      </c>
    </row>
    <row r="189" spans="2:12" x14ac:dyDescent="0.2">
      <c r="B189" t="s">
        <v>20</v>
      </c>
      <c r="C189" t="str">
        <f t="shared" si="8"/>
        <v>2019-07</v>
      </c>
      <c r="D189" t="str">
        <f t="shared" si="9"/>
        <v>Thu</v>
      </c>
      <c r="E189" t="str">
        <f>VLOOKUP(D189,'Veterinarian-WeekDay'!$A$2:$C$6,2,0)</f>
        <v>Briony</v>
      </c>
      <c r="F189" t="s">
        <v>5</v>
      </c>
      <c r="G189" t="s">
        <v>132</v>
      </c>
      <c r="H189" t="str">
        <f t="shared" si="10"/>
        <v>checkup-bird</v>
      </c>
      <c r="I189">
        <v>10.1</v>
      </c>
      <c r="J189">
        <v>40.5</v>
      </c>
      <c r="K189">
        <v>1</v>
      </c>
      <c r="L189">
        <f t="shared" si="11"/>
        <v>30.4</v>
      </c>
    </row>
    <row r="190" spans="2:12" x14ac:dyDescent="0.2">
      <c r="B190" t="s">
        <v>20</v>
      </c>
      <c r="C190" t="str">
        <f t="shared" si="8"/>
        <v>2019-07</v>
      </c>
      <c r="D190" t="str">
        <f t="shared" si="9"/>
        <v>Thu</v>
      </c>
      <c r="E190" t="str">
        <f>VLOOKUP(D190,'Veterinarian-WeekDay'!$A$2:$C$6,2,0)</f>
        <v>Briony</v>
      </c>
      <c r="F190" t="s">
        <v>5</v>
      </c>
      <c r="G190" t="s">
        <v>131</v>
      </c>
      <c r="H190" t="str">
        <f t="shared" si="10"/>
        <v>checkup-cat</v>
      </c>
      <c r="I190">
        <v>24.6</v>
      </c>
      <c r="J190">
        <v>60.6</v>
      </c>
      <c r="K190">
        <v>1</v>
      </c>
      <c r="L190">
        <f t="shared" si="11"/>
        <v>36</v>
      </c>
    </row>
    <row r="191" spans="2:12" x14ac:dyDescent="0.2">
      <c r="B191" t="s">
        <v>20</v>
      </c>
      <c r="C191" t="str">
        <f t="shared" si="8"/>
        <v>2019-07</v>
      </c>
      <c r="D191" t="str">
        <f t="shared" si="9"/>
        <v>Thu</v>
      </c>
      <c r="E191" t="str">
        <f>VLOOKUP(D191,'Veterinarian-WeekDay'!$A$2:$C$6,2,0)</f>
        <v>Briony</v>
      </c>
      <c r="F191" t="s">
        <v>8</v>
      </c>
      <c r="G191" t="s">
        <v>132</v>
      </c>
      <c r="H191" t="str">
        <f t="shared" si="10"/>
        <v>vac-bird</v>
      </c>
      <c r="I191">
        <v>18.100000000000001</v>
      </c>
      <c r="J191">
        <v>45</v>
      </c>
      <c r="K191">
        <v>1</v>
      </c>
      <c r="L191">
        <f t="shared" si="11"/>
        <v>26.9</v>
      </c>
    </row>
    <row r="192" spans="2:12" x14ac:dyDescent="0.2">
      <c r="B192" t="s">
        <v>20</v>
      </c>
      <c r="C192" t="str">
        <f t="shared" si="8"/>
        <v>2019-07</v>
      </c>
      <c r="D192" t="str">
        <f t="shared" si="9"/>
        <v>Thu</v>
      </c>
      <c r="E192" t="str">
        <f>VLOOKUP(D192,'Veterinarian-WeekDay'!$A$2:$C$6,2,0)</f>
        <v>Briony</v>
      </c>
      <c r="F192" t="s">
        <v>5</v>
      </c>
      <c r="G192" t="s">
        <v>134</v>
      </c>
      <c r="H192" t="str">
        <f t="shared" si="10"/>
        <v>checkup-rabbit</v>
      </c>
      <c r="I192">
        <v>14.3</v>
      </c>
      <c r="J192">
        <v>40.299999999999997</v>
      </c>
      <c r="K192">
        <v>1</v>
      </c>
      <c r="L192">
        <f t="shared" si="11"/>
        <v>25.999999999999996</v>
      </c>
    </row>
    <row r="193" spans="2:12" x14ac:dyDescent="0.2">
      <c r="B193" t="s">
        <v>20</v>
      </c>
      <c r="C193" t="str">
        <f t="shared" si="8"/>
        <v>2019-07</v>
      </c>
      <c r="D193" t="str">
        <f t="shared" si="9"/>
        <v>Thu</v>
      </c>
      <c r="E193" t="str">
        <f>VLOOKUP(D193,'Veterinarian-WeekDay'!$A$2:$C$6,2,0)</f>
        <v>Briony</v>
      </c>
      <c r="F193" t="s">
        <v>8</v>
      </c>
      <c r="G193" t="s">
        <v>130</v>
      </c>
      <c r="H193" t="str">
        <f t="shared" si="10"/>
        <v>vac-dog</v>
      </c>
      <c r="I193">
        <v>90</v>
      </c>
      <c r="J193">
        <v>125.1</v>
      </c>
      <c r="K193">
        <v>1</v>
      </c>
      <c r="L193">
        <f t="shared" si="11"/>
        <v>35.099999999999994</v>
      </c>
    </row>
    <row r="194" spans="2:12" x14ac:dyDescent="0.2">
      <c r="B194" t="s">
        <v>20</v>
      </c>
      <c r="C194" t="str">
        <f t="shared" ref="C194:C257" si="12">LEFT(B194,7)</f>
        <v>2019-07</v>
      </c>
      <c r="D194" t="str">
        <f t="shared" ref="D194:D257" si="13">TEXT(B194,"DDD")</f>
        <v>Thu</v>
      </c>
      <c r="E194" t="str">
        <f>VLOOKUP(D194,'Veterinarian-WeekDay'!$A$2:$C$6,2,0)</f>
        <v>Briony</v>
      </c>
      <c r="F194" t="s">
        <v>5</v>
      </c>
      <c r="G194" t="s">
        <v>131</v>
      </c>
      <c r="H194" t="str">
        <f t="shared" ref="H194:H257" si="14">_xlfn.CONCAT(F194,"-",G194)</f>
        <v>checkup-cat</v>
      </c>
      <c r="I194">
        <v>12.4</v>
      </c>
      <c r="J194">
        <v>45.6</v>
      </c>
      <c r="K194">
        <v>1</v>
      </c>
      <c r="L194">
        <f t="shared" si="11"/>
        <v>33.200000000000003</v>
      </c>
    </row>
    <row r="195" spans="2:12" x14ac:dyDescent="0.2">
      <c r="B195" t="s">
        <v>20</v>
      </c>
      <c r="C195" t="str">
        <f t="shared" si="12"/>
        <v>2019-07</v>
      </c>
      <c r="D195" t="str">
        <f t="shared" si="13"/>
        <v>Thu</v>
      </c>
      <c r="E195" t="str">
        <f>VLOOKUP(D195,'Veterinarian-WeekDay'!$A$2:$C$6,2,0)</f>
        <v>Briony</v>
      </c>
      <c r="F195" t="s">
        <v>5</v>
      </c>
      <c r="G195" t="s">
        <v>132</v>
      </c>
      <c r="H195" t="str">
        <f t="shared" si="14"/>
        <v>checkup-bird</v>
      </c>
      <c r="I195">
        <v>10.1</v>
      </c>
      <c r="J195">
        <v>40.5</v>
      </c>
      <c r="K195">
        <v>1</v>
      </c>
      <c r="L195">
        <f t="shared" ref="L195:L258" si="15">J195-I195</f>
        <v>30.4</v>
      </c>
    </row>
    <row r="196" spans="2:12" x14ac:dyDescent="0.2">
      <c r="B196" t="s">
        <v>20</v>
      </c>
      <c r="C196" t="str">
        <f t="shared" si="12"/>
        <v>2019-07</v>
      </c>
      <c r="D196" t="str">
        <f t="shared" si="13"/>
        <v>Thu</v>
      </c>
      <c r="E196" t="str">
        <f>VLOOKUP(D196,'Veterinarian-WeekDay'!$A$2:$C$6,2,0)</f>
        <v>Briony</v>
      </c>
      <c r="F196" t="s">
        <v>8</v>
      </c>
      <c r="G196" t="s">
        <v>130</v>
      </c>
      <c r="H196" t="str">
        <f t="shared" si="14"/>
        <v>vac-dog</v>
      </c>
      <c r="I196">
        <v>102.6</v>
      </c>
      <c r="J196">
        <v>135.6</v>
      </c>
      <c r="K196">
        <v>1</v>
      </c>
      <c r="L196">
        <f t="shared" si="15"/>
        <v>33</v>
      </c>
    </row>
    <row r="197" spans="2:12" x14ac:dyDescent="0.2">
      <c r="B197" t="s">
        <v>20</v>
      </c>
      <c r="C197" t="str">
        <f t="shared" si="12"/>
        <v>2019-07</v>
      </c>
      <c r="D197" t="str">
        <f t="shared" si="13"/>
        <v>Thu</v>
      </c>
      <c r="E197" t="str">
        <f>VLOOKUP(D197,'Veterinarian-WeekDay'!$A$2:$C$6,2,0)</f>
        <v>Briony</v>
      </c>
      <c r="F197" t="s">
        <v>5</v>
      </c>
      <c r="G197" t="s">
        <v>130</v>
      </c>
      <c r="H197" t="str">
        <f t="shared" si="14"/>
        <v>checkup-dog</v>
      </c>
      <c r="I197">
        <v>10.6</v>
      </c>
      <c r="J197">
        <v>40.4</v>
      </c>
      <c r="K197">
        <v>1</v>
      </c>
      <c r="L197">
        <f t="shared" si="15"/>
        <v>29.799999999999997</v>
      </c>
    </row>
    <row r="198" spans="2:12" x14ac:dyDescent="0.2">
      <c r="B198" t="s">
        <v>20</v>
      </c>
      <c r="C198" t="str">
        <f t="shared" si="12"/>
        <v>2019-07</v>
      </c>
      <c r="D198" t="str">
        <f t="shared" si="13"/>
        <v>Thu</v>
      </c>
      <c r="E198" t="str">
        <f>VLOOKUP(D198,'Veterinarian-WeekDay'!$A$2:$C$6,2,0)</f>
        <v>Briony</v>
      </c>
      <c r="F198" t="s">
        <v>5</v>
      </c>
      <c r="G198" t="s">
        <v>130</v>
      </c>
      <c r="H198" t="str">
        <f t="shared" si="14"/>
        <v>checkup-dog</v>
      </c>
      <c r="I198">
        <v>16.5</v>
      </c>
      <c r="J198">
        <v>45.1</v>
      </c>
      <c r="K198">
        <v>1</v>
      </c>
      <c r="L198">
        <f t="shared" si="15"/>
        <v>28.6</v>
      </c>
    </row>
    <row r="199" spans="2:12" x14ac:dyDescent="0.2">
      <c r="B199" t="s">
        <v>20</v>
      </c>
      <c r="C199" t="str">
        <f t="shared" si="12"/>
        <v>2019-07</v>
      </c>
      <c r="D199" t="str">
        <f t="shared" si="13"/>
        <v>Thu</v>
      </c>
      <c r="E199" t="str">
        <f>VLOOKUP(D199,'Veterinarian-WeekDay'!$A$2:$C$6,2,0)</f>
        <v>Briony</v>
      </c>
      <c r="F199" t="s">
        <v>5</v>
      </c>
      <c r="G199" t="s">
        <v>130</v>
      </c>
      <c r="H199" t="str">
        <f t="shared" si="14"/>
        <v>checkup-dog</v>
      </c>
      <c r="I199">
        <v>22</v>
      </c>
      <c r="J199">
        <v>50.1</v>
      </c>
      <c r="K199">
        <v>1</v>
      </c>
      <c r="L199">
        <f t="shared" si="15"/>
        <v>28.1</v>
      </c>
    </row>
    <row r="200" spans="2:12" x14ac:dyDescent="0.2">
      <c r="B200" t="s">
        <v>20</v>
      </c>
      <c r="C200" t="str">
        <f t="shared" si="12"/>
        <v>2019-07</v>
      </c>
      <c r="D200" t="str">
        <f t="shared" si="13"/>
        <v>Thu</v>
      </c>
      <c r="E200" t="str">
        <f>VLOOKUP(D200,'Veterinarian-WeekDay'!$A$2:$C$6,2,0)</f>
        <v>Briony</v>
      </c>
      <c r="F200" t="s">
        <v>5</v>
      </c>
      <c r="G200" t="s">
        <v>130</v>
      </c>
      <c r="H200" t="str">
        <f t="shared" si="14"/>
        <v>checkup-dog</v>
      </c>
      <c r="I200">
        <v>20.5</v>
      </c>
      <c r="J200">
        <v>50.1</v>
      </c>
      <c r="K200">
        <v>1</v>
      </c>
      <c r="L200">
        <f t="shared" si="15"/>
        <v>29.6</v>
      </c>
    </row>
    <row r="201" spans="2:12" x14ac:dyDescent="0.2">
      <c r="B201" t="s">
        <v>20</v>
      </c>
      <c r="C201" t="str">
        <f t="shared" si="12"/>
        <v>2019-07</v>
      </c>
      <c r="D201" t="str">
        <f t="shared" si="13"/>
        <v>Thu</v>
      </c>
      <c r="E201" t="str">
        <f>VLOOKUP(D201,'Veterinarian-WeekDay'!$A$2:$C$6,2,0)</f>
        <v>Briony</v>
      </c>
      <c r="F201" t="s">
        <v>5</v>
      </c>
      <c r="G201" t="s">
        <v>130</v>
      </c>
      <c r="H201" t="str">
        <f t="shared" si="14"/>
        <v>checkup-dog</v>
      </c>
      <c r="I201">
        <v>18.600000000000001</v>
      </c>
      <c r="J201">
        <v>50.4</v>
      </c>
      <c r="K201">
        <v>1</v>
      </c>
      <c r="L201">
        <f t="shared" si="15"/>
        <v>31.799999999999997</v>
      </c>
    </row>
    <row r="202" spans="2:12" x14ac:dyDescent="0.2">
      <c r="B202" t="s">
        <v>21</v>
      </c>
      <c r="C202" t="str">
        <f t="shared" si="12"/>
        <v>2019-07</v>
      </c>
      <c r="D202" t="str">
        <f t="shared" si="13"/>
        <v>Fri</v>
      </c>
      <c r="E202" t="str">
        <f>VLOOKUP(D202,'Veterinarian-WeekDay'!$A$2:$C$6,2,0)</f>
        <v>Anna</v>
      </c>
      <c r="F202" t="s">
        <v>8</v>
      </c>
      <c r="G202" t="s">
        <v>130</v>
      </c>
      <c r="H202" t="str">
        <f t="shared" si="14"/>
        <v>vac-dog</v>
      </c>
      <c r="I202">
        <v>102.3</v>
      </c>
      <c r="J202">
        <v>110.3</v>
      </c>
      <c r="K202">
        <v>1</v>
      </c>
      <c r="L202">
        <f t="shared" si="15"/>
        <v>8</v>
      </c>
    </row>
    <row r="203" spans="2:12" x14ac:dyDescent="0.2">
      <c r="B203" t="s">
        <v>21</v>
      </c>
      <c r="C203" t="str">
        <f t="shared" si="12"/>
        <v>2019-07</v>
      </c>
      <c r="D203" t="str">
        <f t="shared" si="13"/>
        <v>Fri</v>
      </c>
      <c r="E203" t="str">
        <f>VLOOKUP(D203,'Veterinarian-WeekDay'!$A$2:$C$6,2,0)</f>
        <v>Anna</v>
      </c>
      <c r="F203" t="s">
        <v>5</v>
      </c>
      <c r="G203" t="s">
        <v>131</v>
      </c>
      <c r="H203" t="str">
        <f t="shared" si="14"/>
        <v>checkup-cat</v>
      </c>
      <c r="I203">
        <v>30</v>
      </c>
      <c r="J203">
        <v>45.1</v>
      </c>
      <c r="K203">
        <v>1</v>
      </c>
      <c r="L203">
        <f t="shared" si="15"/>
        <v>15.100000000000001</v>
      </c>
    </row>
    <row r="204" spans="2:12" x14ac:dyDescent="0.2">
      <c r="B204" t="s">
        <v>21</v>
      </c>
      <c r="C204" t="str">
        <f t="shared" si="12"/>
        <v>2019-07</v>
      </c>
      <c r="D204" t="str">
        <f t="shared" si="13"/>
        <v>Fri</v>
      </c>
      <c r="E204" t="str">
        <f>VLOOKUP(D204,'Veterinarian-WeekDay'!$A$2:$C$6,2,0)</f>
        <v>Anna</v>
      </c>
      <c r="F204" t="s">
        <v>4</v>
      </c>
      <c r="G204" t="s">
        <v>134</v>
      </c>
      <c r="H204" t="str">
        <f t="shared" si="14"/>
        <v>other-rabbit</v>
      </c>
      <c r="I204">
        <v>86.4</v>
      </c>
      <c r="J204">
        <v>110.6</v>
      </c>
      <c r="K204">
        <v>1</v>
      </c>
      <c r="L204">
        <f t="shared" si="15"/>
        <v>24.199999999999989</v>
      </c>
    </row>
    <row r="205" spans="2:12" x14ac:dyDescent="0.2">
      <c r="B205" t="s">
        <v>21</v>
      </c>
      <c r="C205" t="str">
        <f t="shared" si="12"/>
        <v>2019-07</v>
      </c>
      <c r="D205" t="str">
        <f t="shared" si="13"/>
        <v>Fri</v>
      </c>
      <c r="E205" t="str">
        <f>VLOOKUP(D205,'Veterinarian-WeekDay'!$A$2:$C$6,2,0)</f>
        <v>Anna</v>
      </c>
      <c r="F205" t="s">
        <v>5</v>
      </c>
      <c r="G205" t="s">
        <v>131</v>
      </c>
      <c r="H205" t="str">
        <f t="shared" si="14"/>
        <v>checkup-cat</v>
      </c>
      <c r="I205">
        <v>34.1</v>
      </c>
      <c r="J205">
        <v>45.5</v>
      </c>
      <c r="K205">
        <v>1</v>
      </c>
      <c r="L205">
        <f t="shared" si="15"/>
        <v>11.399999999999999</v>
      </c>
    </row>
    <row r="206" spans="2:12" x14ac:dyDescent="0.2">
      <c r="B206" t="s">
        <v>21</v>
      </c>
      <c r="C206" t="str">
        <f t="shared" si="12"/>
        <v>2019-07</v>
      </c>
      <c r="D206" t="str">
        <f t="shared" si="13"/>
        <v>Fri</v>
      </c>
      <c r="E206" t="str">
        <f>VLOOKUP(D206,'Veterinarian-WeekDay'!$A$2:$C$6,2,0)</f>
        <v>Anna</v>
      </c>
      <c r="F206" t="s">
        <v>5</v>
      </c>
      <c r="G206" t="s">
        <v>131</v>
      </c>
      <c r="H206" t="str">
        <f t="shared" si="14"/>
        <v>checkup-cat</v>
      </c>
      <c r="I206">
        <v>38.6</v>
      </c>
      <c r="J206">
        <v>45.6</v>
      </c>
      <c r="K206">
        <v>1</v>
      </c>
      <c r="L206">
        <f t="shared" si="15"/>
        <v>7</v>
      </c>
    </row>
    <row r="207" spans="2:12" x14ac:dyDescent="0.2">
      <c r="B207" t="s">
        <v>21</v>
      </c>
      <c r="C207" t="str">
        <f t="shared" si="12"/>
        <v>2019-07</v>
      </c>
      <c r="D207" t="str">
        <f t="shared" si="13"/>
        <v>Fri</v>
      </c>
      <c r="E207" t="str">
        <f>VLOOKUP(D207,'Veterinarian-WeekDay'!$A$2:$C$6,2,0)</f>
        <v>Anna</v>
      </c>
      <c r="F207" t="s">
        <v>4</v>
      </c>
      <c r="G207" t="s">
        <v>131</v>
      </c>
      <c r="H207" t="str">
        <f t="shared" si="14"/>
        <v>other-cat</v>
      </c>
      <c r="I207">
        <v>56.6</v>
      </c>
      <c r="J207">
        <v>65.400000000000006</v>
      </c>
      <c r="K207">
        <v>1</v>
      </c>
      <c r="L207">
        <f t="shared" si="15"/>
        <v>8.8000000000000043</v>
      </c>
    </row>
    <row r="208" spans="2:12" x14ac:dyDescent="0.2">
      <c r="B208" t="s">
        <v>21</v>
      </c>
      <c r="C208" t="str">
        <f t="shared" si="12"/>
        <v>2019-07</v>
      </c>
      <c r="D208" t="str">
        <f t="shared" si="13"/>
        <v>Fri</v>
      </c>
      <c r="E208" t="str">
        <f>VLOOKUP(D208,'Veterinarian-WeekDay'!$A$2:$C$6,2,0)</f>
        <v>Anna</v>
      </c>
      <c r="F208" t="s">
        <v>4</v>
      </c>
      <c r="G208" t="s">
        <v>131</v>
      </c>
      <c r="H208" t="str">
        <f t="shared" si="14"/>
        <v>other-cat</v>
      </c>
      <c r="I208">
        <v>178.1</v>
      </c>
      <c r="J208">
        <v>190</v>
      </c>
      <c r="K208">
        <v>1</v>
      </c>
      <c r="L208">
        <f t="shared" si="15"/>
        <v>11.900000000000006</v>
      </c>
    </row>
    <row r="209" spans="2:12" x14ac:dyDescent="0.2">
      <c r="B209" t="s">
        <v>21</v>
      </c>
      <c r="C209" t="str">
        <f t="shared" si="12"/>
        <v>2019-07</v>
      </c>
      <c r="D209" t="str">
        <f t="shared" si="13"/>
        <v>Fri</v>
      </c>
      <c r="E209" t="str">
        <f>VLOOKUP(D209,'Veterinarian-WeekDay'!$A$2:$C$6,2,0)</f>
        <v>Anna</v>
      </c>
      <c r="F209" t="s">
        <v>5</v>
      </c>
      <c r="G209" t="s">
        <v>134</v>
      </c>
      <c r="H209" t="str">
        <f t="shared" si="14"/>
        <v>checkup-rabbit</v>
      </c>
      <c r="I209">
        <v>28</v>
      </c>
      <c r="J209">
        <v>45.1</v>
      </c>
      <c r="K209">
        <v>1</v>
      </c>
      <c r="L209">
        <f t="shared" si="15"/>
        <v>17.100000000000001</v>
      </c>
    </row>
    <row r="210" spans="2:12" x14ac:dyDescent="0.2">
      <c r="B210" t="s">
        <v>21</v>
      </c>
      <c r="C210" t="str">
        <f t="shared" si="12"/>
        <v>2019-07</v>
      </c>
      <c r="D210" t="str">
        <f t="shared" si="13"/>
        <v>Fri</v>
      </c>
      <c r="E210" t="str">
        <f>VLOOKUP(D210,'Veterinarian-WeekDay'!$A$2:$C$6,2,0)</f>
        <v>Anna</v>
      </c>
      <c r="F210" t="s">
        <v>5</v>
      </c>
      <c r="G210" t="s">
        <v>132</v>
      </c>
      <c r="H210" t="str">
        <f t="shared" si="14"/>
        <v>checkup-bird</v>
      </c>
      <c r="I210">
        <v>24.4</v>
      </c>
      <c r="J210">
        <v>30.6</v>
      </c>
      <c r="K210">
        <v>1</v>
      </c>
      <c r="L210">
        <f t="shared" si="15"/>
        <v>6.2000000000000028</v>
      </c>
    </row>
    <row r="211" spans="2:12" x14ac:dyDescent="0.2">
      <c r="B211" t="s">
        <v>21</v>
      </c>
      <c r="C211" t="str">
        <f t="shared" si="12"/>
        <v>2019-07</v>
      </c>
      <c r="D211" t="str">
        <f t="shared" si="13"/>
        <v>Fri</v>
      </c>
      <c r="E211" t="str">
        <f>VLOOKUP(D211,'Veterinarian-WeekDay'!$A$2:$C$6,2,0)</f>
        <v>Anna</v>
      </c>
      <c r="F211" t="s">
        <v>8</v>
      </c>
      <c r="G211" t="s">
        <v>132</v>
      </c>
      <c r="H211" t="str">
        <f t="shared" si="14"/>
        <v>vac-bird</v>
      </c>
      <c r="I211">
        <v>36.1</v>
      </c>
      <c r="J211">
        <v>40.5</v>
      </c>
      <c r="K211">
        <v>1</v>
      </c>
      <c r="L211">
        <f t="shared" si="15"/>
        <v>4.3999999999999986</v>
      </c>
    </row>
    <row r="212" spans="2:12" x14ac:dyDescent="0.2">
      <c r="B212" t="s">
        <v>21</v>
      </c>
      <c r="C212" t="str">
        <f t="shared" si="12"/>
        <v>2019-07</v>
      </c>
      <c r="D212" t="str">
        <f t="shared" si="13"/>
        <v>Fri</v>
      </c>
      <c r="E212" t="str">
        <f>VLOOKUP(D212,'Veterinarian-WeekDay'!$A$2:$C$6,2,0)</f>
        <v>Anna</v>
      </c>
      <c r="F212" t="s">
        <v>4</v>
      </c>
      <c r="G212" t="s">
        <v>131</v>
      </c>
      <c r="H212" t="str">
        <f t="shared" si="14"/>
        <v>other-cat</v>
      </c>
      <c r="I212">
        <v>90.6</v>
      </c>
      <c r="J212">
        <v>105.6</v>
      </c>
      <c r="K212">
        <v>1</v>
      </c>
      <c r="L212">
        <f t="shared" si="15"/>
        <v>15</v>
      </c>
    </row>
    <row r="213" spans="2:12" x14ac:dyDescent="0.2">
      <c r="B213" t="s">
        <v>21</v>
      </c>
      <c r="C213" t="str">
        <f t="shared" si="12"/>
        <v>2019-07</v>
      </c>
      <c r="D213" t="str">
        <f t="shared" si="13"/>
        <v>Fri</v>
      </c>
      <c r="E213" t="str">
        <f>VLOOKUP(D213,'Veterinarian-WeekDay'!$A$2:$C$6,2,0)</f>
        <v>Anna</v>
      </c>
      <c r="F213" t="s">
        <v>5</v>
      </c>
      <c r="G213" t="s">
        <v>131</v>
      </c>
      <c r="H213" t="str">
        <f t="shared" si="14"/>
        <v>checkup-cat</v>
      </c>
      <c r="I213">
        <v>32.5</v>
      </c>
      <c r="J213">
        <v>45.1</v>
      </c>
      <c r="K213">
        <v>1</v>
      </c>
      <c r="L213">
        <f t="shared" si="15"/>
        <v>12.600000000000001</v>
      </c>
    </row>
    <row r="214" spans="2:12" x14ac:dyDescent="0.2">
      <c r="B214" t="s">
        <v>21</v>
      </c>
      <c r="C214" t="str">
        <f t="shared" si="12"/>
        <v>2019-07</v>
      </c>
      <c r="D214" t="str">
        <f t="shared" si="13"/>
        <v>Fri</v>
      </c>
      <c r="E214" t="str">
        <f>VLOOKUP(D214,'Veterinarian-WeekDay'!$A$2:$C$6,2,0)</f>
        <v>Anna</v>
      </c>
      <c r="F214" t="s">
        <v>6</v>
      </c>
      <c r="G214" t="s">
        <v>130</v>
      </c>
      <c r="H214" t="str">
        <f t="shared" si="14"/>
        <v>emergency-dog</v>
      </c>
      <c r="I214">
        <v>170.6</v>
      </c>
      <c r="J214">
        <v>760.4</v>
      </c>
      <c r="K214">
        <v>1</v>
      </c>
      <c r="L214">
        <f t="shared" si="15"/>
        <v>589.79999999999995</v>
      </c>
    </row>
    <row r="215" spans="2:12" x14ac:dyDescent="0.2">
      <c r="B215" t="s">
        <v>21</v>
      </c>
      <c r="C215" t="str">
        <f t="shared" si="12"/>
        <v>2019-07</v>
      </c>
      <c r="D215" t="str">
        <f t="shared" si="13"/>
        <v>Fri</v>
      </c>
      <c r="E215" t="str">
        <f>VLOOKUP(D215,'Veterinarian-WeekDay'!$A$2:$C$6,2,0)</f>
        <v>Anna</v>
      </c>
      <c r="F215" t="s">
        <v>5</v>
      </c>
      <c r="G215" t="s">
        <v>130</v>
      </c>
      <c r="H215" t="str">
        <f t="shared" si="14"/>
        <v>checkup-dog</v>
      </c>
      <c r="I215">
        <v>32.1</v>
      </c>
      <c r="J215">
        <v>45</v>
      </c>
      <c r="K215">
        <v>1</v>
      </c>
      <c r="L215">
        <f t="shared" si="15"/>
        <v>12.899999999999999</v>
      </c>
    </row>
    <row r="216" spans="2:12" x14ac:dyDescent="0.2">
      <c r="B216" t="s">
        <v>21</v>
      </c>
      <c r="C216" t="str">
        <f t="shared" si="12"/>
        <v>2019-07</v>
      </c>
      <c r="D216" t="str">
        <f t="shared" si="13"/>
        <v>Fri</v>
      </c>
      <c r="E216" t="str">
        <f>VLOOKUP(D216,'Veterinarian-WeekDay'!$A$2:$C$6,2,0)</f>
        <v>Anna</v>
      </c>
      <c r="F216" t="s">
        <v>5</v>
      </c>
      <c r="G216" t="s">
        <v>130</v>
      </c>
      <c r="H216" t="str">
        <f t="shared" si="14"/>
        <v>checkup-dog</v>
      </c>
      <c r="I216">
        <v>38.5</v>
      </c>
      <c r="J216">
        <v>45.1</v>
      </c>
      <c r="K216">
        <v>1</v>
      </c>
      <c r="L216">
        <f t="shared" si="15"/>
        <v>6.6000000000000014</v>
      </c>
    </row>
    <row r="217" spans="2:12" x14ac:dyDescent="0.2">
      <c r="B217" t="s">
        <v>21</v>
      </c>
      <c r="C217" t="str">
        <f t="shared" si="12"/>
        <v>2019-07</v>
      </c>
      <c r="D217" t="str">
        <f t="shared" si="13"/>
        <v>Fri</v>
      </c>
      <c r="E217" t="str">
        <f>VLOOKUP(D217,'Veterinarian-WeekDay'!$A$2:$C$6,2,0)</f>
        <v>Anna</v>
      </c>
      <c r="F217" t="s">
        <v>5</v>
      </c>
      <c r="G217" t="s">
        <v>130</v>
      </c>
      <c r="H217" t="str">
        <f t="shared" si="14"/>
        <v>checkup-dog</v>
      </c>
      <c r="I217">
        <v>34.299999999999997</v>
      </c>
      <c r="J217">
        <v>45.3</v>
      </c>
      <c r="K217">
        <v>1</v>
      </c>
      <c r="L217">
        <f t="shared" si="15"/>
        <v>11</v>
      </c>
    </row>
    <row r="218" spans="2:12" x14ac:dyDescent="0.2">
      <c r="B218" t="s">
        <v>22</v>
      </c>
      <c r="C218" t="str">
        <f t="shared" si="12"/>
        <v>2019-07</v>
      </c>
      <c r="D218" t="str">
        <f t="shared" si="13"/>
        <v>Mon</v>
      </c>
      <c r="E218" t="str">
        <f>VLOOKUP(D218,'Veterinarian-WeekDay'!$A$2:$C$6,2,0)</f>
        <v>Anna</v>
      </c>
      <c r="F218" t="s">
        <v>4</v>
      </c>
      <c r="G218" t="s">
        <v>130</v>
      </c>
      <c r="H218" t="str">
        <f t="shared" si="14"/>
        <v>other-dog</v>
      </c>
      <c r="I218">
        <v>210.3</v>
      </c>
      <c r="J218">
        <v>220.3</v>
      </c>
      <c r="K218">
        <v>1</v>
      </c>
      <c r="L218">
        <f t="shared" si="15"/>
        <v>10</v>
      </c>
    </row>
    <row r="219" spans="2:12" x14ac:dyDescent="0.2">
      <c r="B219" t="s">
        <v>22</v>
      </c>
      <c r="C219" t="str">
        <f t="shared" si="12"/>
        <v>2019-07</v>
      </c>
      <c r="D219" t="str">
        <f t="shared" si="13"/>
        <v>Mon</v>
      </c>
      <c r="E219" t="str">
        <f>VLOOKUP(D219,'Veterinarian-WeekDay'!$A$2:$C$6,2,0)</f>
        <v>Anna</v>
      </c>
      <c r="F219" t="s">
        <v>5</v>
      </c>
      <c r="G219" t="s">
        <v>131</v>
      </c>
      <c r="H219" t="str">
        <f t="shared" si="14"/>
        <v>checkup-cat</v>
      </c>
      <c r="I219">
        <v>32</v>
      </c>
      <c r="J219">
        <v>45.1</v>
      </c>
      <c r="K219">
        <v>1</v>
      </c>
      <c r="L219">
        <f t="shared" si="15"/>
        <v>13.100000000000001</v>
      </c>
    </row>
    <row r="220" spans="2:12" x14ac:dyDescent="0.2">
      <c r="B220" t="s">
        <v>22</v>
      </c>
      <c r="C220" t="str">
        <f t="shared" si="12"/>
        <v>2019-07</v>
      </c>
      <c r="D220" t="str">
        <f t="shared" si="13"/>
        <v>Mon</v>
      </c>
      <c r="E220" t="str">
        <f>VLOOKUP(D220,'Veterinarian-WeekDay'!$A$2:$C$6,2,0)</f>
        <v>Anna</v>
      </c>
      <c r="F220" t="s">
        <v>4</v>
      </c>
      <c r="G220" t="s">
        <v>134</v>
      </c>
      <c r="H220" t="str">
        <f t="shared" si="14"/>
        <v>other-rabbit</v>
      </c>
      <c r="I220">
        <v>90.4</v>
      </c>
      <c r="J220">
        <v>110.6</v>
      </c>
      <c r="K220">
        <v>1</v>
      </c>
      <c r="L220">
        <f t="shared" si="15"/>
        <v>20.199999999999989</v>
      </c>
    </row>
    <row r="221" spans="2:12" x14ac:dyDescent="0.2">
      <c r="B221" t="s">
        <v>22</v>
      </c>
      <c r="C221" t="str">
        <f t="shared" si="12"/>
        <v>2019-07</v>
      </c>
      <c r="D221" t="str">
        <f t="shared" si="13"/>
        <v>Mon</v>
      </c>
      <c r="E221" t="str">
        <f>VLOOKUP(D221,'Veterinarian-WeekDay'!$A$2:$C$6,2,0)</f>
        <v>Anna</v>
      </c>
      <c r="F221" t="s">
        <v>5</v>
      </c>
      <c r="G221" t="s">
        <v>132</v>
      </c>
      <c r="H221" t="str">
        <f t="shared" si="14"/>
        <v>checkup-bird</v>
      </c>
      <c r="I221">
        <v>24.1</v>
      </c>
      <c r="J221">
        <v>30.5</v>
      </c>
      <c r="K221">
        <v>1</v>
      </c>
      <c r="L221">
        <f t="shared" si="15"/>
        <v>6.3999999999999986</v>
      </c>
    </row>
    <row r="222" spans="2:12" x14ac:dyDescent="0.2">
      <c r="B222" t="s">
        <v>22</v>
      </c>
      <c r="C222" t="str">
        <f t="shared" si="12"/>
        <v>2019-07</v>
      </c>
      <c r="D222" t="str">
        <f t="shared" si="13"/>
        <v>Mon</v>
      </c>
      <c r="E222" t="str">
        <f>VLOOKUP(D222,'Veterinarian-WeekDay'!$A$2:$C$6,2,0)</f>
        <v>Anna</v>
      </c>
      <c r="F222" t="s">
        <v>6</v>
      </c>
      <c r="G222" t="s">
        <v>134</v>
      </c>
      <c r="H222" t="str">
        <f t="shared" si="14"/>
        <v>emergency-rabbit</v>
      </c>
      <c r="I222">
        <v>134.6</v>
      </c>
      <c r="J222">
        <v>515.6</v>
      </c>
      <c r="K222">
        <v>1</v>
      </c>
      <c r="L222">
        <f t="shared" si="15"/>
        <v>381</v>
      </c>
    </row>
    <row r="223" spans="2:12" x14ac:dyDescent="0.2">
      <c r="B223" t="s">
        <v>22</v>
      </c>
      <c r="C223" t="str">
        <f t="shared" si="12"/>
        <v>2019-07</v>
      </c>
      <c r="D223" t="str">
        <f t="shared" si="13"/>
        <v>Mon</v>
      </c>
      <c r="E223" t="str">
        <f>VLOOKUP(D223,'Veterinarian-WeekDay'!$A$2:$C$6,2,0)</f>
        <v>Anna</v>
      </c>
      <c r="F223" t="s">
        <v>6</v>
      </c>
      <c r="G223" t="s">
        <v>130</v>
      </c>
      <c r="H223" t="str">
        <f t="shared" si="14"/>
        <v>emergency-dog</v>
      </c>
      <c r="I223">
        <v>176.1</v>
      </c>
      <c r="J223">
        <v>555</v>
      </c>
      <c r="K223">
        <v>1</v>
      </c>
      <c r="L223">
        <f t="shared" si="15"/>
        <v>378.9</v>
      </c>
    </row>
    <row r="224" spans="2:12" x14ac:dyDescent="0.2">
      <c r="B224" t="s">
        <v>22</v>
      </c>
      <c r="C224" t="str">
        <f t="shared" si="12"/>
        <v>2019-07</v>
      </c>
      <c r="D224" t="str">
        <f t="shared" si="13"/>
        <v>Mon</v>
      </c>
      <c r="E224" t="str">
        <f>VLOOKUP(D224,'Veterinarian-WeekDay'!$A$2:$C$6,2,0)</f>
        <v>Anna</v>
      </c>
      <c r="F224" t="s">
        <v>4</v>
      </c>
      <c r="G224" t="s">
        <v>130</v>
      </c>
      <c r="H224" t="str">
        <f t="shared" si="14"/>
        <v>other-dog</v>
      </c>
      <c r="I224">
        <v>166.3</v>
      </c>
      <c r="J224">
        <v>175.3</v>
      </c>
      <c r="K224">
        <v>1</v>
      </c>
      <c r="L224">
        <f t="shared" si="15"/>
        <v>9</v>
      </c>
    </row>
    <row r="225" spans="2:12" x14ac:dyDescent="0.2">
      <c r="B225" t="s">
        <v>22</v>
      </c>
      <c r="C225" t="str">
        <f t="shared" si="12"/>
        <v>2019-07</v>
      </c>
      <c r="D225" t="str">
        <f t="shared" si="13"/>
        <v>Mon</v>
      </c>
      <c r="E225" t="str">
        <f>VLOOKUP(D225,'Veterinarian-WeekDay'!$A$2:$C$6,2,0)</f>
        <v>Anna</v>
      </c>
      <c r="F225" t="s">
        <v>6</v>
      </c>
      <c r="G225" t="s">
        <v>131</v>
      </c>
      <c r="H225" t="str">
        <f t="shared" si="14"/>
        <v>emergency-cat</v>
      </c>
      <c r="I225">
        <v>240</v>
      </c>
      <c r="J225">
        <v>815.1</v>
      </c>
      <c r="K225">
        <v>1</v>
      </c>
      <c r="L225">
        <f t="shared" si="15"/>
        <v>575.1</v>
      </c>
    </row>
    <row r="226" spans="2:12" x14ac:dyDescent="0.2">
      <c r="B226" t="s">
        <v>22</v>
      </c>
      <c r="C226" t="str">
        <f t="shared" si="12"/>
        <v>2019-07</v>
      </c>
      <c r="D226" t="str">
        <f t="shared" si="13"/>
        <v>Mon</v>
      </c>
      <c r="E226" t="str">
        <f>VLOOKUP(D226,'Veterinarian-WeekDay'!$A$2:$C$6,2,0)</f>
        <v>Anna</v>
      </c>
      <c r="F226" t="s">
        <v>5</v>
      </c>
      <c r="G226" t="s">
        <v>131</v>
      </c>
      <c r="H226" t="str">
        <f t="shared" si="14"/>
        <v>checkup-cat</v>
      </c>
      <c r="I226">
        <v>34.4</v>
      </c>
      <c r="J226">
        <v>45.6</v>
      </c>
      <c r="K226">
        <v>1</v>
      </c>
      <c r="L226">
        <f t="shared" si="15"/>
        <v>11.200000000000003</v>
      </c>
    </row>
    <row r="227" spans="2:12" x14ac:dyDescent="0.2">
      <c r="B227" t="s">
        <v>22</v>
      </c>
      <c r="C227" t="str">
        <f t="shared" si="12"/>
        <v>2019-07</v>
      </c>
      <c r="D227" t="str">
        <f t="shared" si="13"/>
        <v>Mon</v>
      </c>
      <c r="E227" t="str">
        <f>VLOOKUP(D227,'Veterinarian-WeekDay'!$A$2:$C$6,2,0)</f>
        <v>Anna</v>
      </c>
      <c r="F227" t="s">
        <v>6</v>
      </c>
      <c r="G227" t="s">
        <v>130</v>
      </c>
      <c r="H227" t="str">
        <f t="shared" si="14"/>
        <v>emergency-dog</v>
      </c>
      <c r="I227">
        <v>116.1</v>
      </c>
      <c r="J227">
        <v>495.5</v>
      </c>
      <c r="K227">
        <v>1</v>
      </c>
      <c r="L227">
        <f t="shared" si="15"/>
        <v>379.4</v>
      </c>
    </row>
    <row r="228" spans="2:12" x14ac:dyDescent="0.2">
      <c r="B228" t="s">
        <v>22</v>
      </c>
      <c r="C228" t="str">
        <f t="shared" si="12"/>
        <v>2019-07</v>
      </c>
      <c r="D228" t="str">
        <f t="shared" si="13"/>
        <v>Mon</v>
      </c>
      <c r="E228" t="str">
        <f>VLOOKUP(D228,'Veterinarian-WeekDay'!$A$2:$C$6,2,0)</f>
        <v>Anna</v>
      </c>
      <c r="F228" t="s">
        <v>8</v>
      </c>
      <c r="G228" t="s">
        <v>131</v>
      </c>
      <c r="H228" t="str">
        <f t="shared" si="14"/>
        <v>vac-cat</v>
      </c>
      <c r="I228">
        <v>90.6</v>
      </c>
      <c r="J228">
        <v>100.6</v>
      </c>
      <c r="K228">
        <v>1</v>
      </c>
      <c r="L228">
        <f t="shared" si="15"/>
        <v>10</v>
      </c>
    </row>
    <row r="229" spans="2:12" x14ac:dyDescent="0.2">
      <c r="B229" t="s">
        <v>22</v>
      </c>
      <c r="C229" t="str">
        <f t="shared" si="12"/>
        <v>2019-07</v>
      </c>
      <c r="D229" t="str">
        <f t="shared" si="13"/>
        <v>Mon</v>
      </c>
      <c r="E229" t="str">
        <f>VLOOKUP(D229,'Veterinarian-WeekDay'!$A$2:$C$6,2,0)</f>
        <v>Anna</v>
      </c>
      <c r="F229" t="s">
        <v>6</v>
      </c>
      <c r="G229" t="s">
        <v>132</v>
      </c>
      <c r="H229" t="str">
        <f t="shared" si="14"/>
        <v>emergency-bird</v>
      </c>
      <c r="I229">
        <v>96.5</v>
      </c>
      <c r="J229">
        <v>240.1</v>
      </c>
      <c r="K229">
        <v>1</v>
      </c>
      <c r="L229">
        <f t="shared" si="15"/>
        <v>143.6</v>
      </c>
    </row>
    <row r="230" spans="2:12" x14ac:dyDescent="0.2">
      <c r="B230" t="s">
        <v>22</v>
      </c>
      <c r="C230" t="str">
        <f t="shared" si="12"/>
        <v>2019-07</v>
      </c>
      <c r="D230" t="str">
        <f t="shared" si="13"/>
        <v>Mon</v>
      </c>
      <c r="E230" t="str">
        <f>VLOOKUP(D230,'Veterinarian-WeekDay'!$A$2:$C$6,2,0)</f>
        <v>Anna</v>
      </c>
      <c r="F230" t="s">
        <v>5</v>
      </c>
      <c r="G230" t="s">
        <v>130</v>
      </c>
      <c r="H230" t="str">
        <f t="shared" si="14"/>
        <v>checkup-dog</v>
      </c>
      <c r="I230">
        <v>30.5</v>
      </c>
      <c r="J230">
        <v>45.1</v>
      </c>
      <c r="K230">
        <v>1</v>
      </c>
      <c r="L230">
        <f t="shared" si="15"/>
        <v>14.600000000000001</v>
      </c>
    </row>
    <row r="231" spans="2:12" x14ac:dyDescent="0.2">
      <c r="B231" t="s">
        <v>22</v>
      </c>
      <c r="C231" t="str">
        <f t="shared" si="12"/>
        <v>2019-07</v>
      </c>
      <c r="D231" t="str">
        <f t="shared" si="13"/>
        <v>Mon</v>
      </c>
      <c r="E231" t="str">
        <f>VLOOKUP(D231,'Veterinarian-WeekDay'!$A$2:$C$6,2,0)</f>
        <v>Anna</v>
      </c>
      <c r="F231" t="s">
        <v>5</v>
      </c>
      <c r="G231" t="s">
        <v>130</v>
      </c>
      <c r="H231" t="str">
        <f t="shared" si="14"/>
        <v>checkup-dog</v>
      </c>
      <c r="I231">
        <v>36.6</v>
      </c>
      <c r="J231">
        <v>45.4</v>
      </c>
      <c r="K231">
        <v>1</v>
      </c>
      <c r="L231">
        <f t="shared" si="15"/>
        <v>8.7999999999999972</v>
      </c>
    </row>
    <row r="232" spans="2:12" x14ac:dyDescent="0.2">
      <c r="B232" t="s">
        <v>23</v>
      </c>
      <c r="C232" t="str">
        <f t="shared" si="12"/>
        <v>2019-07</v>
      </c>
      <c r="D232" t="str">
        <f t="shared" si="13"/>
        <v>Tue</v>
      </c>
      <c r="E232" t="str">
        <f>VLOOKUP(D232,'Veterinarian-WeekDay'!$A$2:$C$6,2,0)</f>
        <v>Briony</v>
      </c>
      <c r="F232" t="s">
        <v>5</v>
      </c>
      <c r="G232" t="s">
        <v>130</v>
      </c>
      <c r="H232" t="str">
        <f t="shared" si="14"/>
        <v>checkup-dog</v>
      </c>
      <c r="I232">
        <v>12</v>
      </c>
      <c r="J232">
        <v>40.1</v>
      </c>
      <c r="K232">
        <v>1</v>
      </c>
      <c r="L232">
        <f t="shared" si="15"/>
        <v>28.1</v>
      </c>
    </row>
    <row r="233" spans="2:12" x14ac:dyDescent="0.2">
      <c r="B233" t="s">
        <v>23</v>
      </c>
      <c r="C233" t="str">
        <f t="shared" si="12"/>
        <v>2019-07</v>
      </c>
      <c r="D233" t="str">
        <f t="shared" si="13"/>
        <v>Tue</v>
      </c>
      <c r="E233" t="str">
        <f>VLOOKUP(D233,'Veterinarian-WeekDay'!$A$2:$C$6,2,0)</f>
        <v>Briony</v>
      </c>
      <c r="F233" t="s">
        <v>8</v>
      </c>
      <c r="G233" t="s">
        <v>130</v>
      </c>
      <c r="H233" t="str">
        <f t="shared" si="14"/>
        <v>vac-dog</v>
      </c>
      <c r="I233">
        <v>98.6</v>
      </c>
      <c r="J233">
        <v>130.4</v>
      </c>
      <c r="K233">
        <v>1</v>
      </c>
      <c r="L233">
        <f t="shared" si="15"/>
        <v>31.800000000000011</v>
      </c>
    </row>
    <row r="234" spans="2:12" x14ac:dyDescent="0.2">
      <c r="B234" t="s">
        <v>23</v>
      </c>
      <c r="C234" t="str">
        <f t="shared" si="12"/>
        <v>2019-07</v>
      </c>
      <c r="D234" t="str">
        <f t="shared" si="13"/>
        <v>Tue</v>
      </c>
      <c r="E234" t="str">
        <f>VLOOKUP(D234,'Veterinarian-WeekDay'!$A$2:$C$6,2,0)</f>
        <v>Briony</v>
      </c>
      <c r="F234" t="s">
        <v>8</v>
      </c>
      <c r="G234" t="s">
        <v>132</v>
      </c>
      <c r="H234" t="str">
        <f t="shared" si="14"/>
        <v>vac-bird</v>
      </c>
      <c r="I234">
        <v>18.100000000000001</v>
      </c>
      <c r="J234">
        <v>50</v>
      </c>
      <c r="K234">
        <v>1</v>
      </c>
      <c r="L234">
        <f t="shared" si="15"/>
        <v>31.9</v>
      </c>
    </row>
    <row r="235" spans="2:12" x14ac:dyDescent="0.2">
      <c r="B235" t="s">
        <v>23</v>
      </c>
      <c r="C235" t="str">
        <f t="shared" si="12"/>
        <v>2019-07</v>
      </c>
      <c r="D235" t="str">
        <f t="shared" si="13"/>
        <v>Tue</v>
      </c>
      <c r="E235" t="str">
        <f>VLOOKUP(D235,'Veterinarian-WeekDay'!$A$2:$C$6,2,0)</f>
        <v>Briony</v>
      </c>
      <c r="F235" t="s">
        <v>4</v>
      </c>
      <c r="G235" t="s">
        <v>130</v>
      </c>
      <c r="H235" t="str">
        <f t="shared" si="14"/>
        <v>other-dog</v>
      </c>
      <c r="I235">
        <v>174.3</v>
      </c>
      <c r="J235">
        <v>225.3</v>
      </c>
      <c r="K235">
        <v>1</v>
      </c>
      <c r="L235">
        <f t="shared" si="15"/>
        <v>51</v>
      </c>
    </row>
    <row r="236" spans="2:12" x14ac:dyDescent="0.2">
      <c r="B236" t="s">
        <v>23</v>
      </c>
      <c r="C236" t="str">
        <f t="shared" si="12"/>
        <v>2019-07</v>
      </c>
      <c r="D236" t="str">
        <f t="shared" si="13"/>
        <v>Tue</v>
      </c>
      <c r="E236" t="str">
        <f>VLOOKUP(D236,'Veterinarian-WeekDay'!$A$2:$C$6,2,0)</f>
        <v>Briony</v>
      </c>
      <c r="F236" t="s">
        <v>5</v>
      </c>
      <c r="G236" t="s">
        <v>133</v>
      </c>
      <c r="H236" t="str">
        <f t="shared" si="14"/>
        <v>checkup-hamster</v>
      </c>
      <c r="I236">
        <v>10.4</v>
      </c>
      <c r="J236">
        <v>40.6</v>
      </c>
      <c r="K236">
        <v>1</v>
      </c>
      <c r="L236">
        <f t="shared" si="15"/>
        <v>30.200000000000003</v>
      </c>
    </row>
    <row r="237" spans="2:12" x14ac:dyDescent="0.2">
      <c r="B237" t="s">
        <v>23</v>
      </c>
      <c r="C237" t="str">
        <f t="shared" si="12"/>
        <v>2019-07</v>
      </c>
      <c r="D237" t="str">
        <f t="shared" si="13"/>
        <v>Tue</v>
      </c>
      <c r="E237" t="str">
        <f>VLOOKUP(D237,'Veterinarian-WeekDay'!$A$2:$C$6,2,0)</f>
        <v>Briony</v>
      </c>
      <c r="F237" t="s">
        <v>4</v>
      </c>
      <c r="G237" t="s">
        <v>130</v>
      </c>
      <c r="H237" t="str">
        <f t="shared" si="14"/>
        <v>other-dog</v>
      </c>
      <c r="I237">
        <v>190.6</v>
      </c>
      <c r="J237">
        <v>240.6</v>
      </c>
      <c r="K237">
        <v>1</v>
      </c>
      <c r="L237">
        <f t="shared" si="15"/>
        <v>50</v>
      </c>
    </row>
    <row r="238" spans="2:12" x14ac:dyDescent="0.2">
      <c r="B238" t="s">
        <v>23</v>
      </c>
      <c r="C238" t="str">
        <f t="shared" si="12"/>
        <v>2019-07</v>
      </c>
      <c r="D238" t="str">
        <f t="shared" si="13"/>
        <v>Tue</v>
      </c>
      <c r="E238" t="str">
        <f>VLOOKUP(D238,'Veterinarian-WeekDay'!$A$2:$C$6,2,0)</f>
        <v>Briony</v>
      </c>
      <c r="F238" t="s">
        <v>6</v>
      </c>
      <c r="G238" t="s">
        <v>130</v>
      </c>
      <c r="H238" t="str">
        <f t="shared" si="14"/>
        <v>emergency-dog</v>
      </c>
      <c r="I238">
        <v>136.5</v>
      </c>
      <c r="J238">
        <v>610.1</v>
      </c>
      <c r="K238">
        <v>1</v>
      </c>
      <c r="L238">
        <f t="shared" si="15"/>
        <v>473.6</v>
      </c>
    </row>
    <row r="239" spans="2:12" x14ac:dyDescent="0.2">
      <c r="B239" t="s">
        <v>23</v>
      </c>
      <c r="C239" t="str">
        <f t="shared" si="12"/>
        <v>2019-07</v>
      </c>
      <c r="D239" t="str">
        <f t="shared" si="13"/>
        <v>Tue</v>
      </c>
      <c r="E239" t="str">
        <f>VLOOKUP(D239,'Veterinarian-WeekDay'!$A$2:$C$6,2,0)</f>
        <v>Briony</v>
      </c>
      <c r="F239" t="s">
        <v>5</v>
      </c>
      <c r="G239" t="s">
        <v>131</v>
      </c>
      <c r="H239" t="str">
        <f t="shared" si="14"/>
        <v>checkup-cat</v>
      </c>
      <c r="I239">
        <v>16.600000000000001</v>
      </c>
      <c r="J239">
        <v>50.4</v>
      </c>
      <c r="K239">
        <v>1</v>
      </c>
      <c r="L239">
        <f t="shared" si="15"/>
        <v>33.799999999999997</v>
      </c>
    </row>
    <row r="240" spans="2:12" x14ac:dyDescent="0.2">
      <c r="B240" t="s">
        <v>23</v>
      </c>
      <c r="C240" t="str">
        <f t="shared" si="12"/>
        <v>2019-07</v>
      </c>
      <c r="D240" t="str">
        <f t="shared" si="13"/>
        <v>Tue</v>
      </c>
      <c r="E240" t="str">
        <f>VLOOKUP(D240,'Veterinarian-WeekDay'!$A$2:$C$6,2,0)</f>
        <v>Briony</v>
      </c>
      <c r="F240" t="s">
        <v>8</v>
      </c>
      <c r="G240" t="s">
        <v>131</v>
      </c>
      <c r="H240" t="str">
        <f t="shared" si="14"/>
        <v>vac-cat</v>
      </c>
      <c r="I240">
        <v>76.099999999999994</v>
      </c>
      <c r="J240">
        <v>115</v>
      </c>
      <c r="K240">
        <v>1</v>
      </c>
      <c r="L240">
        <f t="shared" si="15"/>
        <v>38.900000000000006</v>
      </c>
    </row>
    <row r="241" spans="2:12" x14ac:dyDescent="0.2">
      <c r="B241" t="s">
        <v>23</v>
      </c>
      <c r="C241" t="str">
        <f t="shared" si="12"/>
        <v>2019-07</v>
      </c>
      <c r="D241" t="str">
        <f t="shared" si="13"/>
        <v>Tue</v>
      </c>
      <c r="E241" t="str">
        <f>VLOOKUP(D241,'Veterinarian-WeekDay'!$A$2:$C$6,2,0)</f>
        <v>Briony</v>
      </c>
      <c r="F241" t="s">
        <v>6</v>
      </c>
      <c r="G241" t="s">
        <v>134</v>
      </c>
      <c r="H241" t="str">
        <f t="shared" si="14"/>
        <v>emergency-rabbit</v>
      </c>
      <c r="I241">
        <v>118.3</v>
      </c>
      <c r="J241">
        <v>445.3</v>
      </c>
      <c r="K241">
        <v>1</v>
      </c>
      <c r="L241">
        <f t="shared" si="15"/>
        <v>327</v>
      </c>
    </row>
    <row r="242" spans="2:12" x14ac:dyDescent="0.2">
      <c r="B242" t="s">
        <v>23</v>
      </c>
      <c r="C242" t="str">
        <f t="shared" si="12"/>
        <v>2019-07</v>
      </c>
      <c r="D242" t="str">
        <f t="shared" si="13"/>
        <v>Tue</v>
      </c>
      <c r="E242" t="str">
        <f>VLOOKUP(D242,'Veterinarian-WeekDay'!$A$2:$C$6,2,0)</f>
        <v>Briony</v>
      </c>
      <c r="F242" t="s">
        <v>4</v>
      </c>
      <c r="G242" t="s">
        <v>131</v>
      </c>
      <c r="H242" t="str">
        <f t="shared" si="14"/>
        <v>other-cat</v>
      </c>
      <c r="I242">
        <v>112</v>
      </c>
      <c r="J242">
        <v>160.1</v>
      </c>
      <c r="K242">
        <v>1</v>
      </c>
      <c r="L242">
        <f t="shared" si="15"/>
        <v>48.099999999999994</v>
      </c>
    </row>
    <row r="243" spans="2:12" x14ac:dyDescent="0.2">
      <c r="B243" t="s">
        <v>23</v>
      </c>
      <c r="C243" t="str">
        <f t="shared" si="12"/>
        <v>2019-07</v>
      </c>
      <c r="D243" t="str">
        <f t="shared" si="13"/>
        <v>Tue</v>
      </c>
      <c r="E243" t="str">
        <f>VLOOKUP(D243,'Veterinarian-WeekDay'!$A$2:$C$6,2,0)</f>
        <v>Briony</v>
      </c>
      <c r="F243" t="s">
        <v>6</v>
      </c>
      <c r="G243" t="s">
        <v>132</v>
      </c>
      <c r="H243" t="str">
        <f t="shared" si="14"/>
        <v>emergency-bird</v>
      </c>
      <c r="I243">
        <v>62.4</v>
      </c>
      <c r="J243">
        <v>250.6</v>
      </c>
      <c r="K243">
        <v>1</v>
      </c>
      <c r="L243">
        <f t="shared" si="15"/>
        <v>188.2</v>
      </c>
    </row>
    <row r="244" spans="2:12" x14ac:dyDescent="0.2">
      <c r="B244" t="s">
        <v>23</v>
      </c>
      <c r="C244" t="str">
        <f t="shared" si="12"/>
        <v>2019-07</v>
      </c>
      <c r="D244" t="str">
        <f t="shared" si="13"/>
        <v>Tue</v>
      </c>
      <c r="E244" t="str">
        <f>VLOOKUP(D244,'Veterinarian-WeekDay'!$A$2:$C$6,2,0)</f>
        <v>Briony</v>
      </c>
      <c r="F244" t="s">
        <v>4</v>
      </c>
      <c r="G244" t="s">
        <v>131</v>
      </c>
      <c r="H244" t="str">
        <f t="shared" si="14"/>
        <v>other-cat</v>
      </c>
      <c r="I244">
        <v>168.1</v>
      </c>
      <c r="J244">
        <v>220.5</v>
      </c>
      <c r="K244">
        <v>1</v>
      </c>
      <c r="L244">
        <f t="shared" si="15"/>
        <v>52.400000000000006</v>
      </c>
    </row>
    <row r="245" spans="2:12" x14ac:dyDescent="0.2">
      <c r="B245" t="s">
        <v>23</v>
      </c>
      <c r="C245" t="str">
        <f t="shared" si="12"/>
        <v>2019-07</v>
      </c>
      <c r="D245" t="str">
        <f t="shared" si="13"/>
        <v>Tue</v>
      </c>
      <c r="E245" t="str">
        <f>VLOOKUP(D245,'Veterinarian-WeekDay'!$A$2:$C$6,2,0)</f>
        <v>Briony</v>
      </c>
      <c r="F245" t="s">
        <v>5</v>
      </c>
      <c r="G245" t="s">
        <v>130</v>
      </c>
      <c r="H245" t="str">
        <f t="shared" si="14"/>
        <v>checkup-dog</v>
      </c>
      <c r="I245">
        <v>22.1</v>
      </c>
      <c r="J245">
        <v>50.5</v>
      </c>
      <c r="K245">
        <v>1</v>
      </c>
      <c r="L245">
        <f t="shared" si="15"/>
        <v>28.4</v>
      </c>
    </row>
    <row r="246" spans="2:12" x14ac:dyDescent="0.2">
      <c r="B246" t="s">
        <v>24</v>
      </c>
      <c r="C246" t="str">
        <f t="shared" si="12"/>
        <v>2019-07</v>
      </c>
      <c r="D246" t="str">
        <f t="shared" si="13"/>
        <v>Wed</v>
      </c>
      <c r="E246" t="str">
        <f>VLOOKUP(D246,'Veterinarian-WeekDay'!$A$2:$C$6,2,0)</f>
        <v>Anna</v>
      </c>
      <c r="F246" t="s">
        <v>5</v>
      </c>
      <c r="G246" t="s">
        <v>131</v>
      </c>
      <c r="H246" t="str">
        <f t="shared" si="14"/>
        <v>checkup-cat</v>
      </c>
      <c r="I246">
        <v>32.6</v>
      </c>
      <c r="J246">
        <v>45.6</v>
      </c>
      <c r="K246">
        <v>1</v>
      </c>
      <c r="L246">
        <f t="shared" si="15"/>
        <v>13</v>
      </c>
    </row>
    <row r="247" spans="2:12" x14ac:dyDescent="0.2">
      <c r="B247" t="s">
        <v>24</v>
      </c>
      <c r="C247" t="str">
        <f t="shared" si="12"/>
        <v>2019-07</v>
      </c>
      <c r="D247" t="str">
        <f t="shared" si="13"/>
        <v>Wed</v>
      </c>
      <c r="E247" t="str">
        <f>VLOOKUP(D247,'Veterinarian-WeekDay'!$A$2:$C$6,2,0)</f>
        <v>Anna</v>
      </c>
      <c r="F247" t="s">
        <v>5</v>
      </c>
      <c r="G247" t="s">
        <v>131</v>
      </c>
      <c r="H247" t="str">
        <f t="shared" si="14"/>
        <v>checkup-cat</v>
      </c>
      <c r="I247">
        <v>40.5</v>
      </c>
      <c r="J247">
        <v>50.1</v>
      </c>
      <c r="K247">
        <v>1</v>
      </c>
      <c r="L247">
        <f t="shared" si="15"/>
        <v>9.6000000000000014</v>
      </c>
    </row>
    <row r="248" spans="2:12" x14ac:dyDescent="0.2">
      <c r="B248" t="s">
        <v>24</v>
      </c>
      <c r="C248" t="str">
        <f t="shared" si="12"/>
        <v>2019-07</v>
      </c>
      <c r="D248" t="str">
        <f t="shared" si="13"/>
        <v>Wed</v>
      </c>
      <c r="E248" t="str">
        <f>VLOOKUP(D248,'Veterinarian-WeekDay'!$A$2:$C$6,2,0)</f>
        <v>Anna</v>
      </c>
      <c r="F248" t="s">
        <v>8</v>
      </c>
      <c r="G248" t="s">
        <v>132</v>
      </c>
      <c r="H248" t="str">
        <f t="shared" si="14"/>
        <v>vac-bird</v>
      </c>
      <c r="I248">
        <v>42.6</v>
      </c>
      <c r="J248">
        <v>45.4</v>
      </c>
      <c r="K248">
        <v>1</v>
      </c>
      <c r="L248">
        <f t="shared" si="15"/>
        <v>2.7999999999999972</v>
      </c>
    </row>
    <row r="249" spans="2:12" x14ac:dyDescent="0.2">
      <c r="B249" t="s">
        <v>24</v>
      </c>
      <c r="C249" t="str">
        <f t="shared" si="12"/>
        <v>2019-07</v>
      </c>
      <c r="D249" t="str">
        <f t="shared" si="13"/>
        <v>Wed</v>
      </c>
      <c r="E249" t="str">
        <f>VLOOKUP(D249,'Veterinarian-WeekDay'!$A$2:$C$6,2,0)</f>
        <v>Anna</v>
      </c>
      <c r="F249" t="s">
        <v>6</v>
      </c>
      <c r="G249" t="s">
        <v>130</v>
      </c>
      <c r="H249" t="str">
        <f t="shared" si="14"/>
        <v>emergency-dog</v>
      </c>
      <c r="I249">
        <v>158.1</v>
      </c>
      <c r="J249">
        <v>345</v>
      </c>
      <c r="K249">
        <v>1</v>
      </c>
      <c r="L249">
        <f t="shared" si="15"/>
        <v>186.9</v>
      </c>
    </row>
    <row r="250" spans="2:12" x14ac:dyDescent="0.2">
      <c r="B250" t="s">
        <v>24</v>
      </c>
      <c r="C250" t="str">
        <f t="shared" si="12"/>
        <v>2019-07</v>
      </c>
      <c r="D250" t="str">
        <f t="shared" si="13"/>
        <v>Wed</v>
      </c>
      <c r="E250" t="str">
        <f>VLOOKUP(D250,'Veterinarian-WeekDay'!$A$2:$C$6,2,0)</f>
        <v>Anna</v>
      </c>
      <c r="F250" t="s">
        <v>5</v>
      </c>
      <c r="G250" t="s">
        <v>131</v>
      </c>
      <c r="H250" t="str">
        <f t="shared" si="14"/>
        <v>checkup-cat</v>
      </c>
      <c r="I250">
        <v>38.299999999999997</v>
      </c>
      <c r="J250">
        <v>50.3</v>
      </c>
      <c r="K250">
        <v>1</v>
      </c>
      <c r="L250">
        <f t="shared" si="15"/>
        <v>12</v>
      </c>
    </row>
    <row r="251" spans="2:12" x14ac:dyDescent="0.2">
      <c r="B251" t="s">
        <v>24</v>
      </c>
      <c r="C251" t="str">
        <f t="shared" si="12"/>
        <v>2019-07</v>
      </c>
      <c r="D251" t="str">
        <f t="shared" si="13"/>
        <v>Wed</v>
      </c>
      <c r="E251" t="str">
        <f>VLOOKUP(D251,'Veterinarian-WeekDay'!$A$2:$C$6,2,0)</f>
        <v>Anna</v>
      </c>
      <c r="F251" t="s">
        <v>4</v>
      </c>
      <c r="G251" t="s">
        <v>130</v>
      </c>
      <c r="H251" t="str">
        <f t="shared" si="14"/>
        <v>other-dog</v>
      </c>
      <c r="I251">
        <v>200.4</v>
      </c>
      <c r="J251">
        <v>220.6</v>
      </c>
      <c r="K251">
        <v>1</v>
      </c>
      <c r="L251">
        <f t="shared" si="15"/>
        <v>20.199999999999989</v>
      </c>
    </row>
    <row r="252" spans="2:12" x14ac:dyDescent="0.2">
      <c r="B252" t="s">
        <v>24</v>
      </c>
      <c r="C252" t="str">
        <f t="shared" si="12"/>
        <v>2019-07</v>
      </c>
      <c r="D252" t="str">
        <f t="shared" si="13"/>
        <v>Wed</v>
      </c>
      <c r="E252" t="str">
        <f>VLOOKUP(D252,'Veterinarian-WeekDay'!$A$2:$C$6,2,0)</f>
        <v>Anna</v>
      </c>
      <c r="F252" t="s">
        <v>5</v>
      </c>
      <c r="G252" t="s">
        <v>131</v>
      </c>
      <c r="H252" t="str">
        <f t="shared" si="14"/>
        <v>checkup-cat</v>
      </c>
      <c r="I252">
        <v>28.5</v>
      </c>
      <c r="J252">
        <v>45.1</v>
      </c>
      <c r="K252">
        <v>1</v>
      </c>
      <c r="L252">
        <f t="shared" si="15"/>
        <v>16.600000000000001</v>
      </c>
    </row>
    <row r="253" spans="2:12" x14ac:dyDescent="0.2">
      <c r="B253" t="s">
        <v>24</v>
      </c>
      <c r="C253" t="str">
        <f t="shared" si="12"/>
        <v>2019-07</v>
      </c>
      <c r="D253" t="str">
        <f t="shared" si="13"/>
        <v>Wed</v>
      </c>
      <c r="E253" t="str">
        <f>VLOOKUP(D253,'Veterinarian-WeekDay'!$A$2:$C$6,2,0)</f>
        <v>Anna</v>
      </c>
      <c r="F253" t="s">
        <v>5</v>
      </c>
      <c r="G253" t="s">
        <v>131</v>
      </c>
      <c r="H253" t="str">
        <f t="shared" si="14"/>
        <v>checkup-cat</v>
      </c>
      <c r="I253">
        <v>24.6</v>
      </c>
      <c r="J253">
        <v>35.4</v>
      </c>
      <c r="K253">
        <v>1</v>
      </c>
      <c r="L253">
        <f t="shared" si="15"/>
        <v>10.799999999999997</v>
      </c>
    </row>
    <row r="254" spans="2:12" x14ac:dyDescent="0.2">
      <c r="B254" t="s">
        <v>24</v>
      </c>
      <c r="C254" t="str">
        <f t="shared" si="12"/>
        <v>2019-07</v>
      </c>
      <c r="D254" t="str">
        <f t="shared" si="13"/>
        <v>Wed</v>
      </c>
      <c r="E254" t="str">
        <f>VLOOKUP(D254,'Veterinarian-WeekDay'!$A$2:$C$6,2,0)</f>
        <v>Anna</v>
      </c>
      <c r="F254" t="s">
        <v>5</v>
      </c>
      <c r="G254" t="s">
        <v>132</v>
      </c>
      <c r="H254" t="str">
        <f t="shared" si="14"/>
        <v>checkup-bird</v>
      </c>
      <c r="I254">
        <v>22.3</v>
      </c>
      <c r="J254">
        <v>30.3</v>
      </c>
      <c r="K254">
        <v>1</v>
      </c>
      <c r="L254">
        <f t="shared" si="15"/>
        <v>8</v>
      </c>
    </row>
    <row r="255" spans="2:12" x14ac:dyDescent="0.2">
      <c r="B255" t="s">
        <v>24</v>
      </c>
      <c r="C255" t="str">
        <f t="shared" si="12"/>
        <v>2019-07</v>
      </c>
      <c r="D255" t="str">
        <f t="shared" si="13"/>
        <v>Wed</v>
      </c>
      <c r="E255" t="str">
        <f>VLOOKUP(D255,'Veterinarian-WeekDay'!$A$2:$C$6,2,0)</f>
        <v>Anna</v>
      </c>
      <c r="F255" t="s">
        <v>4</v>
      </c>
      <c r="G255" t="s">
        <v>131</v>
      </c>
      <c r="H255" t="str">
        <f t="shared" si="14"/>
        <v>other-cat</v>
      </c>
      <c r="I255">
        <v>56</v>
      </c>
      <c r="J255">
        <v>65.099999999999994</v>
      </c>
      <c r="K255">
        <v>1</v>
      </c>
      <c r="L255">
        <f t="shared" si="15"/>
        <v>9.0999999999999943</v>
      </c>
    </row>
    <row r="256" spans="2:12" x14ac:dyDescent="0.2">
      <c r="B256" t="s">
        <v>24</v>
      </c>
      <c r="C256" t="str">
        <f t="shared" si="12"/>
        <v>2019-07</v>
      </c>
      <c r="D256" t="str">
        <f t="shared" si="13"/>
        <v>Wed</v>
      </c>
      <c r="E256" t="str">
        <f>VLOOKUP(D256,'Veterinarian-WeekDay'!$A$2:$C$6,2,0)</f>
        <v>Anna</v>
      </c>
      <c r="F256" t="s">
        <v>5</v>
      </c>
      <c r="G256" t="s">
        <v>130</v>
      </c>
      <c r="H256" t="str">
        <f t="shared" si="14"/>
        <v>checkup-dog</v>
      </c>
      <c r="I256">
        <v>26.1</v>
      </c>
      <c r="J256">
        <v>40.5</v>
      </c>
      <c r="K256">
        <v>1</v>
      </c>
      <c r="L256">
        <f t="shared" si="15"/>
        <v>14.399999999999999</v>
      </c>
    </row>
    <row r="257" spans="2:12" x14ac:dyDescent="0.2">
      <c r="B257" t="s">
        <v>24</v>
      </c>
      <c r="C257" t="str">
        <f t="shared" si="12"/>
        <v>2019-07</v>
      </c>
      <c r="D257" t="str">
        <f t="shared" si="13"/>
        <v>Wed</v>
      </c>
      <c r="E257" t="str">
        <f>VLOOKUP(D257,'Veterinarian-WeekDay'!$A$2:$C$6,2,0)</f>
        <v>Anna</v>
      </c>
      <c r="F257" t="s">
        <v>5</v>
      </c>
      <c r="G257" t="s">
        <v>130</v>
      </c>
      <c r="H257" t="str">
        <f t="shared" si="14"/>
        <v>checkup-dog</v>
      </c>
      <c r="I257">
        <v>24.6</v>
      </c>
      <c r="J257">
        <v>40.6</v>
      </c>
      <c r="K257">
        <v>1</v>
      </c>
      <c r="L257">
        <f t="shared" si="15"/>
        <v>16</v>
      </c>
    </row>
    <row r="258" spans="2:12" x14ac:dyDescent="0.2">
      <c r="B258" t="s">
        <v>24</v>
      </c>
      <c r="C258" t="str">
        <f t="shared" ref="C258:C321" si="16">LEFT(B258,7)</f>
        <v>2019-07</v>
      </c>
      <c r="D258" t="str">
        <f t="shared" ref="D258:D321" si="17">TEXT(B258,"DDD")</f>
        <v>Wed</v>
      </c>
      <c r="E258" t="str">
        <f>VLOOKUP(D258,'Veterinarian-WeekDay'!$A$2:$C$6,2,0)</f>
        <v>Anna</v>
      </c>
      <c r="F258" t="s">
        <v>5</v>
      </c>
      <c r="G258" t="s">
        <v>130</v>
      </c>
      <c r="H258" t="str">
        <f t="shared" ref="H258:H321" si="18">_xlfn.CONCAT(F258,"-",G258)</f>
        <v>checkup-dog</v>
      </c>
      <c r="I258">
        <v>26.4</v>
      </c>
      <c r="J258">
        <v>40.6</v>
      </c>
      <c r="K258">
        <v>1</v>
      </c>
      <c r="L258">
        <f t="shared" si="15"/>
        <v>14.200000000000003</v>
      </c>
    </row>
    <row r="259" spans="2:12" x14ac:dyDescent="0.2">
      <c r="B259" t="s">
        <v>24</v>
      </c>
      <c r="C259" t="str">
        <f t="shared" si="16"/>
        <v>2019-07</v>
      </c>
      <c r="D259" t="str">
        <f t="shared" si="17"/>
        <v>Wed</v>
      </c>
      <c r="E259" t="str">
        <f>VLOOKUP(D259,'Veterinarian-WeekDay'!$A$2:$C$6,2,0)</f>
        <v>Anna</v>
      </c>
      <c r="F259" t="s">
        <v>5</v>
      </c>
      <c r="G259" t="s">
        <v>130</v>
      </c>
      <c r="H259" t="str">
        <f t="shared" si="18"/>
        <v>checkup-dog</v>
      </c>
      <c r="I259">
        <v>34.1</v>
      </c>
      <c r="J259">
        <v>45</v>
      </c>
      <c r="K259">
        <v>1</v>
      </c>
      <c r="L259">
        <f t="shared" ref="L259:L322" si="19">J259-I259</f>
        <v>10.899999999999999</v>
      </c>
    </row>
    <row r="260" spans="2:12" x14ac:dyDescent="0.2">
      <c r="B260" t="s">
        <v>24</v>
      </c>
      <c r="C260" t="str">
        <f t="shared" si="16"/>
        <v>2019-07</v>
      </c>
      <c r="D260" t="str">
        <f t="shared" si="17"/>
        <v>Wed</v>
      </c>
      <c r="E260" t="str">
        <f>VLOOKUP(D260,'Veterinarian-WeekDay'!$A$2:$C$6,2,0)</f>
        <v>Anna</v>
      </c>
      <c r="F260" t="s">
        <v>5</v>
      </c>
      <c r="G260" t="s">
        <v>130</v>
      </c>
      <c r="H260" t="str">
        <f t="shared" si="18"/>
        <v>checkup-dog</v>
      </c>
      <c r="I260">
        <v>36</v>
      </c>
      <c r="J260">
        <v>50.1</v>
      </c>
      <c r="K260">
        <v>1</v>
      </c>
      <c r="L260">
        <f t="shared" si="19"/>
        <v>14.100000000000001</v>
      </c>
    </row>
    <row r="261" spans="2:12" x14ac:dyDescent="0.2">
      <c r="B261" t="s">
        <v>25</v>
      </c>
      <c r="C261" t="str">
        <f t="shared" si="16"/>
        <v>2019-07</v>
      </c>
      <c r="D261" t="str">
        <f t="shared" si="17"/>
        <v>Thu</v>
      </c>
      <c r="E261" t="str">
        <f>VLOOKUP(D261,'Veterinarian-WeekDay'!$A$2:$C$6,2,0)</f>
        <v>Briony</v>
      </c>
      <c r="F261" t="s">
        <v>5</v>
      </c>
      <c r="G261" t="s">
        <v>130</v>
      </c>
      <c r="H261" t="str">
        <f t="shared" si="18"/>
        <v>checkup-dog</v>
      </c>
      <c r="I261">
        <v>10.1</v>
      </c>
      <c r="J261">
        <v>40</v>
      </c>
      <c r="K261">
        <v>1</v>
      </c>
      <c r="L261">
        <f t="shared" si="19"/>
        <v>29.9</v>
      </c>
    </row>
    <row r="262" spans="2:12" x14ac:dyDescent="0.2">
      <c r="B262" t="s">
        <v>25</v>
      </c>
      <c r="C262" t="str">
        <f t="shared" si="16"/>
        <v>2019-07</v>
      </c>
      <c r="D262" t="str">
        <f t="shared" si="17"/>
        <v>Thu</v>
      </c>
      <c r="E262" t="str">
        <f>VLOOKUP(D262,'Veterinarian-WeekDay'!$A$2:$C$6,2,0)</f>
        <v>Briony</v>
      </c>
      <c r="F262" t="s">
        <v>5</v>
      </c>
      <c r="G262" t="s">
        <v>131</v>
      </c>
      <c r="H262" t="str">
        <f t="shared" si="18"/>
        <v>checkup-cat</v>
      </c>
      <c r="I262">
        <v>14.1</v>
      </c>
      <c r="J262">
        <v>50.5</v>
      </c>
      <c r="K262">
        <v>1</v>
      </c>
      <c r="L262">
        <f t="shared" si="19"/>
        <v>36.4</v>
      </c>
    </row>
    <row r="263" spans="2:12" x14ac:dyDescent="0.2">
      <c r="B263" t="s">
        <v>25</v>
      </c>
      <c r="C263" t="str">
        <f t="shared" si="16"/>
        <v>2019-07</v>
      </c>
      <c r="D263" t="str">
        <f t="shared" si="17"/>
        <v>Thu</v>
      </c>
      <c r="E263" t="str">
        <f>VLOOKUP(D263,'Veterinarian-WeekDay'!$A$2:$C$6,2,0)</f>
        <v>Briony</v>
      </c>
      <c r="F263" t="s">
        <v>5</v>
      </c>
      <c r="G263" t="s">
        <v>131</v>
      </c>
      <c r="H263" t="str">
        <f t="shared" si="18"/>
        <v>checkup-cat</v>
      </c>
      <c r="I263">
        <v>28.6</v>
      </c>
      <c r="J263">
        <v>65.599999999999994</v>
      </c>
      <c r="K263">
        <v>1</v>
      </c>
      <c r="L263">
        <f t="shared" si="19"/>
        <v>36.999999999999993</v>
      </c>
    </row>
    <row r="264" spans="2:12" x14ac:dyDescent="0.2">
      <c r="B264" t="s">
        <v>25</v>
      </c>
      <c r="C264" t="str">
        <f t="shared" si="16"/>
        <v>2019-07</v>
      </c>
      <c r="D264" t="str">
        <f t="shared" si="17"/>
        <v>Thu</v>
      </c>
      <c r="E264" t="str">
        <f>VLOOKUP(D264,'Veterinarian-WeekDay'!$A$2:$C$6,2,0)</f>
        <v>Briony</v>
      </c>
      <c r="F264" t="s">
        <v>8</v>
      </c>
      <c r="G264" t="s">
        <v>130</v>
      </c>
      <c r="H264" t="str">
        <f t="shared" si="18"/>
        <v>vac-dog</v>
      </c>
      <c r="I264">
        <v>98.5</v>
      </c>
      <c r="J264">
        <v>135.1</v>
      </c>
      <c r="K264">
        <v>1</v>
      </c>
      <c r="L264">
        <f t="shared" si="19"/>
        <v>36.599999999999994</v>
      </c>
    </row>
    <row r="265" spans="2:12" x14ac:dyDescent="0.2">
      <c r="B265" t="s">
        <v>25</v>
      </c>
      <c r="C265" t="str">
        <f t="shared" si="16"/>
        <v>2019-07</v>
      </c>
      <c r="D265" t="str">
        <f t="shared" si="17"/>
        <v>Thu</v>
      </c>
      <c r="E265" t="str">
        <f>VLOOKUP(D265,'Veterinarian-WeekDay'!$A$2:$C$6,2,0)</f>
        <v>Briony</v>
      </c>
      <c r="F265" t="s">
        <v>8</v>
      </c>
      <c r="G265" t="s">
        <v>130</v>
      </c>
      <c r="H265" t="str">
        <f t="shared" si="18"/>
        <v>vac-dog</v>
      </c>
      <c r="I265">
        <v>102.6</v>
      </c>
      <c r="J265">
        <v>140.4</v>
      </c>
      <c r="K265">
        <v>1</v>
      </c>
      <c r="L265">
        <f t="shared" si="19"/>
        <v>37.800000000000011</v>
      </c>
    </row>
    <row r="266" spans="2:12" x14ac:dyDescent="0.2">
      <c r="B266" t="s">
        <v>25</v>
      </c>
      <c r="C266" t="str">
        <f t="shared" si="16"/>
        <v>2019-07</v>
      </c>
      <c r="D266" t="str">
        <f t="shared" si="17"/>
        <v>Thu</v>
      </c>
      <c r="E266" t="str">
        <f>VLOOKUP(D266,'Veterinarian-WeekDay'!$A$2:$C$6,2,0)</f>
        <v>Briony</v>
      </c>
      <c r="F266" t="s">
        <v>4</v>
      </c>
      <c r="G266" t="s">
        <v>130</v>
      </c>
      <c r="H266" t="str">
        <f t="shared" si="18"/>
        <v>other-dog</v>
      </c>
      <c r="I266">
        <v>156.30000000000001</v>
      </c>
      <c r="J266">
        <v>205.3</v>
      </c>
      <c r="K266">
        <v>1</v>
      </c>
      <c r="L266">
        <f t="shared" si="19"/>
        <v>49</v>
      </c>
    </row>
    <row r="267" spans="2:12" x14ac:dyDescent="0.2">
      <c r="B267" t="s">
        <v>25</v>
      </c>
      <c r="C267" t="str">
        <f t="shared" si="16"/>
        <v>2019-07</v>
      </c>
      <c r="D267" t="str">
        <f t="shared" si="17"/>
        <v>Thu</v>
      </c>
      <c r="E267" t="str">
        <f>VLOOKUP(D267,'Veterinarian-WeekDay'!$A$2:$C$6,2,0)</f>
        <v>Briony</v>
      </c>
      <c r="F267" t="s">
        <v>5</v>
      </c>
      <c r="G267" t="s">
        <v>131</v>
      </c>
      <c r="H267" t="str">
        <f t="shared" si="18"/>
        <v>checkup-cat</v>
      </c>
      <c r="I267">
        <v>28</v>
      </c>
      <c r="J267">
        <v>65.099999999999994</v>
      </c>
      <c r="K267">
        <v>1</v>
      </c>
      <c r="L267">
        <f t="shared" si="19"/>
        <v>37.099999999999994</v>
      </c>
    </row>
    <row r="268" spans="2:12" x14ac:dyDescent="0.2">
      <c r="B268" t="s">
        <v>25</v>
      </c>
      <c r="C268" t="str">
        <f t="shared" si="16"/>
        <v>2019-07</v>
      </c>
      <c r="D268" t="str">
        <f t="shared" si="17"/>
        <v>Thu</v>
      </c>
      <c r="E268" t="str">
        <f>VLOOKUP(D268,'Veterinarian-WeekDay'!$A$2:$C$6,2,0)</f>
        <v>Briony</v>
      </c>
      <c r="F268" t="s">
        <v>5</v>
      </c>
      <c r="G268" t="s">
        <v>134</v>
      </c>
      <c r="H268" t="str">
        <f t="shared" si="18"/>
        <v>checkup-rabbit</v>
      </c>
      <c r="I268">
        <v>14.1</v>
      </c>
      <c r="J268">
        <v>45.5</v>
      </c>
      <c r="K268">
        <v>1</v>
      </c>
      <c r="L268">
        <f t="shared" si="19"/>
        <v>31.4</v>
      </c>
    </row>
    <row r="269" spans="2:12" x14ac:dyDescent="0.2">
      <c r="B269" t="s">
        <v>25</v>
      </c>
      <c r="C269" t="str">
        <f t="shared" si="16"/>
        <v>2019-07</v>
      </c>
      <c r="D269" t="str">
        <f t="shared" si="17"/>
        <v>Thu</v>
      </c>
      <c r="E269" t="str">
        <f>VLOOKUP(D269,'Veterinarian-WeekDay'!$A$2:$C$6,2,0)</f>
        <v>Briony</v>
      </c>
      <c r="F269" t="s">
        <v>5</v>
      </c>
      <c r="G269" t="s">
        <v>134</v>
      </c>
      <c r="H269" t="str">
        <f t="shared" si="18"/>
        <v>checkup-rabbit</v>
      </c>
      <c r="I269">
        <v>14.6</v>
      </c>
      <c r="J269">
        <v>40.6</v>
      </c>
      <c r="K269">
        <v>1</v>
      </c>
      <c r="L269">
        <f t="shared" si="19"/>
        <v>26</v>
      </c>
    </row>
    <row r="270" spans="2:12" x14ac:dyDescent="0.2">
      <c r="B270" t="s">
        <v>25</v>
      </c>
      <c r="C270" t="str">
        <f t="shared" si="16"/>
        <v>2019-07</v>
      </c>
      <c r="D270" t="str">
        <f t="shared" si="17"/>
        <v>Thu</v>
      </c>
      <c r="E270" t="str">
        <f>VLOOKUP(D270,'Veterinarian-WeekDay'!$A$2:$C$6,2,0)</f>
        <v>Briony</v>
      </c>
      <c r="F270" t="s">
        <v>4</v>
      </c>
      <c r="G270" t="s">
        <v>131</v>
      </c>
      <c r="H270" t="str">
        <f t="shared" si="18"/>
        <v>other-cat</v>
      </c>
      <c r="I270">
        <v>178.5</v>
      </c>
      <c r="J270">
        <v>235.1</v>
      </c>
      <c r="K270">
        <v>1</v>
      </c>
      <c r="L270">
        <f t="shared" si="19"/>
        <v>56.599999999999994</v>
      </c>
    </row>
    <row r="271" spans="2:12" x14ac:dyDescent="0.2">
      <c r="B271" t="s">
        <v>25</v>
      </c>
      <c r="C271" t="str">
        <f t="shared" si="16"/>
        <v>2019-07</v>
      </c>
      <c r="D271" t="str">
        <f t="shared" si="17"/>
        <v>Thu</v>
      </c>
      <c r="E271" t="str">
        <f>VLOOKUP(D271,'Veterinarian-WeekDay'!$A$2:$C$6,2,0)</f>
        <v>Briony</v>
      </c>
      <c r="F271" t="s">
        <v>5</v>
      </c>
      <c r="G271" t="s">
        <v>130</v>
      </c>
      <c r="H271" t="str">
        <f t="shared" si="18"/>
        <v>checkup-dog</v>
      </c>
      <c r="I271">
        <v>10.6</v>
      </c>
      <c r="J271">
        <v>40.4</v>
      </c>
      <c r="K271">
        <v>1</v>
      </c>
      <c r="L271">
        <f t="shared" si="19"/>
        <v>29.799999999999997</v>
      </c>
    </row>
    <row r="272" spans="2:12" x14ac:dyDescent="0.2">
      <c r="B272" t="s">
        <v>25</v>
      </c>
      <c r="C272" t="str">
        <f t="shared" si="16"/>
        <v>2019-07</v>
      </c>
      <c r="D272" t="str">
        <f t="shared" si="17"/>
        <v>Thu</v>
      </c>
      <c r="E272" t="str">
        <f>VLOOKUP(D272,'Veterinarian-WeekDay'!$A$2:$C$6,2,0)</f>
        <v>Briony</v>
      </c>
      <c r="F272" t="s">
        <v>8</v>
      </c>
      <c r="G272" t="s">
        <v>130</v>
      </c>
      <c r="H272" t="str">
        <f t="shared" si="18"/>
        <v>vac-dog</v>
      </c>
      <c r="I272">
        <v>82.1</v>
      </c>
      <c r="J272">
        <v>115</v>
      </c>
      <c r="K272">
        <v>1</v>
      </c>
      <c r="L272">
        <f t="shared" si="19"/>
        <v>32.900000000000006</v>
      </c>
    </row>
    <row r="273" spans="2:12" x14ac:dyDescent="0.2">
      <c r="B273" t="s">
        <v>25</v>
      </c>
      <c r="C273" t="str">
        <f t="shared" si="16"/>
        <v>2019-07</v>
      </c>
      <c r="D273" t="str">
        <f t="shared" si="17"/>
        <v>Thu</v>
      </c>
      <c r="E273" t="str">
        <f>VLOOKUP(D273,'Veterinarian-WeekDay'!$A$2:$C$6,2,0)</f>
        <v>Briony</v>
      </c>
      <c r="F273" t="s">
        <v>5</v>
      </c>
      <c r="G273" t="s">
        <v>134</v>
      </c>
      <c r="H273" t="str">
        <f t="shared" si="18"/>
        <v>checkup-rabbit</v>
      </c>
      <c r="I273">
        <v>12.3</v>
      </c>
      <c r="J273">
        <v>40.299999999999997</v>
      </c>
      <c r="K273">
        <v>1</v>
      </c>
      <c r="L273">
        <f t="shared" si="19"/>
        <v>27.999999999999996</v>
      </c>
    </row>
    <row r="274" spans="2:12" x14ac:dyDescent="0.2">
      <c r="B274" t="s">
        <v>25</v>
      </c>
      <c r="C274" t="str">
        <f t="shared" si="16"/>
        <v>2019-07</v>
      </c>
      <c r="D274" t="str">
        <f t="shared" si="17"/>
        <v>Thu</v>
      </c>
      <c r="E274" t="str">
        <f>VLOOKUP(D274,'Veterinarian-WeekDay'!$A$2:$C$6,2,0)</f>
        <v>Briony</v>
      </c>
      <c r="F274" t="s">
        <v>5</v>
      </c>
      <c r="G274" t="s">
        <v>130</v>
      </c>
      <c r="H274" t="str">
        <f t="shared" si="18"/>
        <v>checkup-dog</v>
      </c>
      <c r="I274">
        <v>24.4</v>
      </c>
      <c r="J274">
        <v>55.6</v>
      </c>
      <c r="K274">
        <v>1</v>
      </c>
      <c r="L274">
        <f t="shared" si="19"/>
        <v>31.200000000000003</v>
      </c>
    </row>
    <row r="275" spans="2:12" x14ac:dyDescent="0.2">
      <c r="B275" t="s">
        <v>26</v>
      </c>
      <c r="C275" t="str">
        <f t="shared" si="16"/>
        <v>2019-07</v>
      </c>
      <c r="D275" t="str">
        <f t="shared" si="17"/>
        <v>Fri</v>
      </c>
      <c r="E275" t="str">
        <f>VLOOKUP(D275,'Veterinarian-WeekDay'!$A$2:$C$6,2,0)</f>
        <v>Anna</v>
      </c>
      <c r="F275" t="s">
        <v>5</v>
      </c>
      <c r="G275" t="s">
        <v>134</v>
      </c>
      <c r="H275" t="str">
        <f t="shared" si="18"/>
        <v>checkup-rabbit</v>
      </c>
      <c r="I275">
        <v>22</v>
      </c>
      <c r="J275">
        <v>40.1</v>
      </c>
      <c r="K275">
        <v>1</v>
      </c>
      <c r="L275">
        <f t="shared" si="19"/>
        <v>18.100000000000001</v>
      </c>
    </row>
    <row r="276" spans="2:12" x14ac:dyDescent="0.2">
      <c r="B276" t="s">
        <v>26</v>
      </c>
      <c r="C276" t="str">
        <f t="shared" si="16"/>
        <v>2019-07</v>
      </c>
      <c r="D276" t="str">
        <f t="shared" si="17"/>
        <v>Fri</v>
      </c>
      <c r="E276" t="str">
        <f>VLOOKUP(D276,'Veterinarian-WeekDay'!$A$2:$C$6,2,0)</f>
        <v>Anna</v>
      </c>
      <c r="F276" t="s">
        <v>8</v>
      </c>
      <c r="G276" t="s">
        <v>132</v>
      </c>
      <c r="H276" t="str">
        <f t="shared" si="18"/>
        <v>vac-bird</v>
      </c>
      <c r="I276">
        <v>34.4</v>
      </c>
      <c r="J276">
        <v>45.6</v>
      </c>
      <c r="K276">
        <v>1</v>
      </c>
      <c r="L276">
        <f t="shared" si="19"/>
        <v>11.200000000000003</v>
      </c>
    </row>
    <row r="277" spans="2:12" x14ac:dyDescent="0.2">
      <c r="B277" t="s">
        <v>26</v>
      </c>
      <c r="C277" t="str">
        <f t="shared" si="16"/>
        <v>2019-07</v>
      </c>
      <c r="D277" t="str">
        <f t="shared" si="17"/>
        <v>Fri</v>
      </c>
      <c r="E277" t="str">
        <f>VLOOKUP(D277,'Veterinarian-WeekDay'!$A$2:$C$6,2,0)</f>
        <v>Anna</v>
      </c>
      <c r="F277" t="s">
        <v>6</v>
      </c>
      <c r="G277" t="s">
        <v>132</v>
      </c>
      <c r="H277" t="str">
        <f t="shared" si="18"/>
        <v>emergency-bird</v>
      </c>
      <c r="I277">
        <v>122.1</v>
      </c>
      <c r="J277">
        <v>235.5</v>
      </c>
      <c r="K277">
        <v>1</v>
      </c>
      <c r="L277">
        <f t="shared" si="19"/>
        <v>113.4</v>
      </c>
    </row>
    <row r="278" spans="2:12" x14ac:dyDescent="0.2">
      <c r="B278" t="s">
        <v>26</v>
      </c>
      <c r="C278" t="str">
        <f t="shared" si="16"/>
        <v>2019-07</v>
      </c>
      <c r="D278" t="str">
        <f t="shared" si="17"/>
        <v>Fri</v>
      </c>
      <c r="E278" t="str">
        <f>VLOOKUP(D278,'Veterinarian-WeekDay'!$A$2:$C$6,2,0)</f>
        <v>Anna</v>
      </c>
      <c r="F278" t="s">
        <v>4</v>
      </c>
      <c r="G278" t="s">
        <v>133</v>
      </c>
      <c r="H278" t="str">
        <f t="shared" si="18"/>
        <v>other-hamster</v>
      </c>
      <c r="I278">
        <v>192.6</v>
      </c>
      <c r="J278">
        <v>215.6</v>
      </c>
      <c r="K278">
        <v>1</v>
      </c>
      <c r="L278">
        <f t="shared" si="19"/>
        <v>23</v>
      </c>
    </row>
    <row r="279" spans="2:12" x14ac:dyDescent="0.2">
      <c r="B279" t="s">
        <v>26</v>
      </c>
      <c r="C279" t="str">
        <f t="shared" si="16"/>
        <v>2019-07</v>
      </c>
      <c r="D279" t="str">
        <f t="shared" si="17"/>
        <v>Fri</v>
      </c>
      <c r="E279" t="str">
        <f>VLOOKUP(D279,'Veterinarian-WeekDay'!$A$2:$C$6,2,0)</f>
        <v>Anna</v>
      </c>
      <c r="F279" t="s">
        <v>6</v>
      </c>
      <c r="G279" t="s">
        <v>131</v>
      </c>
      <c r="H279" t="str">
        <f t="shared" si="18"/>
        <v>emergency-cat</v>
      </c>
      <c r="I279">
        <v>176.5</v>
      </c>
      <c r="J279">
        <v>700.1</v>
      </c>
      <c r="K279">
        <v>1</v>
      </c>
      <c r="L279">
        <f t="shared" si="19"/>
        <v>523.6</v>
      </c>
    </row>
    <row r="280" spans="2:12" x14ac:dyDescent="0.2">
      <c r="B280" t="s">
        <v>26</v>
      </c>
      <c r="C280" t="str">
        <f t="shared" si="16"/>
        <v>2019-07</v>
      </c>
      <c r="D280" t="str">
        <f t="shared" si="17"/>
        <v>Fri</v>
      </c>
      <c r="E280" t="str">
        <f>VLOOKUP(D280,'Veterinarian-WeekDay'!$A$2:$C$6,2,0)</f>
        <v>Anna</v>
      </c>
      <c r="F280" t="s">
        <v>4</v>
      </c>
      <c r="G280" t="s">
        <v>130</v>
      </c>
      <c r="H280" t="str">
        <f t="shared" si="18"/>
        <v>other-dog</v>
      </c>
      <c r="I280">
        <v>48.6</v>
      </c>
      <c r="J280">
        <v>60.4</v>
      </c>
      <c r="K280">
        <v>1</v>
      </c>
      <c r="L280">
        <f t="shared" si="19"/>
        <v>11.799999999999997</v>
      </c>
    </row>
    <row r="281" spans="2:12" x14ac:dyDescent="0.2">
      <c r="B281" t="s">
        <v>26</v>
      </c>
      <c r="C281" t="str">
        <f t="shared" si="16"/>
        <v>2019-07</v>
      </c>
      <c r="D281" t="str">
        <f t="shared" si="17"/>
        <v>Fri</v>
      </c>
      <c r="E281" t="str">
        <f>VLOOKUP(D281,'Veterinarian-WeekDay'!$A$2:$C$6,2,0)</f>
        <v>Anna</v>
      </c>
      <c r="F281" t="s">
        <v>6</v>
      </c>
      <c r="G281" t="s">
        <v>131</v>
      </c>
      <c r="H281" t="str">
        <f t="shared" si="18"/>
        <v>emergency-cat</v>
      </c>
      <c r="I281">
        <v>104.3</v>
      </c>
      <c r="J281">
        <v>265.3</v>
      </c>
      <c r="K281">
        <v>1</v>
      </c>
      <c r="L281">
        <f t="shared" si="19"/>
        <v>161</v>
      </c>
    </row>
    <row r="282" spans="2:12" x14ac:dyDescent="0.2">
      <c r="B282" t="s">
        <v>26</v>
      </c>
      <c r="C282" t="str">
        <f t="shared" si="16"/>
        <v>2019-07</v>
      </c>
      <c r="D282" t="str">
        <f t="shared" si="17"/>
        <v>Fri</v>
      </c>
      <c r="E282" t="str">
        <f>VLOOKUP(D282,'Veterinarian-WeekDay'!$A$2:$C$6,2,0)</f>
        <v>Anna</v>
      </c>
      <c r="F282" t="s">
        <v>4</v>
      </c>
      <c r="G282" t="s">
        <v>130</v>
      </c>
      <c r="H282" t="str">
        <f t="shared" si="18"/>
        <v>other-dog</v>
      </c>
      <c r="I282">
        <v>180</v>
      </c>
      <c r="J282">
        <v>195.1</v>
      </c>
      <c r="K282">
        <v>1</v>
      </c>
      <c r="L282">
        <f t="shared" si="19"/>
        <v>15.099999999999994</v>
      </c>
    </row>
    <row r="283" spans="2:12" x14ac:dyDescent="0.2">
      <c r="B283" t="s">
        <v>26</v>
      </c>
      <c r="C283" t="str">
        <f t="shared" si="16"/>
        <v>2019-07</v>
      </c>
      <c r="D283" t="str">
        <f t="shared" si="17"/>
        <v>Fri</v>
      </c>
      <c r="E283" t="str">
        <f>VLOOKUP(D283,'Veterinarian-WeekDay'!$A$2:$C$6,2,0)</f>
        <v>Anna</v>
      </c>
      <c r="F283" t="s">
        <v>4</v>
      </c>
      <c r="G283" t="s">
        <v>130</v>
      </c>
      <c r="H283" t="str">
        <f t="shared" si="18"/>
        <v>other-dog</v>
      </c>
      <c r="I283">
        <v>118.4</v>
      </c>
      <c r="J283">
        <v>130.6</v>
      </c>
      <c r="K283">
        <v>1</v>
      </c>
      <c r="L283">
        <f t="shared" si="19"/>
        <v>12.199999999999989</v>
      </c>
    </row>
    <row r="284" spans="2:12" x14ac:dyDescent="0.2">
      <c r="B284" t="s">
        <v>26</v>
      </c>
      <c r="C284" t="str">
        <f t="shared" si="16"/>
        <v>2019-07</v>
      </c>
      <c r="D284" t="str">
        <f t="shared" si="17"/>
        <v>Fri</v>
      </c>
      <c r="E284" t="str">
        <f>VLOOKUP(D284,'Veterinarian-WeekDay'!$A$2:$C$6,2,0)</f>
        <v>Anna</v>
      </c>
      <c r="F284" t="s">
        <v>5</v>
      </c>
      <c r="G284" t="s">
        <v>131</v>
      </c>
      <c r="H284" t="str">
        <f t="shared" si="18"/>
        <v>checkup-cat</v>
      </c>
      <c r="I284">
        <v>34.1</v>
      </c>
      <c r="J284">
        <v>50.5</v>
      </c>
      <c r="K284">
        <v>1</v>
      </c>
      <c r="L284">
        <f t="shared" si="19"/>
        <v>16.399999999999999</v>
      </c>
    </row>
    <row r="285" spans="2:12" x14ac:dyDescent="0.2">
      <c r="B285" t="s">
        <v>26</v>
      </c>
      <c r="C285" t="str">
        <f t="shared" si="16"/>
        <v>2019-07</v>
      </c>
      <c r="D285" t="str">
        <f t="shared" si="17"/>
        <v>Fri</v>
      </c>
      <c r="E285" t="str">
        <f>VLOOKUP(D285,'Veterinarian-WeekDay'!$A$2:$C$6,2,0)</f>
        <v>Anna</v>
      </c>
      <c r="F285" t="s">
        <v>5</v>
      </c>
      <c r="G285" t="s">
        <v>130</v>
      </c>
      <c r="H285" t="str">
        <f t="shared" si="18"/>
        <v>checkup-dog</v>
      </c>
      <c r="I285">
        <v>40.1</v>
      </c>
      <c r="J285">
        <v>50</v>
      </c>
      <c r="K285">
        <v>1</v>
      </c>
      <c r="L285">
        <f t="shared" si="19"/>
        <v>9.8999999999999986</v>
      </c>
    </row>
    <row r="286" spans="2:12" x14ac:dyDescent="0.2">
      <c r="B286" t="s">
        <v>27</v>
      </c>
      <c r="C286" t="str">
        <f t="shared" si="16"/>
        <v>2019-07</v>
      </c>
      <c r="D286" t="str">
        <f t="shared" si="17"/>
        <v>Mon</v>
      </c>
      <c r="E286" t="str">
        <f>VLOOKUP(D286,'Veterinarian-WeekDay'!$A$2:$C$6,2,0)</f>
        <v>Anna</v>
      </c>
      <c r="F286" t="s">
        <v>5</v>
      </c>
      <c r="G286" t="s">
        <v>130</v>
      </c>
      <c r="H286" t="str">
        <f t="shared" si="18"/>
        <v>checkup-dog</v>
      </c>
      <c r="I286">
        <v>30.1</v>
      </c>
      <c r="J286">
        <v>35</v>
      </c>
      <c r="K286">
        <v>1</v>
      </c>
      <c r="L286">
        <f t="shared" si="19"/>
        <v>4.8999999999999986</v>
      </c>
    </row>
    <row r="287" spans="2:12" x14ac:dyDescent="0.2">
      <c r="B287" t="s">
        <v>27</v>
      </c>
      <c r="C287" t="str">
        <f t="shared" si="16"/>
        <v>2019-07</v>
      </c>
      <c r="D287" t="str">
        <f t="shared" si="17"/>
        <v>Mon</v>
      </c>
      <c r="E287" t="str">
        <f>VLOOKUP(D287,'Veterinarian-WeekDay'!$A$2:$C$6,2,0)</f>
        <v>Anna</v>
      </c>
      <c r="F287" t="s">
        <v>5</v>
      </c>
      <c r="G287" t="s">
        <v>130</v>
      </c>
      <c r="H287" t="str">
        <f t="shared" si="18"/>
        <v>checkup-dog</v>
      </c>
      <c r="I287">
        <v>22.4</v>
      </c>
      <c r="J287">
        <v>35.6</v>
      </c>
      <c r="K287">
        <v>1</v>
      </c>
      <c r="L287">
        <f t="shared" si="19"/>
        <v>13.200000000000003</v>
      </c>
    </row>
    <row r="288" spans="2:12" x14ac:dyDescent="0.2">
      <c r="B288" t="s">
        <v>27</v>
      </c>
      <c r="C288" t="str">
        <f t="shared" si="16"/>
        <v>2019-07</v>
      </c>
      <c r="D288" t="str">
        <f t="shared" si="17"/>
        <v>Mon</v>
      </c>
      <c r="E288" t="str">
        <f>VLOOKUP(D288,'Veterinarian-WeekDay'!$A$2:$C$6,2,0)</f>
        <v>Anna</v>
      </c>
      <c r="F288" t="s">
        <v>5</v>
      </c>
      <c r="G288" t="s">
        <v>131</v>
      </c>
      <c r="H288" t="str">
        <f t="shared" si="18"/>
        <v>checkup-cat</v>
      </c>
      <c r="I288">
        <v>28.6</v>
      </c>
      <c r="J288">
        <v>40.6</v>
      </c>
      <c r="K288">
        <v>1</v>
      </c>
      <c r="L288">
        <f t="shared" si="19"/>
        <v>12</v>
      </c>
    </row>
    <row r="289" spans="2:12" x14ac:dyDescent="0.2">
      <c r="B289" t="s">
        <v>27</v>
      </c>
      <c r="C289" t="str">
        <f t="shared" si="16"/>
        <v>2019-07</v>
      </c>
      <c r="D289" t="str">
        <f t="shared" si="17"/>
        <v>Mon</v>
      </c>
      <c r="E289" t="str">
        <f>VLOOKUP(D289,'Veterinarian-WeekDay'!$A$2:$C$6,2,0)</f>
        <v>Anna</v>
      </c>
      <c r="F289" t="s">
        <v>6</v>
      </c>
      <c r="G289" t="s">
        <v>131</v>
      </c>
      <c r="H289" t="str">
        <f t="shared" si="18"/>
        <v>emergency-cat</v>
      </c>
      <c r="I289">
        <v>458.5</v>
      </c>
      <c r="J289">
        <v>840.1</v>
      </c>
      <c r="K289">
        <v>1</v>
      </c>
      <c r="L289">
        <f t="shared" si="19"/>
        <v>381.6</v>
      </c>
    </row>
    <row r="290" spans="2:12" x14ac:dyDescent="0.2">
      <c r="B290" t="s">
        <v>27</v>
      </c>
      <c r="C290" t="str">
        <f t="shared" si="16"/>
        <v>2019-07</v>
      </c>
      <c r="D290" t="str">
        <f t="shared" si="17"/>
        <v>Mon</v>
      </c>
      <c r="E290" t="str">
        <f>VLOOKUP(D290,'Veterinarian-WeekDay'!$A$2:$C$6,2,0)</f>
        <v>Anna</v>
      </c>
      <c r="F290" t="s">
        <v>5</v>
      </c>
      <c r="G290" t="s">
        <v>133</v>
      </c>
      <c r="H290" t="str">
        <f t="shared" si="18"/>
        <v>checkup-hamster</v>
      </c>
      <c r="I290">
        <v>46.6</v>
      </c>
      <c r="J290">
        <v>60.4</v>
      </c>
      <c r="K290">
        <v>1</v>
      </c>
      <c r="L290">
        <f t="shared" si="19"/>
        <v>13.799999999999997</v>
      </c>
    </row>
    <row r="291" spans="2:12" x14ac:dyDescent="0.2">
      <c r="B291" t="s">
        <v>27</v>
      </c>
      <c r="C291" t="str">
        <f t="shared" si="16"/>
        <v>2019-07</v>
      </c>
      <c r="D291" t="str">
        <f t="shared" si="17"/>
        <v>Mon</v>
      </c>
      <c r="E291" t="str">
        <f>VLOOKUP(D291,'Veterinarian-WeekDay'!$A$2:$C$6,2,0)</f>
        <v>Anna</v>
      </c>
      <c r="F291" t="s">
        <v>8</v>
      </c>
      <c r="G291" t="s">
        <v>134</v>
      </c>
      <c r="H291" t="str">
        <f t="shared" si="18"/>
        <v>vac-rabbit</v>
      </c>
      <c r="I291">
        <v>50.3</v>
      </c>
      <c r="J291">
        <v>70.3</v>
      </c>
      <c r="K291">
        <v>1</v>
      </c>
      <c r="L291">
        <f t="shared" si="19"/>
        <v>20</v>
      </c>
    </row>
    <row r="292" spans="2:12" x14ac:dyDescent="0.2">
      <c r="B292" t="s">
        <v>27</v>
      </c>
      <c r="C292" t="str">
        <f t="shared" si="16"/>
        <v>2019-07</v>
      </c>
      <c r="D292" t="str">
        <f t="shared" si="17"/>
        <v>Mon</v>
      </c>
      <c r="E292" t="str">
        <f>VLOOKUP(D292,'Veterinarian-WeekDay'!$A$2:$C$6,2,0)</f>
        <v>Anna</v>
      </c>
      <c r="F292" t="s">
        <v>4</v>
      </c>
      <c r="G292" t="s">
        <v>131</v>
      </c>
      <c r="H292" t="str">
        <f t="shared" si="18"/>
        <v>other-cat</v>
      </c>
      <c r="I292">
        <v>78</v>
      </c>
      <c r="J292">
        <v>90.1</v>
      </c>
      <c r="K292">
        <v>1</v>
      </c>
      <c r="L292">
        <f t="shared" si="19"/>
        <v>12.099999999999994</v>
      </c>
    </row>
    <row r="293" spans="2:12" x14ac:dyDescent="0.2">
      <c r="B293" t="s">
        <v>27</v>
      </c>
      <c r="C293" t="str">
        <f t="shared" si="16"/>
        <v>2019-07</v>
      </c>
      <c r="D293" t="str">
        <f t="shared" si="17"/>
        <v>Mon</v>
      </c>
      <c r="E293" t="str">
        <f>VLOOKUP(D293,'Veterinarian-WeekDay'!$A$2:$C$6,2,0)</f>
        <v>Anna</v>
      </c>
      <c r="F293" t="s">
        <v>5</v>
      </c>
      <c r="G293" t="s">
        <v>132</v>
      </c>
      <c r="H293" t="str">
        <f t="shared" si="18"/>
        <v>checkup-bird</v>
      </c>
      <c r="I293">
        <v>28.6</v>
      </c>
      <c r="J293">
        <v>35.6</v>
      </c>
      <c r="K293">
        <v>1</v>
      </c>
      <c r="L293">
        <f t="shared" si="19"/>
        <v>7</v>
      </c>
    </row>
    <row r="294" spans="2:12" x14ac:dyDescent="0.2">
      <c r="B294" t="s">
        <v>27</v>
      </c>
      <c r="C294" t="str">
        <f t="shared" si="16"/>
        <v>2019-07</v>
      </c>
      <c r="D294" t="str">
        <f t="shared" si="17"/>
        <v>Mon</v>
      </c>
      <c r="E294" t="str">
        <f>VLOOKUP(D294,'Veterinarian-WeekDay'!$A$2:$C$6,2,0)</f>
        <v>Anna</v>
      </c>
      <c r="F294" t="s">
        <v>4</v>
      </c>
      <c r="G294" t="s">
        <v>131</v>
      </c>
      <c r="H294" t="str">
        <f t="shared" si="18"/>
        <v>other-cat</v>
      </c>
      <c r="I294">
        <v>160.6</v>
      </c>
      <c r="J294">
        <v>175.4</v>
      </c>
      <c r="K294">
        <v>1</v>
      </c>
      <c r="L294">
        <f t="shared" si="19"/>
        <v>14.800000000000011</v>
      </c>
    </row>
    <row r="295" spans="2:12" x14ac:dyDescent="0.2">
      <c r="B295" t="s">
        <v>27</v>
      </c>
      <c r="C295" t="str">
        <f t="shared" si="16"/>
        <v>2019-07</v>
      </c>
      <c r="D295" t="str">
        <f t="shared" si="17"/>
        <v>Mon</v>
      </c>
      <c r="E295" t="str">
        <f>VLOOKUP(D295,'Veterinarian-WeekDay'!$A$2:$C$6,2,0)</f>
        <v>Anna</v>
      </c>
      <c r="F295" t="s">
        <v>4</v>
      </c>
      <c r="G295" t="s">
        <v>131</v>
      </c>
      <c r="H295" t="str">
        <f t="shared" si="18"/>
        <v>other-cat</v>
      </c>
      <c r="I295">
        <v>142.1</v>
      </c>
      <c r="J295">
        <v>155</v>
      </c>
      <c r="K295">
        <v>1</v>
      </c>
      <c r="L295">
        <f t="shared" si="19"/>
        <v>12.900000000000006</v>
      </c>
    </row>
    <row r="296" spans="2:12" x14ac:dyDescent="0.2">
      <c r="B296" t="s">
        <v>27</v>
      </c>
      <c r="C296" t="str">
        <f t="shared" si="16"/>
        <v>2019-07</v>
      </c>
      <c r="D296" t="str">
        <f t="shared" si="17"/>
        <v>Mon</v>
      </c>
      <c r="E296" t="str">
        <f>VLOOKUP(D296,'Veterinarian-WeekDay'!$A$2:$C$6,2,0)</f>
        <v>Anna</v>
      </c>
      <c r="F296" t="s">
        <v>6</v>
      </c>
      <c r="G296" t="s">
        <v>130</v>
      </c>
      <c r="H296" t="str">
        <f t="shared" si="18"/>
        <v>emergency-dog</v>
      </c>
      <c r="I296">
        <v>288.3</v>
      </c>
      <c r="J296">
        <v>805.3</v>
      </c>
      <c r="K296">
        <v>1</v>
      </c>
      <c r="L296">
        <f t="shared" si="19"/>
        <v>517</v>
      </c>
    </row>
    <row r="297" spans="2:12" x14ac:dyDescent="0.2">
      <c r="B297" t="s">
        <v>27</v>
      </c>
      <c r="C297" t="str">
        <f t="shared" si="16"/>
        <v>2019-07</v>
      </c>
      <c r="D297" t="str">
        <f t="shared" si="17"/>
        <v>Mon</v>
      </c>
      <c r="E297" t="str">
        <f>VLOOKUP(D297,'Veterinarian-WeekDay'!$A$2:$C$6,2,0)</f>
        <v>Anna</v>
      </c>
      <c r="F297" t="s">
        <v>5</v>
      </c>
      <c r="G297" t="s">
        <v>131</v>
      </c>
      <c r="H297" t="str">
        <f t="shared" si="18"/>
        <v>checkup-cat</v>
      </c>
      <c r="I297">
        <v>32.4</v>
      </c>
      <c r="J297">
        <v>45.6</v>
      </c>
      <c r="K297">
        <v>1</v>
      </c>
      <c r="L297">
        <f t="shared" si="19"/>
        <v>13.200000000000003</v>
      </c>
    </row>
    <row r="298" spans="2:12" x14ac:dyDescent="0.2">
      <c r="B298" t="s">
        <v>27</v>
      </c>
      <c r="C298" t="str">
        <f t="shared" si="16"/>
        <v>2019-07</v>
      </c>
      <c r="D298" t="str">
        <f t="shared" si="17"/>
        <v>Mon</v>
      </c>
      <c r="E298" t="str">
        <f>VLOOKUP(D298,'Veterinarian-WeekDay'!$A$2:$C$6,2,0)</f>
        <v>Anna</v>
      </c>
      <c r="F298" t="s">
        <v>5</v>
      </c>
      <c r="G298" t="s">
        <v>130</v>
      </c>
      <c r="H298" t="str">
        <f t="shared" si="18"/>
        <v>checkup-dog</v>
      </c>
      <c r="I298">
        <v>30</v>
      </c>
      <c r="J298">
        <v>45.1</v>
      </c>
      <c r="K298">
        <v>1</v>
      </c>
      <c r="L298">
        <f t="shared" si="19"/>
        <v>15.100000000000001</v>
      </c>
    </row>
    <row r="299" spans="2:12" x14ac:dyDescent="0.2">
      <c r="B299" t="s">
        <v>27</v>
      </c>
      <c r="C299" t="str">
        <f t="shared" si="16"/>
        <v>2019-07</v>
      </c>
      <c r="D299" t="str">
        <f t="shared" si="17"/>
        <v>Mon</v>
      </c>
      <c r="E299" t="str">
        <f>VLOOKUP(D299,'Veterinarian-WeekDay'!$A$2:$C$6,2,0)</f>
        <v>Anna</v>
      </c>
      <c r="F299" t="s">
        <v>5</v>
      </c>
      <c r="G299" t="s">
        <v>130</v>
      </c>
      <c r="H299" t="str">
        <f t="shared" si="18"/>
        <v>checkup-dog</v>
      </c>
      <c r="I299">
        <v>36.5</v>
      </c>
      <c r="J299">
        <v>50.1</v>
      </c>
      <c r="K299">
        <v>1</v>
      </c>
      <c r="L299">
        <f t="shared" si="19"/>
        <v>13.600000000000001</v>
      </c>
    </row>
    <row r="300" spans="2:12" x14ac:dyDescent="0.2">
      <c r="B300" t="s">
        <v>27</v>
      </c>
      <c r="C300" t="str">
        <f t="shared" si="16"/>
        <v>2019-07</v>
      </c>
      <c r="D300" t="str">
        <f t="shared" si="17"/>
        <v>Mon</v>
      </c>
      <c r="E300" t="str">
        <f>VLOOKUP(D300,'Veterinarian-WeekDay'!$A$2:$C$6,2,0)</f>
        <v>Anna</v>
      </c>
      <c r="F300" t="s">
        <v>5</v>
      </c>
      <c r="G300" t="s">
        <v>130</v>
      </c>
      <c r="H300" t="str">
        <f t="shared" si="18"/>
        <v>checkup-dog</v>
      </c>
      <c r="I300">
        <v>36.1</v>
      </c>
      <c r="J300">
        <v>50.5</v>
      </c>
      <c r="K300">
        <v>1</v>
      </c>
      <c r="L300">
        <f t="shared" si="19"/>
        <v>14.399999999999999</v>
      </c>
    </row>
    <row r="301" spans="2:12" x14ac:dyDescent="0.2">
      <c r="B301" t="s">
        <v>28</v>
      </c>
      <c r="C301" t="str">
        <f t="shared" si="16"/>
        <v>2019-07</v>
      </c>
      <c r="D301" t="str">
        <f t="shared" si="17"/>
        <v>Tue</v>
      </c>
      <c r="E301" t="str">
        <f>VLOOKUP(D301,'Veterinarian-WeekDay'!$A$2:$C$6,2,0)</f>
        <v>Briony</v>
      </c>
      <c r="F301" t="s">
        <v>4</v>
      </c>
      <c r="G301" t="s">
        <v>131</v>
      </c>
      <c r="H301" t="str">
        <f t="shared" si="18"/>
        <v>other-cat</v>
      </c>
      <c r="I301">
        <v>150.1</v>
      </c>
      <c r="J301">
        <v>200.5</v>
      </c>
      <c r="K301">
        <v>1</v>
      </c>
      <c r="L301">
        <f t="shared" si="19"/>
        <v>50.400000000000006</v>
      </c>
    </row>
    <row r="302" spans="2:12" x14ac:dyDescent="0.2">
      <c r="B302" t="s">
        <v>28</v>
      </c>
      <c r="C302" t="str">
        <f t="shared" si="16"/>
        <v>2019-07</v>
      </c>
      <c r="D302" t="str">
        <f t="shared" si="17"/>
        <v>Tue</v>
      </c>
      <c r="E302" t="str">
        <f>VLOOKUP(D302,'Veterinarian-WeekDay'!$A$2:$C$6,2,0)</f>
        <v>Briony</v>
      </c>
      <c r="F302" t="s">
        <v>6</v>
      </c>
      <c r="G302" t="s">
        <v>133</v>
      </c>
      <c r="H302" t="str">
        <f t="shared" si="18"/>
        <v>emergency-hamster</v>
      </c>
      <c r="I302">
        <v>208.6</v>
      </c>
      <c r="J302">
        <v>455.6</v>
      </c>
      <c r="K302">
        <v>1</v>
      </c>
      <c r="L302">
        <f t="shared" si="19"/>
        <v>247.00000000000003</v>
      </c>
    </row>
    <row r="303" spans="2:12" x14ac:dyDescent="0.2">
      <c r="B303" t="s">
        <v>28</v>
      </c>
      <c r="C303" t="str">
        <f t="shared" si="16"/>
        <v>2019-07</v>
      </c>
      <c r="D303" t="str">
        <f t="shared" si="17"/>
        <v>Tue</v>
      </c>
      <c r="E303" t="str">
        <f>VLOOKUP(D303,'Veterinarian-WeekDay'!$A$2:$C$6,2,0)</f>
        <v>Briony</v>
      </c>
      <c r="F303" t="s">
        <v>6</v>
      </c>
      <c r="G303" t="s">
        <v>130</v>
      </c>
      <c r="H303" t="str">
        <f t="shared" si="18"/>
        <v>emergency-dog</v>
      </c>
      <c r="I303">
        <v>216.5</v>
      </c>
      <c r="J303">
        <v>565.1</v>
      </c>
      <c r="K303">
        <v>1</v>
      </c>
      <c r="L303">
        <f t="shared" si="19"/>
        <v>348.6</v>
      </c>
    </row>
    <row r="304" spans="2:12" x14ac:dyDescent="0.2">
      <c r="B304" t="s">
        <v>28</v>
      </c>
      <c r="C304" t="str">
        <f t="shared" si="16"/>
        <v>2019-07</v>
      </c>
      <c r="D304" t="str">
        <f t="shared" si="17"/>
        <v>Tue</v>
      </c>
      <c r="E304" t="str">
        <f>VLOOKUP(D304,'Veterinarian-WeekDay'!$A$2:$C$6,2,0)</f>
        <v>Briony</v>
      </c>
      <c r="F304" t="s">
        <v>8</v>
      </c>
      <c r="G304" t="s">
        <v>131</v>
      </c>
      <c r="H304" t="str">
        <f t="shared" si="18"/>
        <v>vac-cat</v>
      </c>
      <c r="I304">
        <v>96.6</v>
      </c>
      <c r="J304">
        <v>135.4</v>
      </c>
      <c r="K304">
        <v>1</v>
      </c>
      <c r="L304">
        <f t="shared" si="19"/>
        <v>38.800000000000011</v>
      </c>
    </row>
    <row r="305" spans="2:12" x14ac:dyDescent="0.2">
      <c r="B305" t="s">
        <v>28</v>
      </c>
      <c r="C305" t="str">
        <f t="shared" si="16"/>
        <v>2019-07</v>
      </c>
      <c r="D305" t="str">
        <f t="shared" si="17"/>
        <v>Tue</v>
      </c>
      <c r="E305" t="str">
        <f>VLOOKUP(D305,'Veterinarian-WeekDay'!$A$2:$C$6,2,0)</f>
        <v>Briony</v>
      </c>
      <c r="F305" t="s">
        <v>6</v>
      </c>
      <c r="G305" t="s">
        <v>131</v>
      </c>
      <c r="H305" t="str">
        <f t="shared" si="18"/>
        <v>emergency-cat</v>
      </c>
      <c r="I305">
        <v>552.1</v>
      </c>
      <c r="J305">
        <v>1335</v>
      </c>
      <c r="K305">
        <v>1</v>
      </c>
      <c r="L305">
        <f t="shared" si="19"/>
        <v>782.9</v>
      </c>
    </row>
    <row r="306" spans="2:12" x14ac:dyDescent="0.2">
      <c r="B306" t="s">
        <v>28</v>
      </c>
      <c r="C306" t="str">
        <f t="shared" si="16"/>
        <v>2019-07</v>
      </c>
      <c r="D306" t="str">
        <f t="shared" si="17"/>
        <v>Tue</v>
      </c>
      <c r="E306" t="str">
        <f>VLOOKUP(D306,'Veterinarian-WeekDay'!$A$2:$C$6,2,0)</f>
        <v>Briony</v>
      </c>
      <c r="F306" t="s">
        <v>6</v>
      </c>
      <c r="G306" t="s">
        <v>131</v>
      </c>
      <c r="H306" t="str">
        <f t="shared" si="18"/>
        <v>emergency-cat</v>
      </c>
      <c r="I306">
        <v>272.3</v>
      </c>
      <c r="J306">
        <v>615.29999999999995</v>
      </c>
      <c r="K306">
        <v>1</v>
      </c>
      <c r="L306">
        <f t="shared" si="19"/>
        <v>342.99999999999994</v>
      </c>
    </row>
    <row r="307" spans="2:12" x14ac:dyDescent="0.2">
      <c r="B307" t="s">
        <v>28</v>
      </c>
      <c r="C307" t="str">
        <f t="shared" si="16"/>
        <v>2019-07</v>
      </c>
      <c r="D307" t="str">
        <f t="shared" si="17"/>
        <v>Tue</v>
      </c>
      <c r="E307" t="str">
        <f>VLOOKUP(D307,'Veterinarian-WeekDay'!$A$2:$C$6,2,0)</f>
        <v>Briony</v>
      </c>
      <c r="F307" t="s">
        <v>6</v>
      </c>
      <c r="G307" t="s">
        <v>130</v>
      </c>
      <c r="H307" t="str">
        <f t="shared" si="18"/>
        <v>emergency-dog</v>
      </c>
      <c r="I307">
        <v>150</v>
      </c>
      <c r="J307">
        <v>835.1</v>
      </c>
      <c r="K307">
        <v>1</v>
      </c>
      <c r="L307">
        <f t="shared" si="19"/>
        <v>685.1</v>
      </c>
    </row>
    <row r="308" spans="2:12" x14ac:dyDescent="0.2">
      <c r="B308" t="s">
        <v>28</v>
      </c>
      <c r="C308" t="str">
        <f t="shared" si="16"/>
        <v>2019-07</v>
      </c>
      <c r="D308" t="str">
        <f t="shared" si="17"/>
        <v>Tue</v>
      </c>
      <c r="E308" t="str">
        <f>VLOOKUP(D308,'Veterinarian-WeekDay'!$A$2:$C$6,2,0)</f>
        <v>Briony</v>
      </c>
      <c r="F308" t="s">
        <v>5</v>
      </c>
      <c r="G308" t="s">
        <v>131</v>
      </c>
      <c r="H308" t="str">
        <f t="shared" si="18"/>
        <v>checkup-cat</v>
      </c>
      <c r="I308">
        <v>28.4</v>
      </c>
      <c r="J308">
        <v>65.599999999999994</v>
      </c>
      <c r="K308">
        <v>1</v>
      </c>
      <c r="L308">
        <f t="shared" si="19"/>
        <v>37.199999999999996</v>
      </c>
    </row>
    <row r="309" spans="2:12" x14ac:dyDescent="0.2">
      <c r="B309" t="s">
        <v>28</v>
      </c>
      <c r="C309" t="str">
        <f t="shared" si="16"/>
        <v>2019-07</v>
      </c>
      <c r="D309" t="str">
        <f t="shared" si="17"/>
        <v>Tue</v>
      </c>
      <c r="E309" t="str">
        <f>VLOOKUP(D309,'Veterinarian-WeekDay'!$A$2:$C$6,2,0)</f>
        <v>Briony</v>
      </c>
      <c r="F309" t="s">
        <v>5</v>
      </c>
      <c r="G309" t="s">
        <v>131</v>
      </c>
      <c r="H309" t="str">
        <f t="shared" si="18"/>
        <v>checkup-cat</v>
      </c>
      <c r="I309">
        <v>24.1</v>
      </c>
      <c r="J309">
        <v>60.5</v>
      </c>
      <c r="K309">
        <v>1</v>
      </c>
      <c r="L309">
        <f t="shared" si="19"/>
        <v>36.4</v>
      </c>
    </row>
    <row r="310" spans="2:12" x14ac:dyDescent="0.2">
      <c r="B310" t="s">
        <v>28</v>
      </c>
      <c r="C310" t="str">
        <f t="shared" si="16"/>
        <v>2019-07</v>
      </c>
      <c r="D310" t="str">
        <f t="shared" si="17"/>
        <v>Tue</v>
      </c>
      <c r="E310" t="str">
        <f>VLOOKUP(D310,'Veterinarian-WeekDay'!$A$2:$C$6,2,0)</f>
        <v>Briony</v>
      </c>
      <c r="F310" t="s">
        <v>4</v>
      </c>
      <c r="G310" t="s">
        <v>131</v>
      </c>
      <c r="H310" t="str">
        <f t="shared" si="18"/>
        <v>other-cat</v>
      </c>
      <c r="I310">
        <v>152.6</v>
      </c>
      <c r="J310">
        <v>205.6</v>
      </c>
      <c r="K310">
        <v>1</v>
      </c>
      <c r="L310">
        <f t="shared" si="19"/>
        <v>53</v>
      </c>
    </row>
    <row r="311" spans="2:12" x14ac:dyDescent="0.2">
      <c r="B311" t="s">
        <v>28</v>
      </c>
      <c r="C311" t="str">
        <f t="shared" si="16"/>
        <v>2019-07</v>
      </c>
      <c r="D311" t="str">
        <f t="shared" si="17"/>
        <v>Tue</v>
      </c>
      <c r="E311" t="str">
        <f>VLOOKUP(D311,'Veterinarian-WeekDay'!$A$2:$C$6,2,0)</f>
        <v>Briony</v>
      </c>
      <c r="F311" t="s">
        <v>6</v>
      </c>
      <c r="G311" t="s">
        <v>130</v>
      </c>
      <c r="H311" t="str">
        <f t="shared" si="18"/>
        <v>emergency-dog</v>
      </c>
      <c r="I311">
        <v>306.5</v>
      </c>
      <c r="J311">
        <v>920.1</v>
      </c>
      <c r="K311">
        <v>1</v>
      </c>
      <c r="L311">
        <f t="shared" si="19"/>
        <v>613.6</v>
      </c>
    </row>
    <row r="312" spans="2:12" x14ac:dyDescent="0.2">
      <c r="B312" t="s">
        <v>28</v>
      </c>
      <c r="C312" t="str">
        <f t="shared" si="16"/>
        <v>2019-07</v>
      </c>
      <c r="D312" t="str">
        <f t="shared" si="17"/>
        <v>Tue</v>
      </c>
      <c r="E312" t="str">
        <f>VLOOKUP(D312,'Veterinarian-WeekDay'!$A$2:$C$6,2,0)</f>
        <v>Briony</v>
      </c>
      <c r="F312" t="s">
        <v>5</v>
      </c>
      <c r="G312" t="s">
        <v>131</v>
      </c>
      <c r="H312" t="str">
        <f t="shared" si="18"/>
        <v>checkup-cat</v>
      </c>
      <c r="I312">
        <v>22.6</v>
      </c>
      <c r="J312">
        <v>55.4</v>
      </c>
      <c r="K312">
        <v>1</v>
      </c>
      <c r="L312">
        <f t="shared" si="19"/>
        <v>32.799999999999997</v>
      </c>
    </row>
    <row r="313" spans="2:12" x14ac:dyDescent="0.2">
      <c r="B313" t="s">
        <v>28</v>
      </c>
      <c r="C313" t="str">
        <f t="shared" si="16"/>
        <v>2019-07</v>
      </c>
      <c r="D313" t="str">
        <f t="shared" si="17"/>
        <v>Tue</v>
      </c>
      <c r="E313" t="str">
        <f>VLOOKUP(D313,'Veterinarian-WeekDay'!$A$2:$C$6,2,0)</f>
        <v>Briony</v>
      </c>
      <c r="F313" t="s">
        <v>4</v>
      </c>
      <c r="G313" t="s">
        <v>131</v>
      </c>
      <c r="H313" t="str">
        <f t="shared" si="18"/>
        <v>other-cat</v>
      </c>
      <c r="I313">
        <v>146.1</v>
      </c>
      <c r="J313">
        <v>195</v>
      </c>
      <c r="K313">
        <v>1</v>
      </c>
      <c r="L313">
        <f t="shared" si="19"/>
        <v>48.900000000000006</v>
      </c>
    </row>
    <row r="314" spans="2:12" x14ac:dyDescent="0.2">
      <c r="B314" t="s">
        <v>29</v>
      </c>
      <c r="C314" t="str">
        <f t="shared" si="16"/>
        <v>2019-07</v>
      </c>
      <c r="D314" t="str">
        <f t="shared" si="17"/>
        <v>Wed</v>
      </c>
      <c r="E314" t="str">
        <f>VLOOKUP(D314,'Veterinarian-WeekDay'!$A$2:$C$6,2,0)</f>
        <v>Anna</v>
      </c>
      <c r="F314" t="s">
        <v>8</v>
      </c>
      <c r="G314" t="s">
        <v>131</v>
      </c>
      <c r="H314" t="str">
        <f t="shared" si="18"/>
        <v>vac-cat</v>
      </c>
      <c r="I314">
        <v>88.3</v>
      </c>
      <c r="J314">
        <v>105.3</v>
      </c>
      <c r="K314">
        <v>1</v>
      </c>
      <c r="L314">
        <f t="shared" si="19"/>
        <v>17</v>
      </c>
    </row>
    <row r="315" spans="2:12" x14ac:dyDescent="0.2">
      <c r="B315" t="s">
        <v>29</v>
      </c>
      <c r="C315" t="str">
        <f t="shared" si="16"/>
        <v>2019-07</v>
      </c>
      <c r="D315" t="str">
        <f t="shared" si="17"/>
        <v>Wed</v>
      </c>
      <c r="E315" t="str">
        <f>VLOOKUP(D315,'Veterinarian-WeekDay'!$A$2:$C$6,2,0)</f>
        <v>Anna</v>
      </c>
      <c r="F315" t="s">
        <v>4</v>
      </c>
      <c r="G315" t="s">
        <v>132</v>
      </c>
      <c r="H315" t="str">
        <f t="shared" si="18"/>
        <v>other-bird</v>
      </c>
      <c r="I315">
        <v>64</v>
      </c>
      <c r="J315">
        <v>70.099999999999994</v>
      </c>
      <c r="K315">
        <v>1</v>
      </c>
      <c r="L315">
        <f t="shared" si="19"/>
        <v>6.0999999999999943</v>
      </c>
    </row>
    <row r="316" spans="2:12" x14ac:dyDescent="0.2">
      <c r="B316" t="s">
        <v>29</v>
      </c>
      <c r="C316" t="str">
        <f t="shared" si="16"/>
        <v>2019-07</v>
      </c>
      <c r="D316" t="str">
        <f t="shared" si="17"/>
        <v>Wed</v>
      </c>
      <c r="E316" t="str">
        <f>VLOOKUP(D316,'Veterinarian-WeekDay'!$A$2:$C$6,2,0)</f>
        <v>Anna</v>
      </c>
      <c r="F316" t="s">
        <v>4</v>
      </c>
      <c r="G316" t="s">
        <v>131</v>
      </c>
      <c r="H316" t="str">
        <f t="shared" si="18"/>
        <v>other-cat</v>
      </c>
      <c r="I316">
        <v>50.1</v>
      </c>
      <c r="J316">
        <v>60.5</v>
      </c>
      <c r="K316">
        <v>1</v>
      </c>
      <c r="L316">
        <f t="shared" si="19"/>
        <v>10.399999999999999</v>
      </c>
    </row>
    <row r="317" spans="2:12" x14ac:dyDescent="0.2">
      <c r="B317" t="s">
        <v>29</v>
      </c>
      <c r="C317" t="str">
        <f t="shared" si="16"/>
        <v>2019-07</v>
      </c>
      <c r="D317" t="str">
        <f t="shared" si="17"/>
        <v>Wed</v>
      </c>
      <c r="E317" t="str">
        <f>VLOOKUP(D317,'Veterinarian-WeekDay'!$A$2:$C$6,2,0)</f>
        <v>Anna</v>
      </c>
      <c r="F317" t="s">
        <v>5</v>
      </c>
      <c r="G317" t="s">
        <v>131</v>
      </c>
      <c r="H317" t="str">
        <f t="shared" si="18"/>
        <v>checkup-cat</v>
      </c>
      <c r="I317">
        <v>28.6</v>
      </c>
      <c r="J317">
        <v>40.6</v>
      </c>
      <c r="K317">
        <v>1</v>
      </c>
      <c r="L317">
        <f t="shared" si="19"/>
        <v>12</v>
      </c>
    </row>
    <row r="318" spans="2:12" x14ac:dyDescent="0.2">
      <c r="B318" t="s">
        <v>29</v>
      </c>
      <c r="C318" t="str">
        <f t="shared" si="16"/>
        <v>2019-07</v>
      </c>
      <c r="D318" t="str">
        <f t="shared" si="17"/>
        <v>Wed</v>
      </c>
      <c r="E318" t="str">
        <f>VLOOKUP(D318,'Veterinarian-WeekDay'!$A$2:$C$6,2,0)</f>
        <v>Anna</v>
      </c>
      <c r="F318" t="s">
        <v>4</v>
      </c>
      <c r="G318" t="s">
        <v>131</v>
      </c>
      <c r="H318" t="str">
        <f t="shared" si="18"/>
        <v>other-cat</v>
      </c>
      <c r="I318">
        <v>122.5</v>
      </c>
      <c r="J318">
        <v>140.1</v>
      </c>
      <c r="K318">
        <v>1</v>
      </c>
      <c r="L318">
        <f t="shared" si="19"/>
        <v>17.599999999999994</v>
      </c>
    </row>
    <row r="319" spans="2:12" x14ac:dyDescent="0.2">
      <c r="B319" t="s">
        <v>29</v>
      </c>
      <c r="C319" t="str">
        <f t="shared" si="16"/>
        <v>2019-07</v>
      </c>
      <c r="D319" t="str">
        <f t="shared" si="17"/>
        <v>Wed</v>
      </c>
      <c r="E319" t="str">
        <f>VLOOKUP(D319,'Veterinarian-WeekDay'!$A$2:$C$6,2,0)</f>
        <v>Anna</v>
      </c>
      <c r="F319" t="s">
        <v>5</v>
      </c>
      <c r="G319" t="s">
        <v>131</v>
      </c>
      <c r="H319" t="str">
        <f t="shared" si="18"/>
        <v>checkup-cat</v>
      </c>
      <c r="I319">
        <v>30.1</v>
      </c>
      <c r="J319">
        <v>45</v>
      </c>
      <c r="K319">
        <v>1</v>
      </c>
      <c r="L319">
        <f t="shared" si="19"/>
        <v>14.899999999999999</v>
      </c>
    </row>
    <row r="320" spans="2:12" x14ac:dyDescent="0.2">
      <c r="B320" t="s">
        <v>29</v>
      </c>
      <c r="C320" t="str">
        <f t="shared" si="16"/>
        <v>2019-07</v>
      </c>
      <c r="D320" t="str">
        <f t="shared" si="17"/>
        <v>Wed</v>
      </c>
      <c r="E320" t="str">
        <f>VLOOKUP(D320,'Veterinarian-WeekDay'!$A$2:$C$6,2,0)</f>
        <v>Anna</v>
      </c>
      <c r="F320" t="s">
        <v>5</v>
      </c>
      <c r="G320" t="s">
        <v>131</v>
      </c>
      <c r="H320" t="str">
        <f t="shared" si="18"/>
        <v>checkup-cat</v>
      </c>
      <c r="I320">
        <v>38.299999999999997</v>
      </c>
      <c r="J320">
        <v>50.3</v>
      </c>
      <c r="K320">
        <v>1</v>
      </c>
      <c r="L320">
        <f t="shared" si="19"/>
        <v>12</v>
      </c>
    </row>
    <row r="321" spans="2:12" x14ac:dyDescent="0.2">
      <c r="B321" t="s">
        <v>29</v>
      </c>
      <c r="C321" t="str">
        <f t="shared" si="16"/>
        <v>2019-07</v>
      </c>
      <c r="D321" t="str">
        <f t="shared" si="17"/>
        <v>Wed</v>
      </c>
      <c r="E321" t="str">
        <f>VLOOKUP(D321,'Veterinarian-WeekDay'!$A$2:$C$6,2,0)</f>
        <v>Anna</v>
      </c>
      <c r="F321" t="s">
        <v>6</v>
      </c>
      <c r="G321" t="s">
        <v>131</v>
      </c>
      <c r="H321" t="str">
        <f t="shared" si="18"/>
        <v>emergency-cat</v>
      </c>
      <c r="I321">
        <v>328</v>
      </c>
      <c r="J321">
        <v>910.1</v>
      </c>
      <c r="K321">
        <v>1</v>
      </c>
      <c r="L321">
        <f t="shared" si="19"/>
        <v>582.1</v>
      </c>
    </row>
    <row r="322" spans="2:12" x14ac:dyDescent="0.2">
      <c r="B322" t="s">
        <v>29</v>
      </c>
      <c r="C322" t="str">
        <f t="shared" ref="C322:C385" si="20">LEFT(B322,7)</f>
        <v>2019-07</v>
      </c>
      <c r="D322" t="str">
        <f t="shared" ref="D322:D385" si="21">TEXT(B322,"DDD")</f>
        <v>Wed</v>
      </c>
      <c r="E322" t="str">
        <f>VLOOKUP(D322,'Veterinarian-WeekDay'!$A$2:$C$6,2,0)</f>
        <v>Anna</v>
      </c>
      <c r="F322" t="s">
        <v>8</v>
      </c>
      <c r="G322" t="s">
        <v>132</v>
      </c>
      <c r="H322" t="str">
        <f t="shared" ref="H322:H385" si="22">_xlfn.CONCAT(F322,"-",G322)</f>
        <v>vac-bird</v>
      </c>
      <c r="I322">
        <v>36.4</v>
      </c>
      <c r="J322">
        <v>45.6</v>
      </c>
      <c r="K322">
        <v>1</v>
      </c>
      <c r="L322">
        <f t="shared" si="19"/>
        <v>9.2000000000000028</v>
      </c>
    </row>
    <row r="323" spans="2:12" x14ac:dyDescent="0.2">
      <c r="B323" t="s">
        <v>29</v>
      </c>
      <c r="C323" t="str">
        <f t="shared" si="20"/>
        <v>2019-07</v>
      </c>
      <c r="D323" t="str">
        <f t="shared" si="21"/>
        <v>Wed</v>
      </c>
      <c r="E323" t="str">
        <f>VLOOKUP(D323,'Veterinarian-WeekDay'!$A$2:$C$6,2,0)</f>
        <v>Anna</v>
      </c>
      <c r="F323" t="s">
        <v>6</v>
      </c>
      <c r="G323" t="s">
        <v>130</v>
      </c>
      <c r="H323" t="str">
        <f t="shared" si="22"/>
        <v>emergency-dog</v>
      </c>
      <c r="I323">
        <v>320.10000000000002</v>
      </c>
      <c r="J323">
        <v>625.5</v>
      </c>
      <c r="K323">
        <v>1</v>
      </c>
      <c r="L323">
        <f t="shared" ref="L323:L386" si="23">J323-I323</f>
        <v>305.39999999999998</v>
      </c>
    </row>
    <row r="324" spans="2:12" x14ac:dyDescent="0.2">
      <c r="B324" t="s">
        <v>29</v>
      </c>
      <c r="C324" t="str">
        <f t="shared" si="20"/>
        <v>2019-07</v>
      </c>
      <c r="D324" t="str">
        <f t="shared" si="21"/>
        <v>Wed</v>
      </c>
      <c r="E324" t="str">
        <f>VLOOKUP(D324,'Veterinarian-WeekDay'!$A$2:$C$6,2,0)</f>
        <v>Anna</v>
      </c>
      <c r="F324" t="s">
        <v>4</v>
      </c>
      <c r="G324" t="s">
        <v>134</v>
      </c>
      <c r="H324" t="str">
        <f t="shared" si="22"/>
        <v>other-rabbit</v>
      </c>
      <c r="I324">
        <v>94.6</v>
      </c>
      <c r="J324">
        <v>120.6</v>
      </c>
      <c r="K324">
        <v>1</v>
      </c>
      <c r="L324">
        <f t="shared" si="23"/>
        <v>26</v>
      </c>
    </row>
    <row r="325" spans="2:12" x14ac:dyDescent="0.2">
      <c r="B325" t="s">
        <v>29</v>
      </c>
      <c r="C325" t="str">
        <f t="shared" si="20"/>
        <v>2019-07</v>
      </c>
      <c r="D325" t="str">
        <f t="shared" si="21"/>
        <v>Wed</v>
      </c>
      <c r="E325" t="str">
        <f>VLOOKUP(D325,'Veterinarian-WeekDay'!$A$2:$C$6,2,0)</f>
        <v>Anna</v>
      </c>
      <c r="F325" t="s">
        <v>5</v>
      </c>
      <c r="G325" t="s">
        <v>132</v>
      </c>
      <c r="H325" t="str">
        <f t="shared" si="22"/>
        <v>checkup-bird</v>
      </c>
      <c r="I325">
        <v>26.5</v>
      </c>
      <c r="J325">
        <v>35.1</v>
      </c>
      <c r="K325">
        <v>1</v>
      </c>
      <c r="L325">
        <f t="shared" si="23"/>
        <v>8.6000000000000014</v>
      </c>
    </row>
    <row r="326" spans="2:12" x14ac:dyDescent="0.2">
      <c r="B326" t="s">
        <v>29</v>
      </c>
      <c r="C326" t="str">
        <f t="shared" si="20"/>
        <v>2019-07</v>
      </c>
      <c r="D326" t="str">
        <f t="shared" si="21"/>
        <v>Wed</v>
      </c>
      <c r="E326" t="str">
        <f>VLOOKUP(D326,'Veterinarian-WeekDay'!$A$2:$C$6,2,0)</f>
        <v>Anna</v>
      </c>
      <c r="F326" t="s">
        <v>5</v>
      </c>
      <c r="G326" t="s">
        <v>130</v>
      </c>
      <c r="H326" t="str">
        <f t="shared" si="22"/>
        <v>checkup-dog</v>
      </c>
      <c r="I326">
        <v>26.4</v>
      </c>
      <c r="J326">
        <v>40.6</v>
      </c>
      <c r="K326">
        <v>1</v>
      </c>
      <c r="L326">
        <f t="shared" si="23"/>
        <v>14.200000000000003</v>
      </c>
    </row>
    <row r="327" spans="2:12" x14ac:dyDescent="0.2">
      <c r="B327" t="s">
        <v>29</v>
      </c>
      <c r="C327" t="str">
        <f t="shared" si="20"/>
        <v>2019-07</v>
      </c>
      <c r="D327" t="str">
        <f t="shared" si="21"/>
        <v>Wed</v>
      </c>
      <c r="E327" t="str">
        <f>VLOOKUP(D327,'Veterinarian-WeekDay'!$A$2:$C$6,2,0)</f>
        <v>Anna</v>
      </c>
      <c r="F327" t="s">
        <v>5</v>
      </c>
      <c r="G327" t="s">
        <v>130</v>
      </c>
      <c r="H327" t="str">
        <f t="shared" si="22"/>
        <v>checkup-dog</v>
      </c>
      <c r="I327">
        <v>42.6</v>
      </c>
      <c r="J327">
        <v>50.4</v>
      </c>
      <c r="K327">
        <v>1</v>
      </c>
      <c r="L327">
        <f t="shared" si="23"/>
        <v>7.7999999999999972</v>
      </c>
    </row>
    <row r="328" spans="2:12" x14ac:dyDescent="0.2">
      <c r="B328" t="s">
        <v>29</v>
      </c>
      <c r="C328" t="str">
        <f t="shared" si="20"/>
        <v>2019-07</v>
      </c>
      <c r="D328" t="str">
        <f t="shared" si="21"/>
        <v>Wed</v>
      </c>
      <c r="E328" t="str">
        <f>VLOOKUP(D328,'Veterinarian-WeekDay'!$A$2:$C$6,2,0)</f>
        <v>Anna</v>
      </c>
      <c r="F328" t="s">
        <v>5</v>
      </c>
      <c r="G328" t="s">
        <v>130</v>
      </c>
      <c r="H328" t="str">
        <f t="shared" si="22"/>
        <v>checkup-dog</v>
      </c>
      <c r="I328">
        <v>42.6</v>
      </c>
      <c r="J328">
        <v>50.4</v>
      </c>
      <c r="K328">
        <v>1</v>
      </c>
      <c r="L328">
        <f t="shared" si="23"/>
        <v>7.7999999999999972</v>
      </c>
    </row>
    <row r="329" spans="2:12" x14ac:dyDescent="0.2">
      <c r="B329" t="s">
        <v>30</v>
      </c>
      <c r="C329" t="str">
        <f t="shared" si="20"/>
        <v>2019-08</v>
      </c>
      <c r="D329" t="str">
        <f t="shared" si="21"/>
        <v>Thu</v>
      </c>
      <c r="E329" t="str">
        <f>VLOOKUP(D329,'Veterinarian-WeekDay'!$A$2:$C$6,2,0)</f>
        <v>Briony</v>
      </c>
      <c r="F329" t="s">
        <v>6</v>
      </c>
      <c r="G329" t="s">
        <v>134</v>
      </c>
      <c r="H329" t="str">
        <f t="shared" si="22"/>
        <v>emergency-rabbit</v>
      </c>
      <c r="I329">
        <v>190.1</v>
      </c>
      <c r="J329">
        <v>665</v>
      </c>
      <c r="K329">
        <v>1</v>
      </c>
      <c r="L329">
        <f t="shared" si="23"/>
        <v>474.9</v>
      </c>
    </row>
    <row r="330" spans="2:12" x14ac:dyDescent="0.2">
      <c r="B330" t="s">
        <v>30</v>
      </c>
      <c r="C330" t="str">
        <f t="shared" si="20"/>
        <v>2019-08</v>
      </c>
      <c r="D330" t="str">
        <f t="shared" si="21"/>
        <v>Thu</v>
      </c>
      <c r="E330" t="str">
        <f>VLOOKUP(D330,'Veterinarian-WeekDay'!$A$2:$C$6,2,0)</f>
        <v>Briony</v>
      </c>
      <c r="F330" t="s">
        <v>5</v>
      </c>
      <c r="G330" t="s">
        <v>132</v>
      </c>
      <c r="H330" t="str">
        <f t="shared" si="22"/>
        <v>checkup-bird</v>
      </c>
      <c r="I330">
        <v>10.3</v>
      </c>
      <c r="J330">
        <v>40.299999999999997</v>
      </c>
      <c r="K330">
        <v>1</v>
      </c>
      <c r="L330">
        <f t="shared" si="23"/>
        <v>29.999999999999996</v>
      </c>
    </row>
    <row r="331" spans="2:12" x14ac:dyDescent="0.2">
      <c r="B331" t="s">
        <v>30</v>
      </c>
      <c r="C331" t="str">
        <f t="shared" si="20"/>
        <v>2019-08</v>
      </c>
      <c r="D331" t="str">
        <f t="shared" si="21"/>
        <v>Thu</v>
      </c>
      <c r="E331" t="str">
        <f>VLOOKUP(D331,'Veterinarian-WeekDay'!$A$2:$C$6,2,0)</f>
        <v>Briony</v>
      </c>
      <c r="F331" t="s">
        <v>4</v>
      </c>
      <c r="G331" t="s">
        <v>130</v>
      </c>
      <c r="H331" t="str">
        <f t="shared" si="22"/>
        <v>other-dog</v>
      </c>
      <c r="I331">
        <v>128</v>
      </c>
      <c r="J331">
        <v>175.1</v>
      </c>
      <c r="K331">
        <v>1</v>
      </c>
      <c r="L331">
        <f t="shared" si="23"/>
        <v>47.099999999999994</v>
      </c>
    </row>
    <row r="332" spans="2:12" x14ac:dyDescent="0.2">
      <c r="B332" t="s">
        <v>30</v>
      </c>
      <c r="C332" t="str">
        <f t="shared" si="20"/>
        <v>2019-08</v>
      </c>
      <c r="D332" t="str">
        <f t="shared" si="21"/>
        <v>Thu</v>
      </c>
      <c r="E332" t="str">
        <f>VLOOKUP(D332,'Veterinarian-WeekDay'!$A$2:$C$6,2,0)</f>
        <v>Briony</v>
      </c>
      <c r="F332" t="s">
        <v>5</v>
      </c>
      <c r="G332" t="s">
        <v>131</v>
      </c>
      <c r="H332" t="str">
        <f t="shared" si="22"/>
        <v>checkup-cat</v>
      </c>
      <c r="I332">
        <v>24.4</v>
      </c>
      <c r="J332">
        <v>60.6</v>
      </c>
      <c r="K332">
        <v>1</v>
      </c>
      <c r="L332">
        <f t="shared" si="23"/>
        <v>36.200000000000003</v>
      </c>
    </row>
    <row r="333" spans="2:12" x14ac:dyDescent="0.2">
      <c r="B333" t="s">
        <v>30</v>
      </c>
      <c r="C333" t="str">
        <f t="shared" si="20"/>
        <v>2019-08</v>
      </c>
      <c r="D333" t="str">
        <f t="shared" si="21"/>
        <v>Thu</v>
      </c>
      <c r="E333" t="str">
        <f>VLOOKUP(D333,'Veterinarian-WeekDay'!$A$2:$C$6,2,0)</f>
        <v>Briony</v>
      </c>
      <c r="F333" t="s">
        <v>5</v>
      </c>
      <c r="G333" t="s">
        <v>132</v>
      </c>
      <c r="H333" t="str">
        <f t="shared" si="22"/>
        <v>checkup-bird</v>
      </c>
      <c r="I333">
        <v>10.1</v>
      </c>
      <c r="J333">
        <v>40.5</v>
      </c>
      <c r="K333">
        <v>1</v>
      </c>
      <c r="L333">
        <f t="shared" si="23"/>
        <v>30.4</v>
      </c>
    </row>
    <row r="334" spans="2:12" x14ac:dyDescent="0.2">
      <c r="B334" t="s">
        <v>30</v>
      </c>
      <c r="C334" t="str">
        <f t="shared" si="20"/>
        <v>2019-08</v>
      </c>
      <c r="D334" t="str">
        <f t="shared" si="21"/>
        <v>Thu</v>
      </c>
      <c r="E334" t="str">
        <f>VLOOKUP(D334,'Veterinarian-WeekDay'!$A$2:$C$6,2,0)</f>
        <v>Briony</v>
      </c>
      <c r="F334" t="s">
        <v>6</v>
      </c>
      <c r="G334" t="s">
        <v>130</v>
      </c>
      <c r="H334" t="str">
        <f t="shared" si="22"/>
        <v>emergency-dog</v>
      </c>
      <c r="I334">
        <v>408.6</v>
      </c>
      <c r="J334">
        <v>690.6</v>
      </c>
      <c r="K334">
        <v>1</v>
      </c>
      <c r="L334">
        <f t="shared" si="23"/>
        <v>282</v>
      </c>
    </row>
    <row r="335" spans="2:12" x14ac:dyDescent="0.2">
      <c r="B335" t="s">
        <v>30</v>
      </c>
      <c r="C335" t="str">
        <f t="shared" si="20"/>
        <v>2019-08</v>
      </c>
      <c r="D335" t="str">
        <f t="shared" si="21"/>
        <v>Thu</v>
      </c>
      <c r="E335" t="str">
        <f>VLOOKUP(D335,'Veterinarian-WeekDay'!$A$2:$C$6,2,0)</f>
        <v>Briony</v>
      </c>
      <c r="F335" t="s">
        <v>8</v>
      </c>
      <c r="G335" t="s">
        <v>130</v>
      </c>
      <c r="H335" t="str">
        <f t="shared" si="22"/>
        <v>vac-dog</v>
      </c>
      <c r="I335">
        <v>76.5</v>
      </c>
      <c r="J335">
        <v>110.1</v>
      </c>
      <c r="K335">
        <v>1</v>
      </c>
      <c r="L335">
        <f t="shared" si="23"/>
        <v>33.599999999999994</v>
      </c>
    </row>
    <row r="336" spans="2:12" x14ac:dyDescent="0.2">
      <c r="B336" t="s">
        <v>30</v>
      </c>
      <c r="C336" t="str">
        <f t="shared" si="20"/>
        <v>2019-08</v>
      </c>
      <c r="D336" t="str">
        <f t="shared" si="21"/>
        <v>Thu</v>
      </c>
      <c r="E336" t="str">
        <f>VLOOKUP(D336,'Veterinarian-WeekDay'!$A$2:$C$6,2,0)</f>
        <v>Briony</v>
      </c>
      <c r="F336" t="s">
        <v>5</v>
      </c>
      <c r="G336" t="s">
        <v>132</v>
      </c>
      <c r="H336" t="str">
        <f t="shared" si="22"/>
        <v>checkup-bird</v>
      </c>
      <c r="I336">
        <v>10.1</v>
      </c>
      <c r="J336">
        <v>40</v>
      </c>
      <c r="K336">
        <v>1</v>
      </c>
      <c r="L336">
        <f t="shared" si="23"/>
        <v>29.9</v>
      </c>
    </row>
    <row r="337" spans="2:12" x14ac:dyDescent="0.2">
      <c r="B337" t="s">
        <v>30</v>
      </c>
      <c r="C337" t="str">
        <f t="shared" si="20"/>
        <v>2019-08</v>
      </c>
      <c r="D337" t="str">
        <f t="shared" si="21"/>
        <v>Thu</v>
      </c>
      <c r="E337" t="str">
        <f>VLOOKUP(D337,'Veterinarian-WeekDay'!$A$2:$C$6,2,0)</f>
        <v>Briony</v>
      </c>
      <c r="F337" t="s">
        <v>5</v>
      </c>
      <c r="G337" t="s">
        <v>131</v>
      </c>
      <c r="H337" t="str">
        <f t="shared" si="22"/>
        <v>checkup-cat</v>
      </c>
      <c r="I337">
        <v>14.3</v>
      </c>
      <c r="J337">
        <v>50.3</v>
      </c>
      <c r="K337">
        <v>1</v>
      </c>
      <c r="L337">
        <f t="shared" si="23"/>
        <v>36</v>
      </c>
    </row>
    <row r="338" spans="2:12" x14ac:dyDescent="0.2">
      <c r="B338" t="s">
        <v>30</v>
      </c>
      <c r="C338" t="str">
        <f t="shared" si="20"/>
        <v>2019-08</v>
      </c>
      <c r="D338" t="str">
        <f t="shared" si="21"/>
        <v>Thu</v>
      </c>
      <c r="E338" t="str">
        <f>VLOOKUP(D338,'Veterinarian-WeekDay'!$A$2:$C$6,2,0)</f>
        <v>Briony</v>
      </c>
      <c r="F338" t="s">
        <v>6</v>
      </c>
      <c r="G338" t="s">
        <v>131</v>
      </c>
      <c r="H338" t="str">
        <f t="shared" si="22"/>
        <v>emergency-cat</v>
      </c>
      <c r="I338">
        <v>452</v>
      </c>
      <c r="J338">
        <v>1120.0999999999999</v>
      </c>
      <c r="K338">
        <v>1</v>
      </c>
      <c r="L338">
        <f t="shared" si="23"/>
        <v>668.09999999999991</v>
      </c>
    </row>
    <row r="339" spans="2:12" x14ac:dyDescent="0.2">
      <c r="B339" t="s">
        <v>30</v>
      </c>
      <c r="C339" t="str">
        <f t="shared" si="20"/>
        <v>2019-08</v>
      </c>
      <c r="D339" t="str">
        <f t="shared" si="21"/>
        <v>Thu</v>
      </c>
      <c r="E339" t="str">
        <f>VLOOKUP(D339,'Veterinarian-WeekDay'!$A$2:$C$6,2,0)</f>
        <v>Briony</v>
      </c>
      <c r="F339" t="s">
        <v>5</v>
      </c>
      <c r="G339" t="s">
        <v>131</v>
      </c>
      <c r="H339" t="str">
        <f t="shared" si="22"/>
        <v>checkup-cat</v>
      </c>
      <c r="I339">
        <v>14.1</v>
      </c>
      <c r="J339">
        <v>45.5</v>
      </c>
      <c r="K339">
        <v>1</v>
      </c>
      <c r="L339">
        <f t="shared" si="23"/>
        <v>31.4</v>
      </c>
    </row>
    <row r="340" spans="2:12" x14ac:dyDescent="0.2">
      <c r="B340" t="s">
        <v>30</v>
      </c>
      <c r="C340" t="str">
        <f t="shared" si="20"/>
        <v>2019-08</v>
      </c>
      <c r="D340" t="str">
        <f t="shared" si="21"/>
        <v>Thu</v>
      </c>
      <c r="E340" t="str">
        <f>VLOOKUP(D340,'Veterinarian-WeekDay'!$A$2:$C$6,2,0)</f>
        <v>Briony</v>
      </c>
      <c r="F340" t="s">
        <v>4</v>
      </c>
      <c r="G340" t="s">
        <v>131</v>
      </c>
      <c r="H340" t="str">
        <f t="shared" si="22"/>
        <v>other-cat</v>
      </c>
      <c r="I340">
        <v>150.5</v>
      </c>
      <c r="J340">
        <v>200.1</v>
      </c>
      <c r="K340">
        <v>1</v>
      </c>
      <c r="L340">
        <f t="shared" si="23"/>
        <v>49.599999999999994</v>
      </c>
    </row>
    <row r="341" spans="2:12" x14ac:dyDescent="0.2">
      <c r="B341" t="s">
        <v>30</v>
      </c>
      <c r="C341" t="str">
        <f t="shared" si="20"/>
        <v>2019-08</v>
      </c>
      <c r="D341" t="str">
        <f t="shared" si="21"/>
        <v>Thu</v>
      </c>
      <c r="E341" t="str">
        <f>VLOOKUP(D341,'Veterinarian-WeekDay'!$A$2:$C$6,2,0)</f>
        <v>Briony</v>
      </c>
      <c r="F341" t="s">
        <v>5</v>
      </c>
      <c r="G341" t="s">
        <v>130</v>
      </c>
      <c r="H341" t="str">
        <f t="shared" si="22"/>
        <v>checkup-dog</v>
      </c>
      <c r="I341">
        <v>16.600000000000001</v>
      </c>
      <c r="J341">
        <v>45.4</v>
      </c>
      <c r="K341">
        <v>1</v>
      </c>
      <c r="L341">
        <f t="shared" si="23"/>
        <v>28.799999999999997</v>
      </c>
    </row>
    <row r="342" spans="2:12" x14ac:dyDescent="0.2">
      <c r="B342" t="s">
        <v>30</v>
      </c>
      <c r="C342" t="str">
        <f t="shared" si="20"/>
        <v>2019-08</v>
      </c>
      <c r="D342" t="str">
        <f t="shared" si="21"/>
        <v>Thu</v>
      </c>
      <c r="E342" t="str">
        <f>VLOOKUP(D342,'Veterinarian-WeekDay'!$A$2:$C$6,2,0)</f>
        <v>Briony</v>
      </c>
      <c r="F342" t="s">
        <v>5</v>
      </c>
      <c r="G342" t="s">
        <v>130</v>
      </c>
      <c r="H342" t="str">
        <f t="shared" si="22"/>
        <v>checkup-dog</v>
      </c>
      <c r="I342">
        <v>18.399999999999999</v>
      </c>
      <c r="J342">
        <v>45.6</v>
      </c>
      <c r="K342">
        <v>1</v>
      </c>
      <c r="L342">
        <f t="shared" si="23"/>
        <v>27.200000000000003</v>
      </c>
    </row>
    <row r="343" spans="2:12" x14ac:dyDescent="0.2">
      <c r="B343" t="s">
        <v>30</v>
      </c>
      <c r="C343" t="str">
        <f t="shared" si="20"/>
        <v>2019-08</v>
      </c>
      <c r="D343" t="str">
        <f t="shared" si="21"/>
        <v>Thu</v>
      </c>
      <c r="E343" t="str">
        <f>VLOOKUP(D343,'Veterinarian-WeekDay'!$A$2:$C$6,2,0)</f>
        <v>Briony</v>
      </c>
      <c r="F343" t="s">
        <v>5</v>
      </c>
      <c r="G343" t="s">
        <v>130</v>
      </c>
      <c r="H343" t="str">
        <f t="shared" si="22"/>
        <v>checkup-dog</v>
      </c>
      <c r="I343">
        <v>18.600000000000001</v>
      </c>
      <c r="J343">
        <v>45.6</v>
      </c>
      <c r="K343">
        <v>1</v>
      </c>
      <c r="L343">
        <f t="shared" si="23"/>
        <v>27</v>
      </c>
    </row>
    <row r="344" spans="2:12" x14ac:dyDescent="0.2">
      <c r="B344" t="s">
        <v>31</v>
      </c>
      <c r="C344" t="str">
        <f t="shared" si="20"/>
        <v>2019-08</v>
      </c>
      <c r="D344" t="str">
        <f t="shared" si="21"/>
        <v>Fri</v>
      </c>
      <c r="E344" t="str">
        <f>VLOOKUP(D344,'Veterinarian-WeekDay'!$A$2:$C$6,2,0)</f>
        <v>Anna</v>
      </c>
      <c r="F344" t="s">
        <v>5</v>
      </c>
      <c r="G344" t="s">
        <v>130</v>
      </c>
      <c r="H344" t="str">
        <f t="shared" si="22"/>
        <v>checkup-dog</v>
      </c>
      <c r="I344">
        <v>30.1</v>
      </c>
      <c r="J344">
        <v>40</v>
      </c>
      <c r="K344">
        <v>1</v>
      </c>
      <c r="L344">
        <f t="shared" si="23"/>
        <v>9.8999999999999986</v>
      </c>
    </row>
    <row r="345" spans="2:12" x14ac:dyDescent="0.2">
      <c r="B345" t="s">
        <v>31</v>
      </c>
      <c r="C345" t="str">
        <f t="shared" si="20"/>
        <v>2019-08</v>
      </c>
      <c r="D345" t="str">
        <f t="shared" si="21"/>
        <v>Fri</v>
      </c>
      <c r="E345" t="str">
        <f>VLOOKUP(D345,'Veterinarian-WeekDay'!$A$2:$C$6,2,0)</f>
        <v>Anna</v>
      </c>
      <c r="F345" t="s">
        <v>4</v>
      </c>
      <c r="G345" t="s">
        <v>130</v>
      </c>
      <c r="H345" t="str">
        <f t="shared" si="22"/>
        <v>other-dog</v>
      </c>
      <c r="I345">
        <v>208.6</v>
      </c>
      <c r="J345">
        <v>225.4</v>
      </c>
      <c r="K345">
        <v>1</v>
      </c>
      <c r="L345">
        <f t="shared" si="23"/>
        <v>16.800000000000011</v>
      </c>
    </row>
    <row r="346" spans="2:12" x14ac:dyDescent="0.2">
      <c r="B346" t="s">
        <v>31</v>
      </c>
      <c r="C346" t="str">
        <f t="shared" si="20"/>
        <v>2019-08</v>
      </c>
      <c r="D346" t="str">
        <f t="shared" si="21"/>
        <v>Fri</v>
      </c>
      <c r="E346" t="str">
        <f>VLOOKUP(D346,'Veterinarian-WeekDay'!$A$2:$C$6,2,0)</f>
        <v>Anna</v>
      </c>
      <c r="F346" t="s">
        <v>8</v>
      </c>
      <c r="G346" t="s">
        <v>131</v>
      </c>
      <c r="H346" t="str">
        <f t="shared" si="22"/>
        <v>vac-cat</v>
      </c>
      <c r="I346">
        <v>80</v>
      </c>
      <c r="J346">
        <v>100.1</v>
      </c>
      <c r="K346">
        <v>1</v>
      </c>
      <c r="L346">
        <f t="shared" si="23"/>
        <v>20.099999999999994</v>
      </c>
    </row>
    <row r="347" spans="2:12" x14ac:dyDescent="0.2">
      <c r="B347" t="s">
        <v>31</v>
      </c>
      <c r="C347" t="str">
        <f t="shared" si="20"/>
        <v>2019-08</v>
      </c>
      <c r="D347" t="str">
        <f t="shared" si="21"/>
        <v>Fri</v>
      </c>
      <c r="E347" t="str">
        <f>VLOOKUP(D347,'Veterinarian-WeekDay'!$A$2:$C$6,2,0)</f>
        <v>Anna</v>
      </c>
      <c r="F347" t="s">
        <v>4</v>
      </c>
      <c r="G347" t="s">
        <v>130</v>
      </c>
      <c r="H347" t="str">
        <f t="shared" si="22"/>
        <v>other-dog</v>
      </c>
      <c r="I347">
        <v>60.4</v>
      </c>
      <c r="J347">
        <v>75.599999999999994</v>
      </c>
      <c r="K347">
        <v>1</v>
      </c>
      <c r="L347">
        <f t="shared" si="23"/>
        <v>15.199999999999996</v>
      </c>
    </row>
    <row r="348" spans="2:12" x14ac:dyDescent="0.2">
      <c r="B348" t="s">
        <v>31</v>
      </c>
      <c r="C348" t="str">
        <f t="shared" si="20"/>
        <v>2019-08</v>
      </c>
      <c r="D348" t="str">
        <f t="shared" si="21"/>
        <v>Fri</v>
      </c>
      <c r="E348" t="str">
        <f>VLOOKUP(D348,'Veterinarian-WeekDay'!$A$2:$C$6,2,0)</f>
        <v>Anna</v>
      </c>
      <c r="F348" t="s">
        <v>5</v>
      </c>
      <c r="G348" t="s">
        <v>131</v>
      </c>
      <c r="H348" t="str">
        <f t="shared" si="22"/>
        <v>checkup-cat</v>
      </c>
      <c r="I348">
        <v>24.1</v>
      </c>
      <c r="J348">
        <v>40.5</v>
      </c>
      <c r="K348">
        <v>1</v>
      </c>
      <c r="L348">
        <f t="shared" si="23"/>
        <v>16.399999999999999</v>
      </c>
    </row>
    <row r="349" spans="2:12" x14ac:dyDescent="0.2">
      <c r="B349" t="s">
        <v>31</v>
      </c>
      <c r="C349" t="str">
        <f t="shared" si="20"/>
        <v>2019-08</v>
      </c>
      <c r="D349" t="str">
        <f t="shared" si="21"/>
        <v>Fri</v>
      </c>
      <c r="E349" t="str">
        <f>VLOOKUP(D349,'Veterinarian-WeekDay'!$A$2:$C$6,2,0)</f>
        <v>Anna</v>
      </c>
      <c r="F349" t="s">
        <v>6</v>
      </c>
      <c r="G349" t="s">
        <v>130</v>
      </c>
      <c r="H349" t="str">
        <f t="shared" si="22"/>
        <v>emergency-dog</v>
      </c>
      <c r="I349">
        <v>292.60000000000002</v>
      </c>
      <c r="J349">
        <v>760.6</v>
      </c>
      <c r="K349">
        <v>1</v>
      </c>
      <c r="L349">
        <f t="shared" si="23"/>
        <v>468</v>
      </c>
    </row>
    <row r="350" spans="2:12" x14ac:dyDescent="0.2">
      <c r="B350" t="s">
        <v>31</v>
      </c>
      <c r="C350" t="str">
        <f t="shared" si="20"/>
        <v>2019-08</v>
      </c>
      <c r="D350" t="str">
        <f t="shared" si="21"/>
        <v>Fri</v>
      </c>
      <c r="E350" t="str">
        <f>VLOOKUP(D350,'Veterinarian-WeekDay'!$A$2:$C$6,2,0)</f>
        <v>Anna</v>
      </c>
      <c r="F350" t="s">
        <v>4</v>
      </c>
      <c r="G350" t="s">
        <v>134</v>
      </c>
      <c r="H350" t="str">
        <f t="shared" si="22"/>
        <v>other-rabbit</v>
      </c>
      <c r="I350">
        <v>84.5</v>
      </c>
      <c r="J350">
        <v>115.1</v>
      </c>
      <c r="K350">
        <v>1</v>
      </c>
      <c r="L350">
        <f t="shared" si="23"/>
        <v>30.599999999999994</v>
      </c>
    </row>
    <row r="351" spans="2:12" x14ac:dyDescent="0.2">
      <c r="B351" t="s">
        <v>31</v>
      </c>
      <c r="C351" t="str">
        <f t="shared" si="20"/>
        <v>2019-08</v>
      </c>
      <c r="D351" t="str">
        <f t="shared" si="21"/>
        <v>Fri</v>
      </c>
      <c r="E351" t="str">
        <f>VLOOKUP(D351,'Veterinarian-WeekDay'!$A$2:$C$6,2,0)</f>
        <v>Anna</v>
      </c>
      <c r="F351" t="s">
        <v>5</v>
      </c>
      <c r="G351" t="s">
        <v>131</v>
      </c>
      <c r="H351" t="str">
        <f t="shared" si="22"/>
        <v>checkup-cat</v>
      </c>
      <c r="I351">
        <v>28.6</v>
      </c>
      <c r="J351">
        <v>40.4</v>
      </c>
      <c r="K351">
        <v>1</v>
      </c>
      <c r="L351">
        <f t="shared" si="23"/>
        <v>11.799999999999997</v>
      </c>
    </row>
    <row r="352" spans="2:12" x14ac:dyDescent="0.2">
      <c r="B352" t="s">
        <v>31</v>
      </c>
      <c r="C352" t="str">
        <f t="shared" si="20"/>
        <v>2019-08</v>
      </c>
      <c r="D352" t="str">
        <f t="shared" si="21"/>
        <v>Fri</v>
      </c>
      <c r="E352" t="str">
        <f>VLOOKUP(D352,'Veterinarian-WeekDay'!$A$2:$C$6,2,0)</f>
        <v>Anna</v>
      </c>
      <c r="F352" t="s">
        <v>6</v>
      </c>
      <c r="G352" t="s">
        <v>130</v>
      </c>
      <c r="H352" t="str">
        <f t="shared" si="22"/>
        <v>emergency-dog</v>
      </c>
      <c r="I352">
        <v>136.1</v>
      </c>
      <c r="J352">
        <v>685</v>
      </c>
      <c r="K352">
        <v>1</v>
      </c>
      <c r="L352">
        <f t="shared" si="23"/>
        <v>548.9</v>
      </c>
    </row>
    <row r="353" spans="2:12" x14ac:dyDescent="0.2">
      <c r="B353" t="s">
        <v>31</v>
      </c>
      <c r="C353" t="str">
        <f t="shared" si="20"/>
        <v>2019-08</v>
      </c>
      <c r="D353" t="str">
        <f t="shared" si="21"/>
        <v>Fri</v>
      </c>
      <c r="E353" t="str">
        <f>VLOOKUP(D353,'Veterinarian-WeekDay'!$A$2:$C$6,2,0)</f>
        <v>Anna</v>
      </c>
      <c r="F353" t="s">
        <v>4</v>
      </c>
      <c r="G353" t="s">
        <v>130</v>
      </c>
      <c r="H353" t="str">
        <f t="shared" si="22"/>
        <v>other-dog</v>
      </c>
      <c r="I353">
        <v>176.3</v>
      </c>
      <c r="J353">
        <v>195.3</v>
      </c>
      <c r="K353">
        <v>1</v>
      </c>
      <c r="L353">
        <f t="shared" si="23"/>
        <v>19</v>
      </c>
    </row>
    <row r="354" spans="2:12" x14ac:dyDescent="0.2">
      <c r="B354" t="s">
        <v>31</v>
      </c>
      <c r="C354" t="str">
        <f t="shared" si="20"/>
        <v>2019-08</v>
      </c>
      <c r="D354" t="str">
        <f t="shared" si="21"/>
        <v>Fri</v>
      </c>
      <c r="E354" t="str">
        <f>VLOOKUP(D354,'Veterinarian-WeekDay'!$A$2:$C$6,2,0)</f>
        <v>Anna</v>
      </c>
      <c r="F354" t="s">
        <v>4</v>
      </c>
      <c r="G354" t="s">
        <v>131</v>
      </c>
      <c r="H354" t="str">
        <f t="shared" si="22"/>
        <v>other-cat</v>
      </c>
      <c r="I354">
        <v>154</v>
      </c>
      <c r="J354">
        <v>175.1</v>
      </c>
      <c r="K354">
        <v>1</v>
      </c>
      <c r="L354">
        <f t="shared" si="23"/>
        <v>21.099999999999994</v>
      </c>
    </row>
    <row r="355" spans="2:12" x14ac:dyDescent="0.2">
      <c r="B355" t="s">
        <v>31</v>
      </c>
      <c r="C355" t="str">
        <f t="shared" si="20"/>
        <v>2019-08</v>
      </c>
      <c r="D355" t="str">
        <f t="shared" si="21"/>
        <v>Fri</v>
      </c>
      <c r="E355" t="str">
        <f>VLOOKUP(D355,'Veterinarian-WeekDay'!$A$2:$C$6,2,0)</f>
        <v>Anna</v>
      </c>
      <c r="F355" t="s">
        <v>5</v>
      </c>
      <c r="G355" t="s">
        <v>134</v>
      </c>
      <c r="H355" t="str">
        <f t="shared" si="22"/>
        <v>checkup-rabbit</v>
      </c>
      <c r="I355">
        <v>30.4</v>
      </c>
      <c r="J355">
        <v>45.6</v>
      </c>
      <c r="K355">
        <v>1</v>
      </c>
      <c r="L355">
        <f t="shared" si="23"/>
        <v>15.200000000000003</v>
      </c>
    </row>
    <row r="356" spans="2:12" x14ac:dyDescent="0.2">
      <c r="B356" t="s">
        <v>31</v>
      </c>
      <c r="C356" t="str">
        <f t="shared" si="20"/>
        <v>2019-08</v>
      </c>
      <c r="D356" t="str">
        <f t="shared" si="21"/>
        <v>Fri</v>
      </c>
      <c r="E356" t="str">
        <f>VLOOKUP(D356,'Veterinarian-WeekDay'!$A$2:$C$6,2,0)</f>
        <v>Anna</v>
      </c>
      <c r="F356" t="s">
        <v>5</v>
      </c>
      <c r="G356" t="s">
        <v>131</v>
      </c>
      <c r="H356" t="str">
        <f t="shared" si="22"/>
        <v>checkup-cat</v>
      </c>
      <c r="I356">
        <v>36.1</v>
      </c>
      <c r="J356">
        <v>45.5</v>
      </c>
      <c r="K356">
        <v>1</v>
      </c>
      <c r="L356">
        <f t="shared" si="23"/>
        <v>9.3999999999999986</v>
      </c>
    </row>
    <row r="357" spans="2:12" x14ac:dyDescent="0.2">
      <c r="B357" t="s">
        <v>31</v>
      </c>
      <c r="C357" t="str">
        <f t="shared" si="20"/>
        <v>2019-08</v>
      </c>
      <c r="D357" t="str">
        <f t="shared" si="21"/>
        <v>Fri</v>
      </c>
      <c r="E357" t="str">
        <f>VLOOKUP(D357,'Veterinarian-WeekDay'!$A$2:$C$6,2,0)</f>
        <v>Anna</v>
      </c>
      <c r="F357" t="s">
        <v>5</v>
      </c>
      <c r="G357" t="s">
        <v>130</v>
      </c>
      <c r="H357" t="str">
        <f t="shared" si="22"/>
        <v>checkup-dog</v>
      </c>
      <c r="I357">
        <v>28.6</v>
      </c>
      <c r="J357">
        <v>40.6</v>
      </c>
      <c r="K357">
        <v>1</v>
      </c>
      <c r="L357">
        <f t="shared" si="23"/>
        <v>12</v>
      </c>
    </row>
    <row r="358" spans="2:12" x14ac:dyDescent="0.2">
      <c r="B358" t="s">
        <v>31</v>
      </c>
      <c r="C358" t="str">
        <f t="shared" si="20"/>
        <v>2019-08</v>
      </c>
      <c r="D358" t="str">
        <f t="shared" si="21"/>
        <v>Fri</v>
      </c>
      <c r="E358" t="str">
        <f>VLOOKUP(D358,'Veterinarian-WeekDay'!$A$2:$C$6,2,0)</f>
        <v>Anna</v>
      </c>
      <c r="F358" t="s">
        <v>5</v>
      </c>
      <c r="G358" t="s">
        <v>130</v>
      </c>
      <c r="H358" t="str">
        <f t="shared" si="22"/>
        <v>checkup-dog</v>
      </c>
      <c r="I358">
        <v>38.299999999999997</v>
      </c>
      <c r="J358">
        <v>45.3</v>
      </c>
      <c r="K358">
        <v>1</v>
      </c>
      <c r="L358">
        <f t="shared" si="23"/>
        <v>7</v>
      </c>
    </row>
    <row r="359" spans="2:12" x14ac:dyDescent="0.2">
      <c r="B359" t="s">
        <v>32</v>
      </c>
      <c r="C359" t="str">
        <f t="shared" si="20"/>
        <v>2019-08</v>
      </c>
      <c r="D359" t="str">
        <f t="shared" si="21"/>
        <v>Mon</v>
      </c>
      <c r="E359" t="str">
        <f>VLOOKUP(D359,'Veterinarian-WeekDay'!$A$2:$C$6,2,0)</f>
        <v>Anna</v>
      </c>
      <c r="F359" t="s">
        <v>6</v>
      </c>
      <c r="G359" t="s">
        <v>131</v>
      </c>
      <c r="H359" t="str">
        <f t="shared" si="22"/>
        <v>emergency-cat</v>
      </c>
      <c r="I359">
        <v>254.5</v>
      </c>
      <c r="J359">
        <v>820.1</v>
      </c>
      <c r="K359">
        <v>1</v>
      </c>
      <c r="L359">
        <f t="shared" si="23"/>
        <v>565.6</v>
      </c>
    </row>
    <row r="360" spans="2:12" x14ac:dyDescent="0.2">
      <c r="B360" t="s">
        <v>32</v>
      </c>
      <c r="C360" t="str">
        <f t="shared" si="20"/>
        <v>2019-08</v>
      </c>
      <c r="D360" t="str">
        <f t="shared" si="21"/>
        <v>Mon</v>
      </c>
      <c r="E360" t="str">
        <f>VLOOKUP(D360,'Veterinarian-WeekDay'!$A$2:$C$6,2,0)</f>
        <v>Anna</v>
      </c>
      <c r="F360" t="s">
        <v>5</v>
      </c>
      <c r="G360" t="s">
        <v>134</v>
      </c>
      <c r="H360" t="str">
        <f t="shared" si="22"/>
        <v>checkup-rabbit</v>
      </c>
      <c r="I360">
        <v>24.6</v>
      </c>
      <c r="J360">
        <v>40.4</v>
      </c>
      <c r="K360">
        <v>1</v>
      </c>
      <c r="L360">
        <f t="shared" si="23"/>
        <v>15.799999999999997</v>
      </c>
    </row>
    <row r="361" spans="2:12" x14ac:dyDescent="0.2">
      <c r="B361" t="s">
        <v>32</v>
      </c>
      <c r="C361" t="str">
        <f t="shared" si="20"/>
        <v>2019-08</v>
      </c>
      <c r="D361" t="str">
        <f t="shared" si="21"/>
        <v>Mon</v>
      </c>
      <c r="E361" t="str">
        <f>VLOOKUP(D361,'Veterinarian-WeekDay'!$A$2:$C$6,2,0)</f>
        <v>Anna</v>
      </c>
      <c r="F361" t="s">
        <v>8</v>
      </c>
      <c r="G361" t="s">
        <v>133</v>
      </c>
      <c r="H361" t="str">
        <f t="shared" si="22"/>
        <v>vac-hamster</v>
      </c>
      <c r="I361">
        <v>40.1</v>
      </c>
      <c r="J361">
        <v>60</v>
      </c>
      <c r="K361">
        <v>1</v>
      </c>
      <c r="L361">
        <f t="shared" si="23"/>
        <v>19.899999999999999</v>
      </c>
    </row>
    <row r="362" spans="2:12" x14ac:dyDescent="0.2">
      <c r="B362" t="s">
        <v>32</v>
      </c>
      <c r="C362" t="str">
        <f t="shared" si="20"/>
        <v>2019-08</v>
      </c>
      <c r="D362" t="str">
        <f t="shared" si="21"/>
        <v>Mon</v>
      </c>
      <c r="E362" t="str">
        <f>VLOOKUP(D362,'Veterinarian-WeekDay'!$A$2:$C$6,2,0)</f>
        <v>Anna</v>
      </c>
      <c r="F362" t="s">
        <v>4</v>
      </c>
      <c r="G362" t="s">
        <v>131</v>
      </c>
      <c r="H362" t="str">
        <f t="shared" si="22"/>
        <v>other-cat</v>
      </c>
      <c r="I362">
        <v>122.3</v>
      </c>
      <c r="J362">
        <v>135.30000000000001</v>
      </c>
      <c r="K362">
        <v>1</v>
      </c>
      <c r="L362">
        <f t="shared" si="23"/>
        <v>13.000000000000014</v>
      </c>
    </row>
    <row r="363" spans="2:12" x14ac:dyDescent="0.2">
      <c r="B363" t="s">
        <v>32</v>
      </c>
      <c r="C363" t="str">
        <f t="shared" si="20"/>
        <v>2019-08</v>
      </c>
      <c r="D363" t="str">
        <f t="shared" si="21"/>
        <v>Mon</v>
      </c>
      <c r="E363" t="str">
        <f>VLOOKUP(D363,'Veterinarian-WeekDay'!$A$2:$C$6,2,0)</f>
        <v>Anna</v>
      </c>
      <c r="F363" t="s">
        <v>6</v>
      </c>
      <c r="G363" t="s">
        <v>130</v>
      </c>
      <c r="H363" t="str">
        <f t="shared" si="22"/>
        <v>emergency-dog</v>
      </c>
      <c r="I363">
        <v>346</v>
      </c>
      <c r="J363">
        <v>615.1</v>
      </c>
      <c r="K363">
        <v>1</v>
      </c>
      <c r="L363">
        <f t="shared" si="23"/>
        <v>269.10000000000002</v>
      </c>
    </row>
    <row r="364" spans="2:12" x14ac:dyDescent="0.2">
      <c r="B364" t="s">
        <v>32</v>
      </c>
      <c r="C364" t="str">
        <f t="shared" si="20"/>
        <v>2019-08</v>
      </c>
      <c r="D364" t="str">
        <f t="shared" si="21"/>
        <v>Mon</v>
      </c>
      <c r="E364" t="str">
        <f>VLOOKUP(D364,'Veterinarian-WeekDay'!$A$2:$C$6,2,0)</f>
        <v>Anna</v>
      </c>
      <c r="F364" t="s">
        <v>8</v>
      </c>
      <c r="G364" t="s">
        <v>130</v>
      </c>
      <c r="H364" t="str">
        <f t="shared" si="22"/>
        <v>vac-dog</v>
      </c>
      <c r="I364">
        <v>94.4</v>
      </c>
      <c r="J364">
        <v>115.6</v>
      </c>
      <c r="K364">
        <v>1</v>
      </c>
      <c r="L364">
        <f t="shared" si="23"/>
        <v>21.199999999999989</v>
      </c>
    </row>
    <row r="365" spans="2:12" x14ac:dyDescent="0.2">
      <c r="B365" t="s">
        <v>32</v>
      </c>
      <c r="C365" t="str">
        <f t="shared" si="20"/>
        <v>2019-08</v>
      </c>
      <c r="D365" t="str">
        <f t="shared" si="21"/>
        <v>Mon</v>
      </c>
      <c r="E365" t="str">
        <f>VLOOKUP(D365,'Veterinarian-WeekDay'!$A$2:$C$6,2,0)</f>
        <v>Anna</v>
      </c>
      <c r="F365" t="s">
        <v>8</v>
      </c>
      <c r="G365" t="s">
        <v>131</v>
      </c>
      <c r="H365" t="str">
        <f t="shared" si="22"/>
        <v>vac-cat</v>
      </c>
      <c r="I365">
        <v>82.1</v>
      </c>
      <c r="J365">
        <v>100.5</v>
      </c>
      <c r="K365">
        <v>1</v>
      </c>
      <c r="L365">
        <f t="shared" si="23"/>
        <v>18.400000000000006</v>
      </c>
    </row>
    <row r="366" spans="2:12" x14ac:dyDescent="0.2">
      <c r="B366" t="s">
        <v>32</v>
      </c>
      <c r="C366" t="str">
        <f t="shared" si="20"/>
        <v>2019-08</v>
      </c>
      <c r="D366" t="str">
        <f t="shared" si="21"/>
        <v>Mon</v>
      </c>
      <c r="E366" t="str">
        <f>VLOOKUP(D366,'Veterinarian-WeekDay'!$A$2:$C$6,2,0)</f>
        <v>Anna</v>
      </c>
      <c r="F366" t="s">
        <v>5</v>
      </c>
      <c r="G366" t="s">
        <v>131</v>
      </c>
      <c r="H366" t="str">
        <f t="shared" si="22"/>
        <v>checkup-cat</v>
      </c>
      <c r="I366">
        <v>26.6</v>
      </c>
      <c r="J366">
        <v>40.6</v>
      </c>
      <c r="K366">
        <v>1</v>
      </c>
      <c r="L366">
        <f t="shared" si="23"/>
        <v>14</v>
      </c>
    </row>
    <row r="367" spans="2:12" x14ac:dyDescent="0.2">
      <c r="B367" t="s">
        <v>32</v>
      </c>
      <c r="C367" t="str">
        <f t="shared" si="20"/>
        <v>2019-08</v>
      </c>
      <c r="D367" t="str">
        <f t="shared" si="21"/>
        <v>Mon</v>
      </c>
      <c r="E367" t="str">
        <f>VLOOKUP(D367,'Veterinarian-WeekDay'!$A$2:$C$6,2,0)</f>
        <v>Anna</v>
      </c>
      <c r="F367" t="s">
        <v>5</v>
      </c>
      <c r="G367" t="s">
        <v>131</v>
      </c>
      <c r="H367" t="str">
        <f t="shared" si="22"/>
        <v>checkup-cat</v>
      </c>
      <c r="I367">
        <v>34.5</v>
      </c>
      <c r="J367">
        <v>40.1</v>
      </c>
      <c r="K367">
        <v>1</v>
      </c>
      <c r="L367">
        <f t="shared" si="23"/>
        <v>5.6000000000000014</v>
      </c>
    </row>
    <row r="368" spans="2:12" x14ac:dyDescent="0.2">
      <c r="B368" t="s">
        <v>32</v>
      </c>
      <c r="C368" t="str">
        <f t="shared" si="20"/>
        <v>2019-08</v>
      </c>
      <c r="D368" t="str">
        <f t="shared" si="21"/>
        <v>Mon</v>
      </c>
      <c r="E368" t="str">
        <f>VLOOKUP(D368,'Veterinarian-WeekDay'!$A$2:$C$6,2,0)</f>
        <v>Anna</v>
      </c>
      <c r="F368" t="s">
        <v>4</v>
      </c>
      <c r="G368" t="s">
        <v>131</v>
      </c>
      <c r="H368" t="str">
        <f t="shared" si="22"/>
        <v>other-cat</v>
      </c>
      <c r="I368">
        <v>198.1</v>
      </c>
      <c r="J368">
        <v>225</v>
      </c>
      <c r="K368">
        <v>1</v>
      </c>
      <c r="L368">
        <f t="shared" si="23"/>
        <v>26.900000000000006</v>
      </c>
    </row>
    <row r="369" spans="2:12" x14ac:dyDescent="0.2">
      <c r="B369" t="s">
        <v>32</v>
      </c>
      <c r="C369" t="str">
        <f t="shared" si="20"/>
        <v>2019-08</v>
      </c>
      <c r="D369" t="str">
        <f t="shared" si="21"/>
        <v>Mon</v>
      </c>
      <c r="E369" t="str">
        <f>VLOOKUP(D369,'Veterinarian-WeekDay'!$A$2:$C$6,2,0)</f>
        <v>Anna</v>
      </c>
      <c r="F369" t="s">
        <v>4</v>
      </c>
      <c r="G369" t="s">
        <v>130</v>
      </c>
      <c r="H369" t="str">
        <f t="shared" si="22"/>
        <v>other-dog</v>
      </c>
      <c r="I369">
        <v>74.3</v>
      </c>
      <c r="J369">
        <v>85.3</v>
      </c>
      <c r="K369">
        <v>1</v>
      </c>
      <c r="L369">
        <f t="shared" si="23"/>
        <v>11</v>
      </c>
    </row>
    <row r="370" spans="2:12" x14ac:dyDescent="0.2">
      <c r="B370" t="s">
        <v>32</v>
      </c>
      <c r="C370" t="str">
        <f t="shared" si="20"/>
        <v>2019-08</v>
      </c>
      <c r="D370" t="str">
        <f t="shared" si="21"/>
        <v>Mon</v>
      </c>
      <c r="E370" t="str">
        <f>VLOOKUP(D370,'Veterinarian-WeekDay'!$A$2:$C$6,2,0)</f>
        <v>Anna</v>
      </c>
      <c r="F370" t="s">
        <v>5</v>
      </c>
      <c r="G370" t="s">
        <v>131</v>
      </c>
      <c r="H370" t="str">
        <f t="shared" si="22"/>
        <v>checkup-cat</v>
      </c>
      <c r="I370">
        <v>36</v>
      </c>
      <c r="J370">
        <v>50.1</v>
      </c>
      <c r="K370">
        <v>1</v>
      </c>
      <c r="L370">
        <f t="shared" si="23"/>
        <v>14.100000000000001</v>
      </c>
    </row>
    <row r="371" spans="2:12" x14ac:dyDescent="0.2">
      <c r="B371" t="s">
        <v>32</v>
      </c>
      <c r="C371" t="str">
        <f t="shared" si="20"/>
        <v>2019-08</v>
      </c>
      <c r="D371" t="str">
        <f t="shared" si="21"/>
        <v>Mon</v>
      </c>
      <c r="E371" t="str">
        <f>VLOOKUP(D371,'Veterinarian-WeekDay'!$A$2:$C$6,2,0)</f>
        <v>Anna</v>
      </c>
      <c r="F371" t="s">
        <v>4</v>
      </c>
      <c r="G371" t="s">
        <v>131</v>
      </c>
      <c r="H371" t="str">
        <f t="shared" si="22"/>
        <v>other-cat</v>
      </c>
      <c r="I371">
        <v>194.4</v>
      </c>
      <c r="J371">
        <v>220.6</v>
      </c>
      <c r="K371">
        <v>1</v>
      </c>
      <c r="L371">
        <f t="shared" si="23"/>
        <v>26.199999999999989</v>
      </c>
    </row>
    <row r="372" spans="2:12" x14ac:dyDescent="0.2">
      <c r="B372" t="s">
        <v>32</v>
      </c>
      <c r="C372" t="str">
        <f t="shared" si="20"/>
        <v>2019-08</v>
      </c>
      <c r="D372" t="str">
        <f t="shared" si="21"/>
        <v>Mon</v>
      </c>
      <c r="E372" t="str">
        <f>VLOOKUP(D372,'Veterinarian-WeekDay'!$A$2:$C$6,2,0)</f>
        <v>Anna</v>
      </c>
      <c r="F372" t="s">
        <v>5</v>
      </c>
      <c r="G372" t="s">
        <v>131</v>
      </c>
      <c r="H372" t="str">
        <f t="shared" si="22"/>
        <v>checkup-cat</v>
      </c>
      <c r="I372">
        <v>36.1</v>
      </c>
      <c r="J372">
        <v>50.5</v>
      </c>
      <c r="K372">
        <v>1</v>
      </c>
      <c r="L372">
        <f t="shared" si="23"/>
        <v>14.399999999999999</v>
      </c>
    </row>
    <row r="373" spans="2:12" x14ac:dyDescent="0.2">
      <c r="B373" t="s">
        <v>32</v>
      </c>
      <c r="C373" t="str">
        <f t="shared" si="20"/>
        <v>2019-08</v>
      </c>
      <c r="D373" t="str">
        <f t="shared" si="21"/>
        <v>Mon</v>
      </c>
      <c r="E373" t="str">
        <f>VLOOKUP(D373,'Veterinarian-WeekDay'!$A$2:$C$6,2,0)</f>
        <v>Anna</v>
      </c>
      <c r="F373" t="s">
        <v>5</v>
      </c>
      <c r="G373" t="s">
        <v>130</v>
      </c>
      <c r="H373" t="str">
        <f t="shared" si="22"/>
        <v>checkup-dog</v>
      </c>
      <c r="I373">
        <v>32.6</v>
      </c>
      <c r="J373">
        <v>50.4</v>
      </c>
      <c r="K373">
        <v>1</v>
      </c>
      <c r="L373">
        <f t="shared" si="23"/>
        <v>17.799999999999997</v>
      </c>
    </row>
    <row r="374" spans="2:12" x14ac:dyDescent="0.2">
      <c r="B374" t="s">
        <v>33</v>
      </c>
      <c r="C374" t="str">
        <f t="shared" si="20"/>
        <v>2019-08</v>
      </c>
      <c r="D374" t="str">
        <f t="shared" si="21"/>
        <v>Tue</v>
      </c>
      <c r="E374" t="str">
        <f>VLOOKUP(D374,'Veterinarian-WeekDay'!$A$2:$C$6,2,0)</f>
        <v>Briony</v>
      </c>
      <c r="F374" t="s">
        <v>5</v>
      </c>
      <c r="G374" t="s">
        <v>134</v>
      </c>
      <c r="H374" t="str">
        <f t="shared" si="22"/>
        <v>checkup-rabbit</v>
      </c>
      <c r="I374">
        <v>14.6</v>
      </c>
      <c r="J374">
        <v>40.6</v>
      </c>
      <c r="K374">
        <v>1</v>
      </c>
      <c r="L374">
        <f t="shared" si="23"/>
        <v>26</v>
      </c>
    </row>
    <row r="375" spans="2:12" x14ac:dyDescent="0.2">
      <c r="B375" t="s">
        <v>33</v>
      </c>
      <c r="C375" t="str">
        <f t="shared" si="20"/>
        <v>2019-08</v>
      </c>
      <c r="D375" t="str">
        <f t="shared" si="21"/>
        <v>Tue</v>
      </c>
      <c r="E375" t="str">
        <f>VLOOKUP(D375,'Veterinarian-WeekDay'!$A$2:$C$6,2,0)</f>
        <v>Briony</v>
      </c>
      <c r="F375" t="s">
        <v>5</v>
      </c>
      <c r="G375" t="s">
        <v>134</v>
      </c>
      <c r="H375" t="str">
        <f t="shared" si="22"/>
        <v>checkup-rabbit</v>
      </c>
      <c r="I375">
        <v>14.5</v>
      </c>
      <c r="J375">
        <v>40.1</v>
      </c>
      <c r="K375">
        <v>1</v>
      </c>
      <c r="L375">
        <f t="shared" si="23"/>
        <v>25.6</v>
      </c>
    </row>
    <row r="376" spans="2:12" x14ac:dyDescent="0.2">
      <c r="B376" t="s">
        <v>33</v>
      </c>
      <c r="C376" t="str">
        <f t="shared" si="20"/>
        <v>2019-08</v>
      </c>
      <c r="D376" t="str">
        <f t="shared" si="21"/>
        <v>Tue</v>
      </c>
      <c r="E376" t="str">
        <f>VLOOKUP(D376,'Veterinarian-WeekDay'!$A$2:$C$6,2,0)</f>
        <v>Briony</v>
      </c>
      <c r="F376" t="s">
        <v>4</v>
      </c>
      <c r="G376" t="s">
        <v>130</v>
      </c>
      <c r="H376" t="str">
        <f t="shared" si="22"/>
        <v>other-dog</v>
      </c>
      <c r="I376">
        <v>46.6</v>
      </c>
      <c r="J376">
        <v>85.4</v>
      </c>
      <c r="K376">
        <v>1</v>
      </c>
      <c r="L376">
        <f t="shared" si="23"/>
        <v>38.800000000000004</v>
      </c>
    </row>
    <row r="377" spans="2:12" x14ac:dyDescent="0.2">
      <c r="B377" t="s">
        <v>33</v>
      </c>
      <c r="C377" t="str">
        <f t="shared" si="20"/>
        <v>2019-08</v>
      </c>
      <c r="D377" t="str">
        <f t="shared" si="21"/>
        <v>Tue</v>
      </c>
      <c r="E377" t="str">
        <f>VLOOKUP(D377,'Veterinarian-WeekDay'!$A$2:$C$6,2,0)</f>
        <v>Briony</v>
      </c>
      <c r="F377" t="s">
        <v>8</v>
      </c>
      <c r="G377" t="s">
        <v>132</v>
      </c>
      <c r="H377" t="str">
        <f t="shared" si="22"/>
        <v>vac-bird</v>
      </c>
      <c r="I377">
        <v>16.100000000000001</v>
      </c>
      <c r="J377">
        <v>45</v>
      </c>
      <c r="K377">
        <v>1</v>
      </c>
      <c r="L377">
        <f t="shared" si="23"/>
        <v>28.9</v>
      </c>
    </row>
    <row r="378" spans="2:12" x14ac:dyDescent="0.2">
      <c r="B378" t="s">
        <v>33</v>
      </c>
      <c r="C378" t="str">
        <f t="shared" si="20"/>
        <v>2019-08</v>
      </c>
      <c r="D378" t="str">
        <f t="shared" si="21"/>
        <v>Tue</v>
      </c>
      <c r="E378" t="str">
        <f>VLOOKUP(D378,'Veterinarian-WeekDay'!$A$2:$C$6,2,0)</f>
        <v>Briony</v>
      </c>
      <c r="F378" t="s">
        <v>5</v>
      </c>
      <c r="G378" t="s">
        <v>134</v>
      </c>
      <c r="H378" t="str">
        <f t="shared" si="22"/>
        <v>checkup-rabbit</v>
      </c>
      <c r="I378">
        <v>14.3</v>
      </c>
      <c r="J378">
        <v>40.299999999999997</v>
      </c>
      <c r="K378">
        <v>1</v>
      </c>
      <c r="L378">
        <f t="shared" si="23"/>
        <v>25.999999999999996</v>
      </c>
    </row>
    <row r="379" spans="2:12" x14ac:dyDescent="0.2">
      <c r="B379" t="s">
        <v>33</v>
      </c>
      <c r="C379" t="str">
        <f t="shared" si="20"/>
        <v>2019-08</v>
      </c>
      <c r="D379" t="str">
        <f t="shared" si="21"/>
        <v>Tue</v>
      </c>
      <c r="E379" t="str">
        <f>VLOOKUP(D379,'Veterinarian-WeekDay'!$A$2:$C$6,2,0)</f>
        <v>Briony</v>
      </c>
      <c r="F379" t="s">
        <v>8</v>
      </c>
      <c r="G379" t="s">
        <v>130</v>
      </c>
      <c r="H379" t="str">
        <f t="shared" si="22"/>
        <v>vac-dog</v>
      </c>
      <c r="I379">
        <v>96</v>
      </c>
      <c r="J379">
        <v>130.1</v>
      </c>
      <c r="K379">
        <v>1</v>
      </c>
      <c r="L379">
        <f t="shared" si="23"/>
        <v>34.099999999999994</v>
      </c>
    </row>
    <row r="380" spans="2:12" x14ac:dyDescent="0.2">
      <c r="B380" t="s">
        <v>33</v>
      </c>
      <c r="C380" t="str">
        <f t="shared" si="20"/>
        <v>2019-08</v>
      </c>
      <c r="D380" t="str">
        <f t="shared" si="21"/>
        <v>Tue</v>
      </c>
      <c r="E380" t="str">
        <f>VLOOKUP(D380,'Veterinarian-WeekDay'!$A$2:$C$6,2,0)</f>
        <v>Briony</v>
      </c>
      <c r="F380" t="s">
        <v>8</v>
      </c>
      <c r="G380" t="s">
        <v>131</v>
      </c>
      <c r="H380" t="str">
        <f t="shared" si="22"/>
        <v>vac-cat</v>
      </c>
      <c r="I380">
        <v>100.4</v>
      </c>
      <c r="J380">
        <v>140.6</v>
      </c>
      <c r="K380">
        <v>1</v>
      </c>
      <c r="L380">
        <f t="shared" si="23"/>
        <v>40.199999999999989</v>
      </c>
    </row>
    <row r="381" spans="2:12" x14ac:dyDescent="0.2">
      <c r="B381" t="s">
        <v>33</v>
      </c>
      <c r="C381" t="str">
        <f t="shared" si="20"/>
        <v>2019-08</v>
      </c>
      <c r="D381" t="str">
        <f t="shared" si="21"/>
        <v>Tue</v>
      </c>
      <c r="E381" t="str">
        <f>VLOOKUP(D381,'Veterinarian-WeekDay'!$A$2:$C$6,2,0)</f>
        <v>Briony</v>
      </c>
      <c r="F381" t="s">
        <v>4</v>
      </c>
      <c r="G381" t="s">
        <v>134</v>
      </c>
      <c r="H381" t="str">
        <f t="shared" si="22"/>
        <v>other-rabbit</v>
      </c>
      <c r="I381">
        <v>62.1</v>
      </c>
      <c r="J381">
        <v>105.5</v>
      </c>
      <c r="K381">
        <v>1</v>
      </c>
      <c r="L381">
        <f t="shared" si="23"/>
        <v>43.4</v>
      </c>
    </row>
    <row r="382" spans="2:12" x14ac:dyDescent="0.2">
      <c r="B382" t="s">
        <v>33</v>
      </c>
      <c r="C382" t="str">
        <f t="shared" si="20"/>
        <v>2019-08</v>
      </c>
      <c r="D382" t="str">
        <f t="shared" si="21"/>
        <v>Tue</v>
      </c>
      <c r="E382" t="str">
        <f>VLOOKUP(D382,'Veterinarian-WeekDay'!$A$2:$C$6,2,0)</f>
        <v>Briony</v>
      </c>
      <c r="F382" t="s">
        <v>6</v>
      </c>
      <c r="G382" t="s">
        <v>134</v>
      </c>
      <c r="H382" t="str">
        <f t="shared" si="22"/>
        <v>emergency-rabbit</v>
      </c>
      <c r="I382">
        <v>70.599999999999994</v>
      </c>
      <c r="J382">
        <v>385.6</v>
      </c>
      <c r="K382">
        <v>1</v>
      </c>
      <c r="L382">
        <f t="shared" si="23"/>
        <v>315</v>
      </c>
    </row>
    <row r="383" spans="2:12" x14ac:dyDescent="0.2">
      <c r="B383" t="s">
        <v>33</v>
      </c>
      <c r="C383" t="str">
        <f t="shared" si="20"/>
        <v>2019-08</v>
      </c>
      <c r="D383" t="str">
        <f t="shared" si="21"/>
        <v>Tue</v>
      </c>
      <c r="E383" t="str">
        <f>VLOOKUP(D383,'Veterinarian-WeekDay'!$A$2:$C$6,2,0)</f>
        <v>Briony</v>
      </c>
      <c r="F383" t="s">
        <v>6</v>
      </c>
      <c r="G383" t="s">
        <v>130</v>
      </c>
      <c r="H383" t="str">
        <f t="shared" si="22"/>
        <v>emergency-dog</v>
      </c>
      <c r="I383">
        <v>516.5</v>
      </c>
      <c r="J383">
        <v>1185.0999999999999</v>
      </c>
      <c r="K383">
        <v>1</v>
      </c>
      <c r="L383">
        <f t="shared" si="23"/>
        <v>668.59999999999991</v>
      </c>
    </row>
    <row r="384" spans="2:12" x14ac:dyDescent="0.2">
      <c r="B384" t="s">
        <v>33</v>
      </c>
      <c r="C384" t="str">
        <f t="shared" si="20"/>
        <v>2019-08</v>
      </c>
      <c r="D384" t="str">
        <f t="shared" si="21"/>
        <v>Tue</v>
      </c>
      <c r="E384" t="str">
        <f>VLOOKUP(D384,'Veterinarian-WeekDay'!$A$2:$C$6,2,0)</f>
        <v>Briony</v>
      </c>
      <c r="F384" t="s">
        <v>8</v>
      </c>
      <c r="G384" t="s">
        <v>130</v>
      </c>
      <c r="H384" t="str">
        <f t="shared" si="22"/>
        <v>vac-dog</v>
      </c>
      <c r="I384">
        <v>74.599999999999994</v>
      </c>
      <c r="J384">
        <v>105.4</v>
      </c>
      <c r="K384">
        <v>1</v>
      </c>
      <c r="L384">
        <f t="shared" si="23"/>
        <v>30.800000000000011</v>
      </c>
    </row>
    <row r="385" spans="2:12" x14ac:dyDescent="0.2">
      <c r="B385" t="s">
        <v>33</v>
      </c>
      <c r="C385" t="str">
        <f t="shared" si="20"/>
        <v>2019-08</v>
      </c>
      <c r="D385" t="str">
        <f t="shared" si="21"/>
        <v>Tue</v>
      </c>
      <c r="E385" t="str">
        <f>VLOOKUP(D385,'Veterinarian-WeekDay'!$A$2:$C$6,2,0)</f>
        <v>Briony</v>
      </c>
      <c r="F385" t="s">
        <v>6</v>
      </c>
      <c r="G385" t="s">
        <v>130</v>
      </c>
      <c r="H385" t="str">
        <f t="shared" si="22"/>
        <v>emergency-dog</v>
      </c>
      <c r="I385">
        <v>144.1</v>
      </c>
      <c r="J385">
        <v>620</v>
      </c>
      <c r="K385">
        <v>1</v>
      </c>
      <c r="L385">
        <f t="shared" si="23"/>
        <v>475.9</v>
      </c>
    </row>
    <row r="386" spans="2:12" x14ac:dyDescent="0.2">
      <c r="B386" t="s">
        <v>33</v>
      </c>
      <c r="C386" t="str">
        <f t="shared" ref="C386:C449" si="24">LEFT(B386,7)</f>
        <v>2019-08</v>
      </c>
      <c r="D386" t="str">
        <f t="shared" ref="D386:D449" si="25">TEXT(B386,"DDD")</f>
        <v>Tue</v>
      </c>
      <c r="E386" t="str">
        <f>VLOOKUP(D386,'Veterinarian-WeekDay'!$A$2:$C$6,2,0)</f>
        <v>Briony</v>
      </c>
      <c r="F386" t="s">
        <v>5</v>
      </c>
      <c r="G386" t="s">
        <v>131</v>
      </c>
      <c r="H386" t="str">
        <f t="shared" ref="H386:H449" si="26">_xlfn.CONCAT(F386,"-",G386)</f>
        <v>checkup-cat</v>
      </c>
      <c r="I386">
        <v>26.3</v>
      </c>
      <c r="J386">
        <v>60.3</v>
      </c>
      <c r="K386">
        <v>1</v>
      </c>
      <c r="L386">
        <f t="shared" si="23"/>
        <v>34</v>
      </c>
    </row>
    <row r="387" spans="2:12" x14ac:dyDescent="0.2">
      <c r="B387" t="s">
        <v>33</v>
      </c>
      <c r="C387" t="str">
        <f t="shared" si="24"/>
        <v>2019-08</v>
      </c>
      <c r="D387" t="str">
        <f t="shared" si="25"/>
        <v>Tue</v>
      </c>
      <c r="E387" t="str">
        <f>VLOOKUP(D387,'Veterinarian-WeekDay'!$A$2:$C$6,2,0)</f>
        <v>Briony</v>
      </c>
      <c r="F387" t="s">
        <v>5</v>
      </c>
      <c r="G387" t="s">
        <v>131</v>
      </c>
      <c r="H387" t="str">
        <f t="shared" si="26"/>
        <v>checkup-cat</v>
      </c>
      <c r="I387">
        <v>20</v>
      </c>
      <c r="J387">
        <v>55.1</v>
      </c>
      <c r="K387">
        <v>1</v>
      </c>
      <c r="L387">
        <f t="shared" ref="L387:L450" si="27">J387-I387</f>
        <v>35.1</v>
      </c>
    </row>
    <row r="388" spans="2:12" x14ac:dyDescent="0.2">
      <c r="B388" t="s">
        <v>33</v>
      </c>
      <c r="C388" t="str">
        <f t="shared" si="24"/>
        <v>2019-08</v>
      </c>
      <c r="D388" t="str">
        <f t="shared" si="25"/>
        <v>Tue</v>
      </c>
      <c r="E388" t="str">
        <f>VLOOKUP(D388,'Veterinarian-WeekDay'!$A$2:$C$6,2,0)</f>
        <v>Briony</v>
      </c>
      <c r="F388" t="s">
        <v>6</v>
      </c>
      <c r="G388" t="s">
        <v>130</v>
      </c>
      <c r="H388" t="str">
        <f t="shared" si="26"/>
        <v>emergency-dog</v>
      </c>
      <c r="I388">
        <v>310.39999999999998</v>
      </c>
      <c r="J388">
        <v>1015.6</v>
      </c>
      <c r="K388">
        <v>1</v>
      </c>
      <c r="L388">
        <f t="shared" si="27"/>
        <v>705.2</v>
      </c>
    </row>
    <row r="389" spans="2:12" x14ac:dyDescent="0.2">
      <c r="B389" t="s">
        <v>33</v>
      </c>
      <c r="C389" t="str">
        <f t="shared" si="24"/>
        <v>2019-08</v>
      </c>
      <c r="D389" t="str">
        <f t="shared" si="25"/>
        <v>Tue</v>
      </c>
      <c r="E389" t="str">
        <f>VLOOKUP(D389,'Veterinarian-WeekDay'!$A$2:$C$6,2,0)</f>
        <v>Briony</v>
      </c>
      <c r="F389" t="s">
        <v>4</v>
      </c>
      <c r="G389" t="s">
        <v>131</v>
      </c>
      <c r="H389" t="str">
        <f t="shared" si="26"/>
        <v>other-cat</v>
      </c>
      <c r="I389">
        <v>222.6</v>
      </c>
      <c r="J389">
        <v>280.60000000000002</v>
      </c>
      <c r="K389">
        <v>1</v>
      </c>
      <c r="L389">
        <f t="shared" si="27"/>
        <v>58.000000000000028</v>
      </c>
    </row>
    <row r="390" spans="2:12" x14ac:dyDescent="0.2">
      <c r="B390" t="s">
        <v>33</v>
      </c>
      <c r="C390" t="str">
        <f t="shared" si="24"/>
        <v>2019-08</v>
      </c>
      <c r="D390" t="str">
        <f t="shared" si="25"/>
        <v>Tue</v>
      </c>
      <c r="E390" t="str">
        <f>VLOOKUP(D390,'Veterinarian-WeekDay'!$A$2:$C$6,2,0)</f>
        <v>Briony</v>
      </c>
      <c r="F390" t="s">
        <v>5</v>
      </c>
      <c r="G390" t="s">
        <v>130</v>
      </c>
      <c r="H390" t="str">
        <f t="shared" si="26"/>
        <v>checkup-dog</v>
      </c>
      <c r="I390">
        <v>22.1</v>
      </c>
      <c r="J390">
        <v>50.5</v>
      </c>
      <c r="K390">
        <v>1</v>
      </c>
      <c r="L390">
        <f t="shared" si="27"/>
        <v>28.4</v>
      </c>
    </row>
    <row r="391" spans="2:12" x14ac:dyDescent="0.2">
      <c r="B391" t="s">
        <v>34</v>
      </c>
      <c r="C391" t="str">
        <f t="shared" si="24"/>
        <v>2019-08</v>
      </c>
      <c r="D391" t="str">
        <f t="shared" si="25"/>
        <v>Wed</v>
      </c>
      <c r="E391" t="str">
        <f>VLOOKUP(D391,'Veterinarian-WeekDay'!$A$2:$C$6,2,0)</f>
        <v>Anna</v>
      </c>
      <c r="F391" t="s">
        <v>5</v>
      </c>
      <c r="G391" t="s">
        <v>130</v>
      </c>
      <c r="H391" t="str">
        <f t="shared" si="26"/>
        <v>checkup-dog</v>
      </c>
      <c r="I391">
        <v>32.6</v>
      </c>
      <c r="J391">
        <v>40.4</v>
      </c>
      <c r="K391">
        <v>1</v>
      </c>
      <c r="L391">
        <f t="shared" si="27"/>
        <v>7.7999999999999972</v>
      </c>
    </row>
    <row r="392" spans="2:12" x14ac:dyDescent="0.2">
      <c r="B392" t="s">
        <v>34</v>
      </c>
      <c r="C392" t="str">
        <f t="shared" si="24"/>
        <v>2019-08</v>
      </c>
      <c r="D392" t="str">
        <f t="shared" si="25"/>
        <v>Wed</v>
      </c>
      <c r="E392" t="str">
        <f>VLOOKUP(D392,'Veterinarian-WeekDay'!$A$2:$C$6,2,0)</f>
        <v>Anna</v>
      </c>
      <c r="F392" t="s">
        <v>5</v>
      </c>
      <c r="G392" t="s">
        <v>130</v>
      </c>
      <c r="H392" t="str">
        <f t="shared" si="26"/>
        <v>checkup-dog</v>
      </c>
      <c r="I392">
        <v>32.6</v>
      </c>
      <c r="J392">
        <v>40.4</v>
      </c>
      <c r="K392">
        <v>1</v>
      </c>
      <c r="L392">
        <f t="shared" si="27"/>
        <v>7.7999999999999972</v>
      </c>
    </row>
    <row r="393" spans="2:12" x14ac:dyDescent="0.2">
      <c r="B393" t="s">
        <v>34</v>
      </c>
      <c r="C393" t="str">
        <f t="shared" si="24"/>
        <v>2019-08</v>
      </c>
      <c r="D393" t="str">
        <f t="shared" si="25"/>
        <v>Wed</v>
      </c>
      <c r="E393" t="str">
        <f>VLOOKUP(D393,'Veterinarian-WeekDay'!$A$2:$C$6,2,0)</f>
        <v>Anna</v>
      </c>
      <c r="F393" t="s">
        <v>5</v>
      </c>
      <c r="G393" t="s">
        <v>131</v>
      </c>
      <c r="H393" t="str">
        <f t="shared" si="26"/>
        <v>checkup-cat</v>
      </c>
      <c r="I393">
        <v>36.5</v>
      </c>
      <c r="J393">
        <v>45.1</v>
      </c>
      <c r="K393">
        <v>1</v>
      </c>
      <c r="L393">
        <f t="shared" si="27"/>
        <v>8.6000000000000014</v>
      </c>
    </row>
    <row r="394" spans="2:12" x14ac:dyDescent="0.2">
      <c r="B394" t="s">
        <v>34</v>
      </c>
      <c r="C394" t="str">
        <f t="shared" si="24"/>
        <v>2019-08</v>
      </c>
      <c r="D394" t="str">
        <f t="shared" si="25"/>
        <v>Wed</v>
      </c>
      <c r="E394" t="str">
        <f>VLOOKUP(D394,'Veterinarian-WeekDay'!$A$2:$C$6,2,0)</f>
        <v>Anna</v>
      </c>
      <c r="F394" t="s">
        <v>6</v>
      </c>
      <c r="G394" t="s">
        <v>130</v>
      </c>
      <c r="H394" t="str">
        <f t="shared" si="26"/>
        <v>emergency-dog</v>
      </c>
      <c r="I394">
        <v>122.3</v>
      </c>
      <c r="J394">
        <v>695.3</v>
      </c>
      <c r="K394">
        <v>1</v>
      </c>
      <c r="L394">
        <f t="shared" si="27"/>
        <v>573</v>
      </c>
    </row>
    <row r="395" spans="2:12" x14ac:dyDescent="0.2">
      <c r="B395" t="s">
        <v>34</v>
      </c>
      <c r="C395" t="str">
        <f t="shared" si="24"/>
        <v>2019-08</v>
      </c>
      <c r="D395" t="str">
        <f t="shared" si="25"/>
        <v>Wed</v>
      </c>
      <c r="E395" t="str">
        <f>VLOOKUP(D395,'Veterinarian-WeekDay'!$A$2:$C$6,2,0)</f>
        <v>Anna</v>
      </c>
      <c r="F395" t="s">
        <v>4</v>
      </c>
      <c r="G395" t="s">
        <v>130</v>
      </c>
      <c r="H395" t="str">
        <f t="shared" si="26"/>
        <v>other-dog</v>
      </c>
      <c r="I395">
        <v>90</v>
      </c>
      <c r="J395">
        <v>105.1</v>
      </c>
      <c r="K395">
        <v>1</v>
      </c>
      <c r="L395">
        <f t="shared" si="27"/>
        <v>15.099999999999994</v>
      </c>
    </row>
    <row r="396" spans="2:12" x14ac:dyDescent="0.2">
      <c r="B396" t="s">
        <v>34</v>
      </c>
      <c r="C396" t="str">
        <f t="shared" si="24"/>
        <v>2019-08</v>
      </c>
      <c r="D396" t="str">
        <f t="shared" si="25"/>
        <v>Wed</v>
      </c>
      <c r="E396" t="str">
        <f>VLOOKUP(D396,'Veterinarian-WeekDay'!$A$2:$C$6,2,0)</f>
        <v>Anna</v>
      </c>
      <c r="F396" t="s">
        <v>4</v>
      </c>
      <c r="G396" t="s">
        <v>130</v>
      </c>
      <c r="H396" t="str">
        <f t="shared" si="26"/>
        <v>other-dog</v>
      </c>
      <c r="I396">
        <v>148.4</v>
      </c>
      <c r="J396">
        <v>170.6</v>
      </c>
      <c r="K396">
        <v>1</v>
      </c>
      <c r="L396">
        <f t="shared" si="27"/>
        <v>22.199999999999989</v>
      </c>
    </row>
    <row r="397" spans="2:12" x14ac:dyDescent="0.2">
      <c r="B397" t="s">
        <v>34</v>
      </c>
      <c r="C397" t="str">
        <f t="shared" si="24"/>
        <v>2019-08</v>
      </c>
      <c r="D397" t="str">
        <f t="shared" si="25"/>
        <v>Wed</v>
      </c>
      <c r="E397" t="str">
        <f>VLOOKUP(D397,'Veterinarian-WeekDay'!$A$2:$C$6,2,0)</f>
        <v>Anna</v>
      </c>
      <c r="F397" t="s">
        <v>4</v>
      </c>
      <c r="G397" t="s">
        <v>131</v>
      </c>
      <c r="H397" t="str">
        <f t="shared" si="26"/>
        <v>other-cat</v>
      </c>
      <c r="I397">
        <v>120.1</v>
      </c>
      <c r="J397">
        <v>140.5</v>
      </c>
      <c r="K397">
        <v>1</v>
      </c>
      <c r="L397">
        <f t="shared" si="27"/>
        <v>20.400000000000006</v>
      </c>
    </row>
    <row r="398" spans="2:12" x14ac:dyDescent="0.2">
      <c r="B398" t="s">
        <v>34</v>
      </c>
      <c r="C398" t="str">
        <f t="shared" si="24"/>
        <v>2019-08</v>
      </c>
      <c r="D398" t="str">
        <f t="shared" si="25"/>
        <v>Wed</v>
      </c>
      <c r="E398" t="str">
        <f>VLOOKUP(D398,'Veterinarian-WeekDay'!$A$2:$C$6,2,0)</f>
        <v>Anna</v>
      </c>
      <c r="F398" t="s">
        <v>4</v>
      </c>
      <c r="G398" t="s">
        <v>131</v>
      </c>
      <c r="H398" t="str">
        <f t="shared" si="26"/>
        <v>other-cat</v>
      </c>
      <c r="I398">
        <v>152.5</v>
      </c>
      <c r="J398">
        <v>175.1</v>
      </c>
      <c r="K398">
        <v>1</v>
      </c>
      <c r="L398">
        <f t="shared" si="27"/>
        <v>22.599999999999994</v>
      </c>
    </row>
    <row r="399" spans="2:12" x14ac:dyDescent="0.2">
      <c r="B399" t="s">
        <v>34</v>
      </c>
      <c r="C399" t="str">
        <f t="shared" si="24"/>
        <v>2019-08</v>
      </c>
      <c r="D399" t="str">
        <f t="shared" si="25"/>
        <v>Wed</v>
      </c>
      <c r="E399" t="str">
        <f>VLOOKUP(D399,'Veterinarian-WeekDay'!$A$2:$C$6,2,0)</f>
        <v>Anna</v>
      </c>
      <c r="F399" t="s">
        <v>8</v>
      </c>
      <c r="G399" t="s">
        <v>134</v>
      </c>
      <c r="H399" t="str">
        <f t="shared" si="26"/>
        <v>vac-rabbit</v>
      </c>
      <c r="I399">
        <v>46.1</v>
      </c>
      <c r="J399">
        <v>65</v>
      </c>
      <c r="K399">
        <v>1</v>
      </c>
      <c r="L399">
        <f t="shared" si="27"/>
        <v>18.899999999999999</v>
      </c>
    </row>
    <row r="400" spans="2:12" x14ac:dyDescent="0.2">
      <c r="B400" t="s">
        <v>34</v>
      </c>
      <c r="C400" t="str">
        <f t="shared" si="24"/>
        <v>2019-08</v>
      </c>
      <c r="D400" t="str">
        <f t="shared" si="25"/>
        <v>Wed</v>
      </c>
      <c r="E400" t="str">
        <f>VLOOKUP(D400,'Veterinarian-WeekDay'!$A$2:$C$6,2,0)</f>
        <v>Anna</v>
      </c>
      <c r="F400" t="s">
        <v>5</v>
      </c>
      <c r="G400" t="s">
        <v>131</v>
      </c>
      <c r="H400" t="str">
        <f t="shared" si="26"/>
        <v>checkup-cat</v>
      </c>
      <c r="I400">
        <v>26.3</v>
      </c>
      <c r="J400">
        <v>40.299999999999997</v>
      </c>
      <c r="K400">
        <v>1</v>
      </c>
      <c r="L400">
        <f t="shared" si="27"/>
        <v>13.999999999999996</v>
      </c>
    </row>
    <row r="401" spans="2:12" x14ac:dyDescent="0.2">
      <c r="B401" t="s">
        <v>34</v>
      </c>
      <c r="C401" t="str">
        <f t="shared" si="24"/>
        <v>2019-08</v>
      </c>
      <c r="D401" t="str">
        <f t="shared" si="25"/>
        <v>Wed</v>
      </c>
      <c r="E401" t="str">
        <f>VLOOKUP(D401,'Veterinarian-WeekDay'!$A$2:$C$6,2,0)</f>
        <v>Anna</v>
      </c>
      <c r="F401" t="s">
        <v>5</v>
      </c>
      <c r="G401" t="s">
        <v>131</v>
      </c>
      <c r="H401" t="str">
        <f t="shared" si="26"/>
        <v>checkup-cat</v>
      </c>
      <c r="I401">
        <v>36</v>
      </c>
      <c r="J401">
        <v>45.1</v>
      </c>
      <c r="K401">
        <v>1</v>
      </c>
      <c r="L401">
        <f t="shared" si="27"/>
        <v>9.1000000000000014</v>
      </c>
    </row>
    <row r="402" spans="2:12" x14ac:dyDescent="0.2">
      <c r="B402" t="s">
        <v>34</v>
      </c>
      <c r="C402" t="str">
        <f t="shared" si="24"/>
        <v>2019-08</v>
      </c>
      <c r="D402" t="str">
        <f t="shared" si="25"/>
        <v>Wed</v>
      </c>
      <c r="E402" t="str">
        <f>VLOOKUP(D402,'Veterinarian-WeekDay'!$A$2:$C$6,2,0)</f>
        <v>Anna</v>
      </c>
      <c r="F402" t="s">
        <v>6</v>
      </c>
      <c r="G402" t="s">
        <v>130</v>
      </c>
      <c r="H402" t="str">
        <f t="shared" si="26"/>
        <v>emergency-dog</v>
      </c>
      <c r="I402">
        <v>184.1</v>
      </c>
      <c r="J402">
        <v>480.5</v>
      </c>
      <c r="K402">
        <v>1</v>
      </c>
      <c r="L402">
        <f t="shared" si="27"/>
        <v>296.39999999999998</v>
      </c>
    </row>
    <row r="403" spans="2:12" x14ac:dyDescent="0.2">
      <c r="B403" t="s">
        <v>34</v>
      </c>
      <c r="C403" t="str">
        <f t="shared" si="24"/>
        <v>2019-08</v>
      </c>
      <c r="D403" t="str">
        <f t="shared" si="25"/>
        <v>Wed</v>
      </c>
      <c r="E403" t="str">
        <f>VLOOKUP(D403,'Veterinarian-WeekDay'!$A$2:$C$6,2,0)</f>
        <v>Anna</v>
      </c>
      <c r="F403" t="s">
        <v>4</v>
      </c>
      <c r="G403" t="s">
        <v>131</v>
      </c>
      <c r="H403" t="str">
        <f t="shared" si="26"/>
        <v>other-cat</v>
      </c>
      <c r="I403">
        <v>42.6</v>
      </c>
      <c r="J403">
        <v>60.6</v>
      </c>
      <c r="K403">
        <v>1</v>
      </c>
      <c r="L403">
        <f t="shared" si="27"/>
        <v>18</v>
      </c>
    </row>
    <row r="404" spans="2:12" x14ac:dyDescent="0.2">
      <c r="B404" t="s">
        <v>34</v>
      </c>
      <c r="C404" t="str">
        <f t="shared" si="24"/>
        <v>2019-08</v>
      </c>
      <c r="D404" t="str">
        <f t="shared" si="25"/>
        <v>Wed</v>
      </c>
      <c r="E404" t="str">
        <f>VLOOKUP(D404,'Veterinarian-WeekDay'!$A$2:$C$6,2,0)</f>
        <v>Anna</v>
      </c>
      <c r="F404" t="s">
        <v>5</v>
      </c>
      <c r="G404" t="s">
        <v>130</v>
      </c>
      <c r="H404" t="str">
        <f t="shared" si="26"/>
        <v>checkup-dog</v>
      </c>
      <c r="I404">
        <v>34.1</v>
      </c>
      <c r="J404">
        <v>45</v>
      </c>
      <c r="K404">
        <v>1</v>
      </c>
      <c r="L404">
        <f t="shared" si="27"/>
        <v>10.899999999999999</v>
      </c>
    </row>
    <row r="405" spans="2:12" x14ac:dyDescent="0.2">
      <c r="B405" t="s">
        <v>34</v>
      </c>
      <c r="C405" t="str">
        <f t="shared" si="24"/>
        <v>2019-08</v>
      </c>
      <c r="D405" t="str">
        <f t="shared" si="25"/>
        <v>Wed</v>
      </c>
      <c r="E405" t="str">
        <f>VLOOKUP(D405,'Veterinarian-WeekDay'!$A$2:$C$6,2,0)</f>
        <v>Anna</v>
      </c>
      <c r="F405" t="s">
        <v>5</v>
      </c>
      <c r="G405" t="s">
        <v>130</v>
      </c>
      <c r="H405" t="str">
        <f t="shared" si="26"/>
        <v>checkup-dog</v>
      </c>
      <c r="I405">
        <v>40.4</v>
      </c>
      <c r="J405">
        <v>50.6</v>
      </c>
      <c r="K405">
        <v>1</v>
      </c>
      <c r="L405">
        <f t="shared" si="27"/>
        <v>10.200000000000003</v>
      </c>
    </row>
    <row r="406" spans="2:12" x14ac:dyDescent="0.2">
      <c r="B406" t="s">
        <v>34</v>
      </c>
      <c r="C406" t="str">
        <f t="shared" si="24"/>
        <v>2019-08</v>
      </c>
      <c r="D406" t="str">
        <f t="shared" si="25"/>
        <v>Wed</v>
      </c>
      <c r="E406" t="str">
        <f>VLOOKUP(D406,'Veterinarian-WeekDay'!$A$2:$C$6,2,0)</f>
        <v>Anna</v>
      </c>
      <c r="F406" t="s">
        <v>5</v>
      </c>
      <c r="G406" t="s">
        <v>130</v>
      </c>
      <c r="H406" t="str">
        <f t="shared" si="26"/>
        <v>checkup-dog</v>
      </c>
      <c r="I406">
        <v>36.6</v>
      </c>
      <c r="J406">
        <v>55.6</v>
      </c>
      <c r="K406">
        <v>1</v>
      </c>
      <c r="L406">
        <f t="shared" si="27"/>
        <v>19</v>
      </c>
    </row>
    <row r="407" spans="2:12" x14ac:dyDescent="0.2">
      <c r="B407" t="s">
        <v>35</v>
      </c>
      <c r="C407" t="str">
        <f t="shared" si="24"/>
        <v>2019-08</v>
      </c>
      <c r="D407" t="str">
        <f t="shared" si="25"/>
        <v>Thu</v>
      </c>
      <c r="E407" t="str">
        <f>VLOOKUP(D407,'Veterinarian-WeekDay'!$A$2:$C$6,2,0)</f>
        <v>Briony</v>
      </c>
      <c r="F407" t="s">
        <v>5</v>
      </c>
      <c r="G407" t="s">
        <v>130</v>
      </c>
      <c r="H407" t="str">
        <f t="shared" si="26"/>
        <v>checkup-dog</v>
      </c>
      <c r="I407">
        <v>10.3</v>
      </c>
      <c r="J407">
        <v>40.299999999999997</v>
      </c>
      <c r="K407">
        <v>1</v>
      </c>
      <c r="L407">
        <f t="shared" si="27"/>
        <v>29.999999999999996</v>
      </c>
    </row>
    <row r="408" spans="2:12" x14ac:dyDescent="0.2">
      <c r="B408" t="s">
        <v>35</v>
      </c>
      <c r="C408" t="str">
        <f t="shared" si="24"/>
        <v>2019-08</v>
      </c>
      <c r="D408" t="str">
        <f t="shared" si="25"/>
        <v>Thu</v>
      </c>
      <c r="E408" t="str">
        <f>VLOOKUP(D408,'Veterinarian-WeekDay'!$A$2:$C$6,2,0)</f>
        <v>Briony</v>
      </c>
      <c r="F408" t="s">
        <v>5</v>
      </c>
      <c r="G408" t="s">
        <v>130</v>
      </c>
      <c r="H408" t="str">
        <f t="shared" si="26"/>
        <v>checkup-dog</v>
      </c>
      <c r="I408">
        <v>10.6</v>
      </c>
      <c r="J408">
        <v>40.4</v>
      </c>
      <c r="K408">
        <v>1</v>
      </c>
      <c r="L408">
        <f t="shared" si="27"/>
        <v>29.799999999999997</v>
      </c>
    </row>
    <row r="409" spans="2:12" x14ac:dyDescent="0.2">
      <c r="B409" t="s">
        <v>35</v>
      </c>
      <c r="C409" t="str">
        <f t="shared" si="24"/>
        <v>2019-08</v>
      </c>
      <c r="D409" t="str">
        <f t="shared" si="25"/>
        <v>Thu</v>
      </c>
      <c r="E409" t="str">
        <f>VLOOKUP(D409,'Veterinarian-WeekDay'!$A$2:$C$6,2,0)</f>
        <v>Briony</v>
      </c>
      <c r="F409" t="s">
        <v>8</v>
      </c>
      <c r="G409" t="s">
        <v>130</v>
      </c>
      <c r="H409" t="str">
        <f t="shared" si="26"/>
        <v>vac-dog</v>
      </c>
      <c r="I409">
        <v>90.5</v>
      </c>
      <c r="J409">
        <v>125.1</v>
      </c>
      <c r="K409">
        <v>1</v>
      </c>
      <c r="L409">
        <f t="shared" si="27"/>
        <v>34.599999999999994</v>
      </c>
    </row>
    <row r="410" spans="2:12" x14ac:dyDescent="0.2">
      <c r="B410" t="s">
        <v>35</v>
      </c>
      <c r="C410" t="str">
        <f t="shared" si="24"/>
        <v>2019-08</v>
      </c>
      <c r="D410" t="str">
        <f t="shared" si="25"/>
        <v>Thu</v>
      </c>
      <c r="E410" t="str">
        <f>VLOOKUP(D410,'Veterinarian-WeekDay'!$A$2:$C$6,2,0)</f>
        <v>Briony</v>
      </c>
      <c r="F410" t="s">
        <v>5</v>
      </c>
      <c r="G410" t="s">
        <v>134</v>
      </c>
      <c r="H410" t="str">
        <f t="shared" si="26"/>
        <v>checkup-rabbit</v>
      </c>
      <c r="I410">
        <v>14.1</v>
      </c>
      <c r="J410">
        <v>45</v>
      </c>
      <c r="K410">
        <v>1</v>
      </c>
      <c r="L410">
        <f t="shared" si="27"/>
        <v>30.9</v>
      </c>
    </row>
    <row r="411" spans="2:12" x14ac:dyDescent="0.2">
      <c r="B411" t="s">
        <v>35</v>
      </c>
      <c r="C411" t="str">
        <f t="shared" si="24"/>
        <v>2019-08</v>
      </c>
      <c r="D411" t="str">
        <f t="shared" si="25"/>
        <v>Thu</v>
      </c>
      <c r="E411" t="str">
        <f>VLOOKUP(D411,'Veterinarian-WeekDay'!$A$2:$C$6,2,0)</f>
        <v>Briony</v>
      </c>
      <c r="F411" t="s">
        <v>5</v>
      </c>
      <c r="G411" t="s">
        <v>131</v>
      </c>
      <c r="H411" t="str">
        <f t="shared" si="26"/>
        <v>checkup-cat</v>
      </c>
      <c r="I411">
        <v>20</v>
      </c>
      <c r="J411">
        <v>55.1</v>
      </c>
      <c r="K411">
        <v>1</v>
      </c>
      <c r="L411">
        <f t="shared" si="27"/>
        <v>35.1</v>
      </c>
    </row>
    <row r="412" spans="2:12" x14ac:dyDescent="0.2">
      <c r="B412" t="s">
        <v>35</v>
      </c>
      <c r="C412" t="str">
        <f t="shared" si="24"/>
        <v>2019-08</v>
      </c>
      <c r="D412" t="str">
        <f t="shared" si="25"/>
        <v>Thu</v>
      </c>
      <c r="E412" t="str">
        <f>VLOOKUP(D412,'Veterinarian-WeekDay'!$A$2:$C$6,2,0)</f>
        <v>Briony</v>
      </c>
      <c r="F412" t="s">
        <v>4</v>
      </c>
      <c r="G412" t="s">
        <v>130</v>
      </c>
      <c r="H412" t="str">
        <f t="shared" si="26"/>
        <v>other-dog</v>
      </c>
      <c r="I412">
        <v>118.4</v>
      </c>
      <c r="J412">
        <v>165.6</v>
      </c>
      <c r="K412">
        <v>1</v>
      </c>
      <c r="L412">
        <f t="shared" si="27"/>
        <v>47.199999999999989</v>
      </c>
    </row>
    <row r="413" spans="2:12" x14ac:dyDescent="0.2">
      <c r="B413" t="s">
        <v>35</v>
      </c>
      <c r="C413" t="str">
        <f t="shared" si="24"/>
        <v>2019-08</v>
      </c>
      <c r="D413" t="str">
        <f t="shared" si="25"/>
        <v>Thu</v>
      </c>
      <c r="E413" t="str">
        <f>VLOOKUP(D413,'Veterinarian-WeekDay'!$A$2:$C$6,2,0)</f>
        <v>Briony</v>
      </c>
      <c r="F413" t="s">
        <v>4</v>
      </c>
      <c r="G413" t="s">
        <v>130</v>
      </c>
      <c r="H413" t="str">
        <f t="shared" si="26"/>
        <v>other-dog</v>
      </c>
      <c r="I413">
        <v>122.1</v>
      </c>
      <c r="J413">
        <v>170.5</v>
      </c>
      <c r="K413">
        <v>1</v>
      </c>
      <c r="L413">
        <f t="shared" si="27"/>
        <v>48.400000000000006</v>
      </c>
    </row>
    <row r="414" spans="2:12" x14ac:dyDescent="0.2">
      <c r="B414" t="s">
        <v>35</v>
      </c>
      <c r="C414" t="str">
        <f t="shared" si="24"/>
        <v>2019-08</v>
      </c>
      <c r="D414" t="str">
        <f t="shared" si="25"/>
        <v>Thu</v>
      </c>
      <c r="E414" t="str">
        <f>VLOOKUP(D414,'Veterinarian-WeekDay'!$A$2:$C$6,2,0)</f>
        <v>Briony</v>
      </c>
      <c r="F414" t="s">
        <v>5</v>
      </c>
      <c r="G414" t="s">
        <v>134</v>
      </c>
      <c r="H414" t="str">
        <f t="shared" si="26"/>
        <v>checkup-rabbit</v>
      </c>
      <c r="I414">
        <v>14.6</v>
      </c>
      <c r="J414">
        <v>40.6</v>
      </c>
      <c r="K414">
        <v>1</v>
      </c>
      <c r="L414">
        <f t="shared" si="27"/>
        <v>26</v>
      </c>
    </row>
    <row r="415" spans="2:12" x14ac:dyDescent="0.2">
      <c r="B415" t="s">
        <v>35</v>
      </c>
      <c r="C415" t="str">
        <f t="shared" si="24"/>
        <v>2019-08</v>
      </c>
      <c r="D415" t="str">
        <f t="shared" si="25"/>
        <v>Thu</v>
      </c>
      <c r="E415" t="str">
        <f>VLOOKUP(D415,'Veterinarian-WeekDay'!$A$2:$C$6,2,0)</f>
        <v>Briony</v>
      </c>
      <c r="F415" t="s">
        <v>5</v>
      </c>
      <c r="G415" t="s">
        <v>134</v>
      </c>
      <c r="H415" t="str">
        <f t="shared" si="26"/>
        <v>checkup-rabbit</v>
      </c>
      <c r="I415">
        <v>14.5</v>
      </c>
      <c r="J415">
        <v>45.1</v>
      </c>
      <c r="K415">
        <v>1</v>
      </c>
      <c r="L415">
        <f t="shared" si="27"/>
        <v>30.6</v>
      </c>
    </row>
    <row r="416" spans="2:12" x14ac:dyDescent="0.2">
      <c r="B416" t="s">
        <v>35</v>
      </c>
      <c r="C416" t="str">
        <f t="shared" si="24"/>
        <v>2019-08</v>
      </c>
      <c r="D416" t="str">
        <f t="shared" si="25"/>
        <v>Thu</v>
      </c>
      <c r="E416" t="str">
        <f>VLOOKUP(D416,'Veterinarian-WeekDay'!$A$2:$C$6,2,0)</f>
        <v>Briony</v>
      </c>
      <c r="F416" t="s">
        <v>5</v>
      </c>
      <c r="G416" t="s">
        <v>134</v>
      </c>
      <c r="H416" t="str">
        <f t="shared" si="26"/>
        <v>checkup-rabbit</v>
      </c>
      <c r="I416">
        <v>14.6</v>
      </c>
      <c r="J416">
        <v>40.4</v>
      </c>
      <c r="K416">
        <v>1</v>
      </c>
      <c r="L416">
        <f t="shared" si="27"/>
        <v>25.799999999999997</v>
      </c>
    </row>
    <row r="417" spans="2:12" x14ac:dyDescent="0.2">
      <c r="B417" t="s">
        <v>35</v>
      </c>
      <c r="C417" t="str">
        <f t="shared" si="24"/>
        <v>2019-08</v>
      </c>
      <c r="D417" t="str">
        <f t="shared" si="25"/>
        <v>Thu</v>
      </c>
      <c r="E417" t="str">
        <f>VLOOKUP(D417,'Veterinarian-WeekDay'!$A$2:$C$6,2,0)</f>
        <v>Briony</v>
      </c>
      <c r="F417" t="s">
        <v>8</v>
      </c>
      <c r="G417" t="s">
        <v>131</v>
      </c>
      <c r="H417" t="str">
        <f t="shared" si="26"/>
        <v>vac-cat</v>
      </c>
      <c r="I417">
        <v>92.1</v>
      </c>
      <c r="J417">
        <v>135</v>
      </c>
      <c r="K417">
        <v>1</v>
      </c>
      <c r="L417">
        <f t="shared" si="27"/>
        <v>42.900000000000006</v>
      </c>
    </row>
    <row r="418" spans="2:12" x14ac:dyDescent="0.2">
      <c r="B418" t="s">
        <v>35</v>
      </c>
      <c r="C418" t="str">
        <f t="shared" si="24"/>
        <v>2019-08</v>
      </c>
      <c r="D418" t="str">
        <f t="shared" si="25"/>
        <v>Thu</v>
      </c>
      <c r="E418" t="str">
        <f>VLOOKUP(D418,'Veterinarian-WeekDay'!$A$2:$C$6,2,0)</f>
        <v>Briony</v>
      </c>
      <c r="F418" t="s">
        <v>4</v>
      </c>
      <c r="G418" t="s">
        <v>134</v>
      </c>
      <c r="H418" t="str">
        <f t="shared" si="26"/>
        <v>other-rabbit</v>
      </c>
      <c r="I418">
        <v>100.3</v>
      </c>
      <c r="J418">
        <v>145.30000000000001</v>
      </c>
      <c r="K418">
        <v>1</v>
      </c>
      <c r="L418">
        <f t="shared" si="27"/>
        <v>45.000000000000014</v>
      </c>
    </row>
    <row r="419" spans="2:12" x14ac:dyDescent="0.2">
      <c r="B419" t="s">
        <v>35</v>
      </c>
      <c r="C419" t="str">
        <f t="shared" si="24"/>
        <v>2019-08</v>
      </c>
      <c r="D419" t="str">
        <f t="shared" si="25"/>
        <v>Thu</v>
      </c>
      <c r="E419" t="str">
        <f>VLOOKUP(D419,'Veterinarian-WeekDay'!$A$2:$C$6,2,0)</f>
        <v>Briony</v>
      </c>
      <c r="F419" t="s">
        <v>4</v>
      </c>
      <c r="G419" t="s">
        <v>131</v>
      </c>
      <c r="H419" t="str">
        <f t="shared" si="26"/>
        <v>other-cat</v>
      </c>
      <c r="I419">
        <v>82.4</v>
      </c>
      <c r="J419">
        <v>130.6</v>
      </c>
      <c r="K419">
        <v>1</v>
      </c>
      <c r="L419">
        <f t="shared" si="27"/>
        <v>48.199999999999989</v>
      </c>
    </row>
    <row r="420" spans="2:12" x14ac:dyDescent="0.2">
      <c r="B420" t="s">
        <v>35</v>
      </c>
      <c r="C420" t="str">
        <f t="shared" si="24"/>
        <v>2019-08</v>
      </c>
      <c r="D420" t="str">
        <f t="shared" si="25"/>
        <v>Thu</v>
      </c>
      <c r="E420" t="str">
        <f>VLOOKUP(D420,'Veterinarian-WeekDay'!$A$2:$C$6,2,0)</f>
        <v>Briony</v>
      </c>
      <c r="F420" t="s">
        <v>8</v>
      </c>
      <c r="G420" t="s">
        <v>132</v>
      </c>
      <c r="H420" t="str">
        <f t="shared" si="26"/>
        <v>vac-bird</v>
      </c>
      <c r="I420">
        <v>24.1</v>
      </c>
      <c r="J420">
        <v>50.5</v>
      </c>
      <c r="K420">
        <v>1</v>
      </c>
      <c r="L420">
        <f t="shared" si="27"/>
        <v>26.4</v>
      </c>
    </row>
    <row r="421" spans="2:12" x14ac:dyDescent="0.2">
      <c r="B421" t="s">
        <v>35</v>
      </c>
      <c r="C421" t="str">
        <f t="shared" si="24"/>
        <v>2019-08</v>
      </c>
      <c r="D421" t="str">
        <f t="shared" si="25"/>
        <v>Thu</v>
      </c>
      <c r="E421" t="str">
        <f>VLOOKUP(D421,'Veterinarian-WeekDay'!$A$2:$C$6,2,0)</f>
        <v>Briony</v>
      </c>
      <c r="F421" t="s">
        <v>5</v>
      </c>
      <c r="G421" t="s">
        <v>130</v>
      </c>
      <c r="H421" t="str">
        <f t="shared" si="26"/>
        <v>checkup-dog</v>
      </c>
      <c r="I421">
        <v>22</v>
      </c>
      <c r="J421">
        <v>50.1</v>
      </c>
      <c r="K421">
        <v>1</v>
      </c>
      <c r="L421">
        <f t="shared" si="27"/>
        <v>28.1</v>
      </c>
    </row>
    <row r="422" spans="2:12" x14ac:dyDescent="0.2">
      <c r="B422" t="s">
        <v>36</v>
      </c>
      <c r="C422" t="str">
        <f t="shared" si="24"/>
        <v>2019-08</v>
      </c>
      <c r="D422" t="str">
        <f t="shared" si="25"/>
        <v>Fri</v>
      </c>
      <c r="E422" t="str">
        <f>VLOOKUP(D422,'Veterinarian-WeekDay'!$A$2:$C$6,2,0)</f>
        <v>Anna</v>
      </c>
      <c r="F422" t="s">
        <v>5</v>
      </c>
      <c r="G422" t="s">
        <v>131</v>
      </c>
      <c r="H422" t="str">
        <f t="shared" si="26"/>
        <v>checkup-cat</v>
      </c>
      <c r="I422">
        <v>26.6</v>
      </c>
      <c r="J422">
        <v>45.6</v>
      </c>
      <c r="K422">
        <v>1</v>
      </c>
      <c r="L422">
        <f t="shared" si="27"/>
        <v>19</v>
      </c>
    </row>
    <row r="423" spans="2:12" x14ac:dyDescent="0.2">
      <c r="B423" t="s">
        <v>36</v>
      </c>
      <c r="C423" t="str">
        <f t="shared" si="24"/>
        <v>2019-08</v>
      </c>
      <c r="D423" t="str">
        <f t="shared" si="25"/>
        <v>Fri</v>
      </c>
      <c r="E423" t="str">
        <f>VLOOKUP(D423,'Veterinarian-WeekDay'!$A$2:$C$6,2,0)</f>
        <v>Anna</v>
      </c>
      <c r="F423" t="s">
        <v>4</v>
      </c>
      <c r="G423" t="s">
        <v>131</v>
      </c>
      <c r="H423" t="str">
        <f t="shared" si="26"/>
        <v>other-cat</v>
      </c>
      <c r="I423">
        <v>164.5</v>
      </c>
      <c r="J423">
        <v>185.1</v>
      </c>
      <c r="K423">
        <v>1</v>
      </c>
      <c r="L423">
        <f t="shared" si="27"/>
        <v>20.599999999999994</v>
      </c>
    </row>
    <row r="424" spans="2:12" x14ac:dyDescent="0.2">
      <c r="B424" t="s">
        <v>36</v>
      </c>
      <c r="C424" t="str">
        <f t="shared" si="24"/>
        <v>2019-08</v>
      </c>
      <c r="D424" t="str">
        <f t="shared" si="25"/>
        <v>Fri</v>
      </c>
      <c r="E424" t="str">
        <f>VLOOKUP(D424,'Veterinarian-WeekDay'!$A$2:$C$6,2,0)</f>
        <v>Anna</v>
      </c>
      <c r="F424" t="s">
        <v>4</v>
      </c>
      <c r="G424" t="s">
        <v>131</v>
      </c>
      <c r="H424" t="str">
        <f t="shared" si="26"/>
        <v>other-cat</v>
      </c>
      <c r="I424">
        <v>190.6</v>
      </c>
      <c r="J424">
        <v>210.4</v>
      </c>
      <c r="K424">
        <v>1</v>
      </c>
      <c r="L424">
        <f t="shared" si="27"/>
        <v>19.800000000000011</v>
      </c>
    </row>
    <row r="425" spans="2:12" x14ac:dyDescent="0.2">
      <c r="B425" t="s">
        <v>36</v>
      </c>
      <c r="C425" t="str">
        <f t="shared" si="24"/>
        <v>2019-08</v>
      </c>
      <c r="D425" t="str">
        <f t="shared" si="25"/>
        <v>Fri</v>
      </c>
      <c r="E425" t="str">
        <f>VLOOKUP(D425,'Veterinarian-WeekDay'!$A$2:$C$6,2,0)</f>
        <v>Anna</v>
      </c>
      <c r="F425" t="s">
        <v>6</v>
      </c>
      <c r="G425" t="s">
        <v>131</v>
      </c>
      <c r="H425" t="str">
        <f t="shared" si="26"/>
        <v>emergency-cat</v>
      </c>
      <c r="I425">
        <v>502.1</v>
      </c>
      <c r="J425">
        <v>950</v>
      </c>
      <c r="K425">
        <v>1</v>
      </c>
      <c r="L425">
        <f t="shared" si="27"/>
        <v>447.9</v>
      </c>
    </row>
    <row r="426" spans="2:12" x14ac:dyDescent="0.2">
      <c r="B426" t="s">
        <v>36</v>
      </c>
      <c r="C426" t="str">
        <f t="shared" si="24"/>
        <v>2019-08</v>
      </c>
      <c r="D426" t="str">
        <f t="shared" si="25"/>
        <v>Fri</v>
      </c>
      <c r="E426" t="str">
        <f>VLOOKUP(D426,'Veterinarian-WeekDay'!$A$2:$C$6,2,0)</f>
        <v>Anna</v>
      </c>
      <c r="F426" t="s">
        <v>8</v>
      </c>
      <c r="G426" t="s">
        <v>134</v>
      </c>
      <c r="H426" t="str">
        <f t="shared" si="26"/>
        <v>vac-rabbit</v>
      </c>
      <c r="I426">
        <v>56.3</v>
      </c>
      <c r="J426">
        <v>75.3</v>
      </c>
      <c r="K426">
        <v>1</v>
      </c>
      <c r="L426">
        <f t="shared" si="27"/>
        <v>19</v>
      </c>
    </row>
    <row r="427" spans="2:12" x14ac:dyDescent="0.2">
      <c r="B427" t="s">
        <v>36</v>
      </c>
      <c r="C427" t="str">
        <f t="shared" si="24"/>
        <v>2019-08</v>
      </c>
      <c r="D427" t="str">
        <f t="shared" si="25"/>
        <v>Fri</v>
      </c>
      <c r="E427" t="str">
        <f>VLOOKUP(D427,'Veterinarian-WeekDay'!$A$2:$C$6,2,0)</f>
        <v>Anna</v>
      </c>
      <c r="F427" t="s">
        <v>4</v>
      </c>
      <c r="G427" t="s">
        <v>131</v>
      </c>
      <c r="H427" t="str">
        <f t="shared" si="26"/>
        <v>other-cat</v>
      </c>
      <c r="I427">
        <v>114.4</v>
      </c>
      <c r="J427">
        <v>135.6</v>
      </c>
      <c r="K427">
        <v>1</v>
      </c>
      <c r="L427">
        <f t="shared" si="27"/>
        <v>21.199999999999989</v>
      </c>
    </row>
    <row r="428" spans="2:12" x14ac:dyDescent="0.2">
      <c r="B428" t="s">
        <v>36</v>
      </c>
      <c r="C428" t="str">
        <f t="shared" si="24"/>
        <v>2019-08</v>
      </c>
      <c r="D428" t="str">
        <f t="shared" si="25"/>
        <v>Fri</v>
      </c>
      <c r="E428" t="str">
        <f>VLOOKUP(D428,'Veterinarian-WeekDay'!$A$2:$C$6,2,0)</f>
        <v>Anna</v>
      </c>
      <c r="F428" t="s">
        <v>8</v>
      </c>
      <c r="G428" t="s">
        <v>131</v>
      </c>
      <c r="H428" t="str">
        <f t="shared" si="26"/>
        <v>vac-cat</v>
      </c>
      <c r="I428">
        <v>84.1</v>
      </c>
      <c r="J428">
        <v>95.5</v>
      </c>
      <c r="K428">
        <v>1</v>
      </c>
      <c r="L428">
        <f t="shared" si="27"/>
        <v>11.400000000000006</v>
      </c>
    </row>
    <row r="429" spans="2:12" x14ac:dyDescent="0.2">
      <c r="B429" t="s">
        <v>36</v>
      </c>
      <c r="C429" t="str">
        <f t="shared" si="24"/>
        <v>2019-08</v>
      </c>
      <c r="D429" t="str">
        <f t="shared" si="25"/>
        <v>Fri</v>
      </c>
      <c r="E429" t="str">
        <f>VLOOKUP(D429,'Veterinarian-WeekDay'!$A$2:$C$6,2,0)</f>
        <v>Anna</v>
      </c>
      <c r="F429" t="s">
        <v>5</v>
      </c>
      <c r="G429" t="s">
        <v>131</v>
      </c>
      <c r="H429" t="str">
        <f t="shared" si="26"/>
        <v>checkup-cat</v>
      </c>
      <c r="I429">
        <v>36.6</v>
      </c>
      <c r="J429">
        <v>50.6</v>
      </c>
      <c r="K429">
        <v>1</v>
      </c>
      <c r="L429">
        <f t="shared" si="27"/>
        <v>14</v>
      </c>
    </row>
    <row r="430" spans="2:12" x14ac:dyDescent="0.2">
      <c r="B430" t="s">
        <v>36</v>
      </c>
      <c r="C430" t="str">
        <f t="shared" si="24"/>
        <v>2019-08</v>
      </c>
      <c r="D430" t="str">
        <f t="shared" si="25"/>
        <v>Fri</v>
      </c>
      <c r="E430" t="str">
        <f>VLOOKUP(D430,'Veterinarian-WeekDay'!$A$2:$C$6,2,0)</f>
        <v>Anna</v>
      </c>
      <c r="F430" t="s">
        <v>6</v>
      </c>
      <c r="G430" t="s">
        <v>130</v>
      </c>
      <c r="H430" t="str">
        <f t="shared" si="26"/>
        <v>emergency-dog</v>
      </c>
      <c r="I430">
        <v>250.5</v>
      </c>
      <c r="J430">
        <v>865.1</v>
      </c>
      <c r="K430">
        <v>1</v>
      </c>
      <c r="L430">
        <f t="shared" si="27"/>
        <v>614.6</v>
      </c>
    </row>
    <row r="431" spans="2:12" x14ac:dyDescent="0.2">
      <c r="B431" t="s">
        <v>36</v>
      </c>
      <c r="C431" t="str">
        <f t="shared" si="24"/>
        <v>2019-08</v>
      </c>
      <c r="D431" t="str">
        <f t="shared" si="25"/>
        <v>Fri</v>
      </c>
      <c r="E431" t="str">
        <f>VLOOKUP(D431,'Veterinarian-WeekDay'!$A$2:$C$6,2,0)</f>
        <v>Anna</v>
      </c>
      <c r="F431" t="s">
        <v>4</v>
      </c>
      <c r="G431" t="s">
        <v>132</v>
      </c>
      <c r="H431" t="str">
        <f t="shared" si="26"/>
        <v>other-bird</v>
      </c>
      <c r="I431">
        <v>54.6</v>
      </c>
      <c r="J431">
        <v>65.400000000000006</v>
      </c>
      <c r="K431">
        <v>1</v>
      </c>
      <c r="L431">
        <f t="shared" si="27"/>
        <v>10.800000000000004</v>
      </c>
    </row>
    <row r="432" spans="2:12" x14ac:dyDescent="0.2">
      <c r="B432" t="s">
        <v>36</v>
      </c>
      <c r="C432" t="str">
        <f t="shared" si="24"/>
        <v>2019-08</v>
      </c>
      <c r="D432" t="str">
        <f t="shared" si="25"/>
        <v>Fri</v>
      </c>
      <c r="E432" t="str">
        <f>VLOOKUP(D432,'Veterinarian-WeekDay'!$A$2:$C$6,2,0)</f>
        <v>Anna</v>
      </c>
      <c r="F432" t="s">
        <v>4</v>
      </c>
      <c r="G432" t="s">
        <v>133</v>
      </c>
      <c r="H432" t="str">
        <f t="shared" si="26"/>
        <v>other-hamster</v>
      </c>
      <c r="I432">
        <v>66.099999999999994</v>
      </c>
      <c r="J432">
        <v>80</v>
      </c>
      <c r="K432">
        <v>1</v>
      </c>
      <c r="L432">
        <f t="shared" si="27"/>
        <v>13.900000000000006</v>
      </c>
    </row>
    <row r="433" spans="2:12" x14ac:dyDescent="0.2">
      <c r="B433" t="s">
        <v>36</v>
      </c>
      <c r="C433" t="str">
        <f t="shared" si="24"/>
        <v>2019-08</v>
      </c>
      <c r="D433" t="str">
        <f t="shared" si="25"/>
        <v>Fri</v>
      </c>
      <c r="E433" t="str">
        <f>VLOOKUP(D433,'Veterinarian-WeekDay'!$A$2:$C$6,2,0)</f>
        <v>Anna</v>
      </c>
      <c r="F433" t="s">
        <v>8</v>
      </c>
      <c r="G433" t="s">
        <v>130</v>
      </c>
      <c r="H433" t="str">
        <f t="shared" si="26"/>
        <v>vac-dog</v>
      </c>
      <c r="I433">
        <v>98.3</v>
      </c>
      <c r="J433">
        <v>120.3</v>
      </c>
      <c r="K433">
        <v>1</v>
      </c>
      <c r="L433">
        <f t="shared" si="27"/>
        <v>22</v>
      </c>
    </row>
    <row r="434" spans="2:12" x14ac:dyDescent="0.2">
      <c r="B434" t="s">
        <v>36</v>
      </c>
      <c r="C434" t="str">
        <f t="shared" si="24"/>
        <v>2019-08</v>
      </c>
      <c r="D434" t="str">
        <f t="shared" si="25"/>
        <v>Fri</v>
      </c>
      <c r="E434" t="str">
        <f>VLOOKUP(D434,'Veterinarian-WeekDay'!$A$2:$C$6,2,0)</f>
        <v>Anna</v>
      </c>
      <c r="F434" t="s">
        <v>8</v>
      </c>
      <c r="G434" t="s">
        <v>133</v>
      </c>
      <c r="H434" t="str">
        <f t="shared" si="26"/>
        <v>vac-hamster</v>
      </c>
      <c r="I434">
        <v>34</v>
      </c>
      <c r="J434">
        <v>60.1</v>
      </c>
      <c r="K434">
        <v>1</v>
      </c>
      <c r="L434">
        <f t="shared" si="27"/>
        <v>26.1</v>
      </c>
    </row>
    <row r="435" spans="2:12" x14ac:dyDescent="0.2">
      <c r="B435" t="s">
        <v>36</v>
      </c>
      <c r="C435" t="str">
        <f t="shared" si="24"/>
        <v>2019-08</v>
      </c>
      <c r="D435" t="str">
        <f t="shared" si="25"/>
        <v>Fri</v>
      </c>
      <c r="E435" t="str">
        <f>VLOOKUP(D435,'Veterinarian-WeekDay'!$A$2:$C$6,2,0)</f>
        <v>Anna</v>
      </c>
      <c r="F435" t="s">
        <v>5</v>
      </c>
      <c r="G435" t="s">
        <v>131</v>
      </c>
      <c r="H435" t="str">
        <f t="shared" si="26"/>
        <v>checkup-cat</v>
      </c>
      <c r="I435">
        <v>34.4</v>
      </c>
      <c r="J435">
        <v>50.6</v>
      </c>
      <c r="K435">
        <v>1</v>
      </c>
      <c r="L435">
        <f t="shared" si="27"/>
        <v>16.200000000000003</v>
      </c>
    </row>
    <row r="436" spans="2:12" x14ac:dyDescent="0.2">
      <c r="B436" t="s">
        <v>36</v>
      </c>
      <c r="C436" t="str">
        <f t="shared" si="24"/>
        <v>2019-08</v>
      </c>
      <c r="D436" t="str">
        <f t="shared" si="25"/>
        <v>Fri</v>
      </c>
      <c r="E436" t="str">
        <f>VLOOKUP(D436,'Veterinarian-WeekDay'!$A$2:$C$6,2,0)</f>
        <v>Anna</v>
      </c>
      <c r="F436" t="s">
        <v>5</v>
      </c>
      <c r="G436" t="s">
        <v>130</v>
      </c>
      <c r="H436" t="str">
        <f t="shared" si="26"/>
        <v>checkup-dog</v>
      </c>
      <c r="I436">
        <v>32</v>
      </c>
      <c r="J436">
        <v>45.1</v>
      </c>
      <c r="K436">
        <v>1</v>
      </c>
      <c r="L436">
        <f t="shared" si="27"/>
        <v>13.100000000000001</v>
      </c>
    </row>
    <row r="437" spans="2:12" x14ac:dyDescent="0.2">
      <c r="B437" t="s">
        <v>37</v>
      </c>
      <c r="C437" t="str">
        <f t="shared" si="24"/>
        <v>2019-08</v>
      </c>
      <c r="D437" t="str">
        <f t="shared" si="25"/>
        <v>Mon</v>
      </c>
      <c r="E437" t="str">
        <f>VLOOKUP(D437,'Veterinarian-WeekDay'!$A$2:$C$6,2,0)</f>
        <v>Anna</v>
      </c>
      <c r="F437" t="s">
        <v>5</v>
      </c>
      <c r="G437" t="s">
        <v>130</v>
      </c>
      <c r="H437" t="str">
        <f t="shared" si="26"/>
        <v>checkup-dog</v>
      </c>
      <c r="I437">
        <v>22.6</v>
      </c>
      <c r="J437">
        <v>40.6</v>
      </c>
      <c r="K437">
        <v>1</v>
      </c>
      <c r="L437">
        <f t="shared" si="27"/>
        <v>18</v>
      </c>
    </row>
    <row r="438" spans="2:12" x14ac:dyDescent="0.2">
      <c r="B438" t="s">
        <v>37</v>
      </c>
      <c r="C438" t="str">
        <f t="shared" si="24"/>
        <v>2019-08</v>
      </c>
      <c r="D438" t="str">
        <f t="shared" si="25"/>
        <v>Mon</v>
      </c>
      <c r="E438" t="str">
        <f>VLOOKUP(D438,'Veterinarian-WeekDay'!$A$2:$C$6,2,0)</f>
        <v>Anna</v>
      </c>
      <c r="F438" t="s">
        <v>4</v>
      </c>
      <c r="G438" t="s">
        <v>130</v>
      </c>
      <c r="H438" t="str">
        <f t="shared" si="26"/>
        <v>other-dog</v>
      </c>
      <c r="I438">
        <v>162.1</v>
      </c>
      <c r="J438">
        <v>185.5</v>
      </c>
      <c r="K438">
        <v>1</v>
      </c>
      <c r="L438">
        <f t="shared" si="27"/>
        <v>23.400000000000006</v>
      </c>
    </row>
    <row r="439" spans="2:12" x14ac:dyDescent="0.2">
      <c r="B439" t="s">
        <v>37</v>
      </c>
      <c r="C439" t="str">
        <f t="shared" si="24"/>
        <v>2019-08</v>
      </c>
      <c r="D439" t="str">
        <f t="shared" si="25"/>
        <v>Mon</v>
      </c>
      <c r="E439" t="str">
        <f>VLOOKUP(D439,'Veterinarian-WeekDay'!$A$2:$C$6,2,0)</f>
        <v>Anna</v>
      </c>
      <c r="F439" t="s">
        <v>5</v>
      </c>
      <c r="G439" t="s">
        <v>132</v>
      </c>
      <c r="H439" t="str">
        <f t="shared" si="26"/>
        <v>checkup-bird</v>
      </c>
      <c r="I439">
        <v>22.6</v>
      </c>
      <c r="J439">
        <v>35.6</v>
      </c>
      <c r="K439">
        <v>1</v>
      </c>
      <c r="L439">
        <f t="shared" si="27"/>
        <v>13</v>
      </c>
    </row>
    <row r="440" spans="2:12" x14ac:dyDescent="0.2">
      <c r="B440" t="s">
        <v>37</v>
      </c>
      <c r="C440" t="str">
        <f t="shared" si="24"/>
        <v>2019-08</v>
      </c>
      <c r="D440" t="str">
        <f t="shared" si="25"/>
        <v>Mon</v>
      </c>
      <c r="E440" t="str">
        <f>VLOOKUP(D440,'Veterinarian-WeekDay'!$A$2:$C$6,2,0)</f>
        <v>Anna</v>
      </c>
      <c r="F440" t="s">
        <v>8</v>
      </c>
      <c r="G440" t="s">
        <v>131</v>
      </c>
      <c r="H440" t="str">
        <f t="shared" si="26"/>
        <v>vac-cat</v>
      </c>
      <c r="I440">
        <v>96.6</v>
      </c>
      <c r="J440">
        <v>120.4</v>
      </c>
      <c r="K440">
        <v>1</v>
      </c>
      <c r="L440">
        <f t="shared" si="27"/>
        <v>23.800000000000011</v>
      </c>
    </row>
    <row r="441" spans="2:12" x14ac:dyDescent="0.2">
      <c r="B441" t="s">
        <v>37</v>
      </c>
      <c r="C441" t="str">
        <f t="shared" si="24"/>
        <v>2019-08</v>
      </c>
      <c r="D441" t="str">
        <f t="shared" si="25"/>
        <v>Mon</v>
      </c>
      <c r="E441" t="str">
        <f>VLOOKUP(D441,'Veterinarian-WeekDay'!$A$2:$C$6,2,0)</f>
        <v>Anna</v>
      </c>
      <c r="F441" t="s">
        <v>6</v>
      </c>
      <c r="G441" t="s">
        <v>130</v>
      </c>
      <c r="H441" t="str">
        <f t="shared" si="26"/>
        <v>emergency-dog</v>
      </c>
      <c r="I441">
        <v>294.10000000000002</v>
      </c>
      <c r="J441">
        <v>455</v>
      </c>
      <c r="K441">
        <v>1</v>
      </c>
      <c r="L441">
        <f t="shared" si="27"/>
        <v>160.89999999999998</v>
      </c>
    </row>
    <row r="442" spans="2:12" x14ac:dyDescent="0.2">
      <c r="B442" t="s">
        <v>37</v>
      </c>
      <c r="C442" t="str">
        <f t="shared" si="24"/>
        <v>2019-08</v>
      </c>
      <c r="D442" t="str">
        <f t="shared" si="25"/>
        <v>Mon</v>
      </c>
      <c r="E442" t="str">
        <f>VLOOKUP(D442,'Veterinarian-WeekDay'!$A$2:$C$6,2,0)</f>
        <v>Anna</v>
      </c>
      <c r="F442" t="s">
        <v>6</v>
      </c>
      <c r="G442" t="s">
        <v>131</v>
      </c>
      <c r="H442" t="str">
        <f t="shared" si="26"/>
        <v>emergency-cat</v>
      </c>
      <c r="I442">
        <v>110.3</v>
      </c>
      <c r="J442">
        <v>630.29999999999995</v>
      </c>
      <c r="K442">
        <v>1</v>
      </c>
      <c r="L442">
        <f t="shared" si="27"/>
        <v>520</v>
      </c>
    </row>
    <row r="443" spans="2:12" x14ac:dyDescent="0.2">
      <c r="B443" t="s">
        <v>37</v>
      </c>
      <c r="C443" t="str">
        <f t="shared" si="24"/>
        <v>2019-08</v>
      </c>
      <c r="D443" t="str">
        <f t="shared" si="25"/>
        <v>Mon</v>
      </c>
      <c r="E443" t="str">
        <f>VLOOKUP(D443,'Veterinarian-WeekDay'!$A$2:$C$6,2,0)</f>
        <v>Anna</v>
      </c>
      <c r="F443" t="s">
        <v>5</v>
      </c>
      <c r="G443" t="s">
        <v>131</v>
      </c>
      <c r="H443" t="str">
        <f t="shared" si="26"/>
        <v>checkup-cat</v>
      </c>
      <c r="I443">
        <v>34</v>
      </c>
      <c r="J443">
        <v>45.1</v>
      </c>
      <c r="K443">
        <v>1</v>
      </c>
      <c r="L443">
        <f t="shared" si="27"/>
        <v>11.100000000000001</v>
      </c>
    </row>
    <row r="444" spans="2:12" x14ac:dyDescent="0.2">
      <c r="B444" t="s">
        <v>37</v>
      </c>
      <c r="C444" t="str">
        <f t="shared" si="24"/>
        <v>2019-08</v>
      </c>
      <c r="D444" t="str">
        <f t="shared" si="25"/>
        <v>Mon</v>
      </c>
      <c r="E444" t="str">
        <f>VLOOKUP(D444,'Veterinarian-WeekDay'!$A$2:$C$6,2,0)</f>
        <v>Anna</v>
      </c>
      <c r="F444" t="s">
        <v>4</v>
      </c>
      <c r="G444" t="s">
        <v>130</v>
      </c>
      <c r="H444" t="str">
        <f t="shared" si="26"/>
        <v>other-dog</v>
      </c>
      <c r="I444">
        <v>208.4</v>
      </c>
      <c r="J444">
        <v>235.6</v>
      </c>
      <c r="K444">
        <v>1</v>
      </c>
      <c r="L444">
        <f t="shared" si="27"/>
        <v>27.199999999999989</v>
      </c>
    </row>
    <row r="445" spans="2:12" x14ac:dyDescent="0.2">
      <c r="B445" t="s">
        <v>37</v>
      </c>
      <c r="C445" t="str">
        <f t="shared" si="24"/>
        <v>2019-08</v>
      </c>
      <c r="D445" t="str">
        <f t="shared" si="25"/>
        <v>Mon</v>
      </c>
      <c r="E445" t="str">
        <f>VLOOKUP(D445,'Veterinarian-WeekDay'!$A$2:$C$6,2,0)</f>
        <v>Anna</v>
      </c>
      <c r="F445" t="s">
        <v>5</v>
      </c>
      <c r="G445" t="s">
        <v>131</v>
      </c>
      <c r="H445" t="str">
        <f t="shared" si="26"/>
        <v>checkup-cat</v>
      </c>
      <c r="I445">
        <v>30.1</v>
      </c>
      <c r="J445">
        <v>45.5</v>
      </c>
      <c r="K445">
        <v>1</v>
      </c>
      <c r="L445">
        <f t="shared" si="27"/>
        <v>15.399999999999999</v>
      </c>
    </row>
    <row r="446" spans="2:12" x14ac:dyDescent="0.2">
      <c r="B446" t="s">
        <v>37</v>
      </c>
      <c r="C446" t="str">
        <f t="shared" si="24"/>
        <v>2019-08</v>
      </c>
      <c r="D446" t="str">
        <f t="shared" si="25"/>
        <v>Mon</v>
      </c>
      <c r="E446" t="str">
        <f>VLOOKUP(D446,'Veterinarian-WeekDay'!$A$2:$C$6,2,0)</f>
        <v>Anna</v>
      </c>
      <c r="F446" t="s">
        <v>5</v>
      </c>
      <c r="G446" t="s">
        <v>133</v>
      </c>
      <c r="H446" t="str">
        <f t="shared" si="26"/>
        <v>checkup-hamster</v>
      </c>
      <c r="I446">
        <v>42.5</v>
      </c>
      <c r="J446">
        <v>55.1</v>
      </c>
      <c r="K446">
        <v>1</v>
      </c>
      <c r="L446">
        <f t="shared" si="27"/>
        <v>12.600000000000001</v>
      </c>
    </row>
    <row r="447" spans="2:12" x14ac:dyDescent="0.2">
      <c r="B447" t="s">
        <v>37</v>
      </c>
      <c r="C447" t="str">
        <f t="shared" si="24"/>
        <v>2019-08</v>
      </c>
      <c r="D447" t="str">
        <f t="shared" si="25"/>
        <v>Mon</v>
      </c>
      <c r="E447" t="str">
        <f>VLOOKUP(D447,'Veterinarian-WeekDay'!$A$2:$C$6,2,0)</f>
        <v>Anna</v>
      </c>
      <c r="F447" t="s">
        <v>6</v>
      </c>
      <c r="G447" t="s">
        <v>131</v>
      </c>
      <c r="H447" t="str">
        <f t="shared" si="26"/>
        <v>emergency-cat</v>
      </c>
      <c r="I447">
        <v>618.6</v>
      </c>
      <c r="J447">
        <v>730.4</v>
      </c>
      <c r="K447">
        <v>1</v>
      </c>
      <c r="L447">
        <f t="shared" si="27"/>
        <v>111.79999999999995</v>
      </c>
    </row>
    <row r="448" spans="2:12" x14ac:dyDescent="0.2">
      <c r="B448" t="s">
        <v>37</v>
      </c>
      <c r="C448" t="str">
        <f t="shared" si="24"/>
        <v>2019-08</v>
      </c>
      <c r="D448" t="str">
        <f t="shared" si="25"/>
        <v>Mon</v>
      </c>
      <c r="E448" t="str">
        <f>VLOOKUP(D448,'Veterinarian-WeekDay'!$A$2:$C$6,2,0)</f>
        <v>Anna</v>
      </c>
      <c r="F448" t="s">
        <v>4</v>
      </c>
      <c r="G448" t="s">
        <v>131</v>
      </c>
      <c r="H448" t="str">
        <f t="shared" si="26"/>
        <v>other-cat</v>
      </c>
      <c r="I448">
        <v>114.1</v>
      </c>
      <c r="J448">
        <v>130</v>
      </c>
      <c r="K448">
        <v>1</v>
      </c>
      <c r="L448">
        <f t="shared" si="27"/>
        <v>15.900000000000006</v>
      </c>
    </row>
    <row r="449" spans="2:12" x14ac:dyDescent="0.2">
      <c r="B449" t="s">
        <v>37</v>
      </c>
      <c r="C449" t="str">
        <f t="shared" si="24"/>
        <v>2019-08</v>
      </c>
      <c r="D449" t="str">
        <f t="shared" si="25"/>
        <v>Mon</v>
      </c>
      <c r="E449" t="str">
        <f>VLOOKUP(D449,'Veterinarian-WeekDay'!$A$2:$C$6,2,0)</f>
        <v>Anna</v>
      </c>
      <c r="F449" t="s">
        <v>6</v>
      </c>
      <c r="G449" t="s">
        <v>131</v>
      </c>
      <c r="H449" t="str">
        <f t="shared" si="26"/>
        <v>emergency-cat</v>
      </c>
      <c r="I449">
        <v>118.3</v>
      </c>
      <c r="J449">
        <v>570.29999999999995</v>
      </c>
      <c r="K449">
        <v>1</v>
      </c>
      <c r="L449">
        <f t="shared" si="27"/>
        <v>451.99999999999994</v>
      </c>
    </row>
    <row r="450" spans="2:12" x14ac:dyDescent="0.2">
      <c r="B450" t="s">
        <v>37</v>
      </c>
      <c r="C450" t="str">
        <f t="shared" ref="C450:C513" si="28">LEFT(B450,7)</f>
        <v>2019-08</v>
      </c>
      <c r="D450" t="str">
        <f t="shared" ref="D450:D513" si="29">TEXT(B450,"DDD")</f>
        <v>Mon</v>
      </c>
      <c r="E450" t="str">
        <f>VLOOKUP(D450,'Veterinarian-WeekDay'!$A$2:$C$6,2,0)</f>
        <v>Anna</v>
      </c>
      <c r="F450" t="s">
        <v>4</v>
      </c>
      <c r="G450" t="s">
        <v>134</v>
      </c>
      <c r="H450" t="str">
        <f t="shared" ref="H450:H513" si="30">_xlfn.CONCAT(F450,"-",G450)</f>
        <v>other-rabbit</v>
      </c>
      <c r="I450">
        <v>138</v>
      </c>
      <c r="J450">
        <v>175.1</v>
      </c>
      <c r="K450">
        <v>1</v>
      </c>
      <c r="L450">
        <f t="shared" si="27"/>
        <v>37.099999999999994</v>
      </c>
    </row>
    <row r="451" spans="2:12" x14ac:dyDescent="0.2">
      <c r="B451" t="s">
        <v>37</v>
      </c>
      <c r="C451" t="str">
        <f t="shared" si="28"/>
        <v>2019-08</v>
      </c>
      <c r="D451" t="str">
        <f t="shared" si="29"/>
        <v>Mon</v>
      </c>
      <c r="E451" t="str">
        <f>VLOOKUP(D451,'Veterinarian-WeekDay'!$A$2:$C$6,2,0)</f>
        <v>Anna</v>
      </c>
      <c r="F451" t="s">
        <v>5</v>
      </c>
      <c r="G451" t="s">
        <v>131</v>
      </c>
      <c r="H451" t="str">
        <f t="shared" si="30"/>
        <v>checkup-cat</v>
      </c>
      <c r="I451">
        <v>26.4</v>
      </c>
      <c r="J451">
        <v>40.6</v>
      </c>
      <c r="K451">
        <v>1</v>
      </c>
      <c r="L451">
        <f t="shared" ref="L451:L514" si="31">J451-I451</f>
        <v>14.200000000000003</v>
      </c>
    </row>
    <row r="452" spans="2:12" x14ac:dyDescent="0.2">
      <c r="B452" t="s">
        <v>37</v>
      </c>
      <c r="C452" t="str">
        <f t="shared" si="28"/>
        <v>2019-08</v>
      </c>
      <c r="D452" t="str">
        <f t="shared" si="29"/>
        <v>Mon</v>
      </c>
      <c r="E452" t="str">
        <f>VLOOKUP(D452,'Veterinarian-WeekDay'!$A$2:$C$6,2,0)</f>
        <v>Anna</v>
      </c>
      <c r="F452" t="s">
        <v>5</v>
      </c>
      <c r="G452" t="s">
        <v>130</v>
      </c>
      <c r="H452" t="str">
        <f t="shared" si="30"/>
        <v>checkup-dog</v>
      </c>
      <c r="I452">
        <v>42.5</v>
      </c>
      <c r="J452">
        <v>50.1</v>
      </c>
      <c r="K452">
        <v>1</v>
      </c>
      <c r="L452">
        <f t="shared" si="31"/>
        <v>7.6000000000000014</v>
      </c>
    </row>
    <row r="453" spans="2:12" x14ac:dyDescent="0.2">
      <c r="B453" t="s">
        <v>38</v>
      </c>
      <c r="C453" t="str">
        <f t="shared" si="28"/>
        <v>2019-08</v>
      </c>
      <c r="D453" t="str">
        <f t="shared" si="29"/>
        <v>Tue</v>
      </c>
      <c r="E453" t="str">
        <f>VLOOKUP(D453,'Veterinarian-WeekDay'!$A$2:$C$6,2,0)</f>
        <v>Briony</v>
      </c>
      <c r="F453" t="s">
        <v>5</v>
      </c>
      <c r="G453" t="s">
        <v>130</v>
      </c>
      <c r="H453" t="str">
        <f t="shared" si="30"/>
        <v>checkup-dog</v>
      </c>
      <c r="I453">
        <v>14.1</v>
      </c>
      <c r="J453">
        <v>40</v>
      </c>
      <c r="K453">
        <v>1</v>
      </c>
      <c r="L453">
        <f t="shared" si="31"/>
        <v>25.9</v>
      </c>
    </row>
    <row r="454" spans="2:12" x14ac:dyDescent="0.2">
      <c r="B454" t="s">
        <v>38</v>
      </c>
      <c r="C454" t="str">
        <f t="shared" si="28"/>
        <v>2019-08</v>
      </c>
      <c r="D454" t="str">
        <f t="shared" si="29"/>
        <v>Tue</v>
      </c>
      <c r="E454" t="str">
        <f>VLOOKUP(D454,'Veterinarian-WeekDay'!$A$2:$C$6,2,0)</f>
        <v>Briony</v>
      </c>
      <c r="F454" t="s">
        <v>4</v>
      </c>
      <c r="G454" t="s">
        <v>130</v>
      </c>
      <c r="H454" t="str">
        <f t="shared" si="30"/>
        <v>other-dog</v>
      </c>
      <c r="I454">
        <v>74.099999999999994</v>
      </c>
      <c r="J454">
        <v>120.5</v>
      </c>
      <c r="K454">
        <v>1</v>
      </c>
      <c r="L454">
        <f t="shared" si="31"/>
        <v>46.400000000000006</v>
      </c>
    </row>
    <row r="455" spans="2:12" x14ac:dyDescent="0.2">
      <c r="B455" t="s">
        <v>38</v>
      </c>
      <c r="C455" t="str">
        <f t="shared" si="28"/>
        <v>2019-08</v>
      </c>
      <c r="D455" t="str">
        <f t="shared" si="29"/>
        <v>Tue</v>
      </c>
      <c r="E455" t="str">
        <f>VLOOKUP(D455,'Veterinarian-WeekDay'!$A$2:$C$6,2,0)</f>
        <v>Briony</v>
      </c>
      <c r="F455" t="s">
        <v>6</v>
      </c>
      <c r="G455" t="s">
        <v>131</v>
      </c>
      <c r="H455" t="str">
        <f t="shared" si="30"/>
        <v>emergency-cat</v>
      </c>
      <c r="I455">
        <v>574.6</v>
      </c>
      <c r="J455">
        <v>1020.6</v>
      </c>
      <c r="K455">
        <v>1</v>
      </c>
      <c r="L455">
        <f t="shared" si="31"/>
        <v>446</v>
      </c>
    </row>
    <row r="456" spans="2:12" x14ac:dyDescent="0.2">
      <c r="B456" t="s">
        <v>38</v>
      </c>
      <c r="C456" t="str">
        <f t="shared" si="28"/>
        <v>2019-08</v>
      </c>
      <c r="D456" t="str">
        <f t="shared" si="29"/>
        <v>Tue</v>
      </c>
      <c r="E456" t="str">
        <f>VLOOKUP(D456,'Veterinarian-WeekDay'!$A$2:$C$6,2,0)</f>
        <v>Briony</v>
      </c>
      <c r="F456" t="s">
        <v>4</v>
      </c>
      <c r="G456" t="s">
        <v>130</v>
      </c>
      <c r="H456" t="str">
        <f t="shared" si="30"/>
        <v>other-dog</v>
      </c>
      <c r="I456">
        <v>34.5</v>
      </c>
      <c r="J456">
        <v>75.099999999999994</v>
      </c>
      <c r="K456">
        <v>1</v>
      </c>
      <c r="L456">
        <f t="shared" si="31"/>
        <v>40.599999999999994</v>
      </c>
    </row>
    <row r="457" spans="2:12" x14ac:dyDescent="0.2">
      <c r="B457" t="s">
        <v>38</v>
      </c>
      <c r="C457" t="str">
        <f t="shared" si="28"/>
        <v>2019-08</v>
      </c>
      <c r="D457" t="str">
        <f t="shared" si="29"/>
        <v>Tue</v>
      </c>
      <c r="E457" t="str">
        <f>VLOOKUP(D457,'Veterinarian-WeekDay'!$A$2:$C$6,2,0)</f>
        <v>Briony</v>
      </c>
      <c r="F457" t="s">
        <v>6</v>
      </c>
      <c r="G457" t="s">
        <v>132</v>
      </c>
      <c r="H457" t="str">
        <f t="shared" si="30"/>
        <v>emergency-bird</v>
      </c>
      <c r="I457">
        <v>66.599999999999994</v>
      </c>
      <c r="J457">
        <v>200.4</v>
      </c>
      <c r="K457">
        <v>1</v>
      </c>
      <c r="L457">
        <f t="shared" si="31"/>
        <v>133.80000000000001</v>
      </c>
    </row>
    <row r="458" spans="2:12" x14ac:dyDescent="0.2">
      <c r="B458" t="s">
        <v>38</v>
      </c>
      <c r="C458" t="str">
        <f t="shared" si="28"/>
        <v>2019-08</v>
      </c>
      <c r="D458" t="str">
        <f t="shared" si="29"/>
        <v>Tue</v>
      </c>
      <c r="E458" t="str">
        <f>VLOOKUP(D458,'Veterinarian-WeekDay'!$A$2:$C$6,2,0)</f>
        <v>Briony</v>
      </c>
      <c r="F458" t="s">
        <v>8</v>
      </c>
      <c r="G458" t="s">
        <v>131</v>
      </c>
      <c r="H458" t="str">
        <f t="shared" si="30"/>
        <v>vac-cat</v>
      </c>
      <c r="I458">
        <v>74.099999999999994</v>
      </c>
      <c r="J458">
        <v>110</v>
      </c>
      <c r="K458">
        <v>1</v>
      </c>
      <c r="L458">
        <f t="shared" si="31"/>
        <v>35.900000000000006</v>
      </c>
    </row>
    <row r="459" spans="2:12" x14ac:dyDescent="0.2">
      <c r="B459" t="s">
        <v>38</v>
      </c>
      <c r="C459" t="str">
        <f t="shared" si="28"/>
        <v>2019-08</v>
      </c>
      <c r="D459" t="str">
        <f t="shared" si="29"/>
        <v>Tue</v>
      </c>
      <c r="E459" t="str">
        <f>VLOOKUP(D459,'Veterinarian-WeekDay'!$A$2:$C$6,2,0)</f>
        <v>Briony</v>
      </c>
      <c r="F459" t="s">
        <v>8</v>
      </c>
      <c r="G459" t="s">
        <v>133</v>
      </c>
      <c r="H459" t="str">
        <f t="shared" si="30"/>
        <v>vac-hamster</v>
      </c>
      <c r="I459">
        <v>18.3</v>
      </c>
      <c r="J459">
        <v>45.3</v>
      </c>
      <c r="K459">
        <v>1</v>
      </c>
      <c r="L459">
        <f t="shared" si="31"/>
        <v>26.999999999999996</v>
      </c>
    </row>
    <row r="460" spans="2:12" x14ac:dyDescent="0.2">
      <c r="B460" t="s">
        <v>38</v>
      </c>
      <c r="C460" t="str">
        <f t="shared" si="28"/>
        <v>2019-08</v>
      </c>
      <c r="D460" t="str">
        <f t="shared" si="29"/>
        <v>Tue</v>
      </c>
      <c r="E460" t="str">
        <f>VLOOKUP(D460,'Veterinarian-WeekDay'!$A$2:$C$6,2,0)</f>
        <v>Briony</v>
      </c>
      <c r="F460" t="s">
        <v>4</v>
      </c>
      <c r="G460" t="s">
        <v>134</v>
      </c>
      <c r="H460" t="str">
        <f t="shared" si="30"/>
        <v>other-rabbit</v>
      </c>
      <c r="I460">
        <v>110</v>
      </c>
      <c r="J460">
        <v>155.1</v>
      </c>
      <c r="K460">
        <v>1</v>
      </c>
      <c r="L460">
        <f t="shared" si="31"/>
        <v>45.099999999999994</v>
      </c>
    </row>
    <row r="461" spans="2:12" x14ac:dyDescent="0.2">
      <c r="B461" t="s">
        <v>38</v>
      </c>
      <c r="C461" t="str">
        <f t="shared" si="28"/>
        <v>2019-08</v>
      </c>
      <c r="D461" t="str">
        <f t="shared" si="29"/>
        <v>Tue</v>
      </c>
      <c r="E461" t="str">
        <f>VLOOKUP(D461,'Veterinarian-WeekDay'!$A$2:$C$6,2,0)</f>
        <v>Briony</v>
      </c>
      <c r="F461" t="s">
        <v>5</v>
      </c>
      <c r="G461" t="s">
        <v>131</v>
      </c>
      <c r="H461" t="str">
        <f t="shared" si="30"/>
        <v>checkup-cat</v>
      </c>
      <c r="I461">
        <v>18.100000000000001</v>
      </c>
      <c r="J461">
        <v>50.5</v>
      </c>
      <c r="K461">
        <v>1</v>
      </c>
      <c r="L461">
        <f t="shared" si="31"/>
        <v>32.4</v>
      </c>
    </row>
    <row r="462" spans="2:12" x14ac:dyDescent="0.2">
      <c r="B462" t="s">
        <v>38</v>
      </c>
      <c r="C462" t="str">
        <f t="shared" si="28"/>
        <v>2019-08</v>
      </c>
      <c r="D462" t="str">
        <f t="shared" si="29"/>
        <v>Tue</v>
      </c>
      <c r="E462" t="str">
        <f>VLOOKUP(D462,'Veterinarian-WeekDay'!$A$2:$C$6,2,0)</f>
        <v>Briony</v>
      </c>
      <c r="F462" t="s">
        <v>5</v>
      </c>
      <c r="G462" t="s">
        <v>131</v>
      </c>
      <c r="H462" t="str">
        <f t="shared" si="30"/>
        <v>checkup-cat</v>
      </c>
      <c r="I462">
        <v>20.6</v>
      </c>
      <c r="J462">
        <v>55.6</v>
      </c>
      <c r="K462">
        <v>1</v>
      </c>
      <c r="L462">
        <f t="shared" si="31"/>
        <v>35</v>
      </c>
    </row>
    <row r="463" spans="2:12" x14ac:dyDescent="0.2">
      <c r="B463" t="s">
        <v>38</v>
      </c>
      <c r="C463" t="str">
        <f t="shared" si="28"/>
        <v>2019-08</v>
      </c>
      <c r="D463" t="str">
        <f t="shared" si="29"/>
        <v>Tue</v>
      </c>
      <c r="E463" t="str">
        <f>VLOOKUP(D463,'Veterinarian-WeekDay'!$A$2:$C$6,2,0)</f>
        <v>Briony</v>
      </c>
      <c r="F463" t="s">
        <v>5</v>
      </c>
      <c r="G463" t="s">
        <v>134</v>
      </c>
      <c r="H463" t="str">
        <f t="shared" si="30"/>
        <v>checkup-rabbit</v>
      </c>
      <c r="I463">
        <v>12.5</v>
      </c>
      <c r="J463">
        <v>40.1</v>
      </c>
      <c r="K463">
        <v>1</v>
      </c>
      <c r="L463">
        <f t="shared" si="31"/>
        <v>27.6</v>
      </c>
    </row>
    <row r="464" spans="2:12" x14ac:dyDescent="0.2">
      <c r="B464" t="s">
        <v>38</v>
      </c>
      <c r="C464" t="str">
        <f t="shared" si="28"/>
        <v>2019-08</v>
      </c>
      <c r="D464" t="str">
        <f t="shared" si="29"/>
        <v>Tue</v>
      </c>
      <c r="E464" t="str">
        <f>VLOOKUP(D464,'Veterinarian-WeekDay'!$A$2:$C$6,2,0)</f>
        <v>Briony</v>
      </c>
      <c r="F464" t="s">
        <v>6</v>
      </c>
      <c r="G464" t="s">
        <v>131</v>
      </c>
      <c r="H464" t="str">
        <f t="shared" si="30"/>
        <v>emergency-cat</v>
      </c>
      <c r="I464">
        <v>464.6</v>
      </c>
      <c r="J464">
        <v>1210.4000000000001</v>
      </c>
      <c r="K464">
        <v>1</v>
      </c>
      <c r="L464">
        <f t="shared" si="31"/>
        <v>745.80000000000007</v>
      </c>
    </row>
    <row r="465" spans="2:12" x14ac:dyDescent="0.2">
      <c r="B465" t="s">
        <v>38</v>
      </c>
      <c r="C465" t="str">
        <f t="shared" si="28"/>
        <v>2019-08</v>
      </c>
      <c r="D465" t="str">
        <f t="shared" si="29"/>
        <v>Tue</v>
      </c>
      <c r="E465" t="str">
        <f>VLOOKUP(D465,'Veterinarian-WeekDay'!$A$2:$C$6,2,0)</f>
        <v>Briony</v>
      </c>
      <c r="F465" t="s">
        <v>6</v>
      </c>
      <c r="G465" t="s">
        <v>130</v>
      </c>
      <c r="H465" t="str">
        <f t="shared" si="30"/>
        <v>emergency-dog</v>
      </c>
      <c r="I465">
        <v>266.3</v>
      </c>
      <c r="J465">
        <v>955.3</v>
      </c>
      <c r="K465">
        <v>1</v>
      </c>
      <c r="L465">
        <f t="shared" si="31"/>
        <v>689</v>
      </c>
    </row>
    <row r="466" spans="2:12" x14ac:dyDescent="0.2">
      <c r="B466" t="s">
        <v>38</v>
      </c>
      <c r="C466" t="str">
        <f t="shared" si="28"/>
        <v>2019-08</v>
      </c>
      <c r="D466" t="str">
        <f t="shared" si="29"/>
        <v>Tue</v>
      </c>
      <c r="E466" t="str">
        <f>VLOOKUP(D466,'Veterinarian-WeekDay'!$A$2:$C$6,2,0)</f>
        <v>Briony</v>
      </c>
      <c r="F466" t="s">
        <v>5</v>
      </c>
      <c r="G466" t="s">
        <v>131</v>
      </c>
      <c r="H466" t="str">
        <f t="shared" si="30"/>
        <v>checkup-cat</v>
      </c>
      <c r="I466">
        <v>28</v>
      </c>
      <c r="J466">
        <v>65.099999999999994</v>
      </c>
      <c r="K466">
        <v>1</v>
      </c>
      <c r="L466">
        <f t="shared" si="31"/>
        <v>37.099999999999994</v>
      </c>
    </row>
    <row r="467" spans="2:12" x14ac:dyDescent="0.2">
      <c r="B467" t="s">
        <v>38</v>
      </c>
      <c r="C467" t="str">
        <f t="shared" si="28"/>
        <v>2019-08</v>
      </c>
      <c r="D467" t="str">
        <f t="shared" si="29"/>
        <v>Tue</v>
      </c>
      <c r="E467" t="str">
        <f>VLOOKUP(D467,'Veterinarian-WeekDay'!$A$2:$C$6,2,0)</f>
        <v>Briony</v>
      </c>
      <c r="F467" t="s">
        <v>5</v>
      </c>
      <c r="G467" t="s">
        <v>130</v>
      </c>
      <c r="H467" t="str">
        <f t="shared" si="30"/>
        <v>checkup-dog</v>
      </c>
      <c r="I467">
        <v>20.399999999999999</v>
      </c>
      <c r="J467">
        <v>50.6</v>
      </c>
      <c r="K467">
        <v>1</v>
      </c>
      <c r="L467">
        <f t="shared" si="31"/>
        <v>30.200000000000003</v>
      </c>
    </row>
    <row r="468" spans="2:12" x14ac:dyDescent="0.2">
      <c r="B468" t="s">
        <v>39</v>
      </c>
      <c r="C468" t="str">
        <f t="shared" si="28"/>
        <v>2019-08</v>
      </c>
      <c r="D468" t="str">
        <f t="shared" si="29"/>
        <v>Wed</v>
      </c>
      <c r="E468" t="str">
        <f>VLOOKUP(D468,'Veterinarian-WeekDay'!$A$2:$C$6,2,0)</f>
        <v>Anna</v>
      </c>
      <c r="F468" t="s">
        <v>5</v>
      </c>
      <c r="G468" t="s">
        <v>130</v>
      </c>
      <c r="H468" t="str">
        <f t="shared" si="30"/>
        <v>checkup-dog</v>
      </c>
      <c r="I468">
        <v>28.1</v>
      </c>
      <c r="J468">
        <v>40.5</v>
      </c>
      <c r="K468">
        <v>1</v>
      </c>
      <c r="L468">
        <f t="shared" si="31"/>
        <v>12.399999999999999</v>
      </c>
    </row>
    <row r="469" spans="2:12" x14ac:dyDescent="0.2">
      <c r="B469" t="s">
        <v>39</v>
      </c>
      <c r="C469" t="str">
        <f t="shared" si="28"/>
        <v>2019-08</v>
      </c>
      <c r="D469" t="str">
        <f t="shared" si="29"/>
        <v>Wed</v>
      </c>
      <c r="E469" t="str">
        <f>VLOOKUP(D469,'Veterinarian-WeekDay'!$A$2:$C$6,2,0)</f>
        <v>Anna</v>
      </c>
      <c r="F469" t="s">
        <v>5</v>
      </c>
      <c r="G469" t="s">
        <v>130</v>
      </c>
      <c r="H469" t="str">
        <f t="shared" si="30"/>
        <v>checkup-dog</v>
      </c>
      <c r="I469">
        <v>28.6</v>
      </c>
      <c r="J469">
        <v>40.6</v>
      </c>
      <c r="K469">
        <v>1</v>
      </c>
      <c r="L469">
        <f t="shared" si="31"/>
        <v>12</v>
      </c>
    </row>
    <row r="470" spans="2:12" x14ac:dyDescent="0.2">
      <c r="B470" t="s">
        <v>39</v>
      </c>
      <c r="C470" t="str">
        <f t="shared" si="28"/>
        <v>2019-08</v>
      </c>
      <c r="D470" t="str">
        <f t="shared" si="29"/>
        <v>Wed</v>
      </c>
      <c r="E470" t="str">
        <f>VLOOKUP(D470,'Veterinarian-WeekDay'!$A$2:$C$6,2,0)</f>
        <v>Anna</v>
      </c>
      <c r="F470" t="s">
        <v>4</v>
      </c>
      <c r="G470" t="s">
        <v>132</v>
      </c>
      <c r="H470" t="str">
        <f t="shared" si="30"/>
        <v>other-bird</v>
      </c>
      <c r="I470">
        <v>90.4</v>
      </c>
      <c r="J470">
        <v>100.6</v>
      </c>
      <c r="K470">
        <v>1</v>
      </c>
      <c r="L470">
        <f t="shared" si="31"/>
        <v>10.199999999999989</v>
      </c>
    </row>
    <row r="471" spans="2:12" x14ac:dyDescent="0.2">
      <c r="B471" t="s">
        <v>39</v>
      </c>
      <c r="C471" t="str">
        <f t="shared" si="28"/>
        <v>2019-08</v>
      </c>
      <c r="D471" t="str">
        <f t="shared" si="29"/>
        <v>Wed</v>
      </c>
      <c r="E471" t="str">
        <f>VLOOKUP(D471,'Veterinarian-WeekDay'!$A$2:$C$6,2,0)</f>
        <v>Anna</v>
      </c>
      <c r="F471" t="s">
        <v>8</v>
      </c>
      <c r="G471" t="s">
        <v>132</v>
      </c>
      <c r="H471" t="str">
        <f t="shared" si="30"/>
        <v>vac-bird</v>
      </c>
      <c r="I471">
        <v>36.1</v>
      </c>
      <c r="J471">
        <v>45.5</v>
      </c>
      <c r="K471">
        <v>1</v>
      </c>
      <c r="L471">
        <f t="shared" si="31"/>
        <v>9.3999999999999986</v>
      </c>
    </row>
    <row r="472" spans="2:12" x14ac:dyDescent="0.2">
      <c r="B472" t="s">
        <v>39</v>
      </c>
      <c r="C472" t="str">
        <f t="shared" si="28"/>
        <v>2019-08</v>
      </c>
      <c r="D472" t="str">
        <f t="shared" si="29"/>
        <v>Wed</v>
      </c>
      <c r="E472" t="str">
        <f>VLOOKUP(D472,'Veterinarian-WeekDay'!$A$2:$C$6,2,0)</f>
        <v>Anna</v>
      </c>
      <c r="F472" t="s">
        <v>4</v>
      </c>
      <c r="G472" t="s">
        <v>130</v>
      </c>
      <c r="H472" t="str">
        <f t="shared" si="30"/>
        <v>other-dog</v>
      </c>
      <c r="I472">
        <v>168.6</v>
      </c>
      <c r="J472">
        <v>195.6</v>
      </c>
      <c r="K472">
        <v>1</v>
      </c>
      <c r="L472">
        <f t="shared" si="31"/>
        <v>27</v>
      </c>
    </row>
    <row r="473" spans="2:12" x14ac:dyDescent="0.2">
      <c r="B473" t="s">
        <v>39</v>
      </c>
      <c r="C473" t="str">
        <f t="shared" si="28"/>
        <v>2019-08</v>
      </c>
      <c r="D473" t="str">
        <f t="shared" si="29"/>
        <v>Wed</v>
      </c>
      <c r="E473" t="str">
        <f>VLOOKUP(D473,'Veterinarian-WeekDay'!$A$2:$C$6,2,0)</f>
        <v>Anna</v>
      </c>
      <c r="F473" t="s">
        <v>4</v>
      </c>
      <c r="G473" t="s">
        <v>130</v>
      </c>
      <c r="H473" t="str">
        <f t="shared" si="30"/>
        <v>other-dog</v>
      </c>
      <c r="I473">
        <v>124.6</v>
      </c>
      <c r="J473">
        <v>145.4</v>
      </c>
      <c r="K473">
        <v>1</v>
      </c>
      <c r="L473">
        <f t="shared" si="31"/>
        <v>20.800000000000011</v>
      </c>
    </row>
    <row r="474" spans="2:12" x14ac:dyDescent="0.2">
      <c r="B474" t="s">
        <v>39</v>
      </c>
      <c r="C474" t="str">
        <f t="shared" si="28"/>
        <v>2019-08</v>
      </c>
      <c r="D474" t="str">
        <f t="shared" si="29"/>
        <v>Wed</v>
      </c>
      <c r="E474" t="str">
        <f>VLOOKUP(D474,'Veterinarian-WeekDay'!$A$2:$C$6,2,0)</f>
        <v>Anna</v>
      </c>
      <c r="F474" t="s">
        <v>4</v>
      </c>
      <c r="G474" t="s">
        <v>130</v>
      </c>
      <c r="H474" t="str">
        <f t="shared" si="30"/>
        <v>other-dog</v>
      </c>
      <c r="I474">
        <v>58.1</v>
      </c>
      <c r="J474">
        <v>75</v>
      </c>
      <c r="K474">
        <v>1</v>
      </c>
      <c r="L474">
        <f t="shared" si="31"/>
        <v>16.899999999999999</v>
      </c>
    </row>
    <row r="475" spans="2:12" x14ac:dyDescent="0.2">
      <c r="B475" t="s">
        <v>39</v>
      </c>
      <c r="C475" t="str">
        <f t="shared" si="28"/>
        <v>2019-08</v>
      </c>
      <c r="D475" t="str">
        <f t="shared" si="29"/>
        <v>Wed</v>
      </c>
      <c r="E475" t="str">
        <f>VLOOKUP(D475,'Veterinarian-WeekDay'!$A$2:$C$6,2,0)</f>
        <v>Anna</v>
      </c>
      <c r="F475" t="s">
        <v>5</v>
      </c>
      <c r="G475" t="s">
        <v>132</v>
      </c>
      <c r="H475" t="str">
        <f t="shared" si="30"/>
        <v>checkup-bird</v>
      </c>
      <c r="I475">
        <v>26.3</v>
      </c>
      <c r="J475">
        <v>35.299999999999997</v>
      </c>
      <c r="K475">
        <v>1</v>
      </c>
      <c r="L475">
        <f t="shared" si="31"/>
        <v>8.9999999999999964</v>
      </c>
    </row>
    <row r="476" spans="2:12" x14ac:dyDescent="0.2">
      <c r="B476" t="s">
        <v>39</v>
      </c>
      <c r="C476" t="str">
        <f t="shared" si="28"/>
        <v>2019-08</v>
      </c>
      <c r="D476" t="str">
        <f t="shared" si="29"/>
        <v>Wed</v>
      </c>
      <c r="E476" t="str">
        <f>VLOOKUP(D476,'Veterinarian-WeekDay'!$A$2:$C$6,2,0)</f>
        <v>Anna</v>
      </c>
      <c r="F476" t="s">
        <v>8</v>
      </c>
      <c r="G476" t="s">
        <v>130</v>
      </c>
      <c r="H476" t="str">
        <f t="shared" si="30"/>
        <v>vac-dog</v>
      </c>
      <c r="I476">
        <v>112</v>
      </c>
      <c r="J476">
        <v>135.1</v>
      </c>
      <c r="K476">
        <v>1</v>
      </c>
      <c r="L476">
        <f t="shared" si="31"/>
        <v>23.099999999999994</v>
      </c>
    </row>
    <row r="477" spans="2:12" x14ac:dyDescent="0.2">
      <c r="B477" t="s">
        <v>39</v>
      </c>
      <c r="C477" t="str">
        <f t="shared" si="28"/>
        <v>2019-08</v>
      </c>
      <c r="D477" t="str">
        <f t="shared" si="29"/>
        <v>Wed</v>
      </c>
      <c r="E477" t="str">
        <f>VLOOKUP(D477,'Veterinarian-WeekDay'!$A$2:$C$6,2,0)</f>
        <v>Anna</v>
      </c>
      <c r="F477" t="s">
        <v>5</v>
      </c>
      <c r="G477" t="s">
        <v>133</v>
      </c>
      <c r="H477" t="str">
        <f t="shared" si="30"/>
        <v>checkup-hamster</v>
      </c>
      <c r="I477">
        <v>36.4</v>
      </c>
      <c r="J477">
        <v>55.6</v>
      </c>
      <c r="K477">
        <v>1</v>
      </c>
      <c r="L477">
        <f t="shared" si="31"/>
        <v>19.200000000000003</v>
      </c>
    </row>
    <row r="478" spans="2:12" x14ac:dyDescent="0.2">
      <c r="B478" t="s">
        <v>39</v>
      </c>
      <c r="C478" t="str">
        <f t="shared" si="28"/>
        <v>2019-08</v>
      </c>
      <c r="D478" t="str">
        <f t="shared" si="29"/>
        <v>Wed</v>
      </c>
      <c r="E478" t="str">
        <f>VLOOKUP(D478,'Veterinarian-WeekDay'!$A$2:$C$6,2,0)</f>
        <v>Anna</v>
      </c>
      <c r="F478" t="s">
        <v>6</v>
      </c>
      <c r="G478" t="s">
        <v>131</v>
      </c>
      <c r="H478" t="str">
        <f t="shared" si="30"/>
        <v>emergency-cat</v>
      </c>
      <c r="I478">
        <v>336.5</v>
      </c>
      <c r="J478">
        <v>520.1</v>
      </c>
      <c r="K478">
        <v>1</v>
      </c>
      <c r="L478">
        <f t="shared" si="31"/>
        <v>183.60000000000002</v>
      </c>
    </row>
    <row r="479" spans="2:12" x14ac:dyDescent="0.2">
      <c r="B479" t="s">
        <v>39</v>
      </c>
      <c r="C479" t="str">
        <f t="shared" si="28"/>
        <v>2019-08</v>
      </c>
      <c r="D479" t="str">
        <f t="shared" si="29"/>
        <v>Wed</v>
      </c>
      <c r="E479" t="str">
        <f>VLOOKUP(D479,'Veterinarian-WeekDay'!$A$2:$C$6,2,0)</f>
        <v>Anna</v>
      </c>
      <c r="F479" t="s">
        <v>8</v>
      </c>
      <c r="G479" t="s">
        <v>132</v>
      </c>
      <c r="H479" t="str">
        <f t="shared" si="30"/>
        <v>vac-bird</v>
      </c>
      <c r="I479">
        <v>38.1</v>
      </c>
      <c r="J479">
        <v>50</v>
      </c>
      <c r="K479">
        <v>1</v>
      </c>
      <c r="L479">
        <f t="shared" si="31"/>
        <v>11.899999999999999</v>
      </c>
    </row>
    <row r="480" spans="2:12" x14ac:dyDescent="0.2">
      <c r="B480" t="s">
        <v>39</v>
      </c>
      <c r="C480" t="str">
        <f t="shared" si="28"/>
        <v>2019-08</v>
      </c>
      <c r="D480" t="str">
        <f t="shared" si="29"/>
        <v>Wed</v>
      </c>
      <c r="E480" t="str">
        <f>VLOOKUP(D480,'Veterinarian-WeekDay'!$A$2:$C$6,2,0)</f>
        <v>Anna</v>
      </c>
      <c r="F480" t="s">
        <v>8</v>
      </c>
      <c r="G480" t="s">
        <v>131</v>
      </c>
      <c r="H480" t="str">
        <f t="shared" si="30"/>
        <v>vac-cat</v>
      </c>
      <c r="I480">
        <v>94.3</v>
      </c>
      <c r="J480">
        <v>115.3</v>
      </c>
      <c r="K480">
        <v>1</v>
      </c>
      <c r="L480">
        <f t="shared" si="31"/>
        <v>21</v>
      </c>
    </row>
    <row r="481" spans="2:12" x14ac:dyDescent="0.2">
      <c r="B481" t="s">
        <v>39</v>
      </c>
      <c r="C481" t="str">
        <f t="shared" si="28"/>
        <v>2019-08</v>
      </c>
      <c r="D481" t="str">
        <f t="shared" si="29"/>
        <v>Wed</v>
      </c>
      <c r="E481" t="str">
        <f>VLOOKUP(D481,'Veterinarian-WeekDay'!$A$2:$C$6,2,0)</f>
        <v>Anna</v>
      </c>
      <c r="F481" t="s">
        <v>5</v>
      </c>
      <c r="G481" t="s">
        <v>132</v>
      </c>
      <c r="H481" t="str">
        <f t="shared" si="30"/>
        <v>checkup-bird</v>
      </c>
      <c r="I481">
        <v>30</v>
      </c>
      <c r="J481">
        <v>35.1</v>
      </c>
      <c r="K481">
        <v>1</v>
      </c>
      <c r="L481">
        <f t="shared" si="31"/>
        <v>5.1000000000000014</v>
      </c>
    </row>
    <row r="482" spans="2:12" x14ac:dyDescent="0.2">
      <c r="B482" t="s">
        <v>39</v>
      </c>
      <c r="C482" t="str">
        <f t="shared" si="28"/>
        <v>2019-08</v>
      </c>
      <c r="D482" t="str">
        <f t="shared" si="29"/>
        <v>Wed</v>
      </c>
      <c r="E482" t="str">
        <f>VLOOKUP(D482,'Veterinarian-WeekDay'!$A$2:$C$6,2,0)</f>
        <v>Anna</v>
      </c>
      <c r="F482" t="s">
        <v>4</v>
      </c>
      <c r="G482" t="s">
        <v>131</v>
      </c>
      <c r="H482" t="str">
        <f t="shared" si="30"/>
        <v>other-cat</v>
      </c>
      <c r="I482">
        <v>60.4</v>
      </c>
      <c r="J482">
        <v>75.599999999999994</v>
      </c>
      <c r="K482">
        <v>1</v>
      </c>
      <c r="L482">
        <f t="shared" si="31"/>
        <v>15.199999999999996</v>
      </c>
    </row>
    <row r="483" spans="2:12" x14ac:dyDescent="0.2">
      <c r="B483" t="s">
        <v>39</v>
      </c>
      <c r="C483" t="str">
        <f t="shared" si="28"/>
        <v>2019-08</v>
      </c>
      <c r="D483" t="str">
        <f t="shared" si="29"/>
        <v>Wed</v>
      </c>
      <c r="E483" t="str">
        <f>VLOOKUP(D483,'Veterinarian-WeekDay'!$A$2:$C$6,2,0)</f>
        <v>Anna</v>
      </c>
      <c r="F483" t="s">
        <v>5</v>
      </c>
      <c r="G483" t="s">
        <v>130</v>
      </c>
      <c r="H483" t="str">
        <f t="shared" si="30"/>
        <v>checkup-dog</v>
      </c>
      <c r="I483">
        <v>28.5</v>
      </c>
      <c r="J483">
        <v>45.1</v>
      </c>
      <c r="K483">
        <v>1</v>
      </c>
      <c r="L483">
        <f t="shared" si="31"/>
        <v>16.600000000000001</v>
      </c>
    </row>
    <row r="484" spans="2:12" x14ac:dyDescent="0.2">
      <c r="B484" t="s">
        <v>39</v>
      </c>
      <c r="C484" t="str">
        <f t="shared" si="28"/>
        <v>2019-08</v>
      </c>
      <c r="D484" t="str">
        <f t="shared" si="29"/>
        <v>Wed</v>
      </c>
      <c r="E484" t="str">
        <f>VLOOKUP(D484,'Veterinarian-WeekDay'!$A$2:$C$6,2,0)</f>
        <v>Anna</v>
      </c>
      <c r="F484" t="s">
        <v>5</v>
      </c>
      <c r="G484" t="s">
        <v>130</v>
      </c>
      <c r="H484" t="str">
        <f t="shared" si="30"/>
        <v>checkup-dog</v>
      </c>
      <c r="I484">
        <v>34.6</v>
      </c>
      <c r="J484">
        <v>50.4</v>
      </c>
      <c r="K484">
        <v>1</v>
      </c>
      <c r="L484">
        <f t="shared" si="31"/>
        <v>15.799999999999997</v>
      </c>
    </row>
    <row r="485" spans="2:12" x14ac:dyDescent="0.2">
      <c r="B485" t="s">
        <v>40</v>
      </c>
      <c r="C485" t="str">
        <f t="shared" si="28"/>
        <v>2019-08</v>
      </c>
      <c r="D485" t="str">
        <f t="shared" si="29"/>
        <v>Thu</v>
      </c>
      <c r="E485" t="str">
        <f>VLOOKUP(D485,'Veterinarian-WeekDay'!$A$2:$C$6,2,0)</f>
        <v>Briony</v>
      </c>
      <c r="F485" t="s">
        <v>5</v>
      </c>
      <c r="G485" t="s">
        <v>130</v>
      </c>
      <c r="H485" t="str">
        <f t="shared" si="30"/>
        <v>checkup-dog</v>
      </c>
      <c r="I485">
        <v>12.6</v>
      </c>
      <c r="J485">
        <v>40.6</v>
      </c>
      <c r="K485">
        <v>1</v>
      </c>
      <c r="L485">
        <f t="shared" si="31"/>
        <v>28</v>
      </c>
    </row>
    <row r="486" spans="2:12" x14ac:dyDescent="0.2">
      <c r="B486" t="s">
        <v>40</v>
      </c>
      <c r="C486" t="str">
        <f t="shared" si="28"/>
        <v>2019-08</v>
      </c>
      <c r="D486" t="str">
        <f t="shared" si="29"/>
        <v>Thu</v>
      </c>
      <c r="E486" t="str">
        <f>VLOOKUP(D486,'Veterinarian-WeekDay'!$A$2:$C$6,2,0)</f>
        <v>Briony</v>
      </c>
      <c r="F486" t="s">
        <v>5</v>
      </c>
      <c r="G486" t="s">
        <v>131</v>
      </c>
      <c r="H486" t="str">
        <f t="shared" si="30"/>
        <v>checkup-cat</v>
      </c>
      <c r="I486">
        <v>14.1</v>
      </c>
      <c r="J486">
        <v>50.5</v>
      </c>
      <c r="K486">
        <v>1</v>
      </c>
      <c r="L486">
        <f t="shared" si="31"/>
        <v>36.4</v>
      </c>
    </row>
    <row r="487" spans="2:12" x14ac:dyDescent="0.2">
      <c r="B487" t="s">
        <v>40</v>
      </c>
      <c r="C487" t="str">
        <f t="shared" si="28"/>
        <v>2019-08</v>
      </c>
      <c r="D487" t="str">
        <f t="shared" si="29"/>
        <v>Thu</v>
      </c>
      <c r="E487" t="str">
        <f>VLOOKUP(D487,'Veterinarian-WeekDay'!$A$2:$C$6,2,0)</f>
        <v>Briony</v>
      </c>
      <c r="F487" t="s">
        <v>6</v>
      </c>
      <c r="G487" t="s">
        <v>130</v>
      </c>
      <c r="H487" t="str">
        <f t="shared" si="30"/>
        <v>emergency-dog</v>
      </c>
      <c r="I487">
        <v>290.60000000000002</v>
      </c>
      <c r="J487">
        <v>530.6</v>
      </c>
      <c r="K487">
        <v>1</v>
      </c>
      <c r="L487">
        <f t="shared" si="31"/>
        <v>240</v>
      </c>
    </row>
    <row r="488" spans="2:12" x14ac:dyDescent="0.2">
      <c r="B488" t="s">
        <v>40</v>
      </c>
      <c r="C488" t="str">
        <f t="shared" si="28"/>
        <v>2019-08</v>
      </c>
      <c r="D488" t="str">
        <f t="shared" si="29"/>
        <v>Thu</v>
      </c>
      <c r="E488" t="str">
        <f>VLOOKUP(D488,'Veterinarian-WeekDay'!$A$2:$C$6,2,0)</f>
        <v>Briony</v>
      </c>
      <c r="F488" t="s">
        <v>5</v>
      </c>
      <c r="G488" t="s">
        <v>131</v>
      </c>
      <c r="H488" t="str">
        <f t="shared" si="30"/>
        <v>checkup-cat</v>
      </c>
      <c r="I488">
        <v>26.5</v>
      </c>
      <c r="J488">
        <v>60.1</v>
      </c>
      <c r="K488">
        <v>1</v>
      </c>
      <c r="L488">
        <f t="shared" si="31"/>
        <v>33.6</v>
      </c>
    </row>
    <row r="489" spans="2:12" x14ac:dyDescent="0.2">
      <c r="B489" t="s">
        <v>40</v>
      </c>
      <c r="C489" t="str">
        <f t="shared" si="28"/>
        <v>2019-08</v>
      </c>
      <c r="D489" t="str">
        <f t="shared" si="29"/>
        <v>Thu</v>
      </c>
      <c r="E489" t="str">
        <f>VLOOKUP(D489,'Veterinarian-WeekDay'!$A$2:$C$6,2,0)</f>
        <v>Briony</v>
      </c>
      <c r="F489" t="s">
        <v>4</v>
      </c>
      <c r="G489" t="s">
        <v>131</v>
      </c>
      <c r="H489" t="str">
        <f t="shared" si="30"/>
        <v>other-cat</v>
      </c>
      <c r="I489">
        <v>202.6</v>
      </c>
      <c r="J489">
        <v>260.39999999999998</v>
      </c>
      <c r="K489">
        <v>1</v>
      </c>
      <c r="L489">
        <f t="shared" si="31"/>
        <v>57.799999999999983</v>
      </c>
    </row>
    <row r="490" spans="2:12" x14ac:dyDescent="0.2">
      <c r="B490" t="s">
        <v>40</v>
      </c>
      <c r="C490" t="str">
        <f t="shared" si="28"/>
        <v>2019-08</v>
      </c>
      <c r="D490" t="str">
        <f t="shared" si="29"/>
        <v>Thu</v>
      </c>
      <c r="E490" t="str">
        <f>VLOOKUP(D490,'Veterinarian-WeekDay'!$A$2:$C$6,2,0)</f>
        <v>Briony</v>
      </c>
      <c r="F490" t="s">
        <v>4</v>
      </c>
      <c r="G490" t="s">
        <v>130</v>
      </c>
      <c r="H490" t="str">
        <f t="shared" si="30"/>
        <v>other-dog</v>
      </c>
      <c r="I490">
        <v>26.1</v>
      </c>
      <c r="J490">
        <v>65</v>
      </c>
      <c r="K490">
        <v>1</v>
      </c>
      <c r="L490">
        <f t="shared" si="31"/>
        <v>38.9</v>
      </c>
    </row>
    <row r="491" spans="2:12" x14ac:dyDescent="0.2">
      <c r="B491" t="s">
        <v>40</v>
      </c>
      <c r="C491" t="str">
        <f t="shared" si="28"/>
        <v>2019-08</v>
      </c>
      <c r="D491" t="str">
        <f t="shared" si="29"/>
        <v>Thu</v>
      </c>
      <c r="E491" t="str">
        <f>VLOOKUP(D491,'Veterinarian-WeekDay'!$A$2:$C$6,2,0)</f>
        <v>Briony</v>
      </c>
      <c r="F491" t="s">
        <v>5</v>
      </c>
      <c r="G491" t="s">
        <v>131</v>
      </c>
      <c r="H491" t="str">
        <f t="shared" si="30"/>
        <v>checkup-cat</v>
      </c>
      <c r="I491">
        <v>26</v>
      </c>
      <c r="J491">
        <v>60.1</v>
      </c>
      <c r="K491">
        <v>1</v>
      </c>
      <c r="L491">
        <f t="shared" si="31"/>
        <v>34.1</v>
      </c>
    </row>
    <row r="492" spans="2:12" x14ac:dyDescent="0.2">
      <c r="B492" t="s">
        <v>40</v>
      </c>
      <c r="C492" t="str">
        <f t="shared" si="28"/>
        <v>2019-08</v>
      </c>
      <c r="D492" t="str">
        <f t="shared" si="29"/>
        <v>Thu</v>
      </c>
      <c r="E492" t="str">
        <f>VLOOKUP(D492,'Veterinarian-WeekDay'!$A$2:$C$6,2,0)</f>
        <v>Briony</v>
      </c>
      <c r="F492" t="s">
        <v>4</v>
      </c>
      <c r="G492" t="s">
        <v>132</v>
      </c>
      <c r="H492" t="str">
        <f t="shared" si="30"/>
        <v>other-bird</v>
      </c>
      <c r="I492">
        <v>40.4</v>
      </c>
      <c r="J492">
        <v>80.599999999999994</v>
      </c>
      <c r="K492">
        <v>1</v>
      </c>
      <c r="L492">
        <f t="shared" si="31"/>
        <v>40.199999999999996</v>
      </c>
    </row>
    <row r="493" spans="2:12" x14ac:dyDescent="0.2">
      <c r="B493" t="s">
        <v>40</v>
      </c>
      <c r="C493" t="str">
        <f t="shared" si="28"/>
        <v>2019-08</v>
      </c>
      <c r="D493" t="str">
        <f t="shared" si="29"/>
        <v>Thu</v>
      </c>
      <c r="E493" t="str">
        <f>VLOOKUP(D493,'Veterinarian-WeekDay'!$A$2:$C$6,2,0)</f>
        <v>Briony</v>
      </c>
      <c r="F493" t="s">
        <v>5</v>
      </c>
      <c r="G493" t="s">
        <v>131</v>
      </c>
      <c r="H493" t="str">
        <f t="shared" si="30"/>
        <v>checkup-cat</v>
      </c>
      <c r="I493">
        <v>14.1</v>
      </c>
      <c r="J493">
        <v>50.5</v>
      </c>
      <c r="K493">
        <v>1</v>
      </c>
      <c r="L493">
        <f t="shared" si="31"/>
        <v>36.4</v>
      </c>
    </row>
    <row r="494" spans="2:12" x14ac:dyDescent="0.2">
      <c r="B494" t="s">
        <v>40</v>
      </c>
      <c r="C494" t="str">
        <f t="shared" si="28"/>
        <v>2019-08</v>
      </c>
      <c r="D494" t="str">
        <f t="shared" si="29"/>
        <v>Thu</v>
      </c>
      <c r="E494" t="str">
        <f>VLOOKUP(D494,'Veterinarian-WeekDay'!$A$2:$C$6,2,0)</f>
        <v>Briony</v>
      </c>
      <c r="F494" t="s">
        <v>8</v>
      </c>
      <c r="G494" t="s">
        <v>131</v>
      </c>
      <c r="H494" t="str">
        <f t="shared" si="30"/>
        <v>vac-cat</v>
      </c>
      <c r="I494">
        <v>78.5</v>
      </c>
      <c r="J494">
        <v>115.1</v>
      </c>
      <c r="K494">
        <v>1</v>
      </c>
      <c r="L494">
        <f t="shared" si="31"/>
        <v>36.599999999999994</v>
      </c>
    </row>
    <row r="495" spans="2:12" x14ac:dyDescent="0.2">
      <c r="B495" t="s">
        <v>40</v>
      </c>
      <c r="C495" t="str">
        <f t="shared" si="28"/>
        <v>2019-08</v>
      </c>
      <c r="D495" t="str">
        <f t="shared" si="29"/>
        <v>Thu</v>
      </c>
      <c r="E495" t="str">
        <f>VLOOKUP(D495,'Veterinarian-WeekDay'!$A$2:$C$6,2,0)</f>
        <v>Briony</v>
      </c>
      <c r="F495" t="s">
        <v>5</v>
      </c>
      <c r="G495" t="s">
        <v>130</v>
      </c>
      <c r="H495" t="str">
        <f t="shared" si="30"/>
        <v>checkup-dog</v>
      </c>
      <c r="I495">
        <v>20.3</v>
      </c>
      <c r="J495">
        <v>50.3</v>
      </c>
      <c r="K495">
        <v>1</v>
      </c>
      <c r="L495">
        <f t="shared" si="31"/>
        <v>29.999999999999996</v>
      </c>
    </row>
    <row r="496" spans="2:12" x14ac:dyDescent="0.2">
      <c r="B496" t="s">
        <v>41</v>
      </c>
      <c r="C496" t="str">
        <f t="shared" si="28"/>
        <v>2019-08</v>
      </c>
      <c r="D496" t="str">
        <f t="shared" si="29"/>
        <v>Fri</v>
      </c>
      <c r="E496" t="str">
        <f>VLOOKUP(D496,'Veterinarian-WeekDay'!$A$2:$C$6,2,0)</f>
        <v>Anna</v>
      </c>
      <c r="F496" t="s">
        <v>8</v>
      </c>
      <c r="G496" t="s">
        <v>131</v>
      </c>
      <c r="H496" t="str">
        <f t="shared" si="30"/>
        <v>vac-cat</v>
      </c>
      <c r="I496">
        <v>82.6</v>
      </c>
      <c r="J496">
        <v>95.4</v>
      </c>
      <c r="K496">
        <v>1</v>
      </c>
      <c r="L496">
        <f t="shared" si="31"/>
        <v>12.800000000000011</v>
      </c>
    </row>
    <row r="497" spans="2:12" x14ac:dyDescent="0.2">
      <c r="B497" t="s">
        <v>41</v>
      </c>
      <c r="C497" t="str">
        <f t="shared" si="28"/>
        <v>2019-08</v>
      </c>
      <c r="D497" t="str">
        <f t="shared" si="29"/>
        <v>Fri</v>
      </c>
      <c r="E497" t="str">
        <f>VLOOKUP(D497,'Veterinarian-WeekDay'!$A$2:$C$6,2,0)</f>
        <v>Anna</v>
      </c>
      <c r="F497" t="s">
        <v>4</v>
      </c>
      <c r="G497" t="s">
        <v>131</v>
      </c>
      <c r="H497" t="str">
        <f t="shared" si="30"/>
        <v>other-cat</v>
      </c>
      <c r="I497">
        <v>218.1</v>
      </c>
      <c r="J497">
        <v>245</v>
      </c>
      <c r="K497">
        <v>1</v>
      </c>
      <c r="L497">
        <f t="shared" si="31"/>
        <v>26.900000000000006</v>
      </c>
    </row>
    <row r="498" spans="2:12" x14ac:dyDescent="0.2">
      <c r="B498" t="s">
        <v>41</v>
      </c>
      <c r="C498" t="str">
        <f t="shared" si="28"/>
        <v>2019-08</v>
      </c>
      <c r="D498" t="str">
        <f t="shared" si="29"/>
        <v>Fri</v>
      </c>
      <c r="E498" t="str">
        <f>VLOOKUP(D498,'Veterinarian-WeekDay'!$A$2:$C$6,2,0)</f>
        <v>Anna</v>
      </c>
      <c r="F498" t="s">
        <v>5</v>
      </c>
      <c r="G498" t="s">
        <v>131</v>
      </c>
      <c r="H498" t="str">
        <f t="shared" si="30"/>
        <v>checkup-cat</v>
      </c>
      <c r="I498">
        <v>36.299999999999997</v>
      </c>
      <c r="J498">
        <v>55.3</v>
      </c>
      <c r="K498">
        <v>1</v>
      </c>
      <c r="L498">
        <f t="shared" si="31"/>
        <v>19</v>
      </c>
    </row>
    <row r="499" spans="2:12" x14ac:dyDescent="0.2">
      <c r="B499" t="s">
        <v>41</v>
      </c>
      <c r="C499" t="str">
        <f t="shared" si="28"/>
        <v>2019-08</v>
      </c>
      <c r="D499" t="str">
        <f t="shared" si="29"/>
        <v>Fri</v>
      </c>
      <c r="E499" t="str">
        <f>VLOOKUP(D499,'Veterinarian-WeekDay'!$A$2:$C$6,2,0)</f>
        <v>Anna</v>
      </c>
      <c r="F499" t="s">
        <v>5</v>
      </c>
      <c r="G499" t="s">
        <v>133</v>
      </c>
      <c r="H499" t="str">
        <f t="shared" si="30"/>
        <v>checkup-hamster</v>
      </c>
      <c r="I499">
        <v>40</v>
      </c>
      <c r="J499">
        <v>65.099999999999994</v>
      </c>
      <c r="K499">
        <v>1</v>
      </c>
      <c r="L499">
        <f t="shared" si="31"/>
        <v>25.099999999999994</v>
      </c>
    </row>
    <row r="500" spans="2:12" x14ac:dyDescent="0.2">
      <c r="B500" t="s">
        <v>41</v>
      </c>
      <c r="C500" t="str">
        <f t="shared" si="28"/>
        <v>2019-08</v>
      </c>
      <c r="D500" t="str">
        <f t="shared" si="29"/>
        <v>Fri</v>
      </c>
      <c r="E500" t="str">
        <f>VLOOKUP(D500,'Veterinarian-WeekDay'!$A$2:$C$6,2,0)</f>
        <v>Anna</v>
      </c>
      <c r="F500" t="s">
        <v>5</v>
      </c>
      <c r="G500" t="s">
        <v>134</v>
      </c>
      <c r="H500" t="str">
        <f t="shared" si="30"/>
        <v>checkup-rabbit</v>
      </c>
      <c r="I500">
        <v>28.4</v>
      </c>
      <c r="J500">
        <v>50.6</v>
      </c>
      <c r="K500">
        <v>1</v>
      </c>
      <c r="L500">
        <f t="shared" si="31"/>
        <v>22.200000000000003</v>
      </c>
    </row>
    <row r="501" spans="2:12" x14ac:dyDescent="0.2">
      <c r="B501" t="s">
        <v>41</v>
      </c>
      <c r="C501" t="str">
        <f t="shared" si="28"/>
        <v>2019-08</v>
      </c>
      <c r="D501" t="str">
        <f t="shared" si="29"/>
        <v>Fri</v>
      </c>
      <c r="E501" t="str">
        <f>VLOOKUP(D501,'Veterinarian-WeekDay'!$A$2:$C$6,2,0)</f>
        <v>Anna</v>
      </c>
      <c r="F501" t="s">
        <v>4</v>
      </c>
      <c r="G501" t="s">
        <v>130</v>
      </c>
      <c r="H501" t="str">
        <f t="shared" si="30"/>
        <v>other-dog</v>
      </c>
      <c r="I501">
        <v>62.1</v>
      </c>
      <c r="J501">
        <v>75.5</v>
      </c>
      <c r="K501">
        <v>1</v>
      </c>
      <c r="L501">
        <f t="shared" si="31"/>
        <v>13.399999999999999</v>
      </c>
    </row>
    <row r="502" spans="2:12" x14ac:dyDescent="0.2">
      <c r="B502" t="s">
        <v>41</v>
      </c>
      <c r="C502" t="str">
        <f t="shared" si="28"/>
        <v>2019-08</v>
      </c>
      <c r="D502" t="str">
        <f t="shared" si="29"/>
        <v>Fri</v>
      </c>
      <c r="E502" t="str">
        <f>VLOOKUP(D502,'Veterinarian-WeekDay'!$A$2:$C$6,2,0)</f>
        <v>Anna</v>
      </c>
      <c r="F502" t="s">
        <v>4</v>
      </c>
      <c r="G502" t="s">
        <v>131</v>
      </c>
      <c r="H502" t="str">
        <f t="shared" si="30"/>
        <v>other-cat</v>
      </c>
      <c r="I502">
        <v>130.6</v>
      </c>
      <c r="J502">
        <v>155.6</v>
      </c>
      <c r="K502">
        <v>1</v>
      </c>
      <c r="L502">
        <f t="shared" si="31"/>
        <v>25</v>
      </c>
    </row>
    <row r="503" spans="2:12" x14ac:dyDescent="0.2">
      <c r="B503" t="s">
        <v>41</v>
      </c>
      <c r="C503" t="str">
        <f t="shared" si="28"/>
        <v>2019-08</v>
      </c>
      <c r="D503" t="str">
        <f t="shared" si="29"/>
        <v>Fri</v>
      </c>
      <c r="E503" t="str">
        <f>VLOOKUP(D503,'Veterinarian-WeekDay'!$A$2:$C$6,2,0)</f>
        <v>Anna</v>
      </c>
      <c r="F503" t="s">
        <v>5</v>
      </c>
      <c r="G503" t="s">
        <v>131</v>
      </c>
      <c r="H503" t="str">
        <f t="shared" si="30"/>
        <v>checkup-cat</v>
      </c>
      <c r="I503">
        <v>40.5</v>
      </c>
      <c r="J503">
        <v>55.1</v>
      </c>
      <c r="K503">
        <v>1</v>
      </c>
      <c r="L503">
        <f t="shared" si="31"/>
        <v>14.600000000000001</v>
      </c>
    </row>
    <row r="504" spans="2:12" x14ac:dyDescent="0.2">
      <c r="B504" t="s">
        <v>41</v>
      </c>
      <c r="C504" t="str">
        <f t="shared" si="28"/>
        <v>2019-08</v>
      </c>
      <c r="D504" t="str">
        <f t="shared" si="29"/>
        <v>Fri</v>
      </c>
      <c r="E504" t="str">
        <f>VLOOKUP(D504,'Veterinarian-WeekDay'!$A$2:$C$6,2,0)</f>
        <v>Anna</v>
      </c>
      <c r="F504" t="s">
        <v>5</v>
      </c>
      <c r="G504" t="s">
        <v>131</v>
      </c>
      <c r="H504" t="str">
        <f t="shared" si="30"/>
        <v>checkup-cat</v>
      </c>
      <c r="I504">
        <v>30.6</v>
      </c>
      <c r="J504">
        <v>40.4</v>
      </c>
      <c r="K504">
        <v>1</v>
      </c>
      <c r="L504">
        <f t="shared" si="31"/>
        <v>9.7999999999999972</v>
      </c>
    </row>
    <row r="505" spans="2:12" x14ac:dyDescent="0.2">
      <c r="B505" t="s">
        <v>41</v>
      </c>
      <c r="C505" t="str">
        <f t="shared" si="28"/>
        <v>2019-08</v>
      </c>
      <c r="D505" t="str">
        <f t="shared" si="29"/>
        <v>Fri</v>
      </c>
      <c r="E505" t="str">
        <f>VLOOKUP(D505,'Veterinarian-WeekDay'!$A$2:$C$6,2,0)</f>
        <v>Anna</v>
      </c>
      <c r="F505" t="s">
        <v>6</v>
      </c>
      <c r="G505" t="s">
        <v>131</v>
      </c>
      <c r="H505" t="str">
        <f t="shared" si="30"/>
        <v>emergency-cat</v>
      </c>
      <c r="I505">
        <v>322.10000000000002</v>
      </c>
      <c r="J505">
        <v>795</v>
      </c>
      <c r="K505">
        <v>1</v>
      </c>
      <c r="L505">
        <f t="shared" si="31"/>
        <v>472.9</v>
      </c>
    </row>
    <row r="506" spans="2:12" x14ac:dyDescent="0.2">
      <c r="B506" t="s">
        <v>41</v>
      </c>
      <c r="C506" t="str">
        <f t="shared" si="28"/>
        <v>2019-08</v>
      </c>
      <c r="D506" t="str">
        <f t="shared" si="29"/>
        <v>Fri</v>
      </c>
      <c r="E506" t="str">
        <f>VLOOKUP(D506,'Veterinarian-WeekDay'!$A$2:$C$6,2,0)</f>
        <v>Anna</v>
      </c>
      <c r="F506" t="s">
        <v>8</v>
      </c>
      <c r="G506" t="s">
        <v>131</v>
      </c>
      <c r="H506" t="str">
        <f t="shared" si="30"/>
        <v>vac-cat</v>
      </c>
      <c r="I506">
        <v>100.3</v>
      </c>
      <c r="J506">
        <v>115.3</v>
      </c>
      <c r="K506">
        <v>1</v>
      </c>
      <c r="L506">
        <f t="shared" si="31"/>
        <v>15</v>
      </c>
    </row>
    <row r="507" spans="2:12" x14ac:dyDescent="0.2">
      <c r="B507" t="s">
        <v>41</v>
      </c>
      <c r="C507" t="str">
        <f t="shared" si="28"/>
        <v>2019-08</v>
      </c>
      <c r="D507" t="str">
        <f t="shared" si="29"/>
        <v>Fri</v>
      </c>
      <c r="E507" t="str">
        <f>VLOOKUP(D507,'Veterinarian-WeekDay'!$A$2:$C$6,2,0)</f>
        <v>Anna</v>
      </c>
      <c r="F507" t="s">
        <v>4</v>
      </c>
      <c r="G507" t="s">
        <v>132</v>
      </c>
      <c r="H507" t="str">
        <f t="shared" si="30"/>
        <v>other-bird</v>
      </c>
      <c r="I507">
        <v>40</v>
      </c>
      <c r="J507">
        <v>50.1</v>
      </c>
      <c r="K507">
        <v>1</v>
      </c>
      <c r="L507">
        <f t="shared" si="31"/>
        <v>10.100000000000001</v>
      </c>
    </row>
    <row r="508" spans="2:12" x14ac:dyDescent="0.2">
      <c r="B508" t="s">
        <v>41</v>
      </c>
      <c r="C508" t="str">
        <f t="shared" si="28"/>
        <v>2019-08</v>
      </c>
      <c r="D508" t="str">
        <f t="shared" si="29"/>
        <v>Fri</v>
      </c>
      <c r="E508" t="str">
        <f>VLOOKUP(D508,'Veterinarian-WeekDay'!$A$2:$C$6,2,0)</f>
        <v>Anna</v>
      </c>
      <c r="F508" t="s">
        <v>4</v>
      </c>
      <c r="G508" t="s">
        <v>130</v>
      </c>
      <c r="H508" t="str">
        <f t="shared" si="30"/>
        <v>other-dog</v>
      </c>
      <c r="I508">
        <v>108.4</v>
      </c>
      <c r="J508">
        <v>130.6</v>
      </c>
      <c r="K508">
        <v>1</v>
      </c>
      <c r="L508">
        <f t="shared" si="31"/>
        <v>22.199999999999989</v>
      </c>
    </row>
    <row r="509" spans="2:12" x14ac:dyDescent="0.2">
      <c r="B509" t="s">
        <v>41</v>
      </c>
      <c r="C509" t="str">
        <f t="shared" si="28"/>
        <v>2019-08</v>
      </c>
      <c r="D509" t="str">
        <f t="shared" si="29"/>
        <v>Fri</v>
      </c>
      <c r="E509" t="str">
        <f>VLOOKUP(D509,'Veterinarian-WeekDay'!$A$2:$C$6,2,0)</f>
        <v>Anna</v>
      </c>
      <c r="F509" t="s">
        <v>5</v>
      </c>
      <c r="G509" t="s">
        <v>131</v>
      </c>
      <c r="H509" t="str">
        <f t="shared" si="30"/>
        <v>checkup-cat</v>
      </c>
      <c r="I509">
        <v>28.1</v>
      </c>
      <c r="J509">
        <v>45.5</v>
      </c>
      <c r="K509">
        <v>1</v>
      </c>
      <c r="L509">
        <f t="shared" si="31"/>
        <v>17.399999999999999</v>
      </c>
    </row>
    <row r="510" spans="2:12" x14ac:dyDescent="0.2">
      <c r="B510" t="s">
        <v>41</v>
      </c>
      <c r="C510" t="str">
        <f t="shared" si="28"/>
        <v>2019-08</v>
      </c>
      <c r="D510" t="str">
        <f t="shared" si="29"/>
        <v>Fri</v>
      </c>
      <c r="E510" t="str">
        <f>VLOOKUP(D510,'Veterinarian-WeekDay'!$A$2:$C$6,2,0)</f>
        <v>Anna</v>
      </c>
      <c r="F510" t="s">
        <v>4</v>
      </c>
      <c r="G510" t="s">
        <v>130</v>
      </c>
      <c r="H510" t="str">
        <f t="shared" si="30"/>
        <v>other-dog</v>
      </c>
      <c r="I510">
        <v>50.6</v>
      </c>
      <c r="J510">
        <v>70.599999999999994</v>
      </c>
      <c r="K510">
        <v>1</v>
      </c>
      <c r="L510">
        <f t="shared" si="31"/>
        <v>19.999999999999993</v>
      </c>
    </row>
    <row r="511" spans="2:12" x14ac:dyDescent="0.2">
      <c r="B511" t="s">
        <v>41</v>
      </c>
      <c r="C511" t="str">
        <f t="shared" si="28"/>
        <v>2019-08</v>
      </c>
      <c r="D511" t="str">
        <f t="shared" si="29"/>
        <v>Fri</v>
      </c>
      <c r="E511" t="str">
        <f>VLOOKUP(D511,'Veterinarian-WeekDay'!$A$2:$C$6,2,0)</f>
        <v>Anna</v>
      </c>
      <c r="F511" t="s">
        <v>5</v>
      </c>
      <c r="G511" t="s">
        <v>130</v>
      </c>
      <c r="H511" t="str">
        <f t="shared" si="30"/>
        <v>checkup-dog</v>
      </c>
      <c r="I511">
        <v>32.5</v>
      </c>
      <c r="J511">
        <v>45.1</v>
      </c>
      <c r="K511">
        <v>1</v>
      </c>
      <c r="L511">
        <f t="shared" si="31"/>
        <v>12.600000000000001</v>
      </c>
    </row>
    <row r="512" spans="2:12" x14ac:dyDescent="0.2">
      <c r="B512" t="s">
        <v>42</v>
      </c>
      <c r="C512" t="str">
        <f t="shared" si="28"/>
        <v>2019-08</v>
      </c>
      <c r="D512" t="str">
        <f t="shared" si="29"/>
        <v>Mon</v>
      </c>
      <c r="E512" t="str">
        <f>VLOOKUP(D512,'Veterinarian-WeekDay'!$A$2:$C$6,2,0)</f>
        <v>Anna</v>
      </c>
      <c r="F512" t="s">
        <v>5</v>
      </c>
      <c r="G512" t="s">
        <v>132</v>
      </c>
      <c r="H512" t="str">
        <f t="shared" si="30"/>
        <v>checkup-bird</v>
      </c>
      <c r="I512">
        <v>28.6</v>
      </c>
      <c r="J512">
        <v>35.4</v>
      </c>
      <c r="K512">
        <v>1</v>
      </c>
      <c r="L512">
        <f t="shared" si="31"/>
        <v>6.7999999999999972</v>
      </c>
    </row>
    <row r="513" spans="2:12" x14ac:dyDescent="0.2">
      <c r="B513" t="s">
        <v>42</v>
      </c>
      <c r="C513" t="str">
        <f t="shared" si="28"/>
        <v>2019-08</v>
      </c>
      <c r="D513" t="str">
        <f t="shared" si="29"/>
        <v>Mon</v>
      </c>
      <c r="E513" t="str">
        <f>VLOOKUP(D513,'Veterinarian-WeekDay'!$A$2:$C$6,2,0)</f>
        <v>Anna</v>
      </c>
      <c r="F513" t="s">
        <v>6</v>
      </c>
      <c r="G513" t="s">
        <v>130</v>
      </c>
      <c r="H513" t="str">
        <f t="shared" si="30"/>
        <v>emergency-dog</v>
      </c>
      <c r="I513">
        <v>436.1</v>
      </c>
      <c r="J513">
        <v>1030</v>
      </c>
      <c r="K513">
        <v>1</v>
      </c>
      <c r="L513">
        <f t="shared" si="31"/>
        <v>593.9</v>
      </c>
    </row>
    <row r="514" spans="2:12" x14ac:dyDescent="0.2">
      <c r="B514" t="s">
        <v>42</v>
      </c>
      <c r="C514" t="str">
        <f t="shared" ref="C514:C577" si="32">LEFT(B514,7)</f>
        <v>2019-08</v>
      </c>
      <c r="D514" t="str">
        <f t="shared" ref="D514:D577" si="33">TEXT(B514,"DDD")</f>
        <v>Mon</v>
      </c>
      <c r="E514" t="str">
        <f>VLOOKUP(D514,'Veterinarian-WeekDay'!$A$2:$C$6,2,0)</f>
        <v>Anna</v>
      </c>
      <c r="F514" t="s">
        <v>5</v>
      </c>
      <c r="G514" t="s">
        <v>132</v>
      </c>
      <c r="H514" t="str">
        <f t="shared" ref="H514:H577" si="34">_xlfn.CONCAT(F514,"-",G514)</f>
        <v>checkup-bird</v>
      </c>
      <c r="I514">
        <v>30.3</v>
      </c>
      <c r="J514">
        <v>35.299999999999997</v>
      </c>
      <c r="K514">
        <v>1</v>
      </c>
      <c r="L514">
        <f t="shared" si="31"/>
        <v>4.9999999999999964</v>
      </c>
    </row>
    <row r="515" spans="2:12" x14ac:dyDescent="0.2">
      <c r="B515" t="s">
        <v>42</v>
      </c>
      <c r="C515" t="str">
        <f t="shared" si="32"/>
        <v>2019-08</v>
      </c>
      <c r="D515" t="str">
        <f t="shared" si="33"/>
        <v>Mon</v>
      </c>
      <c r="E515" t="str">
        <f>VLOOKUP(D515,'Veterinarian-WeekDay'!$A$2:$C$6,2,0)</f>
        <v>Anna</v>
      </c>
      <c r="F515" t="s">
        <v>5</v>
      </c>
      <c r="G515" t="s">
        <v>134</v>
      </c>
      <c r="H515" t="str">
        <f t="shared" si="34"/>
        <v>checkup-rabbit</v>
      </c>
      <c r="I515">
        <v>28</v>
      </c>
      <c r="J515">
        <v>45.1</v>
      </c>
      <c r="K515">
        <v>1</v>
      </c>
      <c r="L515">
        <f t="shared" ref="L515:L578" si="35">J515-I515</f>
        <v>17.100000000000001</v>
      </c>
    </row>
    <row r="516" spans="2:12" x14ac:dyDescent="0.2">
      <c r="B516" t="s">
        <v>42</v>
      </c>
      <c r="C516" t="str">
        <f t="shared" si="32"/>
        <v>2019-08</v>
      </c>
      <c r="D516" t="str">
        <f t="shared" si="33"/>
        <v>Mon</v>
      </c>
      <c r="E516" t="str">
        <f>VLOOKUP(D516,'Veterinarian-WeekDay'!$A$2:$C$6,2,0)</f>
        <v>Anna</v>
      </c>
      <c r="F516" t="s">
        <v>4</v>
      </c>
      <c r="G516" t="s">
        <v>134</v>
      </c>
      <c r="H516" t="str">
        <f t="shared" si="34"/>
        <v>other-rabbit</v>
      </c>
      <c r="I516">
        <v>142.4</v>
      </c>
      <c r="J516">
        <v>185.6</v>
      </c>
      <c r="K516">
        <v>1</v>
      </c>
      <c r="L516">
        <f t="shared" si="35"/>
        <v>43.199999999999989</v>
      </c>
    </row>
    <row r="517" spans="2:12" x14ac:dyDescent="0.2">
      <c r="B517" t="s">
        <v>42</v>
      </c>
      <c r="C517" t="str">
        <f t="shared" si="32"/>
        <v>2019-08</v>
      </c>
      <c r="D517" t="str">
        <f t="shared" si="33"/>
        <v>Mon</v>
      </c>
      <c r="E517" t="str">
        <f>VLOOKUP(D517,'Veterinarian-WeekDay'!$A$2:$C$6,2,0)</f>
        <v>Anna</v>
      </c>
      <c r="F517" t="s">
        <v>8</v>
      </c>
      <c r="G517" t="s">
        <v>131</v>
      </c>
      <c r="H517" t="str">
        <f t="shared" si="34"/>
        <v>vac-cat</v>
      </c>
      <c r="I517">
        <v>82.1</v>
      </c>
      <c r="J517">
        <v>100.5</v>
      </c>
      <c r="K517">
        <v>1</v>
      </c>
      <c r="L517">
        <f t="shared" si="35"/>
        <v>18.400000000000006</v>
      </c>
    </row>
    <row r="518" spans="2:12" x14ac:dyDescent="0.2">
      <c r="B518" t="s">
        <v>42</v>
      </c>
      <c r="C518" t="str">
        <f t="shared" si="32"/>
        <v>2019-08</v>
      </c>
      <c r="D518" t="str">
        <f t="shared" si="33"/>
        <v>Mon</v>
      </c>
      <c r="E518" t="str">
        <f>VLOOKUP(D518,'Veterinarian-WeekDay'!$A$2:$C$6,2,0)</f>
        <v>Anna</v>
      </c>
      <c r="F518" t="s">
        <v>8</v>
      </c>
      <c r="G518" t="s">
        <v>130</v>
      </c>
      <c r="H518" t="str">
        <f t="shared" si="34"/>
        <v>vac-dog</v>
      </c>
      <c r="I518">
        <v>90.5</v>
      </c>
      <c r="J518">
        <v>105.1</v>
      </c>
      <c r="K518">
        <v>1</v>
      </c>
      <c r="L518">
        <f t="shared" si="35"/>
        <v>14.599999999999994</v>
      </c>
    </row>
    <row r="519" spans="2:12" x14ac:dyDescent="0.2">
      <c r="B519" t="s">
        <v>42</v>
      </c>
      <c r="C519" t="str">
        <f t="shared" si="32"/>
        <v>2019-08</v>
      </c>
      <c r="D519" t="str">
        <f t="shared" si="33"/>
        <v>Mon</v>
      </c>
      <c r="E519" t="str">
        <f>VLOOKUP(D519,'Veterinarian-WeekDay'!$A$2:$C$6,2,0)</f>
        <v>Anna</v>
      </c>
      <c r="F519" t="s">
        <v>4</v>
      </c>
      <c r="G519" t="s">
        <v>134</v>
      </c>
      <c r="H519" t="str">
        <f t="shared" si="34"/>
        <v>other-rabbit</v>
      </c>
      <c r="I519">
        <v>138.6</v>
      </c>
      <c r="J519">
        <v>180.4</v>
      </c>
      <c r="K519">
        <v>1</v>
      </c>
      <c r="L519">
        <f t="shared" si="35"/>
        <v>41.800000000000011</v>
      </c>
    </row>
    <row r="520" spans="2:12" x14ac:dyDescent="0.2">
      <c r="B520" t="s">
        <v>42</v>
      </c>
      <c r="C520" t="str">
        <f t="shared" si="32"/>
        <v>2019-08</v>
      </c>
      <c r="D520" t="str">
        <f t="shared" si="33"/>
        <v>Mon</v>
      </c>
      <c r="E520" t="str">
        <f>VLOOKUP(D520,'Veterinarian-WeekDay'!$A$2:$C$6,2,0)</f>
        <v>Anna</v>
      </c>
      <c r="F520" t="s">
        <v>5</v>
      </c>
      <c r="G520" t="s">
        <v>134</v>
      </c>
      <c r="H520" t="str">
        <f t="shared" si="34"/>
        <v>checkup-rabbit</v>
      </c>
      <c r="I520">
        <v>32.1</v>
      </c>
      <c r="J520">
        <v>50</v>
      </c>
      <c r="K520">
        <v>1</v>
      </c>
      <c r="L520">
        <f t="shared" si="35"/>
        <v>17.899999999999999</v>
      </c>
    </row>
    <row r="521" spans="2:12" x14ac:dyDescent="0.2">
      <c r="B521" t="s">
        <v>42</v>
      </c>
      <c r="C521" t="str">
        <f t="shared" si="32"/>
        <v>2019-08</v>
      </c>
      <c r="D521" t="str">
        <f t="shared" si="33"/>
        <v>Mon</v>
      </c>
      <c r="E521" t="str">
        <f>VLOOKUP(D521,'Veterinarian-WeekDay'!$A$2:$C$6,2,0)</f>
        <v>Anna</v>
      </c>
      <c r="F521" t="s">
        <v>5</v>
      </c>
      <c r="G521" t="s">
        <v>131</v>
      </c>
      <c r="H521" t="str">
        <f t="shared" si="34"/>
        <v>checkup-cat</v>
      </c>
      <c r="I521">
        <v>30.3</v>
      </c>
      <c r="J521">
        <v>45.3</v>
      </c>
      <c r="K521">
        <v>1</v>
      </c>
      <c r="L521">
        <f t="shared" si="35"/>
        <v>14.999999999999996</v>
      </c>
    </row>
    <row r="522" spans="2:12" x14ac:dyDescent="0.2">
      <c r="B522" t="s">
        <v>42</v>
      </c>
      <c r="C522" t="str">
        <f t="shared" si="32"/>
        <v>2019-08</v>
      </c>
      <c r="D522" t="str">
        <f t="shared" si="33"/>
        <v>Mon</v>
      </c>
      <c r="E522" t="str">
        <f>VLOOKUP(D522,'Veterinarian-WeekDay'!$A$2:$C$6,2,0)</f>
        <v>Anna</v>
      </c>
      <c r="F522" t="s">
        <v>5</v>
      </c>
      <c r="G522" t="s">
        <v>131</v>
      </c>
      <c r="H522" t="str">
        <f t="shared" si="34"/>
        <v>checkup-cat</v>
      </c>
      <c r="I522">
        <v>32</v>
      </c>
      <c r="J522">
        <v>50.1</v>
      </c>
      <c r="K522">
        <v>1</v>
      </c>
      <c r="L522">
        <f t="shared" si="35"/>
        <v>18.100000000000001</v>
      </c>
    </row>
    <row r="523" spans="2:12" x14ac:dyDescent="0.2">
      <c r="B523" t="s">
        <v>42</v>
      </c>
      <c r="C523" t="str">
        <f t="shared" si="32"/>
        <v>2019-08</v>
      </c>
      <c r="D523" t="str">
        <f t="shared" si="33"/>
        <v>Mon</v>
      </c>
      <c r="E523" t="str">
        <f>VLOOKUP(D523,'Veterinarian-WeekDay'!$A$2:$C$6,2,0)</f>
        <v>Anna</v>
      </c>
      <c r="F523" t="s">
        <v>8</v>
      </c>
      <c r="G523" t="s">
        <v>130</v>
      </c>
      <c r="H523" t="str">
        <f t="shared" si="34"/>
        <v>vac-dog</v>
      </c>
      <c r="I523">
        <v>118.4</v>
      </c>
      <c r="J523">
        <v>135.6</v>
      </c>
      <c r="K523">
        <v>1</v>
      </c>
      <c r="L523">
        <f t="shared" si="35"/>
        <v>17.199999999999989</v>
      </c>
    </row>
    <row r="524" spans="2:12" x14ac:dyDescent="0.2">
      <c r="B524" t="s">
        <v>42</v>
      </c>
      <c r="C524" t="str">
        <f t="shared" si="32"/>
        <v>2019-08</v>
      </c>
      <c r="D524" t="str">
        <f t="shared" si="33"/>
        <v>Mon</v>
      </c>
      <c r="E524" t="str">
        <f>VLOOKUP(D524,'Veterinarian-WeekDay'!$A$2:$C$6,2,0)</f>
        <v>Anna</v>
      </c>
      <c r="F524" t="s">
        <v>4</v>
      </c>
      <c r="G524" t="s">
        <v>132</v>
      </c>
      <c r="H524" t="str">
        <f t="shared" si="34"/>
        <v>other-bird</v>
      </c>
      <c r="I524">
        <v>72.099999999999994</v>
      </c>
      <c r="J524">
        <v>80.5</v>
      </c>
      <c r="K524">
        <v>1</v>
      </c>
      <c r="L524">
        <f t="shared" si="35"/>
        <v>8.4000000000000057</v>
      </c>
    </row>
    <row r="525" spans="2:12" x14ac:dyDescent="0.2">
      <c r="B525" t="s">
        <v>42</v>
      </c>
      <c r="C525" t="str">
        <f t="shared" si="32"/>
        <v>2019-08</v>
      </c>
      <c r="D525" t="str">
        <f t="shared" si="33"/>
        <v>Mon</v>
      </c>
      <c r="E525" t="str">
        <f>VLOOKUP(D525,'Veterinarian-WeekDay'!$A$2:$C$6,2,0)</f>
        <v>Anna</v>
      </c>
      <c r="F525" t="s">
        <v>8</v>
      </c>
      <c r="G525" t="s">
        <v>130</v>
      </c>
      <c r="H525" t="str">
        <f t="shared" si="34"/>
        <v>vac-dog</v>
      </c>
      <c r="I525">
        <v>100.6</v>
      </c>
      <c r="J525">
        <v>120.6</v>
      </c>
      <c r="K525">
        <v>1</v>
      </c>
      <c r="L525">
        <f t="shared" si="35"/>
        <v>20</v>
      </c>
    </row>
    <row r="526" spans="2:12" x14ac:dyDescent="0.2">
      <c r="B526" t="s">
        <v>42</v>
      </c>
      <c r="C526" t="str">
        <f t="shared" si="32"/>
        <v>2019-08</v>
      </c>
      <c r="D526" t="str">
        <f t="shared" si="33"/>
        <v>Mon</v>
      </c>
      <c r="E526" t="str">
        <f>VLOOKUP(D526,'Veterinarian-WeekDay'!$A$2:$C$6,2,0)</f>
        <v>Anna</v>
      </c>
      <c r="F526" t="s">
        <v>5</v>
      </c>
      <c r="G526" t="s">
        <v>130</v>
      </c>
      <c r="H526" t="str">
        <f t="shared" si="34"/>
        <v>checkup-dog</v>
      </c>
      <c r="I526">
        <v>26.6</v>
      </c>
      <c r="J526">
        <v>45.6</v>
      </c>
      <c r="K526">
        <v>1</v>
      </c>
      <c r="L526">
        <f t="shared" si="35"/>
        <v>19</v>
      </c>
    </row>
    <row r="527" spans="2:12" x14ac:dyDescent="0.2">
      <c r="B527" t="s">
        <v>43</v>
      </c>
      <c r="C527" t="str">
        <f t="shared" si="32"/>
        <v>2019-08</v>
      </c>
      <c r="D527" t="str">
        <f t="shared" si="33"/>
        <v>Tue</v>
      </c>
      <c r="E527" t="str">
        <f>VLOOKUP(D527,'Veterinarian-WeekDay'!$A$2:$C$6,2,0)</f>
        <v>Briony</v>
      </c>
      <c r="F527" t="s">
        <v>5</v>
      </c>
      <c r="G527" t="s">
        <v>131</v>
      </c>
      <c r="H527" t="str">
        <f t="shared" si="34"/>
        <v>checkup-cat</v>
      </c>
      <c r="I527">
        <v>12.1</v>
      </c>
      <c r="J527">
        <v>45</v>
      </c>
      <c r="K527">
        <v>1</v>
      </c>
      <c r="L527">
        <f t="shared" si="35"/>
        <v>32.9</v>
      </c>
    </row>
    <row r="528" spans="2:12" x14ac:dyDescent="0.2">
      <c r="B528" t="s">
        <v>43</v>
      </c>
      <c r="C528" t="str">
        <f t="shared" si="32"/>
        <v>2019-08</v>
      </c>
      <c r="D528" t="str">
        <f t="shared" si="33"/>
        <v>Tue</v>
      </c>
      <c r="E528" t="str">
        <f>VLOOKUP(D528,'Veterinarian-WeekDay'!$A$2:$C$6,2,0)</f>
        <v>Briony</v>
      </c>
      <c r="F528" t="s">
        <v>6</v>
      </c>
      <c r="G528" t="s">
        <v>131</v>
      </c>
      <c r="H528" t="str">
        <f t="shared" si="34"/>
        <v>emergency-cat</v>
      </c>
      <c r="I528">
        <v>346.3</v>
      </c>
      <c r="J528">
        <v>615.29999999999995</v>
      </c>
      <c r="K528">
        <v>1</v>
      </c>
      <c r="L528">
        <f t="shared" si="35"/>
        <v>268.99999999999994</v>
      </c>
    </row>
    <row r="529" spans="2:12" x14ac:dyDescent="0.2">
      <c r="B529" t="s">
        <v>43</v>
      </c>
      <c r="C529" t="str">
        <f t="shared" si="32"/>
        <v>2019-08</v>
      </c>
      <c r="D529" t="str">
        <f t="shared" si="33"/>
        <v>Tue</v>
      </c>
      <c r="E529" t="str">
        <f>VLOOKUP(D529,'Veterinarian-WeekDay'!$A$2:$C$6,2,0)</f>
        <v>Briony</v>
      </c>
      <c r="F529" t="s">
        <v>4</v>
      </c>
      <c r="G529" t="s">
        <v>131</v>
      </c>
      <c r="H529" t="str">
        <f t="shared" si="34"/>
        <v>other-cat</v>
      </c>
      <c r="I529">
        <v>86</v>
      </c>
      <c r="J529">
        <v>135.1</v>
      </c>
      <c r="K529">
        <v>1</v>
      </c>
      <c r="L529">
        <f t="shared" si="35"/>
        <v>49.099999999999994</v>
      </c>
    </row>
    <row r="530" spans="2:12" x14ac:dyDescent="0.2">
      <c r="B530" t="s">
        <v>43</v>
      </c>
      <c r="C530" t="str">
        <f t="shared" si="32"/>
        <v>2019-08</v>
      </c>
      <c r="D530" t="str">
        <f t="shared" si="33"/>
        <v>Tue</v>
      </c>
      <c r="E530" t="str">
        <f>VLOOKUP(D530,'Veterinarian-WeekDay'!$A$2:$C$6,2,0)</f>
        <v>Briony</v>
      </c>
      <c r="F530" t="s">
        <v>8</v>
      </c>
      <c r="G530" t="s">
        <v>132</v>
      </c>
      <c r="H530" t="str">
        <f t="shared" si="34"/>
        <v>vac-bird</v>
      </c>
      <c r="I530">
        <v>28.4</v>
      </c>
      <c r="J530">
        <v>60.6</v>
      </c>
      <c r="K530">
        <v>1</v>
      </c>
      <c r="L530">
        <f t="shared" si="35"/>
        <v>32.200000000000003</v>
      </c>
    </row>
    <row r="531" spans="2:12" x14ac:dyDescent="0.2">
      <c r="B531" t="s">
        <v>43</v>
      </c>
      <c r="C531" t="str">
        <f t="shared" si="32"/>
        <v>2019-08</v>
      </c>
      <c r="D531" t="str">
        <f t="shared" si="33"/>
        <v>Tue</v>
      </c>
      <c r="E531" t="str">
        <f>VLOOKUP(D531,'Veterinarian-WeekDay'!$A$2:$C$6,2,0)</f>
        <v>Briony</v>
      </c>
      <c r="F531" t="s">
        <v>6</v>
      </c>
      <c r="G531" t="s">
        <v>131</v>
      </c>
      <c r="H531" t="str">
        <f t="shared" si="34"/>
        <v>emergency-cat</v>
      </c>
      <c r="I531">
        <v>114.1</v>
      </c>
      <c r="J531">
        <v>720.5</v>
      </c>
      <c r="K531">
        <v>1</v>
      </c>
      <c r="L531">
        <f t="shared" si="35"/>
        <v>606.4</v>
      </c>
    </row>
    <row r="532" spans="2:12" x14ac:dyDescent="0.2">
      <c r="B532" t="s">
        <v>43</v>
      </c>
      <c r="C532" t="str">
        <f t="shared" si="32"/>
        <v>2019-08</v>
      </c>
      <c r="D532" t="str">
        <f t="shared" si="33"/>
        <v>Tue</v>
      </c>
      <c r="E532" t="str">
        <f>VLOOKUP(D532,'Veterinarian-WeekDay'!$A$2:$C$6,2,0)</f>
        <v>Briony</v>
      </c>
      <c r="F532" t="s">
        <v>4</v>
      </c>
      <c r="G532" t="s">
        <v>130</v>
      </c>
      <c r="H532" t="str">
        <f t="shared" si="34"/>
        <v>other-dog</v>
      </c>
      <c r="I532">
        <v>168.6</v>
      </c>
      <c r="J532">
        <v>220.4</v>
      </c>
      <c r="K532">
        <v>1</v>
      </c>
      <c r="L532">
        <f t="shared" si="35"/>
        <v>51.800000000000011</v>
      </c>
    </row>
    <row r="533" spans="2:12" x14ac:dyDescent="0.2">
      <c r="B533" t="s">
        <v>43</v>
      </c>
      <c r="C533" t="str">
        <f t="shared" si="32"/>
        <v>2019-08</v>
      </c>
      <c r="D533" t="str">
        <f t="shared" si="33"/>
        <v>Tue</v>
      </c>
      <c r="E533" t="str">
        <f>VLOOKUP(D533,'Veterinarian-WeekDay'!$A$2:$C$6,2,0)</f>
        <v>Briony</v>
      </c>
      <c r="F533" t="s">
        <v>8</v>
      </c>
      <c r="G533" t="s">
        <v>131</v>
      </c>
      <c r="H533" t="str">
        <f t="shared" si="34"/>
        <v>vac-cat</v>
      </c>
      <c r="I533">
        <v>80.099999999999994</v>
      </c>
      <c r="J533">
        <v>120</v>
      </c>
      <c r="K533">
        <v>1</v>
      </c>
      <c r="L533">
        <f t="shared" si="35"/>
        <v>39.900000000000006</v>
      </c>
    </row>
    <row r="534" spans="2:12" x14ac:dyDescent="0.2">
      <c r="B534" t="s">
        <v>43</v>
      </c>
      <c r="C534" t="str">
        <f t="shared" si="32"/>
        <v>2019-08</v>
      </c>
      <c r="D534" t="str">
        <f t="shared" si="33"/>
        <v>Tue</v>
      </c>
      <c r="E534" t="str">
        <f>VLOOKUP(D534,'Veterinarian-WeekDay'!$A$2:$C$6,2,0)</f>
        <v>Briony</v>
      </c>
      <c r="F534" t="s">
        <v>5</v>
      </c>
      <c r="G534" t="s">
        <v>131</v>
      </c>
      <c r="H534" t="str">
        <f t="shared" si="34"/>
        <v>checkup-cat</v>
      </c>
      <c r="I534">
        <v>28</v>
      </c>
      <c r="J534">
        <v>65.099999999999994</v>
      </c>
      <c r="K534">
        <v>1</v>
      </c>
      <c r="L534">
        <f t="shared" si="35"/>
        <v>37.099999999999994</v>
      </c>
    </row>
    <row r="535" spans="2:12" x14ac:dyDescent="0.2">
      <c r="B535" t="s">
        <v>43</v>
      </c>
      <c r="C535" t="str">
        <f t="shared" si="32"/>
        <v>2019-08</v>
      </c>
      <c r="D535" t="str">
        <f t="shared" si="33"/>
        <v>Tue</v>
      </c>
      <c r="E535" t="str">
        <f>VLOOKUP(D535,'Veterinarian-WeekDay'!$A$2:$C$6,2,0)</f>
        <v>Briony</v>
      </c>
      <c r="F535" t="s">
        <v>5</v>
      </c>
      <c r="G535" t="s">
        <v>134</v>
      </c>
      <c r="H535" t="str">
        <f t="shared" si="34"/>
        <v>checkup-rabbit</v>
      </c>
      <c r="I535">
        <v>14.4</v>
      </c>
      <c r="J535">
        <v>40.6</v>
      </c>
      <c r="K535">
        <v>1</v>
      </c>
      <c r="L535">
        <f t="shared" si="35"/>
        <v>26.200000000000003</v>
      </c>
    </row>
    <row r="536" spans="2:12" x14ac:dyDescent="0.2">
      <c r="B536" t="s">
        <v>43</v>
      </c>
      <c r="C536" t="str">
        <f t="shared" si="32"/>
        <v>2019-08</v>
      </c>
      <c r="D536" t="str">
        <f t="shared" si="33"/>
        <v>Tue</v>
      </c>
      <c r="E536" t="str">
        <f>VLOOKUP(D536,'Veterinarian-WeekDay'!$A$2:$C$6,2,0)</f>
        <v>Briony</v>
      </c>
      <c r="F536" t="s">
        <v>4</v>
      </c>
      <c r="G536" t="s">
        <v>131</v>
      </c>
      <c r="H536" t="str">
        <f t="shared" si="34"/>
        <v>other-cat</v>
      </c>
      <c r="I536">
        <v>208.1</v>
      </c>
      <c r="J536">
        <v>270.5</v>
      </c>
      <c r="K536">
        <v>1</v>
      </c>
      <c r="L536">
        <f t="shared" si="35"/>
        <v>62.400000000000006</v>
      </c>
    </row>
    <row r="537" spans="2:12" x14ac:dyDescent="0.2">
      <c r="B537" t="s">
        <v>43</v>
      </c>
      <c r="C537" t="str">
        <f t="shared" si="32"/>
        <v>2019-08</v>
      </c>
      <c r="D537" t="str">
        <f t="shared" si="33"/>
        <v>Tue</v>
      </c>
      <c r="E537" t="str">
        <f>VLOOKUP(D537,'Veterinarian-WeekDay'!$A$2:$C$6,2,0)</f>
        <v>Briony</v>
      </c>
      <c r="F537" t="s">
        <v>5</v>
      </c>
      <c r="G537" t="s">
        <v>130</v>
      </c>
      <c r="H537" t="str">
        <f t="shared" si="34"/>
        <v>checkup-dog</v>
      </c>
      <c r="I537">
        <v>14.5</v>
      </c>
      <c r="J537">
        <v>45.1</v>
      </c>
      <c r="K537">
        <v>1</v>
      </c>
      <c r="L537">
        <f t="shared" si="35"/>
        <v>30.6</v>
      </c>
    </row>
    <row r="538" spans="2:12" x14ac:dyDescent="0.2">
      <c r="B538" t="s">
        <v>43</v>
      </c>
      <c r="C538" t="str">
        <f t="shared" si="32"/>
        <v>2019-08</v>
      </c>
      <c r="D538" t="str">
        <f t="shared" si="33"/>
        <v>Tue</v>
      </c>
      <c r="E538" t="str">
        <f>VLOOKUP(D538,'Veterinarian-WeekDay'!$A$2:$C$6,2,0)</f>
        <v>Briony</v>
      </c>
      <c r="F538" t="s">
        <v>5</v>
      </c>
      <c r="G538" t="s">
        <v>130</v>
      </c>
      <c r="H538" t="str">
        <f t="shared" si="34"/>
        <v>checkup-dog</v>
      </c>
      <c r="I538">
        <v>14.5</v>
      </c>
      <c r="J538">
        <v>45.1</v>
      </c>
      <c r="K538">
        <v>1</v>
      </c>
      <c r="L538">
        <f t="shared" si="35"/>
        <v>30.6</v>
      </c>
    </row>
    <row r="539" spans="2:12" x14ac:dyDescent="0.2">
      <c r="B539" t="s">
        <v>43</v>
      </c>
      <c r="C539" t="str">
        <f t="shared" si="32"/>
        <v>2019-08</v>
      </c>
      <c r="D539" t="str">
        <f t="shared" si="33"/>
        <v>Tue</v>
      </c>
      <c r="E539" t="str">
        <f>VLOOKUP(D539,'Veterinarian-WeekDay'!$A$2:$C$6,2,0)</f>
        <v>Briony</v>
      </c>
      <c r="F539" t="s">
        <v>5</v>
      </c>
      <c r="G539" t="s">
        <v>130</v>
      </c>
      <c r="H539" t="str">
        <f t="shared" si="34"/>
        <v>checkup-dog</v>
      </c>
      <c r="I539">
        <v>20.3</v>
      </c>
      <c r="J539">
        <v>50.3</v>
      </c>
      <c r="K539">
        <v>1</v>
      </c>
      <c r="L539">
        <f t="shared" si="35"/>
        <v>29.999999999999996</v>
      </c>
    </row>
    <row r="540" spans="2:12" x14ac:dyDescent="0.2">
      <c r="B540" t="s">
        <v>43</v>
      </c>
      <c r="C540" t="str">
        <f t="shared" si="32"/>
        <v>2019-08</v>
      </c>
      <c r="D540" t="str">
        <f t="shared" si="33"/>
        <v>Tue</v>
      </c>
      <c r="E540" t="str">
        <f>VLOOKUP(D540,'Veterinarian-WeekDay'!$A$2:$C$6,2,0)</f>
        <v>Briony</v>
      </c>
      <c r="F540" t="s">
        <v>5</v>
      </c>
      <c r="G540" t="s">
        <v>130</v>
      </c>
      <c r="H540" t="str">
        <f t="shared" si="34"/>
        <v>checkup-dog</v>
      </c>
      <c r="I540">
        <v>20.6</v>
      </c>
      <c r="J540">
        <v>50.4</v>
      </c>
      <c r="K540">
        <v>1</v>
      </c>
      <c r="L540">
        <f t="shared" si="35"/>
        <v>29.799999999999997</v>
      </c>
    </row>
    <row r="541" spans="2:12" x14ac:dyDescent="0.2">
      <c r="B541" t="s">
        <v>43</v>
      </c>
      <c r="C541" t="str">
        <f t="shared" si="32"/>
        <v>2019-08</v>
      </c>
      <c r="D541" t="str">
        <f t="shared" si="33"/>
        <v>Tue</v>
      </c>
      <c r="E541" t="str">
        <f>VLOOKUP(D541,'Veterinarian-WeekDay'!$A$2:$C$6,2,0)</f>
        <v>Briony</v>
      </c>
      <c r="F541" t="s">
        <v>5</v>
      </c>
      <c r="G541" t="s">
        <v>130</v>
      </c>
      <c r="H541" t="str">
        <f t="shared" si="34"/>
        <v>checkup-dog</v>
      </c>
      <c r="I541">
        <v>24.6</v>
      </c>
      <c r="J541">
        <v>55.6</v>
      </c>
      <c r="K541">
        <v>1</v>
      </c>
      <c r="L541">
        <f t="shared" si="35"/>
        <v>31</v>
      </c>
    </row>
    <row r="542" spans="2:12" x14ac:dyDescent="0.2">
      <c r="B542" t="s">
        <v>44</v>
      </c>
      <c r="C542" t="str">
        <f t="shared" si="32"/>
        <v>2019-08</v>
      </c>
      <c r="D542" t="str">
        <f t="shared" si="33"/>
        <v>Wed</v>
      </c>
      <c r="E542" t="str">
        <f>VLOOKUP(D542,'Veterinarian-WeekDay'!$A$2:$C$6,2,0)</f>
        <v>Anna</v>
      </c>
      <c r="F542" t="s">
        <v>5</v>
      </c>
      <c r="G542" t="s">
        <v>130</v>
      </c>
      <c r="H542" t="str">
        <f t="shared" si="34"/>
        <v>checkup-dog</v>
      </c>
      <c r="I542">
        <v>30.5</v>
      </c>
      <c r="J542">
        <v>40.1</v>
      </c>
      <c r="K542">
        <v>1</v>
      </c>
      <c r="L542">
        <f t="shared" si="35"/>
        <v>9.6000000000000014</v>
      </c>
    </row>
    <row r="543" spans="2:12" x14ac:dyDescent="0.2">
      <c r="B543" t="s">
        <v>44</v>
      </c>
      <c r="C543" t="str">
        <f t="shared" si="32"/>
        <v>2019-08</v>
      </c>
      <c r="D543" t="str">
        <f t="shared" si="33"/>
        <v>Wed</v>
      </c>
      <c r="E543" t="str">
        <f>VLOOKUP(D543,'Veterinarian-WeekDay'!$A$2:$C$6,2,0)</f>
        <v>Anna</v>
      </c>
      <c r="F543" t="s">
        <v>5</v>
      </c>
      <c r="G543" t="s">
        <v>130</v>
      </c>
      <c r="H543" t="str">
        <f t="shared" si="34"/>
        <v>checkup-dog</v>
      </c>
      <c r="I543">
        <v>20.6</v>
      </c>
      <c r="J543">
        <v>40.4</v>
      </c>
      <c r="K543">
        <v>1</v>
      </c>
      <c r="L543">
        <f t="shared" si="35"/>
        <v>19.799999999999997</v>
      </c>
    </row>
    <row r="544" spans="2:12" x14ac:dyDescent="0.2">
      <c r="B544" t="s">
        <v>44</v>
      </c>
      <c r="C544" t="str">
        <f t="shared" si="32"/>
        <v>2019-08</v>
      </c>
      <c r="D544" t="str">
        <f t="shared" si="33"/>
        <v>Wed</v>
      </c>
      <c r="E544" t="str">
        <f>VLOOKUP(D544,'Veterinarian-WeekDay'!$A$2:$C$6,2,0)</f>
        <v>Anna</v>
      </c>
      <c r="F544" t="s">
        <v>5</v>
      </c>
      <c r="G544" t="s">
        <v>130</v>
      </c>
      <c r="H544" t="str">
        <f t="shared" si="34"/>
        <v>checkup-dog</v>
      </c>
      <c r="I544">
        <v>22.6</v>
      </c>
      <c r="J544">
        <v>40.4</v>
      </c>
      <c r="K544">
        <v>1</v>
      </c>
      <c r="L544">
        <f t="shared" si="35"/>
        <v>17.799999999999997</v>
      </c>
    </row>
    <row r="545" spans="2:12" x14ac:dyDescent="0.2">
      <c r="B545" t="s">
        <v>44</v>
      </c>
      <c r="C545" t="str">
        <f t="shared" si="32"/>
        <v>2019-08</v>
      </c>
      <c r="D545" t="str">
        <f t="shared" si="33"/>
        <v>Wed</v>
      </c>
      <c r="E545" t="str">
        <f>VLOOKUP(D545,'Veterinarian-WeekDay'!$A$2:$C$6,2,0)</f>
        <v>Anna</v>
      </c>
      <c r="F545" t="s">
        <v>5</v>
      </c>
      <c r="G545" t="s">
        <v>130</v>
      </c>
      <c r="H545" t="str">
        <f t="shared" si="34"/>
        <v>checkup-dog</v>
      </c>
      <c r="I545">
        <v>26.1</v>
      </c>
      <c r="J545">
        <v>45</v>
      </c>
      <c r="K545">
        <v>1</v>
      </c>
      <c r="L545">
        <f t="shared" si="35"/>
        <v>18.899999999999999</v>
      </c>
    </row>
    <row r="546" spans="2:12" x14ac:dyDescent="0.2">
      <c r="B546" t="s">
        <v>44</v>
      </c>
      <c r="C546" t="str">
        <f t="shared" si="32"/>
        <v>2019-08</v>
      </c>
      <c r="D546" t="str">
        <f t="shared" si="33"/>
        <v>Wed</v>
      </c>
      <c r="E546" t="str">
        <f>VLOOKUP(D546,'Veterinarian-WeekDay'!$A$2:$C$6,2,0)</f>
        <v>Anna</v>
      </c>
      <c r="F546" t="s">
        <v>6</v>
      </c>
      <c r="G546" t="s">
        <v>130</v>
      </c>
      <c r="H546" t="str">
        <f t="shared" si="34"/>
        <v>emergency-dog</v>
      </c>
      <c r="I546">
        <v>284.60000000000002</v>
      </c>
      <c r="J546">
        <v>820.6</v>
      </c>
      <c r="K546">
        <v>1</v>
      </c>
      <c r="L546">
        <f t="shared" si="35"/>
        <v>536</v>
      </c>
    </row>
    <row r="547" spans="2:12" x14ac:dyDescent="0.2">
      <c r="B547" t="s">
        <v>44</v>
      </c>
      <c r="C547" t="str">
        <f t="shared" si="32"/>
        <v>2019-08</v>
      </c>
      <c r="D547" t="str">
        <f t="shared" si="33"/>
        <v>Wed</v>
      </c>
      <c r="E547" t="str">
        <f>VLOOKUP(D547,'Veterinarian-WeekDay'!$A$2:$C$6,2,0)</f>
        <v>Anna</v>
      </c>
      <c r="F547" t="s">
        <v>4</v>
      </c>
      <c r="G547" t="s">
        <v>130</v>
      </c>
      <c r="H547" t="str">
        <f t="shared" si="34"/>
        <v>other-dog</v>
      </c>
      <c r="I547">
        <v>164.1</v>
      </c>
      <c r="J547">
        <v>200</v>
      </c>
      <c r="K547">
        <v>1</v>
      </c>
      <c r="L547">
        <f t="shared" si="35"/>
        <v>35.900000000000006</v>
      </c>
    </row>
    <row r="548" spans="2:12" x14ac:dyDescent="0.2">
      <c r="B548" t="s">
        <v>44</v>
      </c>
      <c r="C548" t="str">
        <f t="shared" si="32"/>
        <v>2019-08</v>
      </c>
      <c r="D548" t="str">
        <f t="shared" si="33"/>
        <v>Wed</v>
      </c>
      <c r="E548" t="str">
        <f>VLOOKUP(D548,'Veterinarian-WeekDay'!$A$2:$C$6,2,0)</f>
        <v>Anna</v>
      </c>
      <c r="F548" t="s">
        <v>8</v>
      </c>
      <c r="G548" t="s">
        <v>131</v>
      </c>
      <c r="H548" t="str">
        <f t="shared" si="34"/>
        <v>vac-cat</v>
      </c>
      <c r="I548">
        <v>90.3</v>
      </c>
      <c r="J548">
        <v>105.3</v>
      </c>
      <c r="K548">
        <v>1</v>
      </c>
      <c r="L548">
        <f t="shared" si="35"/>
        <v>15</v>
      </c>
    </row>
    <row r="549" spans="2:12" x14ac:dyDescent="0.2">
      <c r="B549" t="s">
        <v>44</v>
      </c>
      <c r="C549" t="str">
        <f t="shared" si="32"/>
        <v>2019-08</v>
      </c>
      <c r="D549" t="str">
        <f t="shared" si="33"/>
        <v>Wed</v>
      </c>
      <c r="E549" t="str">
        <f>VLOOKUP(D549,'Veterinarian-WeekDay'!$A$2:$C$6,2,0)</f>
        <v>Anna</v>
      </c>
      <c r="F549" t="s">
        <v>8</v>
      </c>
      <c r="G549" t="s">
        <v>133</v>
      </c>
      <c r="H549" t="str">
        <f t="shared" si="34"/>
        <v>vac-hamster</v>
      </c>
      <c r="I549">
        <v>42</v>
      </c>
      <c r="J549">
        <v>60.1</v>
      </c>
      <c r="K549">
        <v>1</v>
      </c>
      <c r="L549">
        <f t="shared" si="35"/>
        <v>18.100000000000001</v>
      </c>
    </row>
    <row r="550" spans="2:12" x14ac:dyDescent="0.2">
      <c r="B550" t="s">
        <v>44</v>
      </c>
      <c r="C550" t="str">
        <f t="shared" si="32"/>
        <v>2019-08</v>
      </c>
      <c r="D550" t="str">
        <f t="shared" si="33"/>
        <v>Wed</v>
      </c>
      <c r="E550" t="str">
        <f>VLOOKUP(D550,'Veterinarian-WeekDay'!$A$2:$C$6,2,0)</f>
        <v>Anna</v>
      </c>
      <c r="F550" t="s">
        <v>4</v>
      </c>
      <c r="G550" t="s">
        <v>131</v>
      </c>
      <c r="H550" t="str">
        <f t="shared" si="34"/>
        <v>other-cat</v>
      </c>
      <c r="I550">
        <v>164.4</v>
      </c>
      <c r="J550">
        <v>190.6</v>
      </c>
      <c r="K550">
        <v>1</v>
      </c>
      <c r="L550">
        <f t="shared" si="35"/>
        <v>26.199999999999989</v>
      </c>
    </row>
    <row r="551" spans="2:12" x14ac:dyDescent="0.2">
      <c r="B551" t="s">
        <v>44</v>
      </c>
      <c r="C551" t="str">
        <f t="shared" si="32"/>
        <v>2019-08</v>
      </c>
      <c r="D551" t="str">
        <f t="shared" si="33"/>
        <v>Wed</v>
      </c>
      <c r="E551" t="str">
        <f>VLOOKUP(D551,'Veterinarian-WeekDay'!$A$2:$C$6,2,0)</f>
        <v>Anna</v>
      </c>
      <c r="F551" t="s">
        <v>5</v>
      </c>
      <c r="G551" t="s">
        <v>131</v>
      </c>
      <c r="H551" t="str">
        <f t="shared" si="34"/>
        <v>checkup-cat</v>
      </c>
      <c r="I551">
        <v>32.1</v>
      </c>
      <c r="J551">
        <v>50.5</v>
      </c>
      <c r="K551">
        <v>1</v>
      </c>
      <c r="L551">
        <f t="shared" si="35"/>
        <v>18.399999999999999</v>
      </c>
    </row>
    <row r="552" spans="2:12" x14ac:dyDescent="0.2">
      <c r="B552" t="s">
        <v>44</v>
      </c>
      <c r="C552" t="str">
        <f t="shared" si="32"/>
        <v>2019-08</v>
      </c>
      <c r="D552" t="str">
        <f t="shared" si="33"/>
        <v>Wed</v>
      </c>
      <c r="E552" t="str">
        <f>VLOOKUP(D552,'Veterinarian-WeekDay'!$A$2:$C$6,2,0)</f>
        <v>Anna</v>
      </c>
      <c r="F552" t="s">
        <v>8</v>
      </c>
      <c r="G552" t="s">
        <v>131</v>
      </c>
      <c r="H552" t="str">
        <f t="shared" si="34"/>
        <v>vac-cat</v>
      </c>
      <c r="I552">
        <v>86.6</v>
      </c>
      <c r="J552">
        <v>110.6</v>
      </c>
      <c r="K552">
        <v>1</v>
      </c>
      <c r="L552">
        <f t="shared" si="35"/>
        <v>24</v>
      </c>
    </row>
    <row r="553" spans="2:12" x14ac:dyDescent="0.2">
      <c r="B553" t="s">
        <v>44</v>
      </c>
      <c r="C553" t="str">
        <f t="shared" si="32"/>
        <v>2019-08</v>
      </c>
      <c r="D553" t="str">
        <f t="shared" si="33"/>
        <v>Wed</v>
      </c>
      <c r="E553" t="str">
        <f>VLOOKUP(D553,'Veterinarian-WeekDay'!$A$2:$C$6,2,0)</f>
        <v>Anna</v>
      </c>
      <c r="F553" t="s">
        <v>6</v>
      </c>
      <c r="G553" t="s">
        <v>131</v>
      </c>
      <c r="H553" t="str">
        <f t="shared" si="34"/>
        <v>emergency-cat</v>
      </c>
      <c r="I553">
        <v>522.29999999999995</v>
      </c>
      <c r="J553">
        <v>675.3</v>
      </c>
      <c r="K553">
        <v>1</v>
      </c>
      <c r="L553">
        <f t="shared" si="35"/>
        <v>153</v>
      </c>
    </row>
    <row r="554" spans="2:12" x14ac:dyDescent="0.2">
      <c r="B554" t="s">
        <v>44</v>
      </c>
      <c r="C554" t="str">
        <f t="shared" si="32"/>
        <v>2019-08</v>
      </c>
      <c r="D554" t="str">
        <f t="shared" si="33"/>
        <v>Wed</v>
      </c>
      <c r="E554" t="str">
        <f>VLOOKUP(D554,'Veterinarian-WeekDay'!$A$2:$C$6,2,0)</f>
        <v>Anna</v>
      </c>
      <c r="F554" t="s">
        <v>5</v>
      </c>
      <c r="G554" t="s">
        <v>130</v>
      </c>
      <c r="H554" t="str">
        <f t="shared" si="34"/>
        <v>checkup-dog</v>
      </c>
      <c r="I554">
        <v>28.5</v>
      </c>
      <c r="J554">
        <v>50.1</v>
      </c>
      <c r="K554">
        <v>1</v>
      </c>
      <c r="L554">
        <f t="shared" si="35"/>
        <v>21.6</v>
      </c>
    </row>
    <row r="555" spans="2:12" x14ac:dyDescent="0.2">
      <c r="B555" t="s">
        <v>45</v>
      </c>
      <c r="C555" t="str">
        <f t="shared" si="32"/>
        <v>2019-08</v>
      </c>
      <c r="D555" t="str">
        <f t="shared" si="33"/>
        <v>Thu</v>
      </c>
      <c r="E555" t="str">
        <f>VLOOKUP(D555,'Veterinarian-WeekDay'!$A$2:$C$6,2,0)</f>
        <v>Briony</v>
      </c>
      <c r="F555" t="s">
        <v>5</v>
      </c>
      <c r="G555" t="s">
        <v>132</v>
      </c>
      <c r="H555" t="str">
        <f t="shared" si="34"/>
        <v>checkup-bird</v>
      </c>
      <c r="I555">
        <v>10</v>
      </c>
      <c r="J555">
        <v>40.1</v>
      </c>
      <c r="K555">
        <v>1</v>
      </c>
      <c r="L555">
        <f t="shared" si="35"/>
        <v>30.1</v>
      </c>
    </row>
    <row r="556" spans="2:12" x14ac:dyDescent="0.2">
      <c r="B556" t="s">
        <v>45</v>
      </c>
      <c r="C556" t="str">
        <f t="shared" si="32"/>
        <v>2019-08</v>
      </c>
      <c r="D556" t="str">
        <f t="shared" si="33"/>
        <v>Thu</v>
      </c>
      <c r="E556" t="str">
        <f>VLOOKUP(D556,'Veterinarian-WeekDay'!$A$2:$C$6,2,0)</f>
        <v>Briony</v>
      </c>
      <c r="F556" t="s">
        <v>8</v>
      </c>
      <c r="G556" t="s">
        <v>132</v>
      </c>
      <c r="H556" t="str">
        <f t="shared" si="34"/>
        <v>vac-bird</v>
      </c>
      <c r="I556">
        <v>22.4</v>
      </c>
      <c r="J556">
        <v>50.6</v>
      </c>
      <c r="K556">
        <v>1</v>
      </c>
      <c r="L556">
        <f t="shared" si="35"/>
        <v>28.200000000000003</v>
      </c>
    </row>
    <row r="557" spans="2:12" x14ac:dyDescent="0.2">
      <c r="B557" t="s">
        <v>45</v>
      </c>
      <c r="C557" t="str">
        <f t="shared" si="32"/>
        <v>2019-08</v>
      </c>
      <c r="D557" t="str">
        <f t="shared" si="33"/>
        <v>Thu</v>
      </c>
      <c r="E557" t="str">
        <f>VLOOKUP(D557,'Veterinarian-WeekDay'!$A$2:$C$6,2,0)</f>
        <v>Briony</v>
      </c>
      <c r="F557" t="s">
        <v>4</v>
      </c>
      <c r="G557" t="s">
        <v>130</v>
      </c>
      <c r="H557" t="str">
        <f t="shared" si="34"/>
        <v>other-dog</v>
      </c>
      <c r="I557">
        <v>50.1</v>
      </c>
      <c r="J557">
        <v>90.5</v>
      </c>
      <c r="K557">
        <v>1</v>
      </c>
      <c r="L557">
        <f t="shared" si="35"/>
        <v>40.4</v>
      </c>
    </row>
    <row r="558" spans="2:12" x14ac:dyDescent="0.2">
      <c r="B558" t="s">
        <v>45</v>
      </c>
      <c r="C558" t="str">
        <f t="shared" si="32"/>
        <v>2019-08</v>
      </c>
      <c r="D558" t="str">
        <f t="shared" si="33"/>
        <v>Thu</v>
      </c>
      <c r="E558" t="str">
        <f>VLOOKUP(D558,'Veterinarian-WeekDay'!$A$2:$C$6,2,0)</f>
        <v>Briony</v>
      </c>
      <c r="F558" t="s">
        <v>5</v>
      </c>
      <c r="G558" t="s">
        <v>134</v>
      </c>
      <c r="H558" t="str">
        <f t="shared" si="34"/>
        <v>checkup-rabbit</v>
      </c>
      <c r="I558">
        <v>10.6</v>
      </c>
      <c r="J558">
        <v>40.6</v>
      </c>
      <c r="K558">
        <v>1</v>
      </c>
      <c r="L558">
        <f t="shared" si="35"/>
        <v>30</v>
      </c>
    </row>
    <row r="559" spans="2:12" x14ac:dyDescent="0.2">
      <c r="B559" t="s">
        <v>45</v>
      </c>
      <c r="C559" t="str">
        <f t="shared" si="32"/>
        <v>2019-08</v>
      </c>
      <c r="D559" t="str">
        <f t="shared" si="33"/>
        <v>Thu</v>
      </c>
      <c r="E559" t="str">
        <f>VLOOKUP(D559,'Veterinarian-WeekDay'!$A$2:$C$6,2,0)</f>
        <v>Briony</v>
      </c>
      <c r="F559" t="s">
        <v>4</v>
      </c>
      <c r="G559" t="s">
        <v>133</v>
      </c>
      <c r="H559" t="str">
        <f t="shared" si="34"/>
        <v>other-hamster</v>
      </c>
      <c r="I559">
        <v>54.5</v>
      </c>
      <c r="J559">
        <v>95.1</v>
      </c>
      <c r="K559">
        <v>1</v>
      </c>
      <c r="L559">
        <f t="shared" si="35"/>
        <v>40.599999999999994</v>
      </c>
    </row>
    <row r="560" spans="2:12" x14ac:dyDescent="0.2">
      <c r="B560" t="s">
        <v>45</v>
      </c>
      <c r="C560" t="str">
        <f t="shared" si="32"/>
        <v>2019-08</v>
      </c>
      <c r="D560" t="str">
        <f t="shared" si="33"/>
        <v>Thu</v>
      </c>
      <c r="E560" t="str">
        <f>VLOOKUP(D560,'Veterinarian-WeekDay'!$A$2:$C$6,2,0)</f>
        <v>Briony</v>
      </c>
      <c r="F560" t="s">
        <v>4</v>
      </c>
      <c r="G560" t="s">
        <v>130</v>
      </c>
      <c r="H560" t="str">
        <f t="shared" si="34"/>
        <v>other-dog</v>
      </c>
      <c r="I560">
        <v>64.599999999999994</v>
      </c>
      <c r="J560">
        <v>105.4</v>
      </c>
      <c r="K560">
        <v>1</v>
      </c>
      <c r="L560">
        <f t="shared" si="35"/>
        <v>40.800000000000011</v>
      </c>
    </row>
    <row r="561" spans="2:12" x14ac:dyDescent="0.2">
      <c r="B561" t="s">
        <v>45</v>
      </c>
      <c r="C561" t="str">
        <f t="shared" si="32"/>
        <v>2019-08</v>
      </c>
      <c r="D561" t="str">
        <f t="shared" si="33"/>
        <v>Thu</v>
      </c>
      <c r="E561" t="str">
        <f>VLOOKUP(D561,'Veterinarian-WeekDay'!$A$2:$C$6,2,0)</f>
        <v>Briony</v>
      </c>
      <c r="F561" t="s">
        <v>5</v>
      </c>
      <c r="G561" t="s">
        <v>131</v>
      </c>
      <c r="H561" t="str">
        <f t="shared" si="34"/>
        <v>checkup-cat</v>
      </c>
      <c r="I561">
        <v>22.1</v>
      </c>
      <c r="J561">
        <v>55</v>
      </c>
      <c r="K561">
        <v>1</v>
      </c>
      <c r="L561">
        <f t="shared" si="35"/>
        <v>32.9</v>
      </c>
    </row>
    <row r="562" spans="2:12" x14ac:dyDescent="0.2">
      <c r="B562" t="s">
        <v>45</v>
      </c>
      <c r="C562" t="str">
        <f t="shared" si="32"/>
        <v>2019-08</v>
      </c>
      <c r="D562" t="str">
        <f t="shared" si="33"/>
        <v>Thu</v>
      </c>
      <c r="E562" t="str">
        <f>VLOOKUP(D562,'Veterinarian-WeekDay'!$A$2:$C$6,2,0)</f>
        <v>Briony</v>
      </c>
      <c r="F562" t="s">
        <v>4</v>
      </c>
      <c r="G562" t="s">
        <v>130</v>
      </c>
      <c r="H562" t="str">
        <f t="shared" si="34"/>
        <v>other-dog</v>
      </c>
      <c r="I562">
        <v>188.3</v>
      </c>
      <c r="J562">
        <v>245.3</v>
      </c>
      <c r="K562">
        <v>1</v>
      </c>
      <c r="L562">
        <f t="shared" si="35"/>
        <v>57</v>
      </c>
    </row>
    <row r="563" spans="2:12" x14ac:dyDescent="0.2">
      <c r="B563" t="s">
        <v>45</v>
      </c>
      <c r="C563" t="str">
        <f t="shared" si="32"/>
        <v>2019-08</v>
      </c>
      <c r="D563" t="str">
        <f t="shared" si="33"/>
        <v>Thu</v>
      </c>
      <c r="E563" t="str">
        <f>VLOOKUP(D563,'Veterinarian-WeekDay'!$A$2:$C$6,2,0)</f>
        <v>Briony</v>
      </c>
      <c r="F563" t="s">
        <v>4</v>
      </c>
      <c r="G563" t="s">
        <v>130</v>
      </c>
      <c r="H563" t="str">
        <f t="shared" si="34"/>
        <v>other-dog</v>
      </c>
      <c r="I563">
        <v>132</v>
      </c>
      <c r="J563">
        <v>180.1</v>
      </c>
      <c r="K563">
        <v>1</v>
      </c>
      <c r="L563">
        <f t="shared" si="35"/>
        <v>48.099999999999994</v>
      </c>
    </row>
    <row r="564" spans="2:12" x14ac:dyDescent="0.2">
      <c r="B564" t="s">
        <v>45</v>
      </c>
      <c r="C564" t="str">
        <f t="shared" si="32"/>
        <v>2019-08</v>
      </c>
      <c r="D564" t="str">
        <f t="shared" si="33"/>
        <v>Thu</v>
      </c>
      <c r="E564" t="str">
        <f>VLOOKUP(D564,'Veterinarian-WeekDay'!$A$2:$C$6,2,0)</f>
        <v>Briony</v>
      </c>
      <c r="F564" t="s">
        <v>6</v>
      </c>
      <c r="G564" t="s">
        <v>130</v>
      </c>
      <c r="H564" t="str">
        <f t="shared" si="34"/>
        <v>emergency-dog</v>
      </c>
      <c r="I564">
        <v>96.4</v>
      </c>
      <c r="J564">
        <v>525.6</v>
      </c>
      <c r="K564">
        <v>1</v>
      </c>
      <c r="L564">
        <f t="shared" si="35"/>
        <v>429.20000000000005</v>
      </c>
    </row>
    <row r="565" spans="2:12" x14ac:dyDescent="0.2">
      <c r="B565" t="s">
        <v>45</v>
      </c>
      <c r="C565" t="str">
        <f t="shared" si="32"/>
        <v>2019-08</v>
      </c>
      <c r="D565" t="str">
        <f t="shared" si="33"/>
        <v>Thu</v>
      </c>
      <c r="E565" t="str">
        <f>VLOOKUP(D565,'Veterinarian-WeekDay'!$A$2:$C$6,2,0)</f>
        <v>Briony</v>
      </c>
      <c r="F565" t="s">
        <v>6</v>
      </c>
      <c r="G565" t="s">
        <v>131</v>
      </c>
      <c r="H565" t="str">
        <f t="shared" si="34"/>
        <v>emergency-cat</v>
      </c>
      <c r="I565">
        <v>126.1</v>
      </c>
      <c r="J565">
        <v>645.5</v>
      </c>
      <c r="K565">
        <v>1</v>
      </c>
      <c r="L565">
        <f t="shared" si="35"/>
        <v>519.4</v>
      </c>
    </row>
    <row r="566" spans="2:12" x14ac:dyDescent="0.2">
      <c r="B566" t="s">
        <v>45</v>
      </c>
      <c r="C566" t="str">
        <f t="shared" si="32"/>
        <v>2019-08</v>
      </c>
      <c r="D566" t="str">
        <f t="shared" si="33"/>
        <v>Thu</v>
      </c>
      <c r="E566" t="str">
        <f>VLOOKUP(D566,'Veterinarian-WeekDay'!$A$2:$C$6,2,0)</f>
        <v>Briony</v>
      </c>
      <c r="F566" t="s">
        <v>4</v>
      </c>
      <c r="G566" t="s">
        <v>130</v>
      </c>
      <c r="H566" t="str">
        <f t="shared" si="34"/>
        <v>other-dog</v>
      </c>
      <c r="I566">
        <v>200.6</v>
      </c>
      <c r="J566">
        <v>255.6</v>
      </c>
      <c r="K566">
        <v>1</v>
      </c>
      <c r="L566">
        <f t="shared" si="35"/>
        <v>55</v>
      </c>
    </row>
    <row r="567" spans="2:12" x14ac:dyDescent="0.2">
      <c r="B567" t="s">
        <v>45</v>
      </c>
      <c r="C567" t="str">
        <f t="shared" si="32"/>
        <v>2019-08</v>
      </c>
      <c r="D567" t="str">
        <f t="shared" si="33"/>
        <v>Thu</v>
      </c>
      <c r="E567" t="str">
        <f>VLOOKUP(D567,'Veterinarian-WeekDay'!$A$2:$C$6,2,0)</f>
        <v>Briony</v>
      </c>
      <c r="F567" t="s">
        <v>4</v>
      </c>
      <c r="G567" t="s">
        <v>131</v>
      </c>
      <c r="H567" t="str">
        <f t="shared" si="34"/>
        <v>other-cat</v>
      </c>
      <c r="I567">
        <v>78.5</v>
      </c>
      <c r="J567">
        <v>130.1</v>
      </c>
      <c r="K567">
        <v>1</v>
      </c>
      <c r="L567">
        <f t="shared" si="35"/>
        <v>51.599999999999994</v>
      </c>
    </row>
    <row r="568" spans="2:12" x14ac:dyDescent="0.2">
      <c r="B568" t="s">
        <v>45</v>
      </c>
      <c r="C568" t="str">
        <f t="shared" si="32"/>
        <v>2019-08</v>
      </c>
      <c r="D568" t="str">
        <f t="shared" si="33"/>
        <v>Thu</v>
      </c>
      <c r="E568" t="str">
        <f>VLOOKUP(D568,'Veterinarian-WeekDay'!$A$2:$C$6,2,0)</f>
        <v>Briony</v>
      </c>
      <c r="F568" t="s">
        <v>8</v>
      </c>
      <c r="G568" t="s">
        <v>131</v>
      </c>
      <c r="H568" t="str">
        <f t="shared" si="34"/>
        <v>vac-cat</v>
      </c>
      <c r="I568">
        <v>80.599999999999994</v>
      </c>
      <c r="J568">
        <v>120.4</v>
      </c>
      <c r="K568">
        <v>1</v>
      </c>
      <c r="L568">
        <f t="shared" si="35"/>
        <v>39.800000000000011</v>
      </c>
    </row>
    <row r="569" spans="2:12" x14ac:dyDescent="0.2">
      <c r="B569" t="s">
        <v>45</v>
      </c>
      <c r="C569" t="str">
        <f t="shared" si="32"/>
        <v>2019-08</v>
      </c>
      <c r="D569" t="str">
        <f t="shared" si="33"/>
        <v>Thu</v>
      </c>
      <c r="E569" t="str">
        <f>VLOOKUP(D569,'Veterinarian-WeekDay'!$A$2:$C$6,2,0)</f>
        <v>Briony</v>
      </c>
      <c r="F569" t="s">
        <v>6</v>
      </c>
      <c r="G569" t="s">
        <v>134</v>
      </c>
      <c r="H569" t="str">
        <f t="shared" si="34"/>
        <v>emergency-rabbit</v>
      </c>
      <c r="I569">
        <v>90.1</v>
      </c>
      <c r="J569">
        <v>575</v>
      </c>
      <c r="K569">
        <v>1</v>
      </c>
      <c r="L569">
        <f t="shared" si="35"/>
        <v>484.9</v>
      </c>
    </row>
    <row r="570" spans="2:12" x14ac:dyDescent="0.2">
      <c r="B570" t="s">
        <v>46</v>
      </c>
      <c r="C570" t="str">
        <f t="shared" si="32"/>
        <v>2019-08</v>
      </c>
      <c r="D570" t="str">
        <f t="shared" si="33"/>
        <v>Fri</v>
      </c>
      <c r="E570" t="str">
        <f>VLOOKUP(D570,'Veterinarian-WeekDay'!$A$2:$C$6,2,0)</f>
        <v>Anna</v>
      </c>
      <c r="F570" t="s">
        <v>5</v>
      </c>
      <c r="G570" t="s">
        <v>130</v>
      </c>
      <c r="H570" t="str">
        <f t="shared" si="34"/>
        <v>checkup-dog</v>
      </c>
      <c r="I570">
        <v>32.1</v>
      </c>
      <c r="J570">
        <v>45</v>
      </c>
      <c r="K570">
        <v>1</v>
      </c>
      <c r="L570">
        <f t="shared" si="35"/>
        <v>12.899999999999999</v>
      </c>
    </row>
    <row r="571" spans="2:12" x14ac:dyDescent="0.2">
      <c r="B571" t="s">
        <v>46</v>
      </c>
      <c r="C571" t="str">
        <f t="shared" si="32"/>
        <v>2019-08</v>
      </c>
      <c r="D571" t="str">
        <f t="shared" si="33"/>
        <v>Fri</v>
      </c>
      <c r="E571" t="str">
        <f>VLOOKUP(D571,'Veterinarian-WeekDay'!$A$2:$C$6,2,0)</f>
        <v>Anna</v>
      </c>
      <c r="F571" t="s">
        <v>6</v>
      </c>
      <c r="G571" t="s">
        <v>131</v>
      </c>
      <c r="H571" t="str">
        <f t="shared" si="34"/>
        <v>emergency-cat</v>
      </c>
      <c r="I571">
        <v>120.3</v>
      </c>
      <c r="J571">
        <v>385.3</v>
      </c>
      <c r="K571">
        <v>1</v>
      </c>
      <c r="L571">
        <f t="shared" si="35"/>
        <v>265</v>
      </c>
    </row>
    <row r="572" spans="2:12" x14ac:dyDescent="0.2">
      <c r="B572" t="s">
        <v>46</v>
      </c>
      <c r="C572" t="str">
        <f t="shared" si="32"/>
        <v>2019-08</v>
      </c>
      <c r="D572" t="str">
        <f t="shared" si="33"/>
        <v>Fri</v>
      </c>
      <c r="E572" t="str">
        <f>VLOOKUP(D572,'Veterinarian-WeekDay'!$A$2:$C$6,2,0)</f>
        <v>Anna</v>
      </c>
      <c r="F572" t="s">
        <v>5</v>
      </c>
      <c r="G572" t="s">
        <v>131</v>
      </c>
      <c r="H572" t="str">
        <f t="shared" si="34"/>
        <v>checkup-cat</v>
      </c>
      <c r="I572">
        <v>26</v>
      </c>
      <c r="J572">
        <v>45.1</v>
      </c>
      <c r="K572">
        <v>1</v>
      </c>
      <c r="L572">
        <f t="shared" si="35"/>
        <v>19.100000000000001</v>
      </c>
    </row>
    <row r="573" spans="2:12" x14ac:dyDescent="0.2">
      <c r="B573" t="s">
        <v>46</v>
      </c>
      <c r="C573" t="str">
        <f t="shared" si="32"/>
        <v>2019-08</v>
      </c>
      <c r="D573" t="str">
        <f t="shared" si="33"/>
        <v>Fri</v>
      </c>
      <c r="E573" t="str">
        <f>VLOOKUP(D573,'Veterinarian-WeekDay'!$A$2:$C$6,2,0)</f>
        <v>Anna</v>
      </c>
      <c r="F573" t="s">
        <v>8</v>
      </c>
      <c r="G573" t="s">
        <v>131</v>
      </c>
      <c r="H573" t="str">
        <f t="shared" si="34"/>
        <v>vac-cat</v>
      </c>
      <c r="I573">
        <v>92.4</v>
      </c>
      <c r="J573">
        <v>110.6</v>
      </c>
      <c r="K573">
        <v>1</v>
      </c>
      <c r="L573">
        <f t="shared" si="35"/>
        <v>18.199999999999989</v>
      </c>
    </row>
    <row r="574" spans="2:12" x14ac:dyDescent="0.2">
      <c r="B574" t="s">
        <v>46</v>
      </c>
      <c r="C574" t="str">
        <f t="shared" si="32"/>
        <v>2019-08</v>
      </c>
      <c r="D574" t="str">
        <f t="shared" si="33"/>
        <v>Fri</v>
      </c>
      <c r="E574" t="str">
        <f>VLOOKUP(D574,'Veterinarian-WeekDay'!$A$2:$C$6,2,0)</f>
        <v>Anna</v>
      </c>
      <c r="F574" t="s">
        <v>5</v>
      </c>
      <c r="G574" t="s">
        <v>132</v>
      </c>
      <c r="H574" t="str">
        <f t="shared" si="34"/>
        <v>checkup-bird</v>
      </c>
      <c r="I574">
        <v>24.1</v>
      </c>
      <c r="J574">
        <v>35.5</v>
      </c>
      <c r="K574">
        <v>1</v>
      </c>
      <c r="L574">
        <f t="shared" si="35"/>
        <v>11.399999999999999</v>
      </c>
    </row>
    <row r="575" spans="2:12" x14ac:dyDescent="0.2">
      <c r="B575" t="s">
        <v>46</v>
      </c>
      <c r="C575" t="str">
        <f t="shared" si="32"/>
        <v>2019-08</v>
      </c>
      <c r="D575" t="str">
        <f t="shared" si="33"/>
        <v>Fri</v>
      </c>
      <c r="E575" t="str">
        <f>VLOOKUP(D575,'Veterinarian-WeekDay'!$A$2:$C$6,2,0)</f>
        <v>Anna</v>
      </c>
      <c r="F575" t="s">
        <v>4</v>
      </c>
      <c r="G575" t="s">
        <v>133</v>
      </c>
      <c r="H575" t="str">
        <f t="shared" si="34"/>
        <v>other-hamster</v>
      </c>
      <c r="I575">
        <v>176.6</v>
      </c>
      <c r="J575">
        <v>215.6</v>
      </c>
      <c r="K575">
        <v>1</v>
      </c>
      <c r="L575">
        <f t="shared" si="35"/>
        <v>39</v>
      </c>
    </row>
    <row r="576" spans="2:12" x14ac:dyDescent="0.2">
      <c r="B576" t="s">
        <v>46</v>
      </c>
      <c r="C576" t="str">
        <f t="shared" si="32"/>
        <v>2019-08</v>
      </c>
      <c r="D576" t="str">
        <f t="shared" si="33"/>
        <v>Fri</v>
      </c>
      <c r="E576" t="str">
        <f>VLOOKUP(D576,'Veterinarian-WeekDay'!$A$2:$C$6,2,0)</f>
        <v>Anna</v>
      </c>
      <c r="F576" t="s">
        <v>4</v>
      </c>
      <c r="G576" t="s">
        <v>131</v>
      </c>
      <c r="H576" t="str">
        <f t="shared" si="34"/>
        <v>other-cat</v>
      </c>
      <c r="I576">
        <v>38.5</v>
      </c>
      <c r="J576">
        <v>55.1</v>
      </c>
      <c r="K576">
        <v>1</v>
      </c>
      <c r="L576">
        <f t="shared" si="35"/>
        <v>16.600000000000001</v>
      </c>
    </row>
    <row r="577" spans="2:12" x14ac:dyDescent="0.2">
      <c r="B577" t="s">
        <v>46</v>
      </c>
      <c r="C577" t="str">
        <f t="shared" si="32"/>
        <v>2019-08</v>
      </c>
      <c r="D577" t="str">
        <f t="shared" si="33"/>
        <v>Fri</v>
      </c>
      <c r="E577" t="str">
        <f>VLOOKUP(D577,'Veterinarian-WeekDay'!$A$2:$C$6,2,0)</f>
        <v>Anna</v>
      </c>
      <c r="F577" t="s">
        <v>8</v>
      </c>
      <c r="G577" t="s">
        <v>131</v>
      </c>
      <c r="H577" t="str">
        <f t="shared" si="34"/>
        <v>vac-cat</v>
      </c>
      <c r="I577">
        <v>92.6</v>
      </c>
      <c r="J577">
        <v>110.4</v>
      </c>
      <c r="K577">
        <v>1</v>
      </c>
      <c r="L577">
        <f t="shared" si="35"/>
        <v>17.800000000000011</v>
      </c>
    </row>
    <row r="578" spans="2:12" x14ac:dyDescent="0.2">
      <c r="B578" t="s">
        <v>46</v>
      </c>
      <c r="C578" t="str">
        <f t="shared" ref="C578:C641" si="36">LEFT(B578,7)</f>
        <v>2019-08</v>
      </c>
      <c r="D578" t="str">
        <f t="shared" ref="D578:D641" si="37">TEXT(B578,"DDD")</f>
        <v>Fri</v>
      </c>
      <c r="E578" t="str">
        <f>VLOOKUP(D578,'Veterinarian-WeekDay'!$A$2:$C$6,2,0)</f>
        <v>Anna</v>
      </c>
      <c r="F578" t="s">
        <v>5</v>
      </c>
      <c r="G578" t="s">
        <v>131</v>
      </c>
      <c r="H578" t="str">
        <f t="shared" ref="H578:H641" si="38">_xlfn.CONCAT(F578,"-",G578)</f>
        <v>checkup-cat</v>
      </c>
      <c r="I578">
        <v>32.1</v>
      </c>
      <c r="J578">
        <v>40</v>
      </c>
      <c r="K578">
        <v>1</v>
      </c>
      <c r="L578">
        <f t="shared" si="35"/>
        <v>7.8999999999999986</v>
      </c>
    </row>
    <row r="579" spans="2:12" x14ac:dyDescent="0.2">
      <c r="B579" t="s">
        <v>46</v>
      </c>
      <c r="C579" t="str">
        <f t="shared" si="36"/>
        <v>2019-08</v>
      </c>
      <c r="D579" t="str">
        <f t="shared" si="37"/>
        <v>Fri</v>
      </c>
      <c r="E579" t="str">
        <f>VLOOKUP(D579,'Veterinarian-WeekDay'!$A$2:$C$6,2,0)</f>
        <v>Anna</v>
      </c>
      <c r="F579" t="s">
        <v>5</v>
      </c>
      <c r="G579" t="s">
        <v>131</v>
      </c>
      <c r="H579" t="str">
        <f t="shared" si="38"/>
        <v>checkup-cat</v>
      </c>
      <c r="I579">
        <v>32.299999999999997</v>
      </c>
      <c r="J579">
        <v>50.3</v>
      </c>
      <c r="K579">
        <v>1</v>
      </c>
      <c r="L579">
        <f t="shared" ref="L579:L642" si="39">J579-I579</f>
        <v>18</v>
      </c>
    </row>
    <row r="580" spans="2:12" x14ac:dyDescent="0.2">
      <c r="B580" t="s">
        <v>46</v>
      </c>
      <c r="C580" t="str">
        <f t="shared" si="36"/>
        <v>2019-08</v>
      </c>
      <c r="D580" t="str">
        <f t="shared" si="37"/>
        <v>Fri</v>
      </c>
      <c r="E580" t="str">
        <f>VLOOKUP(D580,'Veterinarian-WeekDay'!$A$2:$C$6,2,0)</f>
        <v>Anna</v>
      </c>
      <c r="F580" t="s">
        <v>8</v>
      </c>
      <c r="G580" t="s">
        <v>130</v>
      </c>
      <c r="H580" t="str">
        <f t="shared" si="38"/>
        <v>vac-dog</v>
      </c>
      <c r="I580">
        <v>92</v>
      </c>
      <c r="J580">
        <v>110.1</v>
      </c>
      <c r="K580">
        <v>1</v>
      </c>
      <c r="L580">
        <f t="shared" si="39"/>
        <v>18.099999999999994</v>
      </c>
    </row>
    <row r="581" spans="2:12" x14ac:dyDescent="0.2">
      <c r="B581" t="s">
        <v>46</v>
      </c>
      <c r="C581" t="str">
        <f t="shared" si="36"/>
        <v>2019-08</v>
      </c>
      <c r="D581" t="str">
        <f t="shared" si="37"/>
        <v>Fri</v>
      </c>
      <c r="E581" t="str">
        <f>VLOOKUP(D581,'Veterinarian-WeekDay'!$A$2:$C$6,2,0)</f>
        <v>Anna</v>
      </c>
      <c r="F581" t="s">
        <v>4</v>
      </c>
      <c r="G581" t="s">
        <v>134</v>
      </c>
      <c r="H581" t="str">
        <f t="shared" si="38"/>
        <v>other-rabbit</v>
      </c>
      <c r="I581">
        <v>62.4</v>
      </c>
      <c r="J581">
        <v>90.6</v>
      </c>
      <c r="K581">
        <v>1</v>
      </c>
      <c r="L581">
        <f t="shared" si="39"/>
        <v>28.199999999999996</v>
      </c>
    </row>
    <row r="582" spans="2:12" x14ac:dyDescent="0.2">
      <c r="B582" t="s">
        <v>46</v>
      </c>
      <c r="C582" t="str">
        <f t="shared" si="36"/>
        <v>2019-08</v>
      </c>
      <c r="D582" t="str">
        <f t="shared" si="37"/>
        <v>Fri</v>
      </c>
      <c r="E582" t="str">
        <f>VLOOKUP(D582,'Veterinarian-WeekDay'!$A$2:$C$6,2,0)</f>
        <v>Anna</v>
      </c>
      <c r="F582" t="s">
        <v>8</v>
      </c>
      <c r="G582" t="s">
        <v>131</v>
      </c>
      <c r="H582" t="str">
        <f t="shared" si="38"/>
        <v>vac-cat</v>
      </c>
      <c r="I582">
        <v>92.1</v>
      </c>
      <c r="J582">
        <v>120.5</v>
      </c>
      <c r="K582">
        <v>1</v>
      </c>
      <c r="L582">
        <f t="shared" si="39"/>
        <v>28.400000000000006</v>
      </c>
    </row>
    <row r="583" spans="2:12" x14ac:dyDescent="0.2">
      <c r="B583" t="s">
        <v>46</v>
      </c>
      <c r="C583" t="str">
        <f t="shared" si="36"/>
        <v>2019-08</v>
      </c>
      <c r="D583" t="str">
        <f t="shared" si="37"/>
        <v>Fri</v>
      </c>
      <c r="E583" t="str">
        <f>VLOOKUP(D583,'Veterinarian-WeekDay'!$A$2:$C$6,2,0)</f>
        <v>Anna</v>
      </c>
      <c r="F583" t="s">
        <v>6</v>
      </c>
      <c r="G583" t="s">
        <v>130</v>
      </c>
      <c r="H583" t="str">
        <f t="shared" si="38"/>
        <v>emergency-dog</v>
      </c>
      <c r="I583">
        <v>144.5</v>
      </c>
      <c r="J583">
        <v>415.1</v>
      </c>
      <c r="K583">
        <v>1</v>
      </c>
      <c r="L583">
        <f t="shared" si="39"/>
        <v>270.60000000000002</v>
      </c>
    </row>
    <row r="584" spans="2:12" x14ac:dyDescent="0.2">
      <c r="B584" t="s">
        <v>46</v>
      </c>
      <c r="C584" t="str">
        <f t="shared" si="36"/>
        <v>2019-08</v>
      </c>
      <c r="D584" t="str">
        <f t="shared" si="37"/>
        <v>Fri</v>
      </c>
      <c r="E584" t="str">
        <f>VLOOKUP(D584,'Veterinarian-WeekDay'!$A$2:$C$6,2,0)</f>
        <v>Anna</v>
      </c>
      <c r="F584" t="s">
        <v>5</v>
      </c>
      <c r="G584" t="s">
        <v>130</v>
      </c>
      <c r="H584" t="str">
        <f t="shared" si="38"/>
        <v>checkup-dog</v>
      </c>
      <c r="I584">
        <v>32.6</v>
      </c>
      <c r="J584">
        <v>45.4</v>
      </c>
      <c r="K584">
        <v>1</v>
      </c>
      <c r="L584">
        <f t="shared" si="39"/>
        <v>12.799999999999997</v>
      </c>
    </row>
    <row r="585" spans="2:12" x14ac:dyDescent="0.2">
      <c r="B585" t="s">
        <v>46</v>
      </c>
      <c r="C585" t="str">
        <f t="shared" si="36"/>
        <v>2019-08</v>
      </c>
      <c r="D585" t="str">
        <f t="shared" si="37"/>
        <v>Fri</v>
      </c>
      <c r="E585" t="str">
        <f>VLOOKUP(D585,'Veterinarian-WeekDay'!$A$2:$C$6,2,0)</f>
        <v>Anna</v>
      </c>
      <c r="F585" t="s">
        <v>5</v>
      </c>
      <c r="G585" t="s">
        <v>130</v>
      </c>
      <c r="H585" t="str">
        <f t="shared" si="38"/>
        <v>checkup-dog</v>
      </c>
      <c r="I585">
        <v>36.6</v>
      </c>
      <c r="J585">
        <v>55.6</v>
      </c>
      <c r="K585">
        <v>1</v>
      </c>
      <c r="L585">
        <f t="shared" si="39"/>
        <v>19</v>
      </c>
    </row>
    <row r="586" spans="2:12" x14ac:dyDescent="0.2">
      <c r="B586" t="s">
        <v>47</v>
      </c>
      <c r="C586" t="str">
        <f t="shared" si="36"/>
        <v>2019-08</v>
      </c>
      <c r="D586" t="str">
        <f t="shared" si="37"/>
        <v>Mon</v>
      </c>
      <c r="E586" t="str">
        <f>VLOOKUP(D586,'Veterinarian-WeekDay'!$A$2:$C$6,2,0)</f>
        <v>Anna</v>
      </c>
      <c r="F586" t="s">
        <v>6</v>
      </c>
      <c r="G586" t="s">
        <v>132</v>
      </c>
      <c r="H586" t="str">
        <f t="shared" si="38"/>
        <v>emergency-bird</v>
      </c>
      <c r="I586">
        <v>74.3</v>
      </c>
      <c r="J586">
        <v>185.3</v>
      </c>
      <c r="K586">
        <v>1</v>
      </c>
      <c r="L586">
        <f t="shared" si="39"/>
        <v>111.00000000000001</v>
      </c>
    </row>
    <row r="587" spans="2:12" x14ac:dyDescent="0.2">
      <c r="B587" t="s">
        <v>47</v>
      </c>
      <c r="C587" t="str">
        <f t="shared" si="36"/>
        <v>2019-08</v>
      </c>
      <c r="D587" t="str">
        <f t="shared" si="37"/>
        <v>Mon</v>
      </c>
      <c r="E587" t="str">
        <f>VLOOKUP(D587,'Veterinarian-WeekDay'!$A$2:$C$6,2,0)</f>
        <v>Anna</v>
      </c>
      <c r="F587" t="s">
        <v>6</v>
      </c>
      <c r="G587" t="s">
        <v>134</v>
      </c>
      <c r="H587" t="str">
        <f t="shared" si="38"/>
        <v>emergency-rabbit</v>
      </c>
      <c r="I587">
        <v>204</v>
      </c>
      <c r="J587">
        <v>395.1</v>
      </c>
      <c r="K587">
        <v>1</v>
      </c>
      <c r="L587">
        <f t="shared" si="39"/>
        <v>191.10000000000002</v>
      </c>
    </row>
    <row r="588" spans="2:12" x14ac:dyDescent="0.2">
      <c r="B588" t="s">
        <v>47</v>
      </c>
      <c r="C588" t="str">
        <f t="shared" si="36"/>
        <v>2019-08</v>
      </c>
      <c r="D588" t="str">
        <f t="shared" si="37"/>
        <v>Mon</v>
      </c>
      <c r="E588" t="str">
        <f>VLOOKUP(D588,'Veterinarian-WeekDay'!$A$2:$C$6,2,0)</f>
        <v>Anna</v>
      </c>
      <c r="F588" t="s">
        <v>6</v>
      </c>
      <c r="G588" t="s">
        <v>131</v>
      </c>
      <c r="H588" t="str">
        <f t="shared" si="38"/>
        <v>emergency-cat</v>
      </c>
      <c r="I588">
        <v>162.4</v>
      </c>
      <c r="J588">
        <v>680.6</v>
      </c>
      <c r="K588">
        <v>1</v>
      </c>
      <c r="L588">
        <f t="shared" si="39"/>
        <v>518.20000000000005</v>
      </c>
    </row>
    <row r="589" spans="2:12" x14ac:dyDescent="0.2">
      <c r="B589" t="s">
        <v>47</v>
      </c>
      <c r="C589" t="str">
        <f t="shared" si="36"/>
        <v>2019-08</v>
      </c>
      <c r="D589" t="str">
        <f t="shared" si="37"/>
        <v>Mon</v>
      </c>
      <c r="E589" t="str">
        <f>VLOOKUP(D589,'Veterinarian-WeekDay'!$A$2:$C$6,2,0)</f>
        <v>Anna</v>
      </c>
      <c r="F589" t="s">
        <v>6</v>
      </c>
      <c r="G589" t="s">
        <v>131</v>
      </c>
      <c r="H589" t="str">
        <f t="shared" si="38"/>
        <v>emergency-cat</v>
      </c>
      <c r="I589">
        <v>114.6</v>
      </c>
      <c r="J589">
        <v>760.6</v>
      </c>
      <c r="K589">
        <v>1</v>
      </c>
      <c r="L589">
        <f t="shared" si="39"/>
        <v>646</v>
      </c>
    </row>
    <row r="590" spans="2:12" x14ac:dyDescent="0.2">
      <c r="B590" t="s">
        <v>47</v>
      </c>
      <c r="C590" t="str">
        <f t="shared" si="36"/>
        <v>2019-08</v>
      </c>
      <c r="D590" t="str">
        <f t="shared" si="37"/>
        <v>Mon</v>
      </c>
      <c r="E590" t="str">
        <f>VLOOKUP(D590,'Veterinarian-WeekDay'!$A$2:$C$6,2,0)</f>
        <v>Anna</v>
      </c>
      <c r="F590" t="s">
        <v>4</v>
      </c>
      <c r="G590" t="s">
        <v>133</v>
      </c>
      <c r="H590" t="str">
        <f t="shared" si="38"/>
        <v>other-hamster</v>
      </c>
      <c r="I590">
        <v>206.5</v>
      </c>
      <c r="J590">
        <v>255.1</v>
      </c>
      <c r="K590">
        <v>1</v>
      </c>
      <c r="L590">
        <f t="shared" si="39"/>
        <v>48.599999999999994</v>
      </c>
    </row>
    <row r="591" spans="2:12" x14ac:dyDescent="0.2">
      <c r="B591" t="s">
        <v>47</v>
      </c>
      <c r="C591" t="str">
        <f t="shared" si="36"/>
        <v>2019-08</v>
      </c>
      <c r="D591" t="str">
        <f t="shared" si="37"/>
        <v>Mon</v>
      </c>
      <c r="E591" t="str">
        <f>VLOOKUP(D591,'Veterinarian-WeekDay'!$A$2:$C$6,2,0)</f>
        <v>Anna</v>
      </c>
      <c r="F591" t="s">
        <v>4</v>
      </c>
      <c r="G591" t="s">
        <v>132</v>
      </c>
      <c r="H591" t="str">
        <f t="shared" si="38"/>
        <v>other-bird</v>
      </c>
      <c r="I591">
        <v>98.6</v>
      </c>
      <c r="J591">
        <v>115.4</v>
      </c>
      <c r="K591">
        <v>1</v>
      </c>
      <c r="L591">
        <f t="shared" si="39"/>
        <v>16.800000000000011</v>
      </c>
    </row>
    <row r="592" spans="2:12" x14ac:dyDescent="0.2">
      <c r="B592" t="s">
        <v>47</v>
      </c>
      <c r="C592" t="str">
        <f t="shared" si="36"/>
        <v>2019-08</v>
      </c>
      <c r="D592" t="str">
        <f t="shared" si="37"/>
        <v>Mon</v>
      </c>
      <c r="E592" t="str">
        <f>VLOOKUP(D592,'Veterinarian-WeekDay'!$A$2:$C$6,2,0)</f>
        <v>Anna</v>
      </c>
      <c r="F592" t="s">
        <v>4</v>
      </c>
      <c r="G592" t="s">
        <v>132</v>
      </c>
      <c r="H592" t="str">
        <f t="shared" si="38"/>
        <v>other-bird</v>
      </c>
      <c r="I592">
        <v>46.1</v>
      </c>
      <c r="J592">
        <v>55</v>
      </c>
      <c r="K592">
        <v>1</v>
      </c>
      <c r="L592">
        <f t="shared" si="39"/>
        <v>8.8999999999999986</v>
      </c>
    </row>
    <row r="593" spans="2:12" x14ac:dyDescent="0.2">
      <c r="B593" t="s">
        <v>47</v>
      </c>
      <c r="C593" t="str">
        <f t="shared" si="36"/>
        <v>2019-08</v>
      </c>
      <c r="D593" t="str">
        <f t="shared" si="37"/>
        <v>Mon</v>
      </c>
      <c r="E593" t="str">
        <f>VLOOKUP(D593,'Veterinarian-WeekDay'!$A$2:$C$6,2,0)</f>
        <v>Anna</v>
      </c>
      <c r="F593" t="s">
        <v>4</v>
      </c>
      <c r="G593" t="s">
        <v>130</v>
      </c>
      <c r="H593" t="str">
        <f t="shared" si="38"/>
        <v>other-dog</v>
      </c>
      <c r="I593">
        <v>158.30000000000001</v>
      </c>
      <c r="J593">
        <v>185.3</v>
      </c>
      <c r="K593">
        <v>1</v>
      </c>
      <c r="L593">
        <f t="shared" si="39"/>
        <v>27</v>
      </c>
    </row>
    <row r="594" spans="2:12" x14ac:dyDescent="0.2">
      <c r="B594" t="s">
        <v>47</v>
      </c>
      <c r="C594" t="str">
        <f t="shared" si="36"/>
        <v>2019-08</v>
      </c>
      <c r="D594" t="str">
        <f t="shared" si="37"/>
        <v>Mon</v>
      </c>
      <c r="E594" t="str">
        <f>VLOOKUP(D594,'Veterinarian-WeekDay'!$A$2:$C$6,2,0)</f>
        <v>Anna</v>
      </c>
      <c r="F594" t="s">
        <v>6</v>
      </c>
      <c r="G594" t="s">
        <v>130</v>
      </c>
      <c r="H594" t="str">
        <f t="shared" si="38"/>
        <v>emergency-dog</v>
      </c>
      <c r="I594">
        <v>298</v>
      </c>
      <c r="J594">
        <v>590.1</v>
      </c>
      <c r="K594">
        <v>1</v>
      </c>
      <c r="L594">
        <f t="shared" si="39"/>
        <v>292.10000000000002</v>
      </c>
    </row>
    <row r="595" spans="2:12" x14ac:dyDescent="0.2">
      <c r="B595" t="s">
        <v>47</v>
      </c>
      <c r="C595" t="str">
        <f t="shared" si="36"/>
        <v>2019-08</v>
      </c>
      <c r="D595" t="str">
        <f t="shared" si="37"/>
        <v>Mon</v>
      </c>
      <c r="E595" t="str">
        <f>VLOOKUP(D595,'Veterinarian-WeekDay'!$A$2:$C$6,2,0)</f>
        <v>Anna</v>
      </c>
      <c r="F595" t="s">
        <v>6</v>
      </c>
      <c r="G595" t="s">
        <v>130</v>
      </c>
      <c r="H595" t="str">
        <f t="shared" si="38"/>
        <v>emergency-dog</v>
      </c>
      <c r="I595">
        <v>184.4</v>
      </c>
      <c r="J595">
        <v>830.6</v>
      </c>
      <c r="K595">
        <v>1</v>
      </c>
      <c r="L595">
        <f t="shared" si="39"/>
        <v>646.20000000000005</v>
      </c>
    </row>
    <row r="596" spans="2:12" x14ac:dyDescent="0.2">
      <c r="B596" t="s">
        <v>47</v>
      </c>
      <c r="C596" t="str">
        <f t="shared" si="36"/>
        <v>2019-08</v>
      </c>
      <c r="D596" t="str">
        <f t="shared" si="37"/>
        <v>Mon</v>
      </c>
      <c r="E596" t="str">
        <f>VLOOKUP(D596,'Veterinarian-WeekDay'!$A$2:$C$6,2,0)</f>
        <v>Anna</v>
      </c>
      <c r="F596" t="s">
        <v>4</v>
      </c>
      <c r="G596" t="s">
        <v>133</v>
      </c>
      <c r="H596" t="str">
        <f t="shared" si="38"/>
        <v>other-hamster</v>
      </c>
      <c r="I596">
        <v>122.1</v>
      </c>
      <c r="J596">
        <v>150.5</v>
      </c>
      <c r="K596">
        <v>1</v>
      </c>
      <c r="L596">
        <f t="shared" si="39"/>
        <v>28.400000000000006</v>
      </c>
    </row>
    <row r="597" spans="2:12" x14ac:dyDescent="0.2">
      <c r="B597" t="s">
        <v>47</v>
      </c>
      <c r="C597" t="str">
        <f t="shared" si="36"/>
        <v>2019-08</v>
      </c>
      <c r="D597" t="str">
        <f t="shared" si="37"/>
        <v>Mon</v>
      </c>
      <c r="E597" t="str">
        <f>VLOOKUP(D597,'Veterinarian-WeekDay'!$A$2:$C$6,2,0)</f>
        <v>Anna</v>
      </c>
      <c r="F597" t="s">
        <v>5</v>
      </c>
      <c r="G597" t="s">
        <v>131</v>
      </c>
      <c r="H597" t="str">
        <f t="shared" si="38"/>
        <v>checkup-cat</v>
      </c>
      <c r="I597">
        <v>28.6</v>
      </c>
      <c r="J597">
        <v>45.6</v>
      </c>
      <c r="K597">
        <v>1</v>
      </c>
      <c r="L597">
        <f t="shared" si="39"/>
        <v>17</v>
      </c>
    </row>
    <row r="598" spans="2:12" x14ac:dyDescent="0.2">
      <c r="B598" t="s">
        <v>47</v>
      </c>
      <c r="C598" t="str">
        <f t="shared" si="36"/>
        <v>2019-08</v>
      </c>
      <c r="D598" t="str">
        <f t="shared" si="37"/>
        <v>Mon</v>
      </c>
      <c r="E598" t="str">
        <f>VLOOKUP(D598,'Veterinarian-WeekDay'!$A$2:$C$6,2,0)</f>
        <v>Anna</v>
      </c>
      <c r="F598" t="s">
        <v>4</v>
      </c>
      <c r="G598" t="s">
        <v>130</v>
      </c>
      <c r="H598" t="str">
        <f t="shared" si="38"/>
        <v>other-dog</v>
      </c>
      <c r="I598">
        <v>72.5</v>
      </c>
      <c r="J598">
        <v>95.1</v>
      </c>
      <c r="K598">
        <v>1</v>
      </c>
      <c r="L598">
        <f t="shared" si="39"/>
        <v>22.599999999999994</v>
      </c>
    </row>
    <row r="599" spans="2:12" x14ac:dyDescent="0.2">
      <c r="B599" t="s">
        <v>47</v>
      </c>
      <c r="C599" t="str">
        <f t="shared" si="36"/>
        <v>2019-08</v>
      </c>
      <c r="D599" t="str">
        <f t="shared" si="37"/>
        <v>Mon</v>
      </c>
      <c r="E599" t="str">
        <f>VLOOKUP(D599,'Veterinarian-WeekDay'!$A$2:$C$6,2,0)</f>
        <v>Anna</v>
      </c>
      <c r="F599" t="s">
        <v>8</v>
      </c>
      <c r="G599" t="s">
        <v>130</v>
      </c>
      <c r="H599" t="str">
        <f t="shared" si="38"/>
        <v>vac-dog</v>
      </c>
      <c r="I599">
        <v>90.6</v>
      </c>
      <c r="J599">
        <v>115.4</v>
      </c>
      <c r="K599">
        <v>1</v>
      </c>
      <c r="L599">
        <f t="shared" si="39"/>
        <v>24.800000000000011</v>
      </c>
    </row>
    <row r="600" spans="2:12" x14ac:dyDescent="0.2">
      <c r="B600" t="s">
        <v>47</v>
      </c>
      <c r="C600" t="str">
        <f t="shared" si="36"/>
        <v>2019-08</v>
      </c>
      <c r="D600" t="str">
        <f t="shared" si="37"/>
        <v>Mon</v>
      </c>
      <c r="E600" t="str">
        <f>VLOOKUP(D600,'Veterinarian-WeekDay'!$A$2:$C$6,2,0)</f>
        <v>Anna</v>
      </c>
      <c r="F600" t="s">
        <v>5</v>
      </c>
      <c r="G600" t="s">
        <v>130</v>
      </c>
      <c r="H600" t="str">
        <f t="shared" si="38"/>
        <v>checkup-dog</v>
      </c>
      <c r="I600">
        <v>34.1</v>
      </c>
      <c r="J600">
        <v>45.5</v>
      </c>
      <c r="K600">
        <v>1</v>
      </c>
      <c r="L600">
        <f t="shared" si="39"/>
        <v>11.399999999999999</v>
      </c>
    </row>
    <row r="601" spans="2:12" x14ac:dyDescent="0.2">
      <c r="B601" t="s">
        <v>48</v>
      </c>
      <c r="C601" t="str">
        <f t="shared" si="36"/>
        <v>2019-08</v>
      </c>
      <c r="D601" t="str">
        <f t="shared" si="37"/>
        <v>Tue</v>
      </c>
      <c r="E601" t="str">
        <f>VLOOKUP(D601,'Veterinarian-WeekDay'!$A$2:$C$6,2,0)</f>
        <v>Briony</v>
      </c>
      <c r="F601" t="s">
        <v>5</v>
      </c>
      <c r="G601" t="s">
        <v>130</v>
      </c>
      <c r="H601" t="str">
        <f t="shared" si="38"/>
        <v>checkup-dog</v>
      </c>
      <c r="I601">
        <v>10.6</v>
      </c>
      <c r="J601">
        <v>40.4</v>
      </c>
      <c r="K601">
        <v>1</v>
      </c>
      <c r="L601">
        <f t="shared" si="39"/>
        <v>29.799999999999997</v>
      </c>
    </row>
    <row r="602" spans="2:12" x14ac:dyDescent="0.2">
      <c r="B602" t="s">
        <v>48</v>
      </c>
      <c r="C602" t="str">
        <f t="shared" si="36"/>
        <v>2019-08</v>
      </c>
      <c r="D602" t="str">
        <f t="shared" si="37"/>
        <v>Tue</v>
      </c>
      <c r="E602" t="str">
        <f>VLOOKUP(D602,'Veterinarian-WeekDay'!$A$2:$C$6,2,0)</f>
        <v>Briony</v>
      </c>
      <c r="F602" t="s">
        <v>6</v>
      </c>
      <c r="G602" t="s">
        <v>134</v>
      </c>
      <c r="H602" t="str">
        <f t="shared" si="38"/>
        <v>emergency-rabbit</v>
      </c>
      <c r="I602">
        <v>120.1</v>
      </c>
      <c r="J602">
        <v>375</v>
      </c>
      <c r="K602">
        <v>1</v>
      </c>
      <c r="L602">
        <f t="shared" si="39"/>
        <v>254.9</v>
      </c>
    </row>
    <row r="603" spans="2:12" x14ac:dyDescent="0.2">
      <c r="B603" t="s">
        <v>48</v>
      </c>
      <c r="C603" t="str">
        <f t="shared" si="36"/>
        <v>2019-08</v>
      </c>
      <c r="D603" t="str">
        <f t="shared" si="37"/>
        <v>Tue</v>
      </c>
      <c r="E603" t="str">
        <f>VLOOKUP(D603,'Veterinarian-WeekDay'!$A$2:$C$6,2,0)</f>
        <v>Briony</v>
      </c>
      <c r="F603" t="s">
        <v>5</v>
      </c>
      <c r="G603" t="s">
        <v>132</v>
      </c>
      <c r="H603" t="str">
        <f t="shared" si="38"/>
        <v>checkup-bird</v>
      </c>
      <c r="I603">
        <v>10.3</v>
      </c>
      <c r="J603">
        <v>40.299999999999997</v>
      </c>
      <c r="K603">
        <v>1</v>
      </c>
      <c r="L603">
        <f t="shared" si="39"/>
        <v>29.999999999999996</v>
      </c>
    </row>
    <row r="604" spans="2:12" x14ac:dyDescent="0.2">
      <c r="B604" t="s">
        <v>48</v>
      </c>
      <c r="C604" t="str">
        <f t="shared" si="36"/>
        <v>2019-08</v>
      </c>
      <c r="D604" t="str">
        <f t="shared" si="37"/>
        <v>Tue</v>
      </c>
      <c r="E604" t="str">
        <f>VLOOKUP(D604,'Veterinarian-WeekDay'!$A$2:$C$6,2,0)</f>
        <v>Briony</v>
      </c>
      <c r="F604" t="s">
        <v>5</v>
      </c>
      <c r="G604" t="s">
        <v>131</v>
      </c>
      <c r="H604" t="str">
        <f t="shared" si="38"/>
        <v>checkup-cat</v>
      </c>
      <c r="I604">
        <v>24</v>
      </c>
      <c r="J604">
        <v>60.1</v>
      </c>
      <c r="K604">
        <v>1</v>
      </c>
      <c r="L604">
        <f t="shared" si="39"/>
        <v>36.1</v>
      </c>
    </row>
    <row r="605" spans="2:12" x14ac:dyDescent="0.2">
      <c r="B605" t="s">
        <v>48</v>
      </c>
      <c r="C605" t="str">
        <f t="shared" si="36"/>
        <v>2019-08</v>
      </c>
      <c r="D605" t="str">
        <f t="shared" si="37"/>
        <v>Tue</v>
      </c>
      <c r="E605" t="str">
        <f>VLOOKUP(D605,'Veterinarian-WeekDay'!$A$2:$C$6,2,0)</f>
        <v>Briony</v>
      </c>
      <c r="F605" t="s">
        <v>6</v>
      </c>
      <c r="G605" t="s">
        <v>134</v>
      </c>
      <c r="H605" t="str">
        <f t="shared" si="38"/>
        <v>emergency-rabbit</v>
      </c>
      <c r="I605">
        <v>140.4</v>
      </c>
      <c r="J605">
        <v>600.6</v>
      </c>
      <c r="K605">
        <v>1</v>
      </c>
      <c r="L605">
        <f t="shared" si="39"/>
        <v>460.20000000000005</v>
      </c>
    </row>
    <row r="606" spans="2:12" x14ac:dyDescent="0.2">
      <c r="B606" t="s">
        <v>48</v>
      </c>
      <c r="C606" t="str">
        <f t="shared" si="36"/>
        <v>2019-08</v>
      </c>
      <c r="D606" t="str">
        <f t="shared" si="37"/>
        <v>Tue</v>
      </c>
      <c r="E606" t="str">
        <f>VLOOKUP(D606,'Veterinarian-WeekDay'!$A$2:$C$6,2,0)</f>
        <v>Briony</v>
      </c>
      <c r="F606" t="s">
        <v>6</v>
      </c>
      <c r="G606" t="s">
        <v>133</v>
      </c>
      <c r="H606" t="str">
        <f t="shared" si="38"/>
        <v>emergency-hamster</v>
      </c>
      <c r="I606">
        <v>122.1</v>
      </c>
      <c r="J606">
        <v>325.5</v>
      </c>
      <c r="K606">
        <v>1</v>
      </c>
      <c r="L606">
        <f t="shared" si="39"/>
        <v>203.4</v>
      </c>
    </row>
    <row r="607" spans="2:12" x14ac:dyDescent="0.2">
      <c r="B607" t="s">
        <v>48</v>
      </c>
      <c r="C607" t="str">
        <f t="shared" si="36"/>
        <v>2019-08</v>
      </c>
      <c r="D607" t="str">
        <f t="shared" si="37"/>
        <v>Tue</v>
      </c>
      <c r="E607" t="str">
        <f>VLOOKUP(D607,'Veterinarian-WeekDay'!$A$2:$C$6,2,0)</f>
        <v>Briony</v>
      </c>
      <c r="F607" t="s">
        <v>8</v>
      </c>
      <c r="G607" t="s">
        <v>130</v>
      </c>
      <c r="H607" t="str">
        <f t="shared" si="38"/>
        <v>vac-dog</v>
      </c>
      <c r="I607">
        <v>92.6</v>
      </c>
      <c r="J607">
        <v>130.6</v>
      </c>
      <c r="K607">
        <v>1</v>
      </c>
      <c r="L607">
        <f t="shared" si="39"/>
        <v>38</v>
      </c>
    </row>
    <row r="608" spans="2:12" x14ac:dyDescent="0.2">
      <c r="B608" t="s">
        <v>48</v>
      </c>
      <c r="C608" t="str">
        <f t="shared" si="36"/>
        <v>2019-08</v>
      </c>
      <c r="D608" t="str">
        <f t="shared" si="37"/>
        <v>Tue</v>
      </c>
      <c r="E608" t="str">
        <f>VLOOKUP(D608,'Veterinarian-WeekDay'!$A$2:$C$6,2,0)</f>
        <v>Briony</v>
      </c>
      <c r="F608" t="s">
        <v>8</v>
      </c>
      <c r="G608" t="s">
        <v>134</v>
      </c>
      <c r="H608" t="str">
        <f t="shared" si="38"/>
        <v>vac-rabbit</v>
      </c>
      <c r="I608">
        <v>40.5</v>
      </c>
      <c r="J608">
        <v>70.099999999999994</v>
      </c>
      <c r="K608">
        <v>1</v>
      </c>
      <c r="L608">
        <f t="shared" si="39"/>
        <v>29.599999999999994</v>
      </c>
    </row>
    <row r="609" spans="2:12" x14ac:dyDescent="0.2">
      <c r="B609" t="s">
        <v>48</v>
      </c>
      <c r="C609" t="str">
        <f t="shared" si="36"/>
        <v>2019-08</v>
      </c>
      <c r="D609" t="str">
        <f t="shared" si="37"/>
        <v>Tue</v>
      </c>
      <c r="E609" t="str">
        <f>VLOOKUP(D609,'Veterinarian-WeekDay'!$A$2:$C$6,2,0)</f>
        <v>Briony</v>
      </c>
      <c r="F609" t="s">
        <v>4</v>
      </c>
      <c r="G609" t="s">
        <v>130</v>
      </c>
      <c r="H609" t="str">
        <f t="shared" si="38"/>
        <v>other-dog</v>
      </c>
      <c r="I609">
        <v>158.6</v>
      </c>
      <c r="J609">
        <v>210.4</v>
      </c>
      <c r="K609">
        <v>1</v>
      </c>
      <c r="L609">
        <f t="shared" si="39"/>
        <v>51.800000000000011</v>
      </c>
    </row>
    <row r="610" spans="2:12" x14ac:dyDescent="0.2">
      <c r="B610" t="s">
        <v>48</v>
      </c>
      <c r="C610" t="str">
        <f t="shared" si="36"/>
        <v>2019-08</v>
      </c>
      <c r="D610" t="str">
        <f t="shared" si="37"/>
        <v>Tue</v>
      </c>
      <c r="E610" t="str">
        <f>VLOOKUP(D610,'Veterinarian-WeekDay'!$A$2:$C$6,2,0)</f>
        <v>Briony</v>
      </c>
      <c r="F610" t="s">
        <v>4</v>
      </c>
      <c r="G610" t="s">
        <v>134</v>
      </c>
      <c r="H610" t="str">
        <f t="shared" si="38"/>
        <v>other-rabbit</v>
      </c>
      <c r="I610">
        <v>68.099999999999994</v>
      </c>
      <c r="J610">
        <v>110</v>
      </c>
      <c r="K610">
        <v>1</v>
      </c>
      <c r="L610">
        <f t="shared" si="39"/>
        <v>41.900000000000006</v>
      </c>
    </row>
    <row r="611" spans="2:12" x14ac:dyDescent="0.2">
      <c r="B611" t="s">
        <v>48</v>
      </c>
      <c r="C611" t="str">
        <f t="shared" si="36"/>
        <v>2019-08</v>
      </c>
      <c r="D611" t="str">
        <f t="shared" si="37"/>
        <v>Tue</v>
      </c>
      <c r="E611" t="str">
        <f>VLOOKUP(D611,'Veterinarian-WeekDay'!$A$2:$C$6,2,0)</f>
        <v>Briony</v>
      </c>
      <c r="F611" t="s">
        <v>5</v>
      </c>
      <c r="G611" t="s">
        <v>133</v>
      </c>
      <c r="H611" t="str">
        <f t="shared" si="38"/>
        <v>checkup-hamster</v>
      </c>
      <c r="I611">
        <v>14.3</v>
      </c>
      <c r="J611">
        <v>45.3</v>
      </c>
      <c r="K611">
        <v>1</v>
      </c>
      <c r="L611">
        <f t="shared" si="39"/>
        <v>30.999999999999996</v>
      </c>
    </row>
    <row r="612" spans="2:12" x14ac:dyDescent="0.2">
      <c r="B612" t="s">
        <v>48</v>
      </c>
      <c r="C612" t="str">
        <f t="shared" si="36"/>
        <v>2019-08</v>
      </c>
      <c r="D612" t="str">
        <f t="shared" si="37"/>
        <v>Tue</v>
      </c>
      <c r="E612" t="str">
        <f>VLOOKUP(D612,'Veterinarian-WeekDay'!$A$2:$C$6,2,0)</f>
        <v>Briony</v>
      </c>
      <c r="F612" t="s">
        <v>4</v>
      </c>
      <c r="G612" t="s">
        <v>131</v>
      </c>
      <c r="H612" t="str">
        <f t="shared" si="38"/>
        <v>other-cat</v>
      </c>
      <c r="I612">
        <v>58</v>
      </c>
      <c r="J612">
        <v>105.1</v>
      </c>
      <c r="K612">
        <v>1</v>
      </c>
      <c r="L612">
        <f t="shared" si="39"/>
        <v>47.099999999999994</v>
      </c>
    </row>
    <row r="613" spans="2:12" x14ac:dyDescent="0.2">
      <c r="B613" t="s">
        <v>48</v>
      </c>
      <c r="C613" t="str">
        <f t="shared" si="36"/>
        <v>2019-08</v>
      </c>
      <c r="D613" t="str">
        <f t="shared" si="37"/>
        <v>Tue</v>
      </c>
      <c r="E613" t="str">
        <f>VLOOKUP(D613,'Veterinarian-WeekDay'!$A$2:$C$6,2,0)</f>
        <v>Briony</v>
      </c>
      <c r="F613" t="s">
        <v>4</v>
      </c>
      <c r="G613" t="s">
        <v>131</v>
      </c>
      <c r="H613" t="str">
        <f t="shared" si="38"/>
        <v>other-cat</v>
      </c>
      <c r="I613">
        <v>134.4</v>
      </c>
      <c r="J613">
        <v>190.6</v>
      </c>
      <c r="K613">
        <v>1</v>
      </c>
      <c r="L613">
        <f t="shared" si="39"/>
        <v>56.199999999999989</v>
      </c>
    </row>
    <row r="614" spans="2:12" x14ac:dyDescent="0.2">
      <c r="B614" t="s">
        <v>48</v>
      </c>
      <c r="C614" t="str">
        <f t="shared" si="36"/>
        <v>2019-08</v>
      </c>
      <c r="D614" t="str">
        <f t="shared" si="37"/>
        <v>Tue</v>
      </c>
      <c r="E614" t="str">
        <f>VLOOKUP(D614,'Veterinarian-WeekDay'!$A$2:$C$6,2,0)</f>
        <v>Briony</v>
      </c>
      <c r="F614" t="s">
        <v>5</v>
      </c>
      <c r="G614" t="s">
        <v>132</v>
      </c>
      <c r="H614" t="str">
        <f t="shared" si="38"/>
        <v>checkup-bird</v>
      </c>
      <c r="I614">
        <v>10.1</v>
      </c>
      <c r="J614">
        <v>40.5</v>
      </c>
      <c r="K614">
        <v>1</v>
      </c>
      <c r="L614">
        <f t="shared" si="39"/>
        <v>30.4</v>
      </c>
    </row>
    <row r="615" spans="2:12" x14ac:dyDescent="0.2">
      <c r="B615" t="s">
        <v>48</v>
      </c>
      <c r="C615" t="str">
        <f t="shared" si="36"/>
        <v>2019-08</v>
      </c>
      <c r="D615" t="str">
        <f t="shared" si="37"/>
        <v>Tue</v>
      </c>
      <c r="E615" t="str">
        <f>VLOOKUP(D615,'Veterinarian-WeekDay'!$A$2:$C$6,2,0)</f>
        <v>Briony</v>
      </c>
      <c r="F615" t="s">
        <v>6</v>
      </c>
      <c r="G615" t="s">
        <v>130</v>
      </c>
      <c r="H615" t="str">
        <f t="shared" si="38"/>
        <v>emergency-dog</v>
      </c>
      <c r="I615">
        <v>96.6</v>
      </c>
      <c r="J615">
        <v>640.6</v>
      </c>
      <c r="K615">
        <v>1</v>
      </c>
      <c r="L615">
        <f t="shared" si="39"/>
        <v>544</v>
      </c>
    </row>
    <row r="616" spans="2:12" x14ac:dyDescent="0.2">
      <c r="B616" t="s">
        <v>48</v>
      </c>
      <c r="C616" t="str">
        <f t="shared" si="36"/>
        <v>2019-08</v>
      </c>
      <c r="D616" t="str">
        <f t="shared" si="37"/>
        <v>Tue</v>
      </c>
      <c r="E616" t="str">
        <f>VLOOKUP(D616,'Veterinarian-WeekDay'!$A$2:$C$6,2,0)</f>
        <v>Briony</v>
      </c>
      <c r="F616" t="s">
        <v>5</v>
      </c>
      <c r="G616" t="s">
        <v>130</v>
      </c>
      <c r="H616" t="str">
        <f t="shared" si="38"/>
        <v>checkup-dog</v>
      </c>
      <c r="I616">
        <v>18.5</v>
      </c>
      <c r="J616">
        <v>50.1</v>
      </c>
      <c r="K616">
        <v>1</v>
      </c>
      <c r="L616">
        <f t="shared" si="39"/>
        <v>31.6</v>
      </c>
    </row>
    <row r="617" spans="2:12" x14ac:dyDescent="0.2">
      <c r="B617" t="s">
        <v>49</v>
      </c>
      <c r="C617" t="str">
        <f t="shared" si="36"/>
        <v>2019-08</v>
      </c>
      <c r="D617" t="str">
        <f t="shared" si="37"/>
        <v>Wed</v>
      </c>
      <c r="E617" t="str">
        <f>VLOOKUP(D617,'Veterinarian-WeekDay'!$A$2:$C$6,2,0)</f>
        <v>Anna</v>
      </c>
      <c r="F617" t="s">
        <v>4</v>
      </c>
      <c r="G617" t="s">
        <v>130</v>
      </c>
      <c r="H617" t="str">
        <f t="shared" si="38"/>
        <v>other-dog</v>
      </c>
      <c r="I617">
        <v>62.1</v>
      </c>
      <c r="J617">
        <v>75</v>
      </c>
      <c r="K617">
        <v>1</v>
      </c>
      <c r="L617">
        <f t="shared" si="39"/>
        <v>12.899999999999999</v>
      </c>
    </row>
    <row r="618" spans="2:12" x14ac:dyDescent="0.2">
      <c r="B618" t="s">
        <v>49</v>
      </c>
      <c r="C618" t="str">
        <f t="shared" si="36"/>
        <v>2019-08</v>
      </c>
      <c r="D618" t="str">
        <f t="shared" si="37"/>
        <v>Wed</v>
      </c>
      <c r="E618" t="str">
        <f>VLOOKUP(D618,'Veterinarian-WeekDay'!$A$2:$C$6,2,0)</f>
        <v>Anna</v>
      </c>
      <c r="F618" t="s">
        <v>6</v>
      </c>
      <c r="G618" t="s">
        <v>130</v>
      </c>
      <c r="H618" t="str">
        <f t="shared" si="38"/>
        <v>emergency-dog</v>
      </c>
      <c r="I618">
        <v>128.30000000000001</v>
      </c>
      <c r="J618">
        <v>710.3</v>
      </c>
      <c r="K618">
        <v>1</v>
      </c>
      <c r="L618">
        <f t="shared" si="39"/>
        <v>582</v>
      </c>
    </row>
    <row r="619" spans="2:12" x14ac:dyDescent="0.2">
      <c r="B619" t="s">
        <v>49</v>
      </c>
      <c r="C619" t="str">
        <f t="shared" si="36"/>
        <v>2019-08</v>
      </c>
      <c r="D619" t="str">
        <f t="shared" si="37"/>
        <v>Wed</v>
      </c>
      <c r="E619" t="str">
        <f>VLOOKUP(D619,'Veterinarian-WeekDay'!$A$2:$C$6,2,0)</f>
        <v>Anna</v>
      </c>
      <c r="F619" t="s">
        <v>8</v>
      </c>
      <c r="G619" t="s">
        <v>130</v>
      </c>
      <c r="H619" t="str">
        <f t="shared" si="38"/>
        <v>vac-dog</v>
      </c>
      <c r="I619">
        <v>108</v>
      </c>
      <c r="J619">
        <v>135.1</v>
      </c>
      <c r="K619">
        <v>1</v>
      </c>
      <c r="L619">
        <f t="shared" si="39"/>
        <v>27.099999999999994</v>
      </c>
    </row>
    <row r="620" spans="2:12" x14ac:dyDescent="0.2">
      <c r="B620" t="s">
        <v>49</v>
      </c>
      <c r="C620" t="str">
        <f t="shared" si="36"/>
        <v>2019-08</v>
      </c>
      <c r="D620" t="str">
        <f t="shared" si="37"/>
        <v>Wed</v>
      </c>
      <c r="E620" t="str">
        <f>VLOOKUP(D620,'Veterinarian-WeekDay'!$A$2:$C$6,2,0)</f>
        <v>Anna</v>
      </c>
      <c r="F620" t="s">
        <v>8</v>
      </c>
      <c r="G620" t="s">
        <v>131</v>
      </c>
      <c r="H620" t="str">
        <f t="shared" si="38"/>
        <v>vac-cat</v>
      </c>
      <c r="I620">
        <v>84.4</v>
      </c>
      <c r="J620">
        <v>110.6</v>
      </c>
      <c r="K620">
        <v>1</v>
      </c>
      <c r="L620">
        <f t="shared" si="39"/>
        <v>26.199999999999989</v>
      </c>
    </row>
    <row r="621" spans="2:12" x14ac:dyDescent="0.2">
      <c r="B621" t="s">
        <v>49</v>
      </c>
      <c r="C621" t="str">
        <f t="shared" si="36"/>
        <v>2019-08</v>
      </c>
      <c r="D621" t="str">
        <f t="shared" si="37"/>
        <v>Wed</v>
      </c>
      <c r="E621" t="str">
        <f>VLOOKUP(D621,'Veterinarian-WeekDay'!$A$2:$C$6,2,0)</f>
        <v>Anna</v>
      </c>
      <c r="F621" t="s">
        <v>4</v>
      </c>
      <c r="G621" t="s">
        <v>130</v>
      </c>
      <c r="H621" t="str">
        <f t="shared" si="38"/>
        <v>other-dog</v>
      </c>
      <c r="I621">
        <v>208.1</v>
      </c>
      <c r="J621">
        <v>250.5</v>
      </c>
      <c r="K621">
        <v>1</v>
      </c>
      <c r="L621">
        <f t="shared" si="39"/>
        <v>42.400000000000006</v>
      </c>
    </row>
    <row r="622" spans="2:12" x14ac:dyDescent="0.2">
      <c r="B622" t="s">
        <v>49</v>
      </c>
      <c r="C622" t="str">
        <f t="shared" si="36"/>
        <v>2019-08</v>
      </c>
      <c r="D622" t="str">
        <f t="shared" si="37"/>
        <v>Wed</v>
      </c>
      <c r="E622" t="str">
        <f>VLOOKUP(D622,'Veterinarian-WeekDay'!$A$2:$C$6,2,0)</f>
        <v>Anna</v>
      </c>
      <c r="F622" t="s">
        <v>6</v>
      </c>
      <c r="G622" t="s">
        <v>130</v>
      </c>
      <c r="H622" t="str">
        <f t="shared" si="38"/>
        <v>emergency-dog</v>
      </c>
      <c r="I622">
        <v>156.5</v>
      </c>
      <c r="J622">
        <v>500.1</v>
      </c>
      <c r="K622">
        <v>1</v>
      </c>
      <c r="L622">
        <f t="shared" si="39"/>
        <v>343.6</v>
      </c>
    </row>
    <row r="623" spans="2:12" x14ac:dyDescent="0.2">
      <c r="B623" t="s">
        <v>49</v>
      </c>
      <c r="C623" t="str">
        <f t="shared" si="36"/>
        <v>2019-08</v>
      </c>
      <c r="D623" t="str">
        <f t="shared" si="37"/>
        <v>Wed</v>
      </c>
      <c r="E623" t="str">
        <f>VLOOKUP(D623,'Veterinarian-WeekDay'!$A$2:$C$6,2,0)</f>
        <v>Anna</v>
      </c>
      <c r="F623" t="s">
        <v>5</v>
      </c>
      <c r="G623" t="s">
        <v>131</v>
      </c>
      <c r="H623" t="str">
        <f t="shared" si="38"/>
        <v>checkup-cat</v>
      </c>
      <c r="I623">
        <v>28.1</v>
      </c>
      <c r="J623">
        <v>40</v>
      </c>
      <c r="K623">
        <v>1</v>
      </c>
      <c r="L623">
        <f t="shared" si="39"/>
        <v>11.899999999999999</v>
      </c>
    </row>
    <row r="624" spans="2:12" x14ac:dyDescent="0.2">
      <c r="B624" t="s">
        <v>49</v>
      </c>
      <c r="C624" t="str">
        <f t="shared" si="36"/>
        <v>2019-08</v>
      </c>
      <c r="D624" t="str">
        <f t="shared" si="37"/>
        <v>Wed</v>
      </c>
      <c r="E624" t="str">
        <f>VLOOKUP(D624,'Veterinarian-WeekDay'!$A$2:$C$6,2,0)</f>
        <v>Anna</v>
      </c>
      <c r="F624" t="s">
        <v>5</v>
      </c>
      <c r="G624" t="s">
        <v>131</v>
      </c>
      <c r="H624" t="str">
        <f t="shared" si="38"/>
        <v>checkup-cat</v>
      </c>
      <c r="I624">
        <v>36.299999999999997</v>
      </c>
      <c r="J624">
        <v>55.3</v>
      </c>
      <c r="K624">
        <v>1</v>
      </c>
      <c r="L624">
        <f t="shared" si="39"/>
        <v>19</v>
      </c>
    </row>
    <row r="625" spans="2:12" x14ac:dyDescent="0.2">
      <c r="B625" t="s">
        <v>49</v>
      </c>
      <c r="C625" t="str">
        <f t="shared" si="36"/>
        <v>2019-08</v>
      </c>
      <c r="D625" t="str">
        <f t="shared" si="37"/>
        <v>Wed</v>
      </c>
      <c r="E625" t="str">
        <f>VLOOKUP(D625,'Veterinarian-WeekDay'!$A$2:$C$6,2,0)</f>
        <v>Anna</v>
      </c>
      <c r="F625" t="s">
        <v>4</v>
      </c>
      <c r="G625" t="s">
        <v>130</v>
      </c>
      <c r="H625" t="str">
        <f t="shared" si="38"/>
        <v>other-dog</v>
      </c>
      <c r="I625">
        <v>66</v>
      </c>
      <c r="J625">
        <v>85.1</v>
      </c>
      <c r="K625">
        <v>1</v>
      </c>
      <c r="L625">
        <f t="shared" si="39"/>
        <v>19.099999999999994</v>
      </c>
    </row>
    <row r="626" spans="2:12" x14ac:dyDescent="0.2">
      <c r="B626" t="s">
        <v>49</v>
      </c>
      <c r="C626" t="str">
        <f t="shared" si="36"/>
        <v>2019-08</v>
      </c>
      <c r="D626" t="str">
        <f t="shared" si="37"/>
        <v>Wed</v>
      </c>
      <c r="E626" t="str">
        <f>VLOOKUP(D626,'Veterinarian-WeekDay'!$A$2:$C$6,2,0)</f>
        <v>Anna</v>
      </c>
      <c r="F626" t="s">
        <v>4</v>
      </c>
      <c r="G626" t="s">
        <v>131</v>
      </c>
      <c r="H626" t="str">
        <f t="shared" si="38"/>
        <v>other-cat</v>
      </c>
      <c r="I626">
        <v>108.1</v>
      </c>
      <c r="J626">
        <v>130.5</v>
      </c>
      <c r="K626">
        <v>1</v>
      </c>
      <c r="L626">
        <f t="shared" si="39"/>
        <v>22.400000000000006</v>
      </c>
    </row>
    <row r="627" spans="2:12" x14ac:dyDescent="0.2">
      <c r="B627" t="s">
        <v>49</v>
      </c>
      <c r="C627" t="str">
        <f t="shared" si="36"/>
        <v>2019-08</v>
      </c>
      <c r="D627" t="str">
        <f t="shared" si="37"/>
        <v>Wed</v>
      </c>
      <c r="E627" t="str">
        <f>VLOOKUP(D627,'Veterinarian-WeekDay'!$A$2:$C$6,2,0)</f>
        <v>Anna</v>
      </c>
      <c r="F627" t="s">
        <v>5</v>
      </c>
      <c r="G627" t="s">
        <v>131</v>
      </c>
      <c r="H627" t="str">
        <f t="shared" si="38"/>
        <v>checkup-cat</v>
      </c>
      <c r="I627">
        <v>30.6</v>
      </c>
      <c r="J627">
        <v>40.6</v>
      </c>
      <c r="K627">
        <v>1</v>
      </c>
      <c r="L627">
        <f t="shared" si="39"/>
        <v>10</v>
      </c>
    </row>
    <row r="628" spans="2:12" x14ac:dyDescent="0.2">
      <c r="B628" t="s">
        <v>49</v>
      </c>
      <c r="C628" t="str">
        <f t="shared" si="36"/>
        <v>2019-08</v>
      </c>
      <c r="D628" t="str">
        <f t="shared" si="37"/>
        <v>Wed</v>
      </c>
      <c r="E628" t="str">
        <f>VLOOKUP(D628,'Veterinarian-WeekDay'!$A$2:$C$6,2,0)</f>
        <v>Anna</v>
      </c>
      <c r="F628" t="s">
        <v>6</v>
      </c>
      <c r="G628" t="s">
        <v>133</v>
      </c>
      <c r="H628" t="str">
        <f t="shared" si="38"/>
        <v>emergency-hamster</v>
      </c>
      <c r="I628">
        <v>174.5</v>
      </c>
      <c r="J628">
        <v>590.1</v>
      </c>
      <c r="K628">
        <v>1</v>
      </c>
      <c r="L628">
        <f t="shared" si="39"/>
        <v>415.6</v>
      </c>
    </row>
    <row r="629" spans="2:12" x14ac:dyDescent="0.2">
      <c r="B629" t="s">
        <v>49</v>
      </c>
      <c r="C629" t="str">
        <f t="shared" si="36"/>
        <v>2019-08</v>
      </c>
      <c r="D629" t="str">
        <f t="shared" si="37"/>
        <v>Wed</v>
      </c>
      <c r="E629" t="str">
        <f>VLOOKUP(D629,'Veterinarian-WeekDay'!$A$2:$C$6,2,0)</f>
        <v>Anna</v>
      </c>
      <c r="F629" t="s">
        <v>5</v>
      </c>
      <c r="G629" t="s">
        <v>130</v>
      </c>
      <c r="H629" t="str">
        <f t="shared" si="38"/>
        <v>checkup-dog</v>
      </c>
      <c r="I629">
        <v>30.6</v>
      </c>
      <c r="J629">
        <v>45.4</v>
      </c>
      <c r="K629">
        <v>1</v>
      </c>
      <c r="L629">
        <f t="shared" si="39"/>
        <v>14.799999999999997</v>
      </c>
    </row>
    <row r="630" spans="2:12" x14ac:dyDescent="0.2">
      <c r="B630" t="s">
        <v>49</v>
      </c>
      <c r="C630" t="str">
        <f t="shared" si="36"/>
        <v>2019-08</v>
      </c>
      <c r="D630" t="str">
        <f t="shared" si="37"/>
        <v>Wed</v>
      </c>
      <c r="E630" t="str">
        <f>VLOOKUP(D630,'Veterinarian-WeekDay'!$A$2:$C$6,2,0)</f>
        <v>Anna</v>
      </c>
      <c r="F630" t="s">
        <v>5</v>
      </c>
      <c r="G630" t="s">
        <v>130</v>
      </c>
      <c r="H630" t="str">
        <f t="shared" si="38"/>
        <v>checkup-dog</v>
      </c>
      <c r="I630">
        <v>26.6</v>
      </c>
      <c r="J630">
        <v>45.6</v>
      </c>
      <c r="K630">
        <v>1</v>
      </c>
      <c r="L630">
        <f t="shared" si="39"/>
        <v>19</v>
      </c>
    </row>
    <row r="631" spans="2:12" x14ac:dyDescent="0.2">
      <c r="B631" t="s">
        <v>49</v>
      </c>
      <c r="C631" t="str">
        <f t="shared" si="36"/>
        <v>2019-08</v>
      </c>
      <c r="D631" t="str">
        <f t="shared" si="37"/>
        <v>Wed</v>
      </c>
      <c r="E631" t="str">
        <f>VLOOKUP(D631,'Veterinarian-WeekDay'!$A$2:$C$6,2,0)</f>
        <v>Anna</v>
      </c>
      <c r="F631" t="s">
        <v>5</v>
      </c>
      <c r="G631" t="s">
        <v>130</v>
      </c>
      <c r="H631" t="str">
        <f t="shared" si="38"/>
        <v>checkup-dog</v>
      </c>
      <c r="I631">
        <v>32.4</v>
      </c>
      <c r="J631">
        <v>50.6</v>
      </c>
      <c r="K631">
        <v>1</v>
      </c>
      <c r="L631">
        <f t="shared" si="39"/>
        <v>18.200000000000003</v>
      </c>
    </row>
    <row r="632" spans="2:12" x14ac:dyDescent="0.2">
      <c r="B632" t="s">
        <v>50</v>
      </c>
      <c r="C632" t="str">
        <f t="shared" si="36"/>
        <v>2019-08</v>
      </c>
      <c r="D632" t="str">
        <f t="shared" si="37"/>
        <v>Thu</v>
      </c>
      <c r="E632" t="str">
        <f>VLOOKUP(D632,'Veterinarian-WeekDay'!$A$2:$C$6,2,0)</f>
        <v>Briony</v>
      </c>
      <c r="F632" t="s">
        <v>4</v>
      </c>
      <c r="G632" t="s">
        <v>130</v>
      </c>
      <c r="H632" t="str">
        <f t="shared" si="38"/>
        <v>other-dog</v>
      </c>
      <c r="I632">
        <v>98.6</v>
      </c>
      <c r="J632">
        <v>145.4</v>
      </c>
      <c r="K632">
        <v>1</v>
      </c>
      <c r="L632">
        <f t="shared" si="39"/>
        <v>46.800000000000011</v>
      </c>
    </row>
    <row r="633" spans="2:12" x14ac:dyDescent="0.2">
      <c r="B633" t="s">
        <v>50</v>
      </c>
      <c r="C633" t="str">
        <f t="shared" si="36"/>
        <v>2019-08</v>
      </c>
      <c r="D633" t="str">
        <f t="shared" si="37"/>
        <v>Thu</v>
      </c>
      <c r="E633" t="str">
        <f>VLOOKUP(D633,'Veterinarian-WeekDay'!$A$2:$C$6,2,0)</f>
        <v>Briony</v>
      </c>
      <c r="F633" t="s">
        <v>8</v>
      </c>
      <c r="G633" t="s">
        <v>131</v>
      </c>
      <c r="H633" t="str">
        <f t="shared" si="38"/>
        <v>vac-cat</v>
      </c>
      <c r="I633">
        <v>88.1</v>
      </c>
      <c r="J633">
        <v>130</v>
      </c>
      <c r="K633">
        <v>1</v>
      </c>
      <c r="L633">
        <f t="shared" si="39"/>
        <v>41.900000000000006</v>
      </c>
    </row>
    <row r="634" spans="2:12" x14ac:dyDescent="0.2">
      <c r="B634" t="s">
        <v>50</v>
      </c>
      <c r="C634" t="str">
        <f t="shared" si="36"/>
        <v>2019-08</v>
      </c>
      <c r="D634" t="str">
        <f t="shared" si="37"/>
        <v>Thu</v>
      </c>
      <c r="E634" t="str">
        <f>VLOOKUP(D634,'Veterinarian-WeekDay'!$A$2:$C$6,2,0)</f>
        <v>Briony</v>
      </c>
      <c r="F634" t="s">
        <v>4</v>
      </c>
      <c r="G634" t="s">
        <v>130</v>
      </c>
      <c r="H634" t="str">
        <f t="shared" si="38"/>
        <v>other-dog</v>
      </c>
      <c r="I634">
        <v>34.299999999999997</v>
      </c>
      <c r="J634">
        <v>75.3</v>
      </c>
      <c r="K634">
        <v>1</v>
      </c>
      <c r="L634">
        <f t="shared" si="39"/>
        <v>41</v>
      </c>
    </row>
    <row r="635" spans="2:12" x14ac:dyDescent="0.2">
      <c r="B635" t="s">
        <v>50</v>
      </c>
      <c r="C635" t="str">
        <f t="shared" si="36"/>
        <v>2019-08</v>
      </c>
      <c r="D635" t="str">
        <f t="shared" si="37"/>
        <v>Thu</v>
      </c>
      <c r="E635" t="str">
        <f>VLOOKUP(D635,'Veterinarian-WeekDay'!$A$2:$C$6,2,0)</f>
        <v>Briony</v>
      </c>
      <c r="F635" t="s">
        <v>8</v>
      </c>
      <c r="G635" t="s">
        <v>132</v>
      </c>
      <c r="H635" t="str">
        <f t="shared" si="38"/>
        <v>vac-bird</v>
      </c>
      <c r="I635">
        <v>24</v>
      </c>
      <c r="J635">
        <v>55.1</v>
      </c>
      <c r="K635">
        <v>1</v>
      </c>
      <c r="L635">
        <f t="shared" si="39"/>
        <v>31.1</v>
      </c>
    </row>
    <row r="636" spans="2:12" x14ac:dyDescent="0.2">
      <c r="B636" t="s">
        <v>50</v>
      </c>
      <c r="C636" t="str">
        <f t="shared" si="36"/>
        <v>2019-08</v>
      </c>
      <c r="D636" t="str">
        <f t="shared" si="37"/>
        <v>Thu</v>
      </c>
      <c r="E636" t="str">
        <f>VLOOKUP(D636,'Veterinarian-WeekDay'!$A$2:$C$6,2,0)</f>
        <v>Briony</v>
      </c>
      <c r="F636" t="s">
        <v>8</v>
      </c>
      <c r="G636" t="s">
        <v>130</v>
      </c>
      <c r="H636" t="str">
        <f t="shared" si="38"/>
        <v>vac-dog</v>
      </c>
      <c r="I636">
        <v>76.400000000000006</v>
      </c>
      <c r="J636">
        <v>110.6</v>
      </c>
      <c r="K636">
        <v>1</v>
      </c>
      <c r="L636">
        <f t="shared" si="39"/>
        <v>34.199999999999989</v>
      </c>
    </row>
    <row r="637" spans="2:12" x14ac:dyDescent="0.2">
      <c r="B637" t="s">
        <v>50</v>
      </c>
      <c r="C637" t="str">
        <f t="shared" si="36"/>
        <v>2019-08</v>
      </c>
      <c r="D637" t="str">
        <f t="shared" si="37"/>
        <v>Thu</v>
      </c>
      <c r="E637" t="str">
        <f>VLOOKUP(D637,'Veterinarian-WeekDay'!$A$2:$C$6,2,0)</f>
        <v>Briony</v>
      </c>
      <c r="F637" t="s">
        <v>5</v>
      </c>
      <c r="G637" t="s">
        <v>132</v>
      </c>
      <c r="H637" t="str">
        <f t="shared" si="38"/>
        <v>checkup-bird</v>
      </c>
      <c r="I637">
        <v>10.1</v>
      </c>
      <c r="J637">
        <v>40.5</v>
      </c>
      <c r="K637">
        <v>1</v>
      </c>
      <c r="L637">
        <f t="shared" si="39"/>
        <v>30.4</v>
      </c>
    </row>
    <row r="638" spans="2:12" x14ac:dyDescent="0.2">
      <c r="B638" t="s">
        <v>50</v>
      </c>
      <c r="C638" t="str">
        <f t="shared" si="36"/>
        <v>2019-08</v>
      </c>
      <c r="D638" t="str">
        <f t="shared" si="37"/>
        <v>Thu</v>
      </c>
      <c r="E638" t="str">
        <f>VLOOKUP(D638,'Veterinarian-WeekDay'!$A$2:$C$6,2,0)</f>
        <v>Briony</v>
      </c>
      <c r="F638" t="s">
        <v>4</v>
      </c>
      <c r="G638" t="s">
        <v>130</v>
      </c>
      <c r="H638" t="str">
        <f t="shared" si="38"/>
        <v>other-dog</v>
      </c>
      <c r="I638">
        <v>68.599999999999994</v>
      </c>
      <c r="J638">
        <v>115.6</v>
      </c>
      <c r="K638">
        <v>1</v>
      </c>
      <c r="L638">
        <f t="shared" si="39"/>
        <v>47</v>
      </c>
    </row>
    <row r="639" spans="2:12" x14ac:dyDescent="0.2">
      <c r="B639" t="s">
        <v>50</v>
      </c>
      <c r="C639" t="str">
        <f t="shared" si="36"/>
        <v>2019-08</v>
      </c>
      <c r="D639" t="str">
        <f t="shared" si="37"/>
        <v>Thu</v>
      </c>
      <c r="E639" t="str">
        <f>VLOOKUP(D639,'Veterinarian-WeekDay'!$A$2:$C$6,2,0)</f>
        <v>Briony</v>
      </c>
      <c r="F639" t="s">
        <v>8</v>
      </c>
      <c r="G639" t="s">
        <v>130</v>
      </c>
      <c r="H639" t="str">
        <f t="shared" si="38"/>
        <v>vac-dog</v>
      </c>
      <c r="I639">
        <v>86.5</v>
      </c>
      <c r="J639">
        <v>120.1</v>
      </c>
      <c r="K639">
        <v>1</v>
      </c>
      <c r="L639">
        <f t="shared" si="39"/>
        <v>33.599999999999994</v>
      </c>
    </row>
    <row r="640" spans="2:12" x14ac:dyDescent="0.2">
      <c r="B640" t="s">
        <v>50</v>
      </c>
      <c r="C640" t="str">
        <f t="shared" si="36"/>
        <v>2019-08</v>
      </c>
      <c r="D640" t="str">
        <f t="shared" si="37"/>
        <v>Thu</v>
      </c>
      <c r="E640" t="str">
        <f>VLOOKUP(D640,'Veterinarian-WeekDay'!$A$2:$C$6,2,0)</f>
        <v>Briony</v>
      </c>
      <c r="F640" t="s">
        <v>4</v>
      </c>
      <c r="G640" t="s">
        <v>132</v>
      </c>
      <c r="H640" t="str">
        <f t="shared" si="38"/>
        <v>other-bird</v>
      </c>
      <c r="I640">
        <v>84.1</v>
      </c>
      <c r="J640">
        <v>130</v>
      </c>
      <c r="K640">
        <v>1</v>
      </c>
      <c r="L640">
        <f t="shared" si="39"/>
        <v>45.900000000000006</v>
      </c>
    </row>
    <row r="641" spans="2:12" x14ac:dyDescent="0.2">
      <c r="B641" t="s">
        <v>50</v>
      </c>
      <c r="C641" t="str">
        <f t="shared" si="36"/>
        <v>2019-08</v>
      </c>
      <c r="D641" t="str">
        <f t="shared" si="37"/>
        <v>Thu</v>
      </c>
      <c r="E641" t="str">
        <f>VLOOKUP(D641,'Veterinarian-WeekDay'!$A$2:$C$6,2,0)</f>
        <v>Briony</v>
      </c>
      <c r="F641" t="s">
        <v>4</v>
      </c>
      <c r="G641" t="s">
        <v>130</v>
      </c>
      <c r="H641" t="str">
        <f t="shared" si="38"/>
        <v>other-dog</v>
      </c>
      <c r="I641">
        <v>24.3</v>
      </c>
      <c r="J641">
        <v>65.3</v>
      </c>
      <c r="K641">
        <v>1</v>
      </c>
      <c r="L641">
        <f t="shared" si="39"/>
        <v>41</v>
      </c>
    </row>
    <row r="642" spans="2:12" x14ac:dyDescent="0.2">
      <c r="B642" t="s">
        <v>50</v>
      </c>
      <c r="C642" t="str">
        <f t="shared" ref="C642:C705" si="40">LEFT(B642,7)</f>
        <v>2019-08</v>
      </c>
      <c r="D642" t="str">
        <f t="shared" ref="D642:D705" si="41">TEXT(B642,"DDD")</f>
        <v>Thu</v>
      </c>
      <c r="E642" t="str">
        <f>VLOOKUP(D642,'Veterinarian-WeekDay'!$A$2:$C$6,2,0)</f>
        <v>Briony</v>
      </c>
      <c r="F642" t="s">
        <v>5</v>
      </c>
      <c r="G642" t="s">
        <v>131</v>
      </c>
      <c r="H642" t="str">
        <f t="shared" ref="H642:H705" si="42">_xlfn.CONCAT(F642,"-",G642)</f>
        <v>checkup-cat</v>
      </c>
      <c r="I642">
        <v>16</v>
      </c>
      <c r="J642">
        <v>50.1</v>
      </c>
      <c r="K642">
        <v>1</v>
      </c>
      <c r="L642">
        <f t="shared" si="39"/>
        <v>34.1</v>
      </c>
    </row>
    <row r="643" spans="2:12" x14ac:dyDescent="0.2">
      <c r="B643" t="s">
        <v>50</v>
      </c>
      <c r="C643" t="str">
        <f t="shared" si="40"/>
        <v>2019-08</v>
      </c>
      <c r="D643" t="str">
        <f t="shared" si="41"/>
        <v>Thu</v>
      </c>
      <c r="E643" t="str">
        <f>VLOOKUP(D643,'Veterinarian-WeekDay'!$A$2:$C$6,2,0)</f>
        <v>Briony</v>
      </c>
      <c r="F643" t="s">
        <v>4</v>
      </c>
      <c r="G643" t="s">
        <v>130</v>
      </c>
      <c r="H643" t="str">
        <f t="shared" si="42"/>
        <v>other-dog</v>
      </c>
      <c r="I643">
        <v>200.1</v>
      </c>
      <c r="J643">
        <v>260.5</v>
      </c>
      <c r="K643">
        <v>1</v>
      </c>
      <c r="L643">
        <f t="shared" ref="L643:L706" si="43">J643-I643</f>
        <v>60.400000000000006</v>
      </c>
    </row>
    <row r="644" spans="2:12" x14ac:dyDescent="0.2">
      <c r="B644" t="s">
        <v>50</v>
      </c>
      <c r="C644" t="str">
        <f t="shared" si="40"/>
        <v>2019-08</v>
      </c>
      <c r="D644" t="str">
        <f t="shared" si="41"/>
        <v>Thu</v>
      </c>
      <c r="E644" t="str">
        <f>VLOOKUP(D644,'Veterinarian-WeekDay'!$A$2:$C$6,2,0)</f>
        <v>Briony</v>
      </c>
      <c r="F644" t="s">
        <v>8</v>
      </c>
      <c r="G644" t="s">
        <v>131</v>
      </c>
      <c r="H644" t="str">
        <f t="shared" si="42"/>
        <v>vac-cat</v>
      </c>
      <c r="I644">
        <v>78.599999999999994</v>
      </c>
      <c r="J644">
        <v>120.6</v>
      </c>
      <c r="K644">
        <v>1</v>
      </c>
      <c r="L644">
        <f t="shared" si="43"/>
        <v>42</v>
      </c>
    </row>
    <row r="645" spans="2:12" x14ac:dyDescent="0.2">
      <c r="B645" t="s">
        <v>50</v>
      </c>
      <c r="C645" t="str">
        <f t="shared" si="40"/>
        <v>2019-08</v>
      </c>
      <c r="D645" t="str">
        <f t="shared" si="41"/>
        <v>Thu</v>
      </c>
      <c r="E645" t="str">
        <f>VLOOKUP(D645,'Veterinarian-WeekDay'!$A$2:$C$6,2,0)</f>
        <v>Briony</v>
      </c>
      <c r="F645" t="s">
        <v>6</v>
      </c>
      <c r="G645" t="s">
        <v>134</v>
      </c>
      <c r="H645" t="str">
        <f t="shared" si="42"/>
        <v>emergency-rabbit</v>
      </c>
      <c r="I645">
        <v>392.5</v>
      </c>
      <c r="J645">
        <v>910.1</v>
      </c>
      <c r="K645">
        <v>1</v>
      </c>
      <c r="L645">
        <f t="shared" si="43"/>
        <v>517.6</v>
      </c>
    </row>
    <row r="646" spans="2:12" x14ac:dyDescent="0.2">
      <c r="B646" t="s">
        <v>50</v>
      </c>
      <c r="C646" t="str">
        <f t="shared" si="40"/>
        <v>2019-08</v>
      </c>
      <c r="D646" t="str">
        <f t="shared" si="41"/>
        <v>Thu</v>
      </c>
      <c r="E646" t="str">
        <f>VLOOKUP(D646,'Veterinarian-WeekDay'!$A$2:$C$6,2,0)</f>
        <v>Briony</v>
      </c>
      <c r="F646" t="s">
        <v>5</v>
      </c>
      <c r="G646" t="s">
        <v>130</v>
      </c>
      <c r="H646" t="str">
        <f t="shared" si="42"/>
        <v>checkup-dog</v>
      </c>
      <c r="I646">
        <v>16.600000000000001</v>
      </c>
      <c r="J646">
        <v>45.4</v>
      </c>
      <c r="K646">
        <v>1</v>
      </c>
      <c r="L646">
        <f t="shared" si="43"/>
        <v>28.799999999999997</v>
      </c>
    </row>
    <row r="647" spans="2:12" x14ac:dyDescent="0.2">
      <c r="B647" t="s">
        <v>50</v>
      </c>
      <c r="C647" t="str">
        <f t="shared" si="40"/>
        <v>2019-08</v>
      </c>
      <c r="D647" t="str">
        <f t="shared" si="41"/>
        <v>Thu</v>
      </c>
      <c r="E647" t="str">
        <f>VLOOKUP(D647,'Veterinarian-WeekDay'!$A$2:$C$6,2,0)</f>
        <v>Briony</v>
      </c>
      <c r="F647" t="s">
        <v>5</v>
      </c>
      <c r="G647" t="s">
        <v>130</v>
      </c>
      <c r="H647" t="str">
        <f t="shared" si="42"/>
        <v>checkup-dog</v>
      </c>
      <c r="I647">
        <v>22.4</v>
      </c>
      <c r="J647">
        <v>50.6</v>
      </c>
      <c r="K647">
        <v>1</v>
      </c>
      <c r="L647">
        <f t="shared" si="43"/>
        <v>28.200000000000003</v>
      </c>
    </row>
    <row r="648" spans="2:12" x14ac:dyDescent="0.2">
      <c r="B648" t="s">
        <v>51</v>
      </c>
      <c r="C648" t="str">
        <f t="shared" si="40"/>
        <v>2019-08</v>
      </c>
      <c r="D648" t="str">
        <f t="shared" si="41"/>
        <v>Fri</v>
      </c>
      <c r="E648" t="str">
        <f>VLOOKUP(D648,'Veterinarian-WeekDay'!$A$2:$C$6,2,0)</f>
        <v>Anna</v>
      </c>
      <c r="F648" t="s">
        <v>5</v>
      </c>
      <c r="G648" t="s">
        <v>131</v>
      </c>
      <c r="H648" t="str">
        <f t="shared" si="42"/>
        <v>checkup-cat</v>
      </c>
      <c r="I648">
        <v>28.6</v>
      </c>
      <c r="J648">
        <v>45.4</v>
      </c>
      <c r="K648">
        <v>1</v>
      </c>
      <c r="L648">
        <f t="shared" si="43"/>
        <v>16.799999999999997</v>
      </c>
    </row>
    <row r="649" spans="2:12" x14ac:dyDescent="0.2">
      <c r="B649" t="s">
        <v>51</v>
      </c>
      <c r="C649" t="str">
        <f t="shared" si="40"/>
        <v>2019-08</v>
      </c>
      <c r="D649" t="str">
        <f t="shared" si="41"/>
        <v>Fri</v>
      </c>
      <c r="E649" t="str">
        <f>VLOOKUP(D649,'Veterinarian-WeekDay'!$A$2:$C$6,2,0)</f>
        <v>Anna</v>
      </c>
      <c r="F649" t="s">
        <v>4</v>
      </c>
      <c r="G649" t="s">
        <v>130</v>
      </c>
      <c r="H649" t="str">
        <f t="shared" si="42"/>
        <v>other-dog</v>
      </c>
      <c r="I649">
        <v>108.1</v>
      </c>
      <c r="J649">
        <v>135</v>
      </c>
      <c r="K649">
        <v>1</v>
      </c>
      <c r="L649">
        <f t="shared" si="43"/>
        <v>26.900000000000006</v>
      </c>
    </row>
    <row r="650" spans="2:12" x14ac:dyDescent="0.2">
      <c r="B650" t="s">
        <v>51</v>
      </c>
      <c r="C650" t="str">
        <f t="shared" si="40"/>
        <v>2019-08</v>
      </c>
      <c r="D650" t="str">
        <f t="shared" si="41"/>
        <v>Fri</v>
      </c>
      <c r="E650" t="str">
        <f>VLOOKUP(D650,'Veterinarian-WeekDay'!$A$2:$C$6,2,0)</f>
        <v>Anna</v>
      </c>
      <c r="F650" t="s">
        <v>4</v>
      </c>
      <c r="G650" t="s">
        <v>132</v>
      </c>
      <c r="H650" t="str">
        <f t="shared" si="42"/>
        <v>other-bird</v>
      </c>
      <c r="I650">
        <v>88.3</v>
      </c>
      <c r="J650">
        <v>95.3</v>
      </c>
      <c r="K650">
        <v>1</v>
      </c>
      <c r="L650">
        <f t="shared" si="43"/>
        <v>7</v>
      </c>
    </row>
    <row r="651" spans="2:12" x14ac:dyDescent="0.2">
      <c r="B651" t="s">
        <v>51</v>
      </c>
      <c r="C651" t="str">
        <f t="shared" si="40"/>
        <v>2019-08</v>
      </c>
      <c r="D651" t="str">
        <f t="shared" si="41"/>
        <v>Fri</v>
      </c>
      <c r="E651" t="str">
        <f>VLOOKUP(D651,'Veterinarian-WeekDay'!$A$2:$C$6,2,0)</f>
        <v>Anna</v>
      </c>
      <c r="F651" t="s">
        <v>6</v>
      </c>
      <c r="G651" t="s">
        <v>131</v>
      </c>
      <c r="H651" t="str">
        <f t="shared" si="42"/>
        <v>emergency-cat</v>
      </c>
      <c r="I651">
        <v>218</v>
      </c>
      <c r="J651">
        <v>530.1</v>
      </c>
      <c r="K651">
        <v>1</v>
      </c>
      <c r="L651">
        <f t="shared" si="43"/>
        <v>312.10000000000002</v>
      </c>
    </row>
    <row r="652" spans="2:12" x14ac:dyDescent="0.2">
      <c r="B652" t="s">
        <v>51</v>
      </c>
      <c r="C652" t="str">
        <f t="shared" si="40"/>
        <v>2019-08</v>
      </c>
      <c r="D652" t="str">
        <f t="shared" si="41"/>
        <v>Fri</v>
      </c>
      <c r="E652" t="str">
        <f>VLOOKUP(D652,'Veterinarian-WeekDay'!$A$2:$C$6,2,0)</f>
        <v>Anna</v>
      </c>
      <c r="F652" t="s">
        <v>5</v>
      </c>
      <c r="G652" t="s">
        <v>131</v>
      </c>
      <c r="H652" t="str">
        <f t="shared" si="42"/>
        <v>checkup-cat</v>
      </c>
      <c r="I652">
        <v>42.4</v>
      </c>
      <c r="J652">
        <v>55.6</v>
      </c>
      <c r="K652">
        <v>1</v>
      </c>
      <c r="L652">
        <f t="shared" si="43"/>
        <v>13.200000000000003</v>
      </c>
    </row>
    <row r="653" spans="2:12" x14ac:dyDescent="0.2">
      <c r="B653" t="s">
        <v>51</v>
      </c>
      <c r="C653" t="str">
        <f t="shared" si="40"/>
        <v>2019-08</v>
      </c>
      <c r="D653" t="str">
        <f t="shared" si="41"/>
        <v>Fri</v>
      </c>
      <c r="E653" t="str">
        <f>VLOOKUP(D653,'Veterinarian-WeekDay'!$A$2:$C$6,2,0)</f>
        <v>Anna</v>
      </c>
      <c r="F653" t="s">
        <v>4</v>
      </c>
      <c r="G653" t="s">
        <v>132</v>
      </c>
      <c r="H653" t="str">
        <f t="shared" si="42"/>
        <v>other-bird</v>
      </c>
      <c r="I653">
        <v>42.1</v>
      </c>
      <c r="J653">
        <v>50.5</v>
      </c>
      <c r="K653">
        <v>1</v>
      </c>
      <c r="L653">
        <f t="shared" si="43"/>
        <v>8.3999999999999986</v>
      </c>
    </row>
    <row r="654" spans="2:12" x14ac:dyDescent="0.2">
      <c r="B654" t="s">
        <v>51</v>
      </c>
      <c r="C654" t="str">
        <f t="shared" si="40"/>
        <v>2019-08</v>
      </c>
      <c r="D654" t="str">
        <f t="shared" si="41"/>
        <v>Fri</v>
      </c>
      <c r="E654" t="str">
        <f>VLOOKUP(D654,'Veterinarian-WeekDay'!$A$2:$C$6,2,0)</f>
        <v>Anna</v>
      </c>
      <c r="F654" t="s">
        <v>5</v>
      </c>
      <c r="G654" t="s">
        <v>131</v>
      </c>
      <c r="H654" t="str">
        <f t="shared" si="42"/>
        <v>checkup-cat</v>
      </c>
      <c r="I654">
        <v>28.6</v>
      </c>
      <c r="J654">
        <v>45.6</v>
      </c>
      <c r="K654">
        <v>1</v>
      </c>
      <c r="L654">
        <f t="shared" si="43"/>
        <v>17</v>
      </c>
    </row>
    <row r="655" spans="2:12" x14ac:dyDescent="0.2">
      <c r="B655" t="s">
        <v>51</v>
      </c>
      <c r="C655" t="str">
        <f t="shared" si="40"/>
        <v>2019-08</v>
      </c>
      <c r="D655" t="str">
        <f t="shared" si="41"/>
        <v>Fri</v>
      </c>
      <c r="E655" t="str">
        <f>VLOOKUP(D655,'Veterinarian-WeekDay'!$A$2:$C$6,2,0)</f>
        <v>Anna</v>
      </c>
      <c r="F655" t="s">
        <v>6</v>
      </c>
      <c r="G655" t="s">
        <v>131</v>
      </c>
      <c r="H655" t="str">
        <f t="shared" si="42"/>
        <v>emergency-cat</v>
      </c>
      <c r="I655">
        <v>288.5</v>
      </c>
      <c r="J655">
        <v>810.1</v>
      </c>
      <c r="K655">
        <v>1</v>
      </c>
      <c r="L655">
        <f t="shared" si="43"/>
        <v>521.6</v>
      </c>
    </row>
    <row r="656" spans="2:12" x14ac:dyDescent="0.2">
      <c r="B656" t="s">
        <v>51</v>
      </c>
      <c r="C656" t="str">
        <f t="shared" si="40"/>
        <v>2019-08</v>
      </c>
      <c r="D656" t="str">
        <f t="shared" si="41"/>
        <v>Fri</v>
      </c>
      <c r="E656" t="str">
        <f>VLOOKUP(D656,'Veterinarian-WeekDay'!$A$2:$C$6,2,0)</f>
        <v>Anna</v>
      </c>
      <c r="F656" t="s">
        <v>4</v>
      </c>
      <c r="G656" t="s">
        <v>130</v>
      </c>
      <c r="H656" t="str">
        <f t="shared" si="42"/>
        <v>other-dog</v>
      </c>
      <c r="I656">
        <v>44.6</v>
      </c>
      <c r="J656">
        <v>60.4</v>
      </c>
      <c r="K656">
        <v>1</v>
      </c>
      <c r="L656">
        <f t="shared" si="43"/>
        <v>15.799999999999997</v>
      </c>
    </row>
    <row r="657" spans="2:12" x14ac:dyDescent="0.2">
      <c r="B657" t="s">
        <v>51</v>
      </c>
      <c r="C657" t="str">
        <f t="shared" si="40"/>
        <v>2019-08</v>
      </c>
      <c r="D657" t="str">
        <f t="shared" si="41"/>
        <v>Fri</v>
      </c>
      <c r="E657" t="str">
        <f>VLOOKUP(D657,'Veterinarian-WeekDay'!$A$2:$C$6,2,0)</f>
        <v>Anna</v>
      </c>
      <c r="F657" t="s">
        <v>6</v>
      </c>
      <c r="G657" t="s">
        <v>131</v>
      </c>
      <c r="H657" t="str">
        <f t="shared" si="42"/>
        <v>emergency-cat</v>
      </c>
      <c r="I657">
        <v>262.10000000000002</v>
      </c>
      <c r="J657">
        <v>550</v>
      </c>
      <c r="K657">
        <v>1</v>
      </c>
      <c r="L657">
        <f t="shared" si="43"/>
        <v>287.89999999999998</v>
      </c>
    </row>
    <row r="658" spans="2:12" x14ac:dyDescent="0.2">
      <c r="B658" t="s">
        <v>51</v>
      </c>
      <c r="C658" t="str">
        <f t="shared" si="40"/>
        <v>2019-08</v>
      </c>
      <c r="D658" t="str">
        <f t="shared" si="41"/>
        <v>Fri</v>
      </c>
      <c r="E658" t="str">
        <f>VLOOKUP(D658,'Veterinarian-WeekDay'!$A$2:$C$6,2,0)</f>
        <v>Anna</v>
      </c>
      <c r="F658" t="s">
        <v>4</v>
      </c>
      <c r="G658" t="s">
        <v>130</v>
      </c>
      <c r="H658" t="str">
        <f t="shared" si="42"/>
        <v>other-dog</v>
      </c>
      <c r="I658">
        <v>50</v>
      </c>
      <c r="J658">
        <v>65.099999999999994</v>
      </c>
      <c r="K658">
        <v>1</v>
      </c>
      <c r="L658">
        <f t="shared" si="43"/>
        <v>15.099999999999994</v>
      </c>
    </row>
    <row r="659" spans="2:12" x14ac:dyDescent="0.2">
      <c r="B659" t="s">
        <v>51</v>
      </c>
      <c r="C659" t="str">
        <f t="shared" si="40"/>
        <v>2019-08</v>
      </c>
      <c r="D659" t="str">
        <f t="shared" si="41"/>
        <v>Fri</v>
      </c>
      <c r="E659" t="str">
        <f>VLOOKUP(D659,'Veterinarian-WeekDay'!$A$2:$C$6,2,0)</f>
        <v>Anna</v>
      </c>
      <c r="F659" t="s">
        <v>4</v>
      </c>
      <c r="G659" t="s">
        <v>131</v>
      </c>
      <c r="H659" t="str">
        <f t="shared" si="42"/>
        <v>other-cat</v>
      </c>
      <c r="I659">
        <v>62.4</v>
      </c>
      <c r="J659">
        <v>80.599999999999994</v>
      </c>
      <c r="K659">
        <v>1</v>
      </c>
      <c r="L659">
        <f t="shared" si="43"/>
        <v>18.199999999999996</v>
      </c>
    </row>
    <row r="660" spans="2:12" x14ac:dyDescent="0.2">
      <c r="B660" t="s">
        <v>51</v>
      </c>
      <c r="C660" t="str">
        <f t="shared" si="40"/>
        <v>2019-08</v>
      </c>
      <c r="D660" t="str">
        <f t="shared" si="41"/>
        <v>Fri</v>
      </c>
      <c r="E660" t="str">
        <f>VLOOKUP(D660,'Veterinarian-WeekDay'!$A$2:$C$6,2,0)</f>
        <v>Anna</v>
      </c>
      <c r="F660" t="s">
        <v>8</v>
      </c>
      <c r="G660" t="s">
        <v>131</v>
      </c>
      <c r="H660" t="str">
        <f t="shared" si="42"/>
        <v>vac-cat</v>
      </c>
      <c r="I660">
        <v>100.1</v>
      </c>
      <c r="J660">
        <v>125.5</v>
      </c>
      <c r="K660">
        <v>1</v>
      </c>
      <c r="L660">
        <f t="shared" si="43"/>
        <v>25.400000000000006</v>
      </c>
    </row>
    <row r="661" spans="2:12" x14ac:dyDescent="0.2">
      <c r="B661" t="s">
        <v>51</v>
      </c>
      <c r="C661" t="str">
        <f t="shared" si="40"/>
        <v>2019-08</v>
      </c>
      <c r="D661" t="str">
        <f t="shared" si="41"/>
        <v>Fri</v>
      </c>
      <c r="E661" t="str">
        <f>VLOOKUP(D661,'Veterinarian-WeekDay'!$A$2:$C$6,2,0)</f>
        <v>Anna</v>
      </c>
      <c r="F661" t="s">
        <v>5</v>
      </c>
      <c r="G661" t="s">
        <v>131</v>
      </c>
      <c r="H661" t="str">
        <f t="shared" si="42"/>
        <v>checkup-cat</v>
      </c>
      <c r="I661">
        <v>22.6</v>
      </c>
      <c r="J661">
        <v>40.6</v>
      </c>
      <c r="K661">
        <v>1</v>
      </c>
      <c r="L661">
        <f t="shared" si="43"/>
        <v>18</v>
      </c>
    </row>
    <row r="662" spans="2:12" x14ac:dyDescent="0.2">
      <c r="B662" t="s">
        <v>51</v>
      </c>
      <c r="C662" t="str">
        <f t="shared" si="40"/>
        <v>2019-08</v>
      </c>
      <c r="D662" t="str">
        <f t="shared" si="41"/>
        <v>Fri</v>
      </c>
      <c r="E662" t="str">
        <f>VLOOKUP(D662,'Veterinarian-WeekDay'!$A$2:$C$6,2,0)</f>
        <v>Anna</v>
      </c>
      <c r="F662" t="s">
        <v>5</v>
      </c>
      <c r="G662" t="s">
        <v>130</v>
      </c>
      <c r="H662" t="str">
        <f t="shared" si="42"/>
        <v>checkup-dog</v>
      </c>
      <c r="I662">
        <v>34.299999999999997</v>
      </c>
      <c r="J662">
        <v>50.3</v>
      </c>
      <c r="K662">
        <v>1</v>
      </c>
      <c r="L662">
        <f t="shared" si="43"/>
        <v>16</v>
      </c>
    </row>
    <row r="663" spans="2:12" x14ac:dyDescent="0.2">
      <c r="B663" t="s">
        <v>52</v>
      </c>
      <c r="C663" t="str">
        <f t="shared" si="40"/>
        <v>2019-09</v>
      </c>
      <c r="D663" t="str">
        <f t="shared" si="41"/>
        <v>Mon</v>
      </c>
      <c r="E663" t="str">
        <f>VLOOKUP(D663,'Veterinarian-WeekDay'!$A$2:$C$6,2,0)</f>
        <v>Anna</v>
      </c>
      <c r="F663" t="s">
        <v>6</v>
      </c>
      <c r="G663" t="s">
        <v>130</v>
      </c>
      <c r="H663" t="str">
        <f t="shared" si="42"/>
        <v>emergency-dog</v>
      </c>
      <c r="I663">
        <v>110.5</v>
      </c>
      <c r="J663">
        <v>310.10000000000002</v>
      </c>
      <c r="K663">
        <v>1</v>
      </c>
      <c r="L663">
        <f t="shared" si="43"/>
        <v>199.60000000000002</v>
      </c>
    </row>
    <row r="664" spans="2:12" x14ac:dyDescent="0.2">
      <c r="B664" t="s">
        <v>52</v>
      </c>
      <c r="C664" t="str">
        <f t="shared" si="40"/>
        <v>2019-09</v>
      </c>
      <c r="D664" t="str">
        <f t="shared" si="41"/>
        <v>Mon</v>
      </c>
      <c r="E664" t="str">
        <f>VLOOKUP(D664,'Veterinarian-WeekDay'!$A$2:$C$6,2,0)</f>
        <v>Anna</v>
      </c>
      <c r="F664" t="s">
        <v>4</v>
      </c>
      <c r="G664" t="s">
        <v>131</v>
      </c>
      <c r="H664" t="str">
        <f t="shared" si="42"/>
        <v>other-cat</v>
      </c>
      <c r="I664">
        <v>84.6</v>
      </c>
      <c r="J664">
        <v>105.4</v>
      </c>
      <c r="K664">
        <v>1</v>
      </c>
      <c r="L664">
        <f t="shared" si="43"/>
        <v>20.800000000000011</v>
      </c>
    </row>
    <row r="665" spans="2:12" x14ac:dyDescent="0.2">
      <c r="B665" t="s">
        <v>52</v>
      </c>
      <c r="C665" t="str">
        <f t="shared" si="40"/>
        <v>2019-09</v>
      </c>
      <c r="D665" t="str">
        <f t="shared" si="41"/>
        <v>Mon</v>
      </c>
      <c r="E665" t="str">
        <f>VLOOKUP(D665,'Veterinarian-WeekDay'!$A$2:$C$6,2,0)</f>
        <v>Anna</v>
      </c>
      <c r="F665" t="s">
        <v>6</v>
      </c>
      <c r="G665" t="s">
        <v>130</v>
      </c>
      <c r="H665" t="str">
        <f t="shared" si="42"/>
        <v>emergency-dog</v>
      </c>
      <c r="I665">
        <v>248.3</v>
      </c>
      <c r="J665">
        <v>635.29999999999995</v>
      </c>
      <c r="K665">
        <v>1</v>
      </c>
      <c r="L665">
        <f t="shared" si="43"/>
        <v>386.99999999999994</v>
      </c>
    </row>
    <row r="666" spans="2:12" x14ac:dyDescent="0.2">
      <c r="B666" t="s">
        <v>52</v>
      </c>
      <c r="C666" t="str">
        <f t="shared" si="40"/>
        <v>2019-09</v>
      </c>
      <c r="D666" t="str">
        <f t="shared" si="41"/>
        <v>Mon</v>
      </c>
      <c r="E666" t="str">
        <f>VLOOKUP(D666,'Veterinarian-WeekDay'!$A$2:$C$6,2,0)</f>
        <v>Anna</v>
      </c>
      <c r="F666" t="s">
        <v>6</v>
      </c>
      <c r="G666" t="s">
        <v>130</v>
      </c>
      <c r="H666" t="str">
        <f t="shared" si="42"/>
        <v>emergency-dog</v>
      </c>
      <c r="I666">
        <v>178</v>
      </c>
      <c r="J666">
        <v>760.1</v>
      </c>
      <c r="K666">
        <v>1</v>
      </c>
      <c r="L666">
        <f t="shared" si="43"/>
        <v>582.1</v>
      </c>
    </row>
    <row r="667" spans="2:12" x14ac:dyDescent="0.2">
      <c r="B667" t="s">
        <v>52</v>
      </c>
      <c r="C667" t="str">
        <f t="shared" si="40"/>
        <v>2019-09</v>
      </c>
      <c r="D667" t="str">
        <f t="shared" si="41"/>
        <v>Mon</v>
      </c>
      <c r="E667" t="str">
        <f>VLOOKUP(D667,'Veterinarian-WeekDay'!$A$2:$C$6,2,0)</f>
        <v>Anna</v>
      </c>
      <c r="F667" t="s">
        <v>4</v>
      </c>
      <c r="G667" t="s">
        <v>130</v>
      </c>
      <c r="H667" t="str">
        <f t="shared" si="42"/>
        <v>other-dog</v>
      </c>
      <c r="I667">
        <v>38.4</v>
      </c>
      <c r="J667">
        <v>55.6</v>
      </c>
      <c r="K667">
        <v>1</v>
      </c>
      <c r="L667">
        <f t="shared" si="43"/>
        <v>17.200000000000003</v>
      </c>
    </row>
    <row r="668" spans="2:12" x14ac:dyDescent="0.2">
      <c r="B668" t="s">
        <v>52</v>
      </c>
      <c r="C668" t="str">
        <f t="shared" si="40"/>
        <v>2019-09</v>
      </c>
      <c r="D668" t="str">
        <f t="shared" si="41"/>
        <v>Mon</v>
      </c>
      <c r="E668" t="str">
        <f>VLOOKUP(D668,'Veterinarian-WeekDay'!$A$2:$C$6,2,0)</f>
        <v>Anna</v>
      </c>
      <c r="F668" t="s">
        <v>4</v>
      </c>
      <c r="G668" t="s">
        <v>130</v>
      </c>
      <c r="H668" t="str">
        <f t="shared" si="42"/>
        <v>other-dog</v>
      </c>
      <c r="I668">
        <v>200.1</v>
      </c>
      <c r="J668">
        <v>235.5</v>
      </c>
      <c r="K668">
        <v>1</v>
      </c>
      <c r="L668">
        <f t="shared" si="43"/>
        <v>35.400000000000006</v>
      </c>
    </row>
    <row r="669" spans="2:12" x14ac:dyDescent="0.2">
      <c r="B669" t="s">
        <v>52</v>
      </c>
      <c r="C669" t="str">
        <f t="shared" si="40"/>
        <v>2019-09</v>
      </c>
      <c r="D669" t="str">
        <f t="shared" si="41"/>
        <v>Mon</v>
      </c>
      <c r="E669" t="str">
        <f>VLOOKUP(D669,'Veterinarian-WeekDay'!$A$2:$C$6,2,0)</f>
        <v>Anna</v>
      </c>
      <c r="F669" t="s">
        <v>5</v>
      </c>
      <c r="G669" t="s">
        <v>134</v>
      </c>
      <c r="H669" t="str">
        <f t="shared" si="42"/>
        <v>checkup-rabbit</v>
      </c>
      <c r="I669">
        <v>28.6</v>
      </c>
      <c r="J669">
        <v>50.6</v>
      </c>
      <c r="K669">
        <v>1</v>
      </c>
      <c r="L669">
        <f t="shared" si="43"/>
        <v>22</v>
      </c>
    </row>
    <row r="670" spans="2:12" x14ac:dyDescent="0.2">
      <c r="B670" t="s">
        <v>52</v>
      </c>
      <c r="C670" t="str">
        <f t="shared" si="40"/>
        <v>2019-09</v>
      </c>
      <c r="D670" t="str">
        <f t="shared" si="41"/>
        <v>Mon</v>
      </c>
      <c r="E670" t="str">
        <f>VLOOKUP(D670,'Veterinarian-WeekDay'!$A$2:$C$6,2,0)</f>
        <v>Anna</v>
      </c>
      <c r="F670" t="s">
        <v>5</v>
      </c>
      <c r="G670" t="s">
        <v>131</v>
      </c>
      <c r="H670" t="str">
        <f t="shared" si="42"/>
        <v>checkup-cat</v>
      </c>
      <c r="I670">
        <v>36.5</v>
      </c>
      <c r="J670">
        <v>50.1</v>
      </c>
      <c r="K670">
        <v>1</v>
      </c>
      <c r="L670">
        <f t="shared" si="43"/>
        <v>13.600000000000001</v>
      </c>
    </row>
    <row r="671" spans="2:12" x14ac:dyDescent="0.2">
      <c r="B671" t="s">
        <v>52</v>
      </c>
      <c r="C671" t="str">
        <f t="shared" si="40"/>
        <v>2019-09</v>
      </c>
      <c r="D671" t="str">
        <f t="shared" si="41"/>
        <v>Mon</v>
      </c>
      <c r="E671" t="str">
        <f>VLOOKUP(D671,'Veterinarian-WeekDay'!$A$2:$C$6,2,0)</f>
        <v>Anna</v>
      </c>
      <c r="F671" t="s">
        <v>4</v>
      </c>
      <c r="G671" t="s">
        <v>132</v>
      </c>
      <c r="H671" t="str">
        <f t="shared" si="42"/>
        <v>other-bird</v>
      </c>
      <c r="I671">
        <v>68.599999999999994</v>
      </c>
      <c r="J671">
        <v>75.400000000000006</v>
      </c>
      <c r="K671">
        <v>1</v>
      </c>
      <c r="L671">
        <f t="shared" si="43"/>
        <v>6.8000000000000114</v>
      </c>
    </row>
    <row r="672" spans="2:12" x14ac:dyDescent="0.2">
      <c r="B672" t="s">
        <v>52</v>
      </c>
      <c r="C672" t="str">
        <f t="shared" si="40"/>
        <v>2019-09</v>
      </c>
      <c r="D672" t="str">
        <f t="shared" si="41"/>
        <v>Mon</v>
      </c>
      <c r="E672" t="str">
        <f>VLOOKUP(D672,'Veterinarian-WeekDay'!$A$2:$C$6,2,0)</f>
        <v>Anna</v>
      </c>
      <c r="F672" t="s">
        <v>5</v>
      </c>
      <c r="G672" t="s">
        <v>132</v>
      </c>
      <c r="H672" t="str">
        <f t="shared" si="42"/>
        <v>checkup-bird</v>
      </c>
      <c r="I672">
        <v>28.1</v>
      </c>
      <c r="J672">
        <v>35</v>
      </c>
      <c r="K672">
        <v>1</v>
      </c>
      <c r="L672">
        <f t="shared" si="43"/>
        <v>6.8999999999999986</v>
      </c>
    </row>
    <row r="673" spans="2:12" x14ac:dyDescent="0.2">
      <c r="B673" t="s">
        <v>52</v>
      </c>
      <c r="C673" t="str">
        <f t="shared" si="40"/>
        <v>2019-09</v>
      </c>
      <c r="D673" t="str">
        <f t="shared" si="41"/>
        <v>Mon</v>
      </c>
      <c r="E673" t="str">
        <f>VLOOKUP(D673,'Veterinarian-WeekDay'!$A$2:$C$6,2,0)</f>
        <v>Anna</v>
      </c>
      <c r="F673" t="s">
        <v>6</v>
      </c>
      <c r="G673" t="s">
        <v>130</v>
      </c>
      <c r="H673" t="str">
        <f t="shared" si="42"/>
        <v>emergency-dog</v>
      </c>
      <c r="I673">
        <v>218.3</v>
      </c>
      <c r="J673">
        <v>620.29999999999995</v>
      </c>
      <c r="K673">
        <v>1</v>
      </c>
      <c r="L673">
        <f t="shared" si="43"/>
        <v>401.99999999999994</v>
      </c>
    </row>
    <row r="674" spans="2:12" x14ac:dyDescent="0.2">
      <c r="B674" t="s">
        <v>52</v>
      </c>
      <c r="C674" t="str">
        <f t="shared" si="40"/>
        <v>2019-09</v>
      </c>
      <c r="D674" t="str">
        <f t="shared" si="41"/>
        <v>Mon</v>
      </c>
      <c r="E674" t="str">
        <f>VLOOKUP(D674,'Veterinarian-WeekDay'!$A$2:$C$6,2,0)</f>
        <v>Anna</v>
      </c>
      <c r="F674" t="s">
        <v>6</v>
      </c>
      <c r="G674" t="s">
        <v>131</v>
      </c>
      <c r="H674" t="str">
        <f t="shared" si="42"/>
        <v>emergency-cat</v>
      </c>
      <c r="I674">
        <v>180</v>
      </c>
      <c r="J674">
        <v>815.1</v>
      </c>
      <c r="K674">
        <v>1</v>
      </c>
      <c r="L674">
        <f t="shared" si="43"/>
        <v>635.1</v>
      </c>
    </row>
    <row r="675" spans="2:12" x14ac:dyDescent="0.2">
      <c r="B675" t="s">
        <v>52</v>
      </c>
      <c r="C675" t="str">
        <f t="shared" si="40"/>
        <v>2019-09</v>
      </c>
      <c r="D675" t="str">
        <f t="shared" si="41"/>
        <v>Mon</v>
      </c>
      <c r="E675" t="str">
        <f>VLOOKUP(D675,'Veterinarian-WeekDay'!$A$2:$C$6,2,0)</f>
        <v>Anna</v>
      </c>
      <c r="F675" t="s">
        <v>5</v>
      </c>
      <c r="G675" t="s">
        <v>131</v>
      </c>
      <c r="H675" t="str">
        <f t="shared" si="42"/>
        <v>checkup-cat</v>
      </c>
      <c r="I675">
        <v>36.4</v>
      </c>
      <c r="J675">
        <v>55.6</v>
      </c>
      <c r="K675">
        <v>1</v>
      </c>
      <c r="L675">
        <f t="shared" si="43"/>
        <v>19.200000000000003</v>
      </c>
    </row>
    <row r="676" spans="2:12" x14ac:dyDescent="0.2">
      <c r="B676" t="s">
        <v>52</v>
      </c>
      <c r="C676" t="str">
        <f t="shared" si="40"/>
        <v>2019-09</v>
      </c>
      <c r="D676" t="str">
        <f t="shared" si="41"/>
        <v>Mon</v>
      </c>
      <c r="E676" t="str">
        <f>VLOOKUP(D676,'Veterinarian-WeekDay'!$A$2:$C$6,2,0)</f>
        <v>Anna</v>
      </c>
      <c r="F676" t="s">
        <v>4</v>
      </c>
      <c r="G676" t="s">
        <v>131</v>
      </c>
      <c r="H676" t="str">
        <f t="shared" si="42"/>
        <v>other-cat</v>
      </c>
      <c r="I676">
        <v>208.1</v>
      </c>
      <c r="J676">
        <v>245.5</v>
      </c>
      <c r="K676">
        <v>1</v>
      </c>
      <c r="L676">
        <f t="shared" si="43"/>
        <v>37.400000000000006</v>
      </c>
    </row>
    <row r="677" spans="2:12" x14ac:dyDescent="0.2">
      <c r="B677" t="s">
        <v>52</v>
      </c>
      <c r="C677" t="str">
        <f t="shared" si="40"/>
        <v>2019-09</v>
      </c>
      <c r="D677" t="str">
        <f t="shared" si="41"/>
        <v>Mon</v>
      </c>
      <c r="E677" t="str">
        <f>VLOOKUP(D677,'Veterinarian-WeekDay'!$A$2:$C$6,2,0)</f>
        <v>Anna</v>
      </c>
      <c r="F677" t="s">
        <v>6</v>
      </c>
      <c r="G677" t="s">
        <v>130</v>
      </c>
      <c r="H677" t="str">
        <f t="shared" si="42"/>
        <v>emergency-dog</v>
      </c>
      <c r="I677">
        <v>312.60000000000002</v>
      </c>
      <c r="J677">
        <v>845.6</v>
      </c>
      <c r="K677">
        <v>1</v>
      </c>
      <c r="L677">
        <f t="shared" si="43"/>
        <v>533</v>
      </c>
    </row>
    <row r="678" spans="2:12" x14ac:dyDescent="0.2">
      <c r="B678" t="s">
        <v>52</v>
      </c>
      <c r="C678" t="str">
        <f t="shared" si="40"/>
        <v>2019-09</v>
      </c>
      <c r="D678" t="str">
        <f t="shared" si="41"/>
        <v>Mon</v>
      </c>
      <c r="E678" t="str">
        <f>VLOOKUP(D678,'Veterinarian-WeekDay'!$A$2:$C$6,2,0)</f>
        <v>Anna</v>
      </c>
      <c r="F678" t="s">
        <v>5</v>
      </c>
      <c r="G678" t="s">
        <v>130</v>
      </c>
      <c r="H678" t="str">
        <f t="shared" si="42"/>
        <v>checkup-dog</v>
      </c>
      <c r="I678">
        <v>36.1</v>
      </c>
      <c r="J678">
        <v>50</v>
      </c>
      <c r="K678">
        <v>1</v>
      </c>
      <c r="L678">
        <f t="shared" si="43"/>
        <v>13.899999999999999</v>
      </c>
    </row>
    <row r="679" spans="2:12" x14ac:dyDescent="0.2">
      <c r="B679" t="s">
        <v>53</v>
      </c>
      <c r="C679" t="str">
        <f t="shared" si="40"/>
        <v>2019-09</v>
      </c>
      <c r="D679" t="str">
        <f t="shared" si="41"/>
        <v>Tue</v>
      </c>
      <c r="E679" t="str">
        <f>VLOOKUP(D679,'Veterinarian-WeekDay'!$A$2:$C$6,2,0)</f>
        <v>Briony</v>
      </c>
      <c r="F679" t="s">
        <v>8</v>
      </c>
      <c r="G679" t="s">
        <v>130</v>
      </c>
      <c r="H679" t="str">
        <f t="shared" si="42"/>
        <v>vac-dog</v>
      </c>
      <c r="I679">
        <v>78.5</v>
      </c>
      <c r="J679">
        <v>115.1</v>
      </c>
      <c r="K679">
        <v>1</v>
      </c>
      <c r="L679">
        <f t="shared" si="43"/>
        <v>36.599999999999994</v>
      </c>
    </row>
    <row r="680" spans="2:12" x14ac:dyDescent="0.2">
      <c r="B680" t="s">
        <v>53</v>
      </c>
      <c r="C680" t="str">
        <f t="shared" si="40"/>
        <v>2019-09</v>
      </c>
      <c r="D680" t="str">
        <f t="shared" si="41"/>
        <v>Tue</v>
      </c>
      <c r="E680" t="str">
        <f>VLOOKUP(D680,'Veterinarian-WeekDay'!$A$2:$C$6,2,0)</f>
        <v>Briony</v>
      </c>
      <c r="F680" t="s">
        <v>4</v>
      </c>
      <c r="G680" t="s">
        <v>130</v>
      </c>
      <c r="H680" t="str">
        <f t="shared" si="42"/>
        <v>other-dog</v>
      </c>
      <c r="I680">
        <v>120.1</v>
      </c>
      <c r="J680">
        <v>170</v>
      </c>
      <c r="K680">
        <v>1</v>
      </c>
      <c r="L680">
        <f t="shared" si="43"/>
        <v>49.900000000000006</v>
      </c>
    </row>
    <row r="681" spans="2:12" x14ac:dyDescent="0.2">
      <c r="B681" t="s">
        <v>53</v>
      </c>
      <c r="C681" t="str">
        <f t="shared" si="40"/>
        <v>2019-09</v>
      </c>
      <c r="D681" t="str">
        <f t="shared" si="41"/>
        <v>Tue</v>
      </c>
      <c r="E681" t="str">
        <f>VLOOKUP(D681,'Veterinarian-WeekDay'!$A$2:$C$6,2,0)</f>
        <v>Briony</v>
      </c>
      <c r="F681" t="s">
        <v>6</v>
      </c>
      <c r="G681" t="s">
        <v>130</v>
      </c>
      <c r="H681" t="str">
        <f t="shared" si="42"/>
        <v>emergency-dog</v>
      </c>
      <c r="I681">
        <v>92.3</v>
      </c>
      <c r="J681">
        <v>765.3</v>
      </c>
      <c r="K681">
        <v>1</v>
      </c>
      <c r="L681">
        <f t="shared" si="43"/>
        <v>673</v>
      </c>
    </row>
    <row r="682" spans="2:12" x14ac:dyDescent="0.2">
      <c r="B682" t="s">
        <v>53</v>
      </c>
      <c r="C682" t="str">
        <f t="shared" si="40"/>
        <v>2019-09</v>
      </c>
      <c r="D682" t="str">
        <f t="shared" si="41"/>
        <v>Tue</v>
      </c>
      <c r="E682" t="str">
        <f>VLOOKUP(D682,'Veterinarian-WeekDay'!$A$2:$C$6,2,0)</f>
        <v>Briony</v>
      </c>
      <c r="F682" t="s">
        <v>5</v>
      </c>
      <c r="G682" t="s">
        <v>131</v>
      </c>
      <c r="H682" t="str">
        <f t="shared" si="42"/>
        <v>checkup-cat</v>
      </c>
      <c r="I682">
        <v>16</v>
      </c>
      <c r="J682">
        <v>50.1</v>
      </c>
      <c r="K682">
        <v>1</v>
      </c>
      <c r="L682">
        <f t="shared" si="43"/>
        <v>34.1</v>
      </c>
    </row>
    <row r="683" spans="2:12" x14ac:dyDescent="0.2">
      <c r="B683" t="s">
        <v>53</v>
      </c>
      <c r="C683" t="str">
        <f t="shared" si="40"/>
        <v>2019-09</v>
      </c>
      <c r="D683" t="str">
        <f t="shared" si="41"/>
        <v>Tue</v>
      </c>
      <c r="E683" t="str">
        <f>VLOOKUP(D683,'Veterinarian-WeekDay'!$A$2:$C$6,2,0)</f>
        <v>Briony</v>
      </c>
      <c r="F683" t="s">
        <v>4</v>
      </c>
      <c r="G683" t="s">
        <v>132</v>
      </c>
      <c r="H683" t="str">
        <f t="shared" si="42"/>
        <v>other-bird</v>
      </c>
      <c r="I683">
        <v>58.4</v>
      </c>
      <c r="J683">
        <v>105.6</v>
      </c>
      <c r="K683">
        <v>1</v>
      </c>
      <c r="L683">
        <f t="shared" si="43"/>
        <v>47.199999999999996</v>
      </c>
    </row>
    <row r="684" spans="2:12" x14ac:dyDescent="0.2">
      <c r="B684" t="s">
        <v>53</v>
      </c>
      <c r="C684" t="str">
        <f t="shared" si="40"/>
        <v>2019-09</v>
      </c>
      <c r="D684" t="str">
        <f t="shared" si="41"/>
        <v>Tue</v>
      </c>
      <c r="E684" t="str">
        <f>VLOOKUP(D684,'Veterinarian-WeekDay'!$A$2:$C$6,2,0)</f>
        <v>Briony</v>
      </c>
      <c r="F684" t="s">
        <v>5</v>
      </c>
      <c r="G684" t="s">
        <v>134</v>
      </c>
      <c r="H684" t="str">
        <f t="shared" si="42"/>
        <v>checkup-rabbit</v>
      </c>
      <c r="I684">
        <v>12.1</v>
      </c>
      <c r="J684">
        <v>40.5</v>
      </c>
      <c r="K684">
        <v>1</v>
      </c>
      <c r="L684">
        <f t="shared" si="43"/>
        <v>28.4</v>
      </c>
    </row>
    <row r="685" spans="2:12" x14ac:dyDescent="0.2">
      <c r="B685" t="s">
        <v>53</v>
      </c>
      <c r="C685" t="str">
        <f t="shared" si="40"/>
        <v>2019-09</v>
      </c>
      <c r="D685" t="str">
        <f t="shared" si="41"/>
        <v>Tue</v>
      </c>
      <c r="E685" t="str">
        <f>VLOOKUP(D685,'Veterinarian-WeekDay'!$A$2:$C$6,2,0)</f>
        <v>Briony</v>
      </c>
      <c r="F685" t="s">
        <v>6</v>
      </c>
      <c r="G685" t="s">
        <v>130</v>
      </c>
      <c r="H685" t="str">
        <f t="shared" si="42"/>
        <v>emergency-dog</v>
      </c>
      <c r="I685">
        <v>114.6</v>
      </c>
      <c r="J685">
        <v>770.6</v>
      </c>
      <c r="K685">
        <v>1</v>
      </c>
      <c r="L685">
        <f t="shared" si="43"/>
        <v>656</v>
      </c>
    </row>
    <row r="686" spans="2:12" x14ac:dyDescent="0.2">
      <c r="B686" t="s">
        <v>53</v>
      </c>
      <c r="C686" t="str">
        <f t="shared" si="40"/>
        <v>2019-09</v>
      </c>
      <c r="D686" t="str">
        <f t="shared" si="41"/>
        <v>Tue</v>
      </c>
      <c r="E686" t="str">
        <f>VLOOKUP(D686,'Veterinarian-WeekDay'!$A$2:$C$6,2,0)</f>
        <v>Briony</v>
      </c>
      <c r="F686" t="s">
        <v>5</v>
      </c>
      <c r="G686" t="s">
        <v>131</v>
      </c>
      <c r="H686" t="str">
        <f t="shared" si="42"/>
        <v>checkup-cat</v>
      </c>
      <c r="I686">
        <v>18.600000000000001</v>
      </c>
      <c r="J686">
        <v>55.4</v>
      </c>
      <c r="K686">
        <v>1</v>
      </c>
      <c r="L686">
        <f t="shared" si="43"/>
        <v>36.799999999999997</v>
      </c>
    </row>
    <row r="687" spans="2:12" x14ac:dyDescent="0.2">
      <c r="B687" t="s">
        <v>53</v>
      </c>
      <c r="C687" t="str">
        <f t="shared" si="40"/>
        <v>2019-09</v>
      </c>
      <c r="D687" t="str">
        <f t="shared" si="41"/>
        <v>Tue</v>
      </c>
      <c r="E687" t="str">
        <f>VLOOKUP(D687,'Veterinarian-WeekDay'!$A$2:$C$6,2,0)</f>
        <v>Briony</v>
      </c>
      <c r="F687" t="s">
        <v>5</v>
      </c>
      <c r="G687" t="s">
        <v>133</v>
      </c>
      <c r="H687" t="str">
        <f t="shared" si="42"/>
        <v>checkup-hamster</v>
      </c>
      <c r="I687">
        <v>14.1</v>
      </c>
      <c r="J687">
        <v>45</v>
      </c>
      <c r="K687">
        <v>1</v>
      </c>
      <c r="L687">
        <f t="shared" si="43"/>
        <v>30.9</v>
      </c>
    </row>
    <row r="688" spans="2:12" x14ac:dyDescent="0.2">
      <c r="B688" t="s">
        <v>53</v>
      </c>
      <c r="C688" t="str">
        <f t="shared" si="40"/>
        <v>2019-09</v>
      </c>
      <c r="D688" t="str">
        <f t="shared" si="41"/>
        <v>Tue</v>
      </c>
      <c r="E688" t="str">
        <f>VLOOKUP(D688,'Veterinarian-WeekDay'!$A$2:$C$6,2,0)</f>
        <v>Briony</v>
      </c>
      <c r="F688" t="s">
        <v>8</v>
      </c>
      <c r="G688" t="s">
        <v>131</v>
      </c>
      <c r="H688" t="str">
        <f t="shared" si="42"/>
        <v>vac-cat</v>
      </c>
      <c r="I688">
        <v>100.3</v>
      </c>
      <c r="J688">
        <v>145.30000000000001</v>
      </c>
      <c r="K688">
        <v>1</v>
      </c>
      <c r="L688">
        <f t="shared" si="43"/>
        <v>45.000000000000014</v>
      </c>
    </row>
    <row r="689" spans="2:12" x14ac:dyDescent="0.2">
      <c r="B689" t="s">
        <v>53</v>
      </c>
      <c r="C689" t="str">
        <f t="shared" si="40"/>
        <v>2019-09</v>
      </c>
      <c r="D689" t="str">
        <f t="shared" si="41"/>
        <v>Tue</v>
      </c>
      <c r="E689" t="str">
        <f>VLOOKUP(D689,'Veterinarian-WeekDay'!$A$2:$C$6,2,0)</f>
        <v>Briony</v>
      </c>
      <c r="F689" t="s">
        <v>5</v>
      </c>
      <c r="G689" t="s">
        <v>131</v>
      </c>
      <c r="H689" t="str">
        <f t="shared" si="42"/>
        <v>checkup-cat</v>
      </c>
      <c r="I689">
        <v>22</v>
      </c>
      <c r="J689">
        <v>60.1</v>
      </c>
      <c r="K689">
        <v>1</v>
      </c>
      <c r="L689">
        <f t="shared" si="43"/>
        <v>38.1</v>
      </c>
    </row>
    <row r="690" spans="2:12" x14ac:dyDescent="0.2">
      <c r="B690" t="s">
        <v>53</v>
      </c>
      <c r="C690" t="str">
        <f t="shared" si="40"/>
        <v>2019-09</v>
      </c>
      <c r="D690" t="str">
        <f t="shared" si="41"/>
        <v>Tue</v>
      </c>
      <c r="E690" t="str">
        <f>VLOOKUP(D690,'Veterinarian-WeekDay'!$A$2:$C$6,2,0)</f>
        <v>Briony</v>
      </c>
      <c r="F690" t="s">
        <v>5</v>
      </c>
      <c r="G690" t="s">
        <v>131</v>
      </c>
      <c r="H690" t="str">
        <f t="shared" si="42"/>
        <v>checkup-cat</v>
      </c>
      <c r="I690">
        <v>12.4</v>
      </c>
      <c r="J690">
        <v>50.6</v>
      </c>
      <c r="K690">
        <v>1</v>
      </c>
      <c r="L690">
        <f t="shared" si="43"/>
        <v>38.200000000000003</v>
      </c>
    </row>
    <row r="691" spans="2:12" x14ac:dyDescent="0.2">
      <c r="B691" t="s">
        <v>53</v>
      </c>
      <c r="C691" t="str">
        <f t="shared" si="40"/>
        <v>2019-09</v>
      </c>
      <c r="D691" t="str">
        <f t="shared" si="41"/>
        <v>Tue</v>
      </c>
      <c r="E691" t="str">
        <f>VLOOKUP(D691,'Veterinarian-WeekDay'!$A$2:$C$6,2,0)</f>
        <v>Briony</v>
      </c>
      <c r="F691" t="s">
        <v>4</v>
      </c>
      <c r="G691" t="s">
        <v>131</v>
      </c>
      <c r="H691" t="str">
        <f t="shared" si="42"/>
        <v>other-cat</v>
      </c>
      <c r="I691">
        <v>70.099999999999994</v>
      </c>
      <c r="J691">
        <v>120.5</v>
      </c>
      <c r="K691">
        <v>1</v>
      </c>
      <c r="L691">
        <f t="shared" si="43"/>
        <v>50.400000000000006</v>
      </c>
    </row>
    <row r="692" spans="2:12" x14ac:dyDescent="0.2">
      <c r="B692" t="s">
        <v>53</v>
      </c>
      <c r="C692" t="str">
        <f t="shared" si="40"/>
        <v>2019-09</v>
      </c>
      <c r="D692" t="str">
        <f t="shared" si="41"/>
        <v>Tue</v>
      </c>
      <c r="E692" t="str">
        <f>VLOOKUP(D692,'Veterinarian-WeekDay'!$A$2:$C$6,2,0)</f>
        <v>Briony</v>
      </c>
      <c r="F692" t="s">
        <v>5</v>
      </c>
      <c r="G692" t="s">
        <v>130</v>
      </c>
      <c r="H692" t="str">
        <f t="shared" si="42"/>
        <v>checkup-dog</v>
      </c>
      <c r="I692">
        <v>14.5</v>
      </c>
      <c r="J692">
        <v>45.1</v>
      </c>
      <c r="K692">
        <v>1</v>
      </c>
      <c r="L692">
        <f t="shared" si="43"/>
        <v>30.6</v>
      </c>
    </row>
    <row r="693" spans="2:12" x14ac:dyDescent="0.2">
      <c r="B693" t="s">
        <v>53</v>
      </c>
      <c r="C693" t="str">
        <f t="shared" si="40"/>
        <v>2019-09</v>
      </c>
      <c r="D693" t="str">
        <f t="shared" si="41"/>
        <v>Tue</v>
      </c>
      <c r="E693" t="str">
        <f>VLOOKUP(D693,'Veterinarian-WeekDay'!$A$2:$C$6,2,0)</f>
        <v>Briony</v>
      </c>
      <c r="F693" t="s">
        <v>5</v>
      </c>
      <c r="G693" t="s">
        <v>130</v>
      </c>
      <c r="H693" t="str">
        <f t="shared" si="42"/>
        <v>checkup-dog</v>
      </c>
      <c r="I693">
        <v>16.600000000000001</v>
      </c>
      <c r="J693">
        <v>45.4</v>
      </c>
      <c r="K693">
        <v>1</v>
      </c>
      <c r="L693">
        <f t="shared" si="43"/>
        <v>28.799999999999997</v>
      </c>
    </row>
    <row r="694" spans="2:12" x14ac:dyDescent="0.2">
      <c r="B694" t="s">
        <v>54</v>
      </c>
      <c r="C694" t="str">
        <f t="shared" si="40"/>
        <v>2019-09</v>
      </c>
      <c r="D694" t="str">
        <f t="shared" si="41"/>
        <v>Wed</v>
      </c>
      <c r="E694" t="str">
        <f>VLOOKUP(D694,'Veterinarian-WeekDay'!$A$2:$C$6,2,0)</f>
        <v>Anna</v>
      </c>
      <c r="F694" t="s">
        <v>6</v>
      </c>
      <c r="G694" t="s">
        <v>130</v>
      </c>
      <c r="H694" t="str">
        <f t="shared" si="42"/>
        <v>emergency-dog</v>
      </c>
      <c r="I694">
        <v>106.6</v>
      </c>
      <c r="J694">
        <v>805.6</v>
      </c>
      <c r="K694">
        <v>1</v>
      </c>
      <c r="L694">
        <f t="shared" si="43"/>
        <v>699</v>
      </c>
    </row>
    <row r="695" spans="2:12" x14ac:dyDescent="0.2">
      <c r="B695" t="s">
        <v>54</v>
      </c>
      <c r="C695" t="str">
        <f t="shared" si="40"/>
        <v>2019-09</v>
      </c>
      <c r="D695" t="str">
        <f t="shared" si="41"/>
        <v>Wed</v>
      </c>
      <c r="E695" t="str">
        <f>VLOOKUP(D695,'Veterinarian-WeekDay'!$A$2:$C$6,2,0)</f>
        <v>Anna</v>
      </c>
      <c r="F695" t="s">
        <v>4</v>
      </c>
      <c r="G695" t="s">
        <v>133</v>
      </c>
      <c r="H695" t="str">
        <f t="shared" si="42"/>
        <v>other-hamster</v>
      </c>
      <c r="I695">
        <v>60.6</v>
      </c>
      <c r="J695">
        <v>80.400000000000006</v>
      </c>
      <c r="K695">
        <v>1</v>
      </c>
      <c r="L695">
        <f t="shared" si="43"/>
        <v>19.800000000000004</v>
      </c>
    </row>
    <row r="696" spans="2:12" x14ac:dyDescent="0.2">
      <c r="B696" t="s">
        <v>54</v>
      </c>
      <c r="C696" t="str">
        <f t="shared" si="40"/>
        <v>2019-09</v>
      </c>
      <c r="D696" t="str">
        <f t="shared" si="41"/>
        <v>Wed</v>
      </c>
      <c r="E696" t="str">
        <f>VLOOKUP(D696,'Veterinarian-WeekDay'!$A$2:$C$6,2,0)</f>
        <v>Anna</v>
      </c>
      <c r="F696" t="s">
        <v>6</v>
      </c>
      <c r="G696" t="s">
        <v>130</v>
      </c>
      <c r="H696" t="str">
        <f t="shared" si="42"/>
        <v>emergency-dog</v>
      </c>
      <c r="I696">
        <v>334.1</v>
      </c>
      <c r="J696">
        <v>970</v>
      </c>
      <c r="K696">
        <v>1</v>
      </c>
      <c r="L696">
        <f t="shared" si="43"/>
        <v>635.9</v>
      </c>
    </row>
    <row r="697" spans="2:12" x14ac:dyDescent="0.2">
      <c r="B697" t="s">
        <v>54</v>
      </c>
      <c r="C697" t="str">
        <f t="shared" si="40"/>
        <v>2019-09</v>
      </c>
      <c r="D697" t="str">
        <f t="shared" si="41"/>
        <v>Wed</v>
      </c>
      <c r="E697" t="str">
        <f>VLOOKUP(D697,'Veterinarian-WeekDay'!$A$2:$C$6,2,0)</f>
        <v>Anna</v>
      </c>
      <c r="F697" t="s">
        <v>4</v>
      </c>
      <c r="G697" t="s">
        <v>131</v>
      </c>
      <c r="H697" t="str">
        <f t="shared" si="42"/>
        <v>other-cat</v>
      </c>
      <c r="I697">
        <v>128.30000000000001</v>
      </c>
      <c r="J697">
        <v>165.3</v>
      </c>
      <c r="K697">
        <v>1</v>
      </c>
      <c r="L697">
        <f t="shared" si="43"/>
        <v>37</v>
      </c>
    </row>
    <row r="698" spans="2:12" x14ac:dyDescent="0.2">
      <c r="B698" t="s">
        <v>54</v>
      </c>
      <c r="C698" t="str">
        <f t="shared" si="40"/>
        <v>2019-09</v>
      </c>
      <c r="D698" t="str">
        <f t="shared" si="41"/>
        <v>Wed</v>
      </c>
      <c r="E698" t="str">
        <f>VLOOKUP(D698,'Veterinarian-WeekDay'!$A$2:$C$6,2,0)</f>
        <v>Anna</v>
      </c>
      <c r="F698" t="s">
        <v>5</v>
      </c>
      <c r="G698" t="s">
        <v>131</v>
      </c>
      <c r="H698" t="str">
        <f t="shared" si="42"/>
        <v>checkup-cat</v>
      </c>
      <c r="I698">
        <v>34</v>
      </c>
      <c r="J698">
        <v>50.1</v>
      </c>
      <c r="K698">
        <v>1</v>
      </c>
      <c r="L698">
        <f t="shared" si="43"/>
        <v>16.100000000000001</v>
      </c>
    </row>
    <row r="699" spans="2:12" x14ac:dyDescent="0.2">
      <c r="B699" t="s">
        <v>54</v>
      </c>
      <c r="C699" t="str">
        <f t="shared" si="40"/>
        <v>2019-09</v>
      </c>
      <c r="D699" t="str">
        <f t="shared" si="41"/>
        <v>Wed</v>
      </c>
      <c r="E699" t="str">
        <f>VLOOKUP(D699,'Veterinarian-WeekDay'!$A$2:$C$6,2,0)</f>
        <v>Anna</v>
      </c>
      <c r="F699" t="s">
        <v>6</v>
      </c>
      <c r="G699" t="s">
        <v>131</v>
      </c>
      <c r="H699" t="str">
        <f t="shared" si="42"/>
        <v>emergency-cat</v>
      </c>
      <c r="I699">
        <v>126.4</v>
      </c>
      <c r="J699">
        <v>445.6</v>
      </c>
      <c r="K699">
        <v>1</v>
      </c>
      <c r="L699">
        <f t="shared" si="43"/>
        <v>319.20000000000005</v>
      </c>
    </row>
    <row r="700" spans="2:12" x14ac:dyDescent="0.2">
      <c r="B700" t="s">
        <v>54</v>
      </c>
      <c r="C700" t="str">
        <f t="shared" si="40"/>
        <v>2019-09</v>
      </c>
      <c r="D700" t="str">
        <f t="shared" si="41"/>
        <v>Wed</v>
      </c>
      <c r="E700" t="str">
        <f>VLOOKUP(D700,'Veterinarian-WeekDay'!$A$2:$C$6,2,0)</f>
        <v>Anna</v>
      </c>
      <c r="F700" t="s">
        <v>6</v>
      </c>
      <c r="G700" t="s">
        <v>130</v>
      </c>
      <c r="H700" t="str">
        <f t="shared" si="42"/>
        <v>emergency-dog</v>
      </c>
      <c r="I700">
        <v>348.1</v>
      </c>
      <c r="J700">
        <v>935.5</v>
      </c>
      <c r="K700">
        <v>1</v>
      </c>
      <c r="L700">
        <f t="shared" si="43"/>
        <v>587.4</v>
      </c>
    </row>
    <row r="701" spans="2:12" x14ac:dyDescent="0.2">
      <c r="B701" t="s">
        <v>54</v>
      </c>
      <c r="C701" t="str">
        <f t="shared" si="40"/>
        <v>2019-09</v>
      </c>
      <c r="D701" t="str">
        <f t="shared" si="41"/>
        <v>Wed</v>
      </c>
      <c r="E701" t="str">
        <f>VLOOKUP(D701,'Veterinarian-WeekDay'!$A$2:$C$6,2,0)</f>
        <v>Anna</v>
      </c>
      <c r="F701" t="s">
        <v>8</v>
      </c>
      <c r="G701" t="s">
        <v>131</v>
      </c>
      <c r="H701" t="str">
        <f t="shared" si="42"/>
        <v>vac-cat</v>
      </c>
      <c r="I701">
        <v>86.5</v>
      </c>
      <c r="J701">
        <v>115.1</v>
      </c>
      <c r="K701">
        <v>1</v>
      </c>
      <c r="L701">
        <f t="shared" si="43"/>
        <v>28.599999999999994</v>
      </c>
    </row>
    <row r="702" spans="2:12" x14ac:dyDescent="0.2">
      <c r="B702" t="s">
        <v>54</v>
      </c>
      <c r="C702" t="str">
        <f t="shared" si="40"/>
        <v>2019-09</v>
      </c>
      <c r="D702" t="str">
        <f t="shared" si="41"/>
        <v>Wed</v>
      </c>
      <c r="E702" t="str">
        <f>VLOOKUP(D702,'Veterinarian-WeekDay'!$A$2:$C$6,2,0)</f>
        <v>Anna</v>
      </c>
      <c r="F702" t="s">
        <v>4</v>
      </c>
      <c r="G702" t="s">
        <v>130</v>
      </c>
      <c r="H702" t="str">
        <f t="shared" si="42"/>
        <v>other-dog</v>
      </c>
      <c r="I702">
        <v>180.6</v>
      </c>
      <c r="J702">
        <v>220.4</v>
      </c>
      <c r="K702">
        <v>1</v>
      </c>
      <c r="L702">
        <f t="shared" si="43"/>
        <v>39.800000000000011</v>
      </c>
    </row>
    <row r="703" spans="2:12" x14ac:dyDescent="0.2">
      <c r="B703" t="s">
        <v>54</v>
      </c>
      <c r="C703" t="str">
        <f t="shared" si="40"/>
        <v>2019-09</v>
      </c>
      <c r="D703" t="str">
        <f t="shared" si="41"/>
        <v>Wed</v>
      </c>
      <c r="E703" t="str">
        <f>VLOOKUP(D703,'Veterinarian-WeekDay'!$A$2:$C$6,2,0)</f>
        <v>Anna</v>
      </c>
      <c r="F703" t="s">
        <v>8</v>
      </c>
      <c r="G703" t="s">
        <v>130</v>
      </c>
      <c r="H703" t="str">
        <f t="shared" si="42"/>
        <v>vac-dog</v>
      </c>
      <c r="I703">
        <v>90.1</v>
      </c>
      <c r="J703">
        <v>115</v>
      </c>
      <c r="K703">
        <v>1</v>
      </c>
      <c r="L703">
        <f t="shared" si="43"/>
        <v>24.900000000000006</v>
      </c>
    </row>
    <row r="704" spans="2:12" x14ac:dyDescent="0.2">
      <c r="B704" t="s">
        <v>54</v>
      </c>
      <c r="C704" t="str">
        <f t="shared" si="40"/>
        <v>2019-09</v>
      </c>
      <c r="D704" t="str">
        <f t="shared" si="41"/>
        <v>Wed</v>
      </c>
      <c r="E704" t="str">
        <f>VLOOKUP(D704,'Veterinarian-WeekDay'!$A$2:$C$6,2,0)</f>
        <v>Anna</v>
      </c>
      <c r="F704" t="s">
        <v>8</v>
      </c>
      <c r="G704" t="s">
        <v>131</v>
      </c>
      <c r="H704" t="str">
        <f t="shared" si="42"/>
        <v>vac-cat</v>
      </c>
      <c r="I704">
        <v>82.3</v>
      </c>
      <c r="J704">
        <v>110.3</v>
      </c>
      <c r="K704">
        <v>1</v>
      </c>
      <c r="L704">
        <f t="shared" si="43"/>
        <v>28</v>
      </c>
    </row>
    <row r="705" spans="2:12" x14ac:dyDescent="0.2">
      <c r="B705" t="s">
        <v>54</v>
      </c>
      <c r="C705" t="str">
        <f t="shared" si="40"/>
        <v>2019-09</v>
      </c>
      <c r="D705" t="str">
        <f t="shared" si="41"/>
        <v>Wed</v>
      </c>
      <c r="E705" t="str">
        <f>VLOOKUP(D705,'Veterinarian-WeekDay'!$A$2:$C$6,2,0)</f>
        <v>Anna</v>
      </c>
      <c r="F705" t="s">
        <v>5</v>
      </c>
      <c r="G705" t="s">
        <v>130</v>
      </c>
      <c r="H705" t="str">
        <f t="shared" si="42"/>
        <v>checkup-dog</v>
      </c>
      <c r="I705">
        <v>28.5</v>
      </c>
      <c r="J705">
        <v>45.1</v>
      </c>
      <c r="K705">
        <v>1</v>
      </c>
      <c r="L705">
        <f t="shared" si="43"/>
        <v>16.600000000000001</v>
      </c>
    </row>
    <row r="706" spans="2:12" x14ac:dyDescent="0.2">
      <c r="B706" t="s">
        <v>54</v>
      </c>
      <c r="C706" t="str">
        <f t="shared" ref="C706:C769" si="44">LEFT(B706,7)</f>
        <v>2019-09</v>
      </c>
      <c r="D706" t="str">
        <f t="shared" ref="D706:D769" si="45">TEXT(B706,"DDD")</f>
        <v>Wed</v>
      </c>
      <c r="E706" t="str">
        <f>VLOOKUP(D706,'Veterinarian-WeekDay'!$A$2:$C$6,2,0)</f>
        <v>Anna</v>
      </c>
      <c r="F706" t="s">
        <v>5</v>
      </c>
      <c r="G706" t="s">
        <v>130</v>
      </c>
      <c r="H706" t="str">
        <f t="shared" ref="H706:H769" si="46">_xlfn.CONCAT(F706,"-",G706)</f>
        <v>checkup-dog</v>
      </c>
      <c r="I706">
        <v>24.6</v>
      </c>
      <c r="J706">
        <v>45.6</v>
      </c>
      <c r="K706">
        <v>1</v>
      </c>
      <c r="L706">
        <f t="shared" si="43"/>
        <v>21</v>
      </c>
    </row>
    <row r="707" spans="2:12" x14ac:dyDescent="0.2">
      <c r="B707" t="s">
        <v>55</v>
      </c>
      <c r="C707" t="str">
        <f t="shared" si="44"/>
        <v>2019-09</v>
      </c>
      <c r="D707" t="str">
        <f t="shared" si="45"/>
        <v>Thu</v>
      </c>
      <c r="E707" t="str">
        <f>VLOOKUP(D707,'Veterinarian-WeekDay'!$A$2:$C$6,2,0)</f>
        <v>Briony</v>
      </c>
      <c r="F707" t="s">
        <v>4</v>
      </c>
      <c r="G707" t="s">
        <v>130</v>
      </c>
      <c r="H707" t="str">
        <f t="shared" si="46"/>
        <v>other-dog</v>
      </c>
      <c r="I707">
        <v>42</v>
      </c>
      <c r="J707">
        <v>85.1</v>
      </c>
      <c r="K707">
        <v>1</v>
      </c>
      <c r="L707">
        <f t="shared" ref="L707:L770" si="47">J707-I707</f>
        <v>43.099999999999994</v>
      </c>
    </row>
    <row r="708" spans="2:12" x14ac:dyDescent="0.2">
      <c r="B708" t="s">
        <v>55</v>
      </c>
      <c r="C708" t="str">
        <f t="shared" si="44"/>
        <v>2019-09</v>
      </c>
      <c r="D708" t="str">
        <f t="shared" si="45"/>
        <v>Thu</v>
      </c>
      <c r="E708" t="str">
        <f>VLOOKUP(D708,'Veterinarian-WeekDay'!$A$2:$C$6,2,0)</f>
        <v>Briony</v>
      </c>
      <c r="F708" t="s">
        <v>5</v>
      </c>
      <c r="G708" t="s">
        <v>134</v>
      </c>
      <c r="H708" t="str">
        <f t="shared" si="46"/>
        <v>checkup-rabbit</v>
      </c>
      <c r="I708">
        <v>10.1</v>
      </c>
      <c r="J708">
        <v>40.5</v>
      </c>
      <c r="K708">
        <v>1</v>
      </c>
      <c r="L708">
        <f t="shared" si="47"/>
        <v>30.4</v>
      </c>
    </row>
    <row r="709" spans="2:12" x14ac:dyDescent="0.2">
      <c r="B709" t="s">
        <v>55</v>
      </c>
      <c r="C709" t="str">
        <f t="shared" si="44"/>
        <v>2019-09</v>
      </c>
      <c r="D709" t="str">
        <f t="shared" si="45"/>
        <v>Thu</v>
      </c>
      <c r="E709" t="str">
        <f>VLOOKUP(D709,'Veterinarian-WeekDay'!$A$2:$C$6,2,0)</f>
        <v>Briony</v>
      </c>
      <c r="F709" t="s">
        <v>8</v>
      </c>
      <c r="G709" t="s">
        <v>133</v>
      </c>
      <c r="H709" t="str">
        <f t="shared" si="46"/>
        <v>vac-hamster</v>
      </c>
      <c r="I709">
        <v>18.600000000000001</v>
      </c>
      <c r="J709">
        <v>50.6</v>
      </c>
      <c r="K709">
        <v>1</v>
      </c>
      <c r="L709">
        <f t="shared" si="47"/>
        <v>32</v>
      </c>
    </row>
    <row r="710" spans="2:12" x14ac:dyDescent="0.2">
      <c r="B710" t="s">
        <v>55</v>
      </c>
      <c r="C710" t="str">
        <f t="shared" si="44"/>
        <v>2019-09</v>
      </c>
      <c r="D710" t="str">
        <f t="shared" si="45"/>
        <v>Thu</v>
      </c>
      <c r="E710" t="str">
        <f>VLOOKUP(D710,'Veterinarian-WeekDay'!$A$2:$C$6,2,0)</f>
        <v>Briony</v>
      </c>
      <c r="F710" t="s">
        <v>5</v>
      </c>
      <c r="G710" t="s">
        <v>134</v>
      </c>
      <c r="H710" t="str">
        <f t="shared" si="46"/>
        <v>checkup-rabbit</v>
      </c>
      <c r="I710">
        <v>12.5</v>
      </c>
      <c r="J710">
        <v>40.1</v>
      </c>
      <c r="K710">
        <v>1</v>
      </c>
      <c r="L710">
        <f t="shared" si="47"/>
        <v>27.6</v>
      </c>
    </row>
    <row r="711" spans="2:12" x14ac:dyDescent="0.2">
      <c r="B711" t="s">
        <v>55</v>
      </c>
      <c r="C711" t="str">
        <f t="shared" si="44"/>
        <v>2019-09</v>
      </c>
      <c r="D711" t="str">
        <f t="shared" si="45"/>
        <v>Thu</v>
      </c>
      <c r="E711" t="str">
        <f>VLOOKUP(D711,'Veterinarian-WeekDay'!$A$2:$C$6,2,0)</f>
        <v>Briony</v>
      </c>
      <c r="F711" t="s">
        <v>4</v>
      </c>
      <c r="G711" t="s">
        <v>131</v>
      </c>
      <c r="H711" t="str">
        <f t="shared" si="46"/>
        <v>other-cat</v>
      </c>
      <c r="I711">
        <v>158.6</v>
      </c>
      <c r="J711">
        <v>220.4</v>
      </c>
      <c r="K711">
        <v>1</v>
      </c>
      <c r="L711">
        <f t="shared" si="47"/>
        <v>61.800000000000011</v>
      </c>
    </row>
    <row r="712" spans="2:12" x14ac:dyDescent="0.2">
      <c r="B712" t="s">
        <v>55</v>
      </c>
      <c r="C712" t="str">
        <f t="shared" si="44"/>
        <v>2019-09</v>
      </c>
      <c r="D712" t="str">
        <f t="shared" si="45"/>
        <v>Thu</v>
      </c>
      <c r="E712" t="str">
        <f>VLOOKUP(D712,'Veterinarian-WeekDay'!$A$2:$C$6,2,0)</f>
        <v>Briony</v>
      </c>
      <c r="F712" t="s">
        <v>8</v>
      </c>
      <c r="G712" t="s">
        <v>130</v>
      </c>
      <c r="H712" t="str">
        <f t="shared" si="46"/>
        <v>vac-dog</v>
      </c>
      <c r="I712">
        <v>84.1</v>
      </c>
      <c r="J712">
        <v>120</v>
      </c>
      <c r="K712">
        <v>1</v>
      </c>
      <c r="L712">
        <f t="shared" si="47"/>
        <v>35.900000000000006</v>
      </c>
    </row>
    <row r="713" spans="2:12" x14ac:dyDescent="0.2">
      <c r="B713" t="s">
        <v>55</v>
      </c>
      <c r="C713" t="str">
        <f t="shared" si="44"/>
        <v>2019-09</v>
      </c>
      <c r="D713" t="str">
        <f t="shared" si="45"/>
        <v>Thu</v>
      </c>
      <c r="E713" t="str">
        <f>VLOOKUP(D713,'Veterinarian-WeekDay'!$A$2:$C$6,2,0)</f>
        <v>Briony</v>
      </c>
      <c r="F713" t="s">
        <v>4</v>
      </c>
      <c r="G713" t="s">
        <v>130</v>
      </c>
      <c r="H713" t="str">
        <f t="shared" si="46"/>
        <v>other-dog</v>
      </c>
      <c r="I713">
        <v>72.3</v>
      </c>
      <c r="J713">
        <v>120.3</v>
      </c>
      <c r="K713">
        <v>1</v>
      </c>
      <c r="L713">
        <f t="shared" si="47"/>
        <v>48</v>
      </c>
    </row>
    <row r="714" spans="2:12" x14ac:dyDescent="0.2">
      <c r="B714" t="s">
        <v>55</v>
      </c>
      <c r="C714" t="str">
        <f t="shared" si="44"/>
        <v>2019-09</v>
      </c>
      <c r="D714" t="str">
        <f t="shared" si="45"/>
        <v>Thu</v>
      </c>
      <c r="E714" t="str">
        <f>VLOOKUP(D714,'Veterinarian-WeekDay'!$A$2:$C$6,2,0)</f>
        <v>Briony</v>
      </c>
      <c r="F714" t="s">
        <v>5</v>
      </c>
      <c r="G714" t="s">
        <v>134</v>
      </c>
      <c r="H714" t="str">
        <f t="shared" si="46"/>
        <v>checkup-rabbit</v>
      </c>
      <c r="I714">
        <v>14</v>
      </c>
      <c r="J714">
        <v>45.1</v>
      </c>
      <c r="K714">
        <v>1</v>
      </c>
      <c r="L714">
        <f t="shared" si="47"/>
        <v>31.1</v>
      </c>
    </row>
    <row r="715" spans="2:12" x14ac:dyDescent="0.2">
      <c r="B715" t="s">
        <v>55</v>
      </c>
      <c r="C715" t="str">
        <f t="shared" si="44"/>
        <v>2019-09</v>
      </c>
      <c r="D715" t="str">
        <f t="shared" si="45"/>
        <v>Thu</v>
      </c>
      <c r="E715" t="str">
        <f>VLOOKUP(D715,'Veterinarian-WeekDay'!$A$2:$C$6,2,0)</f>
        <v>Briony</v>
      </c>
      <c r="F715" t="s">
        <v>5</v>
      </c>
      <c r="G715" t="s">
        <v>132</v>
      </c>
      <c r="H715" t="str">
        <f t="shared" si="46"/>
        <v>checkup-bird</v>
      </c>
      <c r="I715">
        <v>10.1</v>
      </c>
      <c r="J715">
        <v>40.5</v>
      </c>
      <c r="K715">
        <v>1</v>
      </c>
      <c r="L715">
        <f t="shared" si="47"/>
        <v>30.4</v>
      </c>
    </row>
    <row r="716" spans="2:12" x14ac:dyDescent="0.2">
      <c r="B716" t="s">
        <v>55</v>
      </c>
      <c r="C716" t="str">
        <f t="shared" si="44"/>
        <v>2019-09</v>
      </c>
      <c r="D716" t="str">
        <f t="shared" si="45"/>
        <v>Thu</v>
      </c>
      <c r="E716" t="str">
        <f>VLOOKUP(D716,'Veterinarian-WeekDay'!$A$2:$C$6,2,0)</f>
        <v>Briony</v>
      </c>
      <c r="F716" t="s">
        <v>4</v>
      </c>
      <c r="G716" t="s">
        <v>130</v>
      </c>
      <c r="H716" t="str">
        <f t="shared" si="46"/>
        <v>other-dog</v>
      </c>
      <c r="I716">
        <v>104.6</v>
      </c>
      <c r="J716">
        <v>155.6</v>
      </c>
      <c r="K716">
        <v>1</v>
      </c>
      <c r="L716">
        <f t="shared" si="47"/>
        <v>51</v>
      </c>
    </row>
    <row r="717" spans="2:12" x14ac:dyDescent="0.2">
      <c r="B717" t="s">
        <v>55</v>
      </c>
      <c r="C717" t="str">
        <f t="shared" si="44"/>
        <v>2019-09</v>
      </c>
      <c r="D717" t="str">
        <f t="shared" si="45"/>
        <v>Thu</v>
      </c>
      <c r="E717" t="str">
        <f>VLOOKUP(D717,'Veterinarian-WeekDay'!$A$2:$C$6,2,0)</f>
        <v>Briony</v>
      </c>
      <c r="F717" t="s">
        <v>5</v>
      </c>
      <c r="G717" t="s">
        <v>130</v>
      </c>
      <c r="H717" t="str">
        <f t="shared" si="46"/>
        <v>checkup-dog</v>
      </c>
      <c r="I717">
        <v>14.4</v>
      </c>
      <c r="J717">
        <v>45.6</v>
      </c>
      <c r="K717">
        <v>1</v>
      </c>
      <c r="L717">
        <f t="shared" si="47"/>
        <v>31.200000000000003</v>
      </c>
    </row>
    <row r="718" spans="2:12" x14ac:dyDescent="0.2">
      <c r="B718" t="s">
        <v>55</v>
      </c>
      <c r="C718" t="str">
        <f t="shared" si="44"/>
        <v>2019-09</v>
      </c>
      <c r="D718" t="str">
        <f t="shared" si="45"/>
        <v>Thu</v>
      </c>
      <c r="E718" t="str">
        <f>VLOOKUP(D718,'Veterinarian-WeekDay'!$A$2:$C$6,2,0)</f>
        <v>Briony</v>
      </c>
      <c r="F718" t="s">
        <v>5</v>
      </c>
      <c r="G718" t="s">
        <v>130</v>
      </c>
      <c r="H718" t="str">
        <f t="shared" si="46"/>
        <v>checkup-dog</v>
      </c>
      <c r="I718">
        <v>20.399999999999999</v>
      </c>
      <c r="J718">
        <v>50.6</v>
      </c>
      <c r="K718">
        <v>1</v>
      </c>
      <c r="L718">
        <f t="shared" si="47"/>
        <v>30.200000000000003</v>
      </c>
    </row>
    <row r="719" spans="2:12" x14ac:dyDescent="0.2">
      <c r="B719" t="s">
        <v>56</v>
      </c>
      <c r="C719" t="str">
        <f t="shared" si="44"/>
        <v>2019-09</v>
      </c>
      <c r="D719" t="str">
        <f t="shared" si="45"/>
        <v>Fri</v>
      </c>
      <c r="E719" t="str">
        <f>VLOOKUP(D719,'Veterinarian-WeekDay'!$A$2:$C$6,2,0)</f>
        <v>Anna</v>
      </c>
      <c r="F719" t="s">
        <v>4</v>
      </c>
      <c r="G719" t="s">
        <v>130</v>
      </c>
      <c r="H719" t="str">
        <f t="shared" si="46"/>
        <v>other-dog</v>
      </c>
      <c r="I719">
        <v>94.5</v>
      </c>
      <c r="J719">
        <v>120.1</v>
      </c>
      <c r="K719">
        <v>1</v>
      </c>
      <c r="L719">
        <f t="shared" si="47"/>
        <v>25.599999999999994</v>
      </c>
    </row>
    <row r="720" spans="2:12" x14ac:dyDescent="0.2">
      <c r="B720" t="s">
        <v>56</v>
      </c>
      <c r="C720" t="str">
        <f t="shared" si="44"/>
        <v>2019-09</v>
      </c>
      <c r="D720" t="str">
        <f t="shared" si="45"/>
        <v>Fri</v>
      </c>
      <c r="E720" t="str">
        <f>VLOOKUP(D720,'Veterinarian-WeekDay'!$A$2:$C$6,2,0)</f>
        <v>Anna</v>
      </c>
      <c r="F720" t="s">
        <v>5</v>
      </c>
      <c r="G720" t="s">
        <v>132</v>
      </c>
      <c r="H720" t="str">
        <f t="shared" si="46"/>
        <v>checkup-bird</v>
      </c>
      <c r="I720">
        <v>24.6</v>
      </c>
      <c r="J720">
        <v>35.4</v>
      </c>
      <c r="K720">
        <v>1</v>
      </c>
      <c r="L720">
        <f t="shared" si="47"/>
        <v>10.799999999999997</v>
      </c>
    </row>
    <row r="721" spans="2:12" x14ac:dyDescent="0.2">
      <c r="B721" t="s">
        <v>56</v>
      </c>
      <c r="C721" t="str">
        <f t="shared" si="44"/>
        <v>2019-09</v>
      </c>
      <c r="D721" t="str">
        <f t="shared" si="45"/>
        <v>Fri</v>
      </c>
      <c r="E721" t="str">
        <f>VLOOKUP(D721,'Veterinarian-WeekDay'!$A$2:$C$6,2,0)</f>
        <v>Anna</v>
      </c>
      <c r="F721" t="s">
        <v>4</v>
      </c>
      <c r="G721" t="s">
        <v>130</v>
      </c>
      <c r="H721" t="str">
        <f t="shared" si="46"/>
        <v>other-dog</v>
      </c>
      <c r="I721">
        <v>202.1</v>
      </c>
      <c r="J721">
        <v>240</v>
      </c>
      <c r="K721">
        <v>1</v>
      </c>
      <c r="L721">
        <f t="shared" si="47"/>
        <v>37.900000000000006</v>
      </c>
    </row>
    <row r="722" spans="2:12" x14ac:dyDescent="0.2">
      <c r="B722" t="s">
        <v>56</v>
      </c>
      <c r="C722" t="str">
        <f t="shared" si="44"/>
        <v>2019-09</v>
      </c>
      <c r="D722" t="str">
        <f t="shared" si="45"/>
        <v>Fri</v>
      </c>
      <c r="E722" t="str">
        <f>VLOOKUP(D722,'Veterinarian-WeekDay'!$A$2:$C$6,2,0)</f>
        <v>Anna</v>
      </c>
      <c r="F722" t="s">
        <v>6</v>
      </c>
      <c r="G722" t="s">
        <v>130</v>
      </c>
      <c r="H722" t="str">
        <f t="shared" si="46"/>
        <v>emergency-dog</v>
      </c>
      <c r="I722">
        <v>148.4</v>
      </c>
      <c r="J722">
        <v>430.6</v>
      </c>
      <c r="K722">
        <v>1</v>
      </c>
      <c r="L722">
        <f t="shared" si="47"/>
        <v>282.20000000000005</v>
      </c>
    </row>
    <row r="723" spans="2:12" x14ac:dyDescent="0.2">
      <c r="B723" t="s">
        <v>56</v>
      </c>
      <c r="C723" t="str">
        <f t="shared" si="44"/>
        <v>2019-09</v>
      </c>
      <c r="D723" t="str">
        <f t="shared" si="45"/>
        <v>Fri</v>
      </c>
      <c r="E723" t="str">
        <f>VLOOKUP(D723,'Veterinarian-WeekDay'!$A$2:$C$6,2,0)</f>
        <v>Anna</v>
      </c>
      <c r="F723" t="s">
        <v>5</v>
      </c>
      <c r="G723" t="s">
        <v>134</v>
      </c>
      <c r="H723" t="str">
        <f t="shared" si="46"/>
        <v>checkup-rabbit</v>
      </c>
      <c r="I723">
        <v>32.1</v>
      </c>
      <c r="J723">
        <v>50.5</v>
      </c>
      <c r="K723">
        <v>1</v>
      </c>
      <c r="L723">
        <f t="shared" si="47"/>
        <v>18.399999999999999</v>
      </c>
    </row>
    <row r="724" spans="2:12" x14ac:dyDescent="0.2">
      <c r="B724" t="s">
        <v>56</v>
      </c>
      <c r="C724" t="str">
        <f t="shared" si="44"/>
        <v>2019-09</v>
      </c>
      <c r="D724" t="str">
        <f t="shared" si="45"/>
        <v>Fri</v>
      </c>
      <c r="E724" t="str">
        <f>VLOOKUP(D724,'Veterinarian-WeekDay'!$A$2:$C$6,2,0)</f>
        <v>Anna</v>
      </c>
      <c r="F724" t="s">
        <v>6</v>
      </c>
      <c r="G724" t="s">
        <v>134</v>
      </c>
      <c r="H724" t="str">
        <f t="shared" si="46"/>
        <v>emergency-rabbit</v>
      </c>
      <c r="I724">
        <v>342.6</v>
      </c>
      <c r="J724">
        <v>715.6</v>
      </c>
      <c r="K724">
        <v>1</v>
      </c>
      <c r="L724">
        <f t="shared" si="47"/>
        <v>373</v>
      </c>
    </row>
    <row r="725" spans="2:12" x14ac:dyDescent="0.2">
      <c r="B725" t="s">
        <v>56</v>
      </c>
      <c r="C725" t="str">
        <f t="shared" si="44"/>
        <v>2019-09</v>
      </c>
      <c r="D725" t="str">
        <f t="shared" si="45"/>
        <v>Fri</v>
      </c>
      <c r="E725" t="str">
        <f>VLOOKUP(D725,'Veterinarian-WeekDay'!$A$2:$C$6,2,0)</f>
        <v>Anna</v>
      </c>
      <c r="F725" t="s">
        <v>8</v>
      </c>
      <c r="G725" t="s">
        <v>131</v>
      </c>
      <c r="H725" t="str">
        <f t="shared" si="46"/>
        <v>vac-cat</v>
      </c>
      <c r="I725">
        <v>94.5</v>
      </c>
      <c r="J725">
        <v>125.1</v>
      </c>
      <c r="K725">
        <v>1</v>
      </c>
      <c r="L725">
        <f t="shared" si="47"/>
        <v>30.599999999999994</v>
      </c>
    </row>
    <row r="726" spans="2:12" x14ac:dyDescent="0.2">
      <c r="B726" t="s">
        <v>56</v>
      </c>
      <c r="C726" t="str">
        <f t="shared" si="44"/>
        <v>2019-09</v>
      </c>
      <c r="D726" t="str">
        <f t="shared" si="45"/>
        <v>Fri</v>
      </c>
      <c r="E726" t="str">
        <f>VLOOKUP(D726,'Veterinarian-WeekDay'!$A$2:$C$6,2,0)</f>
        <v>Anna</v>
      </c>
      <c r="F726" t="s">
        <v>4</v>
      </c>
      <c r="G726" t="s">
        <v>130</v>
      </c>
      <c r="H726" t="str">
        <f t="shared" si="46"/>
        <v>other-dog</v>
      </c>
      <c r="I726">
        <v>198.6</v>
      </c>
      <c r="J726">
        <v>235.4</v>
      </c>
      <c r="K726">
        <v>1</v>
      </c>
      <c r="L726">
        <f t="shared" si="47"/>
        <v>36.800000000000011</v>
      </c>
    </row>
    <row r="727" spans="2:12" x14ac:dyDescent="0.2">
      <c r="B727" t="s">
        <v>56</v>
      </c>
      <c r="C727" t="str">
        <f t="shared" si="44"/>
        <v>2019-09</v>
      </c>
      <c r="D727" t="str">
        <f t="shared" si="45"/>
        <v>Fri</v>
      </c>
      <c r="E727" t="str">
        <f>VLOOKUP(D727,'Veterinarian-WeekDay'!$A$2:$C$6,2,0)</f>
        <v>Anna</v>
      </c>
      <c r="F727" t="s">
        <v>4</v>
      </c>
      <c r="G727" t="s">
        <v>131</v>
      </c>
      <c r="H727" t="str">
        <f t="shared" si="46"/>
        <v>other-cat</v>
      </c>
      <c r="I727">
        <v>134.1</v>
      </c>
      <c r="J727">
        <v>165</v>
      </c>
      <c r="K727">
        <v>1</v>
      </c>
      <c r="L727">
        <f t="shared" si="47"/>
        <v>30.900000000000006</v>
      </c>
    </row>
    <row r="728" spans="2:12" x14ac:dyDescent="0.2">
      <c r="B728" t="s">
        <v>56</v>
      </c>
      <c r="C728" t="str">
        <f t="shared" si="44"/>
        <v>2019-09</v>
      </c>
      <c r="D728" t="str">
        <f t="shared" si="45"/>
        <v>Fri</v>
      </c>
      <c r="E728" t="str">
        <f>VLOOKUP(D728,'Veterinarian-WeekDay'!$A$2:$C$6,2,0)</f>
        <v>Anna</v>
      </c>
      <c r="F728" t="s">
        <v>4</v>
      </c>
      <c r="G728" t="s">
        <v>130</v>
      </c>
      <c r="H728" t="str">
        <f t="shared" si="46"/>
        <v>other-dog</v>
      </c>
      <c r="I728">
        <v>208.3</v>
      </c>
      <c r="J728">
        <v>255.3</v>
      </c>
      <c r="K728">
        <v>1</v>
      </c>
      <c r="L728">
        <f t="shared" si="47"/>
        <v>47</v>
      </c>
    </row>
    <row r="729" spans="2:12" x14ac:dyDescent="0.2">
      <c r="B729" t="s">
        <v>56</v>
      </c>
      <c r="C729" t="str">
        <f t="shared" si="44"/>
        <v>2019-09</v>
      </c>
      <c r="D729" t="str">
        <f t="shared" si="45"/>
        <v>Fri</v>
      </c>
      <c r="E729" t="str">
        <f>VLOOKUP(D729,'Veterinarian-WeekDay'!$A$2:$C$6,2,0)</f>
        <v>Anna</v>
      </c>
      <c r="F729" t="s">
        <v>5</v>
      </c>
      <c r="G729" t="s">
        <v>130</v>
      </c>
      <c r="H729" t="str">
        <f t="shared" si="46"/>
        <v>checkup-dog</v>
      </c>
      <c r="I729">
        <v>32.299999999999997</v>
      </c>
      <c r="J729">
        <v>45.3</v>
      </c>
      <c r="K729">
        <v>1</v>
      </c>
      <c r="L729">
        <f t="shared" si="47"/>
        <v>13</v>
      </c>
    </row>
    <row r="730" spans="2:12" x14ac:dyDescent="0.2">
      <c r="B730" t="s">
        <v>56</v>
      </c>
      <c r="C730" t="str">
        <f t="shared" si="44"/>
        <v>2019-09</v>
      </c>
      <c r="D730" t="str">
        <f t="shared" si="45"/>
        <v>Fri</v>
      </c>
      <c r="E730" t="str">
        <f>VLOOKUP(D730,'Veterinarian-WeekDay'!$A$2:$C$6,2,0)</f>
        <v>Anna</v>
      </c>
      <c r="F730" t="s">
        <v>5</v>
      </c>
      <c r="G730" t="s">
        <v>130</v>
      </c>
      <c r="H730" t="str">
        <f t="shared" si="46"/>
        <v>checkup-dog</v>
      </c>
      <c r="I730">
        <v>30</v>
      </c>
      <c r="J730">
        <v>50.1</v>
      </c>
      <c r="K730">
        <v>1</v>
      </c>
      <c r="L730">
        <f t="shared" si="47"/>
        <v>20.100000000000001</v>
      </c>
    </row>
    <row r="731" spans="2:12" x14ac:dyDescent="0.2">
      <c r="B731" t="s">
        <v>57</v>
      </c>
      <c r="C731" t="str">
        <f t="shared" si="44"/>
        <v>2019-09</v>
      </c>
      <c r="D731" t="str">
        <f t="shared" si="45"/>
        <v>Mon</v>
      </c>
      <c r="E731" t="str">
        <f>VLOOKUP(D731,'Veterinarian-WeekDay'!$A$2:$C$6,2,0)</f>
        <v>Anna</v>
      </c>
      <c r="F731" t="s">
        <v>4</v>
      </c>
      <c r="G731" t="s">
        <v>131</v>
      </c>
      <c r="H731" t="str">
        <f t="shared" si="46"/>
        <v>other-cat</v>
      </c>
      <c r="I731">
        <v>206</v>
      </c>
      <c r="J731">
        <v>245.1</v>
      </c>
      <c r="K731">
        <v>1</v>
      </c>
      <c r="L731">
        <f t="shared" si="47"/>
        <v>39.099999999999994</v>
      </c>
    </row>
    <row r="732" spans="2:12" x14ac:dyDescent="0.2">
      <c r="B732" t="s">
        <v>57</v>
      </c>
      <c r="C732" t="str">
        <f t="shared" si="44"/>
        <v>2019-09</v>
      </c>
      <c r="D732" t="str">
        <f t="shared" si="45"/>
        <v>Mon</v>
      </c>
      <c r="E732" t="str">
        <f>VLOOKUP(D732,'Veterinarian-WeekDay'!$A$2:$C$6,2,0)</f>
        <v>Anna</v>
      </c>
      <c r="F732" t="s">
        <v>8</v>
      </c>
      <c r="G732" t="s">
        <v>130</v>
      </c>
      <c r="H732" t="str">
        <f t="shared" si="46"/>
        <v>vac-dog</v>
      </c>
      <c r="I732">
        <v>98.4</v>
      </c>
      <c r="J732">
        <v>130.6</v>
      </c>
      <c r="K732">
        <v>1</v>
      </c>
      <c r="L732">
        <f t="shared" si="47"/>
        <v>32.199999999999989</v>
      </c>
    </row>
    <row r="733" spans="2:12" x14ac:dyDescent="0.2">
      <c r="B733" t="s">
        <v>57</v>
      </c>
      <c r="C733" t="str">
        <f t="shared" si="44"/>
        <v>2019-09</v>
      </c>
      <c r="D733" t="str">
        <f t="shared" si="45"/>
        <v>Mon</v>
      </c>
      <c r="E733" t="str">
        <f>VLOOKUP(D733,'Veterinarian-WeekDay'!$A$2:$C$6,2,0)</f>
        <v>Anna</v>
      </c>
      <c r="F733" t="s">
        <v>8</v>
      </c>
      <c r="G733" t="s">
        <v>130</v>
      </c>
      <c r="H733" t="str">
        <f t="shared" si="46"/>
        <v>vac-dog</v>
      </c>
      <c r="I733">
        <v>92.6</v>
      </c>
      <c r="J733">
        <v>115.6</v>
      </c>
      <c r="K733">
        <v>1</v>
      </c>
      <c r="L733">
        <f t="shared" si="47"/>
        <v>23</v>
      </c>
    </row>
    <row r="734" spans="2:12" x14ac:dyDescent="0.2">
      <c r="B734" t="s">
        <v>57</v>
      </c>
      <c r="C734" t="str">
        <f t="shared" si="44"/>
        <v>2019-09</v>
      </c>
      <c r="D734" t="str">
        <f t="shared" si="45"/>
        <v>Mon</v>
      </c>
      <c r="E734" t="str">
        <f>VLOOKUP(D734,'Veterinarian-WeekDay'!$A$2:$C$6,2,0)</f>
        <v>Anna</v>
      </c>
      <c r="F734" t="s">
        <v>5</v>
      </c>
      <c r="G734" t="s">
        <v>134</v>
      </c>
      <c r="H734" t="str">
        <f t="shared" si="46"/>
        <v>checkup-rabbit</v>
      </c>
      <c r="I734">
        <v>32.5</v>
      </c>
      <c r="J734">
        <v>50.1</v>
      </c>
      <c r="K734">
        <v>1</v>
      </c>
      <c r="L734">
        <f t="shared" si="47"/>
        <v>17.600000000000001</v>
      </c>
    </row>
    <row r="735" spans="2:12" x14ac:dyDescent="0.2">
      <c r="B735" t="s">
        <v>57</v>
      </c>
      <c r="C735" t="str">
        <f t="shared" si="44"/>
        <v>2019-09</v>
      </c>
      <c r="D735" t="str">
        <f t="shared" si="45"/>
        <v>Mon</v>
      </c>
      <c r="E735" t="str">
        <f>VLOOKUP(D735,'Veterinarian-WeekDay'!$A$2:$C$6,2,0)</f>
        <v>Anna</v>
      </c>
      <c r="F735" t="s">
        <v>5</v>
      </c>
      <c r="G735" t="s">
        <v>131</v>
      </c>
      <c r="H735" t="str">
        <f t="shared" si="46"/>
        <v>checkup-cat</v>
      </c>
      <c r="I735">
        <v>30.6</v>
      </c>
      <c r="J735">
        <v>50.4</v>
      </c>
      <c r="K735">
        <v>1</v>
      </c>
      <c r="L735">
        <f t="shared" si="47"/>
        <v>19.799999999999997</v>
      </c>
    </row>
    <row r="736" spans="2:12" x14ac:dyDescent="0.2">
      <c r="B736" t="s">
        <v>57</v>
      </c>
      <c r="C736" t="str">
        <f t="shared" si="44"/>
        <v>2019-09</v>
      </c>
      <c r="D736" t="str">
        <f t="shared" si="45"/>
        <v>Mon</v>
      </c>
      <c r="E736" t="str">
        <f>VLOOKUP(D736,'Veterinarian-WeekDay'!$A$2:$C$6,2,0)</f>
        <v>Anna</v>
      </c>
      <c r="F736" t="s">
        <v>6</v>
      </c>
      <c r="G736" t="s">
        <v>130</v>
      </c>
      <c r="H736" t="str">
        <f t="shared" si="46"/>
        <v>emergency-dog</v>
      </c>
      <c r="I736">
        <v>376.1</v>
      </c>
      <c r="J736">
        <v>805</v>
      </c>
      <c r="K736">
        <v>1</v>
      </c>
      <c r="L736">
        <f t="shared" si="47"/>
        <v>428.9</v>
      </c>
    </row>
    <row r="737" spans="2:12" x14ac:dyDescent="0.2">
      <c r="B737" t="s">
        <v>57</v>
      </c>
      <c r="C737" t="str">
        <f t="shared" si="44"/>
        <v>2019-09</v>
      </c>
      <c r="D737" t="str">
        <f t="shared" si="45"/>
        <v>Mon</v>
      </c>
      <c r="E737" t="str">
        <f>VLOOKUP(D737,'Veterinarian-WeekDay'!$A$2:$C$6,2,0)</f>
        <v>Anna</v>
      </c>
      <c r="F737" t="s">
        <v>6</v>
      </c>
      <c r="G737" t="s">
        <v>131</v>
      </c>
      <c r="H737" t="str">
        <f t="shared" si="46"/>
        <v>emergency-cat</v>
      </c>
      <c r="I737">
        <v>224.3</v>
      </c>
      <c r="J737">
        <v>700.3</v>
      </c>
      <c r="K737">
        <v>1</v>
      </c>
      <c r="L737">
        <f t="shared" si="47"/>
        <v>475.99999999999994</v>
      </c>
    </row>
    <row r="738" spans="2:12" x14ac:dyDescent="0.2">
      <c r="B738" t="s">
        <v>57</v>
      </c>
      <c r="C738" t="str">
        <f t="shared" si="44"/>
        <v>2019-09</v>
      </c>
      <c r="D738" t="str">
        <f t="shared" si="45"/>
        <v>Mon</v>
      </c>
      <c r="E738" t="str">
        <f>VLOOKUP(D738,'Veterinarian-WeekDay'!$A$2:$C$6,2,0)</f>
        <v>Anna</v>
      </c>
      <c r="F738" t="s">
        <v>4</v>
      </c>
      <c r="G738" t="s">
        <v>130</v>
      </c>
      <c r="H738" t="str">
        <f t="shared" si="46"/>
        <v>other-dog</v>
      </c>
      <c r="I738">
        <v>40</v>
      </c>
      <c r="J738">
        <v>55.1</v>
      </c>
      <c r="K738">
        <v>1</v>
      </c>
      <c r="L738">
        <f t="shared" si="47"/>
        <v>15.100000000000001</v>
      </c>
    </row>
    <row r="739" spans="2:12" x14ac:dyDescent="0.2">
      <c r="B739" t="s">
        <v>57</v>
      </c>
      <c r="C739" t="str">
        <f t="shared" si="44"/>
        <v>2019-09</v>
      </c>
      <c r="D739" t="str">
        <f t="shared" si="45"/>
        <v>Mon</v>
      </c>
      <c r="E739" t="str">
        <f>VLOOKUP(D739,'Veterinarian-WeekDay'!$A$2:$C$6,2,0)</f>
        <v>Anna</v>
      </c>
      <c r="F739" t="s">
        <v>8</v>
      </c>
      <c r="G739" t="s">
        <v>130</v>
      </c>
      <c r="H739" t="str">
        <f t="shared" si="46"/>
        <v>vac-dog</v>
      </c>
      <c r="I739">
        <v>102.4</v>
      </c>
      <c r="J739">
        <v>135.6</v>
      </c>
      <c r="K739">
        <v>1</v>
      </c>
      <c r="L739">
        <f t="shared" si="47"/>
        <v>33.199999999999989</v>
      </c>
    </row>
    <row r="740" spans="2:12" x14ac:dyDescent="0.2">
      <c r="B740" t="s">
        <v>57</v>
      </c>
      <c r="C740" t="str">
        <f t="shared" si="44"/>
        <v>2019-09</v>
      </c>
      <c r="D740" t="str">
        <f t="shared" si="45"/>
        <v>Mon</v>
      </c>
      <c r="E740" t="str">
        <f>VLOOKUP(D740,'Veterinarian-WeekDay'!$A$2:$C$6,2,0)</f>
        <v>Anna</v>
      </c>
      <c r="F740" t="s">
        <v>8</v>
      </c>
      <c r="G740" t="s">
        <v>130</v>
      </c>
      <c r="H740" t="str">
        <f t="shared" si="46"/>
        <v>vac-dog</v>
      </c>
      <c r="I740">
        <v>94.6</v>
      </c>
      <c r="J740">
        <v>125.6</v>
      </c>
      <c r="K740">
        <v>1</v>
      </c>
      <c r="L740">
        <f t="shared" si="47"/>
        <v>31</v>
      </c>
    </row>
    <row r="741" spans="2:12" x14ac:dyDescent="0.2">
      <c r="B741" t="s">
        <v>57</v>
      </c>
      <c r="C741" t="str">
        <f t="shared" si="44"/>
        <v>2019-09</v>
      </c>
      <c r="D741" t="str">
        <f t="shared" si="45"/>
        <v>Mon</v>
      </c>
      <c r="E741" t="str">
        <f>VLOOKUP(D741,'Veterinarian-WeekDay'!$A$2:$C$6,2,0)</f>
        <v>Anna</v>
      </c>
      <c r="F741" t="s">
        <v>5</v>
      </c>
      <c r="G741" t="s">
        <v>130</v>
      </c>
      <c r="H741" t="str">
        <f t="shared" si="46"/>
        <v>checkup-dog</v>
      </c>
      <c r="I741">
        <v>30.1</v>
      </c>
      <c r="J741">
        <v>50.5</v>
      </c>
      <c r="K741">
        <v>1</v>
      </c>
      <c r="L741">
        <f t="shared" si="47"/>
        <v>20.399999999999999</v>
      </c>
    </row>
    <row r="742" spans="2:12" x14ac:dyDescent="0.2">
      <c r="B742" t="s">
        <v>57</v>
      </c>
      <c r="C742" t="str">
        <f t="shared" si="44"/>
        <v>2019-09</v>
      </c>
      <c r="D742" t="str">
        <f t="shared" si="45"/>
        <v>Mon</v>
      </c>
      <c r="E742" t="str">
        <f>VLOOKUP(D742,'Veterinarian-WeekDay'!$A$2:$C$6,2,0)</f>
        <v>Anna</v>
      </c>
      <c r="F742" t="s">
        <v>5</v>
      </c>
      <c r="G742" t="s">
        <v>130</v>
      </c>
      <c r="H742" t="str">
        <f t="shared" si="46"/>
        <v>checkup-dog</v>
      </c>
      <c r="I742">
        <v>38.1</v>
      </c>
      <c r="J742">
        <v>55.5</v>
      </c>
      <c r="K742">
        <v>1</v>
      </c>
      <c r="L742">
        <f t="shared" si="47"/>
        <v>17.399999999999999</v>
      </c>
    </row>
    <row r="743" spans="2:12" x14ac:dyDescent="0.2">
      <c r="B743" t="s">
        <v>58</v>
      </c>
      <c r="C743" t="str">
        <f t="shared" si="44"/>
        <v>2019-09</v>
      </c>
      <c r="D743" t="str">
        <f t="shared" si="45"/>
        <v>Tue</v>
      </c>
      <c r="E743" t="str">
        <f>VLOOKUP(D743,'Veterinarian-WeekDay'!$A$2:$C$6,2,0)</f>
        <v>Briony</v>
      </c>
      <c r="F743" t="s">
        <v>4</v>
      </c>
      <c r="G743" t="s">
        <v>131</v>
      </c>
      <c r="H743" t="str">
        <f t="shared" si="46"/>
        <v>other-cat</v>
      </c>
      <c r="I743">
        <v>58.5</v>
      </c>
      <c r="J743">
        <v>110.1</v>
      </c>
      <c r="K743">
        <v>1</v>
      </c>
      <c r="L743">
        <f t="shared" si="47"/>
        <v>51.599999999999994</v>
      </c>
    </row>
    <row r="744" spans="2:12" x14ac:dyDescent="0.2">
      <c r="B744" t="s">
        <v>58</v>
      </c>
      <c r="C744" t="str">
        <f t="shared" si="44"/>
        <v>2019-09</v>
      </c>
      <c r="D744" t="str">
        <f t="shared" si="45"/>
        <v>Tue</v>
      </c>
      <c r="E744" t="str">
        <f>VLOOKUP(D744,'Veterinarian-WeekDay'!$A$2:$C$6,2,0)</f>
        <v>Briony</v>
      </c>
      <c r="F744" t="s">
        <v>6</v>
      </c>
      <c r="G744" t="s">
        <v>130</v>
      </c>
      <c r="H744" t="str">
        <f t="shared" si="46"/>
        <v>emergency-dog</v>
      </c>
      <c r="I744">
        <v>240.6</v>
      </c>
      <c r="J744">
        <v>865.4</v>
      </c>
      <c r="K744">
        <v>1</v>
      </c>
      <c r="L744">
        <f t="shared" si="47"/>
        <v>624.79999999999995</v>
      </c>
    </row>
    <row r="745" spans="2:12" x14ac:dyDescent="0.2">
      <c r="B745" t="s">
        <v>58</v>
      </c>
      <c r="C745" t="str">
        <f t="shared" si="44"/>
        <v>2019-09</v>
      </c>
      <c r="D745" t="str">
        <f t="shared" si="45"/>
        <v>Tue</v>
      </c>
      <c r="E745" t="str">
        <f>VLOOKUP(D745,'Veterinarian-WeekDay'!$A$2:$C$6,2,0)</f>
        <v>Briony</v>
      </c>
      <c r="F745" t="s">
        <v>6</v>
      </c>
      <c r="G745" t="s">
        <v>130</v>
      </c>
      <c r="H745" t="str">
        <f t="shared" si="46"/>
        <v>emergency-dog</v>
      </c>
      <c r="I745">
        <v>206.3</v>
      </c>
      <c r="J745">
        <v>435.3</v>
      </c>
      <c r="K745">
        <v>1</v>
      </c>
      <c r="L745">
        <f t="shared" si="47"/>
        <v>229</v>
      </c>
    </row>
    <row r="746" spans="2:12" x14ac:dyDescent="0.2">
      <c r="B746" t="s">
        <v>58</v>
      </c>
      <c r="C746" t="str">
        <f t="shared" si="44"/>
        <v>2019-09</v>
      </c>
      <c r="D746" t="str">
        <f t="shared" si="45"/>
        <v>Tue</v>
      </c>
      <c r="E746" t="str">
        <f>VLOOKUP(D746,'Veterinarian-WeekDay'!$A$2:$C$6,2,0)</f>
        <v>Briony</v>
      </c>
      <c r="F746" t="s">
        <v>4</v>
      </c>
      <c r="G746" t="s">
        <v>133</v>
      </c>
      <c r="H746" t="str">
        <f t="shared" si="46"/>
        <v>other-hamster</v>
      </c>
      <c r="I746">
        <v>100</v>
      </c>
      <c r="J746">
        <v>150.1</v>
      </c>
      <c r="K746">
        <v>1</v>
      </c>
      <c r="L746">
        <f t="shared" si="47"/>
        <v>50.099999999999994</v>
      </c>
    </row>
    <row r="747" spans="2:12" x14ac:dyDescent="0.2">
      <c r="B747" t="s">
        <v>58</v>
      </c>
      <c r="C747" t="str">
        <f t="shared" si="44"/>
        <v>2019-09</v>
      </c>
      <c r="D747" t="str">
        <f t="shared" si="45"/>
        <v>Tue</v>
      </c>
      <c r="E747" t="str">
        <f>VLOOKUP(D747,'Veterinarian-WeekDay'!$A$2:$C$6,2,0)</f>
        <v>Briony</v>
      </c>
      <c r="F747" t="s">
        <v>6</v>
      </c>
      <c r="G747" t="s">
        <v>130</v>
      </c>
      <c r="H747" t="str">
        <f t="shared" si="46"/>
        <v>emergency-dog</v>
      </c>
      <c r="I747">
        <v>642.1</v>
      </c>
      <c r="J747">
        <v>980.5</v>
      </c>
      <c r="K747">
        <v>1</v>
      </c>
      <c r="L747">
        <f t="shared" si="47"/>
        <v>338.4</v>
      </c>
    </row>
    <row r="748" spans="2:12" x14ac:dyDescent="0.2">
      <c r="B748" t="s">
        <v>58</v>
      </c>
      <c r="C748" t="str">
        <f t="shared" si="44"/>
        <v>2019-09</v>
      </c>
      <c r="D748" t="str">
        <f t="shared" si="45"/>
        <v>Tue</v>
      </c>
      <c r="E748" t="str">
        <f>VLOOKUP(D748,'Veterinarian-WeekDay'!$A$2:$C$6,2,0)</f>
        <v>Briony</v>
      </c>
      <c r="F748" t="s">
        <v>8</v>
      </c>
      <c r="G748" t="s">
        <v>130</v>
      </c>
      <c r="H748" t="str">
        <f t="shared" si="46"/>
        <v>vac-dog</v>
      </c>
      <c r="I748">
        <v>84.6</v>
      </c>
      <c r="J748">
        <v>125.6</v>
      </c>
      <c r="K748">
        <v>1</v>
      </c>
      <c r="L748">
        <f t="shared" si="47"/>
        <v>41</v>
      </c>
    </row>
    <row r="749" spans="2:12" x14ac:dyDescent="0.2">
      <c r="B749" t="s">
        <v>58</v>
      </c>
      <c r="C749" t="str">
        <f t="shared" si="44"/>
        <v>2019-09</v>
      </c>
      <c r="D749" t="str">
        <f t="shared" si="45"/>
        <v>Tue</v>
      </c>
      <c r="E749" t="str">
        <f>VLOOKUP(D749,'Veterinarian-WeekDay'!$A$2:$C$6,2,0)</f>
        <v>Briony</v>
      </c>
      <c r="F749" t="s">
        <v>6</v>
      </c>
      <c r="G749" t="s">
        <v>130</v>
      </c>
      <c r="H749" t="str">
        <f t="shared" si="46"/>
        <v>emergency-dog</v>
      </c>
      <c r="I749">
        <v>502.5</v>
      </c>
      <c r="J749">
        <v>1135.0999999999999</v>
      </c>
      <c r="K749">
        <v>1</v>
      </c>
      <c r="L749">
        <f t="shared" si="47"/>
        <v>632.59999999999991</v>
      </c>
    </row>
    <row r="750" spans="2:12" x14ac:dyDescent="0.2">
      <c r="B750" t="s">
        <v>58</v>
      </c>
      <c r="C750" t="str">
        <f t="shared" si="44"/>
        <v>2019-09</v>
      </c>
      <c r="D750" t="str">
        <f t="shared" si="45"/>
        <v>Tue</v>
      </c>
      <c r="E750" t="str">
        <f>VLOOKUP(D750,'Veterinarian-WeekDay'!$A$2:$C$6,2,0)</f>
        <v>Briony</v>
      </c>
      <c r="F750" t="s">
        <v>4</v>
      </c>
      <c r="G750" t="s">
        <v>131</v>
      </c>
      <c r="H750" t="str">
        <f t="shared" si="46"/>
        <v>other-cat</v>
      </c>
      <c r="I750">
        <v>80.599999999999994</v>
      </c>
      <c r="J750">
        <v>135.4</v>
      </c>
      <c r="K750">
        <v>1</v>
      </c>
      <c r="L750">
        <f t="shared" si="47"/>
        <v>54.800000000000011</v>
      </c>
    </row>
    <row r="751" spans="2:12" x14ac:dyDescent="0.2">
      <c r="B751" t="s">
        <v>58</v>
      </c>
      <c r="C751" t="str">
        <f t="shared" si="44"/>
        <v>2019-09</v>
      </c>
      <c r="D751" t="str">
        <f t="shared" si="45"/>
        <v>Tue</v>
      </c>
      <c r="E751" t="str">
        <f>VLOOKUP(D751,'Veterinarian-WeekDay'!$A$2:$C$6,2,0)</f>
        <v>Briony</v>
      </c>
      <c r="F751" t="s">
        <v>4</v>
      </c>
      <c r="G751" t="s">
        <v>130</v>
      </c>
      <c r="H751" t="str">
        <f t="shared" si="46"/>
        <v>other-dog</v>
      </c>
      <c r="I751">
        <v>196.1</v>
      </c>
      <c r="J751">
        <v>260</v>
      </c>
      <c r="K751">
        <v>1</v>
      </c>
      <c r="L751">
        <f t="shared" si="47"/>
        <v>63.900000000000006</v>
      </c>
    </row>
    <row r="752" spans="2:12" x14ac:dyDescent="0.2">
      <c r="B752" t="s">
        <v>58</v>
      </c>
      <c r="C752" t="str">
        <f t="shared" si="44"/>
        <v>2019-09</v>
      </c>
      <c r="D752" t="str">
        <f t="shared" si="45"/>
        <v>Tue</v>
      </c>
      <c r="E752" t="str">
        <f>VLOOKUP(D752,'Veterinarian-WeekDay'!$A$2:$C$6,2,0)</f>
        <v>Briony</v>
      </c>
      <c r="F752" t="s">
        <v>4</v>
      </c>
      <c r="G752" t="s">
        <v>131</v>
      </c>
      <c r="H752" t="str">
        <f t="shared" si="46"/>
        <v>other-cat</v>
      </c>
      <c r="I752">
        <v>44.3</v>
      </c>
      <c r="J752">
        <v>95.3</v>
      </c>
      <c r="K752">
        <v>1</v>
      </c>
      <c r="L752">
        <f t="shared" si="47"/>
        <v>51</v>
      </c>
    </row>
    <row r="753" spans="2:12" x14ac:dyDescent="0.2">
      <c r="B753" t="s">
        <v>58</v>
      </c>
      <c r="C753" t="str">
        <f t="shared" si="44"/>
        <v>2019-09</v>
      </c>
      <c r="D753" t="str">
        <f t="shared" si="45"/>
        <v>Tue</v>
      </c>
      <c r="E753" t="str">
        <f>VLOOKUP(D753,'Veterinarian-WeekDay'!$A$2:$C$6,2,0)</f>
        <v>Briony</v>
      </c>
      <c r="F753" t="s">
        <v>4</v>
      </c>
      <c r="G753" t="s">
        <v>131</v>
      </c>
      <c r="H753" t="str">
        <f t="shared" si="46"/>
        <v>other-cat</v>
      </c>
      <c r="I753">
        <v>106</v>
      </c>
      <c r="J753">
        <v>165.1</v>
      </c>
      <c r="K753">
        <v>1</v>
      </c>
      <c r="L753">
        <f t="shared" si="47"/>
        <v>59.099999999999994</v>
      </c>
    </row>
    <row r="754" spans="2:12" x14ac:dyDescent="0.2">
      <c r="B754" t="s">
        <v>58</v>
      </c>
      <c r="C754" t="str">
        <f t="shared" si="44"/>
        <v>2019-09</v>
      </c>
      <c r="D754" t="str">
        <f t="shared" si="45"/>
        <v>Tue</v>
      </c>
      <c r="E754" t="str">
        <f>VLOOKUP(D754,'Veterinarian-WeekDay'!$A$2:$C$6,2,0)</f>
        <v>Briony</v>
      </c>
      <c r="F754" t="s">
        <v>4</v>
      </c>
      <c r="G754" t="s">
        <v>130</v>
      </c>
      <c r="H754" t="str">
        <f t="shared" si="46"/>
        <v>other-dog</v>
      </c>
      <c r="I754">
        <v>152.4</v>
      </c>
      <c r="J754">
        <v>210.6</v>
      </c>
      <c r="K754">
        <v>1</v>
      </c>
      <c r="L754">
        <f t="shared" si="47"/>
        <v>58.199999999999989</v>
      </c>
    </row>
    <row r="755" spans="2:12" x14ac:dyDescent="0.2">
      <c r="B755" t="s">
        <v>58</v>
      </c>
      <c r="C755" t="str">
        <f t="shared" si="44"/>
        <v>2019-09</v>
      </c>
      <c r="D755" t="str">
        <f t="shared" si="45"/>
        <v>Tue</v>
      </c>
      <c r="E755" t="str">
        <f>VLOOKUP(D755,'Veterinarian-WeekDay'!$A$2:$C$6,2,0)</f>
        <v>Briony</v>
      </c>
      <c r="F755" t="s">
        <v>5</v>
      </c>
      <c r="G755" t="s">
        <v>133</v>
      </c>
      <c r="H755" t="str">
        <f t="shared" si="46"/>
        <v>checkup-hamster</v>
      </c>
      <c r="I755">
        <v>14.1</v>
      </c>
      <c r="J755">
        <v>45.5</v>
      </c>
      <c r="K755">
        <v>1</v>
      </c>
      <c r="L755">
        <f t="shared" si="47"/>
        <v>31.4</v>
      </c>
    </row>
    <row r="756" spans="2:12" x14ac:dyDescent="0.2">
      <c r="B756" t="s">
        <v>58</v>
      </c>
      <c r="C756" t="str">
        <f t="shared" si="44"/>
        <v>2019-09</v>
      </c>
      <c r="D756" t="str">
        <f t="shared" si="45"/>
        <v>Tue</v>
      </c>
      <c r="E756" t="str">
        <f>VLOOKUP(D756,'Veterinarian-WeekDay'!$A$2:$C$6,2,0)</f>
        <v>Briony</v>
      </c>
      <c r="F756" t="s">
        <v>5</v>
      </c>
      <c r="G756" t="s">
        <v>130</v>
      </c>
      <c r="H756" t="str">
        <f t="shared" si="46"/>
        <v>checkup-dog</v>
      </c>
      <c r="I756">
        <v>18.399999999999999</v>
      </c>
      <c r="J756">
        <v>50.6</v>
      </c>
      <c r="K756">
        <v>1</v>
      </c>
      <c r="L756">
        <f t="shared" si="47"/>
        <v>32.200000000000003</v>
      </c>
    </row>
    <row r="757" spans="2:12" x14ac:dyDescent="0.2">
      <c r="B757" t="s">
        <v>58</v>
      </c>
      <c r="C757" t="str">
        <f t="shared" si="44"/>
        <v>2019-09</v>
      </c>
      <c r="D757" t="str">
        <f t="shared" si="45"/>
        <v>Tue</v>
      </c>
      <c r="E757" t="str">
        <f>VLOOKUP(D757,'Veterinarian-WeekDay'!$A$2:$C$6,2,0)</f>
        <v>Briony</v>
      </c>
      <c r="F757" t="s">
        <v>5</v>
      </c>
      <c r="G757" t="s">
        <v>130</v>
      </c>
      <c r="H757" t="str">
        <f t="shared" si="46"/>
        <v>checkup-dog</v>
      </c>
      <c r="I757">
        <v>22.1</v>
      </c>
      <c r="J757">
        <v>55</v>
      </c>
      <c r="K757">
        <v>1</v>
      </c>
      <c r="L757">
        <f t="shared" si="47"/>
        <v>32.9</v>
      </c>
    </row>
    <row r="758" spans="2:12" x14ac:dyDescent="0.2">
      <c r="B758" t="s">
        <v>59</v>
      </c>
      <c r="C758" t="str">
        <f t="shared" si="44"/>
        <v>2019-09</v>
      </c>
      <c r="D758" t="str">
        <f t="shared" si="45"/>
        <v>Wed</v>
      </c>
      <c r="E758" t="str">
        <f>VLOOKUP(D758,'Veterinarian-WeekDay'!$A$2:$C$6,2,0)</f>
        <v>Anna</v>
      </c>
      <c r="F758" t="s">
        <v>4</v>
      </c>
      <c r="G758" t="s">
        <v>130</v>
      </c>
      <c r="H758" t="str">
        <f t="shared" si="46"/>
        <v>other-dog</v>
      </c>
      <c r="I758">
        <v>120.6</v>
      </c>
      <c r="J758">
        <v>150.6</v>
      </c>
      <c r="K758">
        <v>1</v>
      </c>
      <c r="L758">
        <f t="shared" si="47"/>
        <v>30</v>
      </c>
    </row>
    <row r="759" spans="2:12" x14ac:dyDescent="0.2">
      <c r="B759" t="s">
        <v>59</v>
      </c>
      <c r="C759" t="str">
        <f t="shared" si="44"/>
        <v>2019-09</v>
      </c>
      <c r="D759" t="str">
        <f t="shared" si="45"/>
        <v>Wed</v>
      </c>
      <c r="E759" t="str">
        <f>VLOOKUP(D759,'Veterinarian-WeekDay'!$A$2:$C$6,2,0)</f>
        <v>Anna</v>
      </c>
      <c r="F759" t="s">
        <v>8</v>
      </c>
      <c r="G759" t="s">
        <v>130</v>
      </c>
      <c r="H759" t="str">
        <f t="shared" si="46"/>
        <v>vac-dog</v>
      </c>
      <c r="I759">
        <v>102.5</v>
      </c>
      <c r="J759">
        <v>125.1</v>
      </c>
      <c r="K759">
        <v>1</v>
      </c>
      <c r="L759">
        <f t="shared" si="47"/>
        <v>22.599999999999994</v>
      </c>
    </row>
    <row r="760" spans="2:12" x14ac:dyDescent="0.2">
      <c r="B760" t="s">
        <v>59</v>
      </c>
      <c r="C760" t="str">
        <f t="shared" si="44"/>
        <v>2019-09</v>
      </c>
      <c r="D760" t="str">
        <f t="shared" si="45"/>
        <v>Wed</v>
      </c>
      <c r="E760" t="str">
        <f>VLOOKUP(D760,'Veterinarian-WeekDay'!$A$2:$C$6,2,0)</f>
        <v>Anna</v>
      </c>
      <c r="F760" t="s">
        <v>8</v>
      </c>
      <c r="G760" t="s">
        <v>131</v>
      </c>
      <c r="H760" t="str">
        <f t="shared" si="46"/>
        <v>vac-cat</v>
      </c>
      <c r="I760">
        <v>98.6</v>
      </c>
      <c r="J760">
        <v>125.4</v>
      </c>
      <c r="K760">
        <v>1</v>
      </c>
      <c r="L760">
        <f t="shared" si="47"/>
        <v>26.800000000000011</v>
      </c>
    </row>
    <row r="761" spans="2:12" x14ac:dyDescent="0.2">
      <c r="B761" t="s">
        <v>59</v>
      </c>
      <c r="C761" t="str">
        <f t="shared" si="44"/>
        <v>2019-09</v>
      </c>
      <c r="D761" t="str">
        <f t="shared" si="45"/>
        <v>Wed</v>
      </c>
      <c r="E761" t="str">
        <f>VLOOKUP(D761,'Veterinarian-WeekDay'!$A$2:$C$6,2,0)</f>
        <v>Anna</v>
      </c>
      <c r="F761" t="s">
        <v>5</v>
      </c>
      <c r="G761" t="s">
        <v>131</v>
      </c>
      <c r="H761" t="str">
        <f t="shared" si="46"/>
        <v>checkup-cat</v>
      </c>
      <c r="I761">
        <v>34.1</v>
      </c>
      <c r="J761">
        <v>50</v>
      </c>
      <c r="K761">
        <v>1</v>
      </c>
      <c r="L761">
        <f t="shared" si="47"/>
        <v>15.899999999999999</v>
      </c>
    </row>
    <row r="762" spans="2:12" x14ac:dyDescent="0.2">
      <c r="B762" t="s">
        <v>59</v>
      </c>
      <c r="C762" t="str">
        <f t="shared" si="44"/>
        <v>2019-09</v>
      </c>
      <c r="D762" t="str">
        <f t="shared" si="45"/>
        <v>Wed</v>
      </c>
      <c r="E762" t="str">
        <f>VLOOKUP(D762,'Veterinarian-WeekDay'!$A$2:$C$6,2,0)</f>
        <v>Anna</v>
      </c>
      <c r="F762" t="s">
        <v>8</v>
      </c>
      <c r="G762" t="s">
        <v>131</v>
      </c>
      <c r="H762" t="str">
        <f t="shared" si="46"/>
        <v>vac-cat</v>
      </c>
      <c r="I762">
        <v>80.3</v>
      </c>
      <c r="J762">
        <v>110.3</v>
      </c>
      <c r="K762">
        <v>1</v>
      </c>
      <c r="L762">
        <f t="shared" si="47"/>
        <v>30</v>
      </c>
    </row>
    <row r="763" spans="2:12" x14ac:dyDescent="0.2">
      <c r="B763" t="s">
        <v>59</v>
      </c>
      <c r="C763" t="str">
        <f t="shared" si="44"/>
        <v>2019-09</v>
      </c>
      <c r="D763" t="str">
        <f t="shared" si="45"/>
        <v>Wed</v>
      </c>
      <c r="E763" t="str">
        <f>VLOOKUP(D763,'Veterinarian-WeekDay'!$A$2:$C$6,2,0)</f>
        <v>Anna</v>
      </c>
      <c r="F763" t="s">
        <v>5</v>
      </c>
      <c r="G763" t="s">
        <v>133</v>
      </c>
      <c r="H763" t="str">
        <f t="shared" si="46"/>
        <v>checkup-hamster</v>
      </c>
      <c r="I763">
        <v>36</v>
      </c>
      <c r="J763">
        <v>65.099999999999994</v>
      </c>
      <c r="K763">
        <v>1</v>
      </c>
      <c r="L763">
        <f t="shared" si="47"/>
        <v>29.099999999999994</v>
      </c>
    </row>
    <row r="764" spans="2:12" x14ac:dyDescent="0.2">
      <c r="B764" t="s">
        <v>59</v>
      </c>
      <c r="C764" t="str">
        <f t="shared" si="44"/>
        <v>2019-09</v>
      </c>
      <c r="D764" t="str">
        <f t="shared" si="45"/>
        <v>Wed</v>
      </c>
      <c r="E764" t="str">
        <f>VLOOKUP(D764,'Veterinarian-WeekDay'!$A$2:$C$6,2,0)</f>
        <v>Anna</v>
      </c>
      <c r="F764" t="s">
        <v>4</v>
      </c>
      <c r="G764" t="s">
        <v>130</v>
      </c>
      <c r="H764" t="str">
        <f t="shared" si="46"/>
        <v>other-dog</v>
      </c>
      <c r="I764">
        <v>54.4</v>
      </c>
      <c r="J764">
        <v>70.599999999999994</v>
      </c>
      <c r="K764">
        <v>1</v>
      </c>
      <c r="L764">
        <f t="shared" si="47"/>
        <v>16.199999999999996</v>
      </c>
    </row>
    <row r="765" spans="2:12" x14ac:dyDescent="0.2">
      <c r="B765" t="s">
        <v>59</v>
      </c>
      <c r="C765" t="str">
        <f t="shared" si="44"/>
        <v>2019-09</v>
      </c>
      <c r="D765" t="str">
        <f t="shared" si="45"/>
        <v>Wed</v>
      </c>
      <c r="E765" t="str">
        <f>VLOOKUP(D765,'Veterinarian-WeekDay'!$A$2:$C$6,2,0)</f>
        <v>Anna</v>
      </c>
      <c r="F765" t="s">
        <v>5</v>
      </c>
      <c r="G765" t="s">
        <v>133</v>
      </c>
      <c r="H765" t="str">
        <f t="shared" si="46"/>
        <v>checkup-hamster</v>
      </c>
      <c r="I765">
        <v>36.1</v>
      </c>
      <c r="J765">
        <v>60.5</v>
      </c>
      <c r="K765">
        <v>1</v>
      </c>
      <c r="L765">
        <f t="shared" si="47"/>
        <v>24.4</v>
      </c>
    </row>
    <row r="766" spans="2:12" x14ac:dyDescent="0.2">
      <c r="B766" t="s">
        <v>59</v>
      </c>
      <c r="C766" t="str">
        <f t="shared" si="44"/>
        <v>2019-09</v>
      </c>
      <c r="D766" t="str">
        <f t="shared" si="45"/>
        <v>Wed</v>
      </c>
      <c r="E766" t="str">
        <f>VLOOKUP(D766,'Veterinarian-WeekDay'!$A$2:$C$6,2,0)</f>
        <v>Anna</v>
      </c>
      <c r="F766" t="s">
        <v>8</v>
      </c>
      <c r="G766" t="s">
        <v>130</v>
      </c>
      <c r="H766" t="str">
        <f t="shared" si="46"/>
        <v>vac-dog</v>
      </c>
      <c r="I766">
        <v>102.6</v>
      </c>
      <c r="J766">
        <v>135.6</v>
      </c>
      <c r="K766">
        <v>1</v>
      </c>
      <c r="L766">
        <f t="shared" si="47"/>
        <v>33</v>
      </c>
    </row>
    <row r="767" spans="2:12" x14ac:dyDescent="0.2">
      <c r="B767" t="s">
        <v>59</v>
      </c>
      <c r="C767" t="str">
        <f t="shared" si="44"/>
        <v>2019-09</v>
      </c>
      <c r="D767" t="str">
        <f t="shared" si="45"/>
        <v>Wed</v>
      </c>
      <c r="E767" t="str">
        <f>VLOOKUP(D767,'Veterinarian-WeekDay'!$A$2:$C$6,2,0)</f>
        <v>Anna</v>
      </c>
      <c r="F767" t="s">
        <v>5</v>
      </c>
      <c r="G767" t="s">
        <v>130</v>
      </c>
      <c r="H767" t="str">
        <f t="shared" si="46"/>
        <v>checkup-dog</v>
      </c>
      <c r="I767">
        <v>38.5</v>
      </c>
      <c r="J767">
        <v>55.1</v>
      </c>
      <c r="K767">
        <v>1</v>
      </c>
      <c r="L767">
        <f t="shared" si="47"/>
        <v>16.600000000000001</v>
      </c>
    </row>
    <row r="768" spans="2:12" x14ac:dyDescent="0.2">
      <c r="B768" t="s">
        <v>60</v>
      </c>
      <c r="C768" t="str">
        <f t="shared" si="44"/>
        <v>2019-09</v>
      </c>
      <c r="D768" t="str">
        <f t="shared" si="45"/>
        <v>Thu</v>
      </c>
      <c r="E768" t="str">
        <f>VLOOKUP(D768,'Veterinarian-WeekDay'!$A$2:$C$6,2,0)</f>
        <v>Briony</v>
      </c>
      <c r="F768" t="s">
        <v>5</v>
      </c>
      <c r="G768" t="s">
        <v>132</v>
      </c>
      <c r="H768" t="str">
        <f t="shared" si="46"/>
        <v>checkup-bird</v>
      </c>
      <c r="I768">
        <v>10.6</v>
      </c>
      <c r="J768">
        <v>40.4</v>
      </c>
      <c r="K768">
        <v>1</v>
      </c>
      <c r="L768">
        <f t="shared" si="47"/>
        <v>29.799999999999997</v>
      </c>
    </row>
    <row r="769" spans="2:12" x14ac:dyDescent="0.2">
      <c r="B769" t="s">
        <v>60</v>
      </c>
      <c r="C769" t="str">
        <f t="shared" si="44"/>
        <v>2019-09</v>
      </c>
      <c r="D769" t="str">
        <f t="shared" si="45"/>
        <v>Thu</v>
      </c>
      <c r="E769" t="str">
        <f>VLOOKUP(D769,'Veterinarian-WeekDay'!$A$2:$C$6,2,0)</f>
        <v>Briony</v>
      </c>
      <c r="F769" t="s">
        <v>8</v>
      </c>
      <c r="G769" t="s">
        <v>130</v>
      </c>
      <c r="H769" t="str">
        <f t="shared" si="46"/>
        <v>vac-dog</v>
      </c>
      <c r="I769">
        <v>78.3</v>
      </c>
      <c r="J769">
        <v>120.3</v>
      </c>
      <c r="K769">
        <v>1</v>
      </c>
      <c r="L769">
        <f t="shared" si="47"/>
        <v>42</v>
      </c>
    </row>
    <row r="770" spans="2:12" x14ac:dyDescent="0.2">
      <c r="B770" t="s">
        <v>60</v>
      </c>
      <c r="C770" t="str">
        <f t="shared" ref="C770:C833" si="48">LEFT(B770,7)</f>
        <v>2019-09</v>
      </c>
      <c r="D770" t="str">
        <f t="shared" ref="D770:D833" si="49">TEXT(B770,"DDD")</f>
        <v>Thu</v>
      </c>
      <c r="E770" t="str">
        <f>VLOOKUP(D770,'Veterinarian-WeekDay'!$A$2:$C$6,2,0)</f>
        <v>Briony</v>
      </c>
      <c r="F770" t="s">
        <v>4</v>
      </c>
      <c r="G770" t="s">
        <v>131</v>
      </c>
      <c r="H770" t="str">
        <f t="shared" ref="H770:H833" si="50">_xlfn.CONCAT(F770,"-",G770)</f>
        <v>other-cat</v>
      </c>
      <c r="I770">
        <v>32</v>
      </c>
      <c r="J770">
        <v>80.099999999999994</v>
      </c>
      <c r="K770">
        <v>1</v>
      </c>
      <c r="L770">
        <f t="shared" si="47"/>
        <v>48.099999999999994</v>
      </c>
    </row>
    <row r="771" spans="2:12" x14ac:dyDescent="0.2">
      <c r="B771" t="s">
        <v>60</v>
      </c>
      <c r="C771" t="str">
        <f t="shared" si="48"/>
        <v>2019-09</v>
      </c>
      <c r="D771" t="str">
        <f t="shared" si="49"/>
        <v>Thu</v>
      </c>
      <c r="E771" t="str">
        <f>VLOOKUP(D771,'Veterinarian-WeekDay'!$A$2:$C$6,2,0)</f>
        <v>Briony</v>
      </c>
      <c r="F771" t="s">
        <v>8</v>
      </c>
      <c r="G771" t="s">
        <v>132</v>
      </c>
      <c r="H771" t="str">
        <f t="shared" si="50"/>
        <v>vac-bird</v>
      </c>
      <c r="I771">
        <v>26.4</v>
      </c>
      <c r="J771">
        <v>60.6</v>
      </c>
      <c r="K771">
        <v>1</v>
      </c>
      <c r="L771">
        <f t="shared" ref="L771:L834" si="51">J771-I771</f>
        <v>34.200000000000003</v>
      </c>
    </row>
    <row r="772" spans="2:12" x14ac:dyDescent="0.2">
      <c r="B772" t="s">
        <v>60</v>
      </c>
      <c r="C772" t="str">
        <f t="shared" si="48"/>
        <v>2019-09</v>
      </c>
      <c r="D772" t="str">
        <f t="shared" si="49"/>
        <v>Thu</v>
      </c>
      <c r="E772" t="str">
        <f>VLOOKUP(D772,'Veterinarian-WeekDay'!$A$2:$C$6,2,0)</f>
        <v>Briony</v>
      </c>
      <c r="F772" t="s">
        <v>5</v>
      </c>
      <c r="G772" t="s">
        <v>131</v>
      </c>
      <c r="H772" t="str">
        <f t="shared" si="50"/>
        <v>checkup-cat</v>
      </c>
      <c r="I772">
        <v>16.100000000000001</v>
      </c>
      <c r="J772">
        <v>55.5</v>
      </c>
      <c r="K772">
        <v>1</v>
      </c>
      <c r="L772">
        <f t="shared" si="51"/>
        <v>39.4</v>
      </c>
    </row>
    <row r="773" spans="2:12" x14ac:dyDescent="0.2">
      <c r="B773" t="s">
        <v>60</v>
      </c>
      <c r="C773" t="str">
        <f t="shared" si="48"/>
        <v>2019-09</v>
      </c>
      <c r="D773" t="str">
        <f t="shared" si="49"/>
        <v>Thu</v>
      </c>
      <c r="E773" t="str">
        <f>VLOOKUP(D773,'Veterinarian-WeekDay'!$A$2:$C$6,2,0)</f>
        <v>Briony</v>
      </c>
      <c r="F773" t="s">
        <v>5</v>
      </c>
      <c r="G773" t="s">
        <v>131</v>
      </c>
      <c r="H773" t="str">
        <f t="shared" si="50"/>
        <v>checkup-cat</v>
      </c>
      <c r="I773">
        <v>12.6</v>
      </c>
      <c r="J773">
        <v>50.6</v>
      </c>
      <c r="K773">
        <v>1</v>
      </c>
      <c r="L773">
        <f t="shared" si="51"/>
        <v>38</v>
      </c>
    </row>
    <row r="774" spans="2:12" x14ac:dyDescent="0.2">
      <c r="B774" t="s">
        <v>60</v>
      </c>
      <c r="C774" t="str">
        <f t="shared" si="48"/>
        <v>2019-09</v>
      </c>
      <c r="D774" t="str">
        <f t="shared" si="49"/>
        <v>Thu</v>
      </c>
      <c r="E774" t="str">
        <f>VLOOKUP(D774,'Veterinarian-WeekDay'!$A$2:$C$6,2,0)</f>
        <v>Briony</v>
      </c>
      <c r="F774" t="s">
        <v>8</v>
      </c>
      <c r="G774" t="s">
        <v>130</v>
      </c>
      <c r="H774" t="str">
        <f t="shared" si="50"/>
        <v>vac-dog</v>
      </c>
      <c r="I774">
        <v>72.5</v>
      </c>
      <c r="J774">
        <v>110.1</v>
      </c>
      <c r="K774">
        <v>1</v>
      </c>
      <c r="L774">
        <f t="shared" si="51"/>
        <v>37.599999999999994</v>
      </c>
    </row>
    <row r="775" spans="2:12" x14ac:dyDescent="0.2">
      <c r="B775" t="s">
        <v>60</v>
      </c>
      <c r="C775" t="str">
        <f t="shared" si="48"/>
        <v>2019-09</v>
      </c>
      <c r="D775" t="str">
        <f t="shared" si="49"/>
        <v>Thu</v>
      </c>
      <c r="E775" t="str">
        <f>VLOOKUP(D775,'Veterinarian-WeekDay'!$A$2:$C$6,2,0)</f>
        <v>Briony</v>
      </c>
      <c r="F775" t="s">
        <v>4</v>
      </c>
      <c r="G775" t="s">
        <v>130</v>
      </c>
      <c r="H775" t="str">
        <f t="shared" si="50"/>
        <v>other-dog</v>
      </c>
      <c r="I775">
        <v>140.1</v>
      </c>
      <c r="J775">
        <v>195</v>
      </c>
      <c r="K775">
        <v>1</v>
      </c>
      <c r="L775">
        <f t="shared" si="51"/>
        <v>54.900000000000006</v>
      </c>
    </row>
    <row r="776" spans="2:12" x14ac:dyDescent="0.2">
      <c r="B776" t="s">
        <v>60</v>
      </c>
      <c r="C776" t="str">
        <f t="shared" si="48"/>
        <v>2019-09</v>
      </c>
      <c r="D776" t="str">
        <f t="shared" si="49"/>
        <v>Thu</v>
      </c>
      <c r="E776" t="str">
        <f>VLOOKUP(D776,'Veterinarian-WeekDay'!$A$2:$C$6,2,0)</f>
        <v>Briony</v>
      </c>
      <c r="F776" t="s">
        <v>5</v>
      </c>
      <c r="G776" t="s">
        <v>130</v>
      </c>
      <c r="H776" t="str">
        <f t="shared" si="50"/>
        <v>checkup-dog</v>
      </c>
      <c r="I776">
        <v>10.3</v>
      </c>
      <c r="J776">
        <v>40.299999999999997</v>
      </c>
      <c r="K776">
        <v>1</v>
      </c>
      <c r="L776">
        <f t="shared" si="51"/>
        <v>29.999999999999996</v>
      </c>
    </row>
    <row r="777" spans="2:12" x14ac:dyDescent="0.2">
      <c r="B777" t="s">
        <v>60</v>
      </c>
      <c r="C777" t="str">
        <f t="shared" si="48"/>
        <v>2019-09</v>
      </c>
      <c r="D777" t="str">
        <f t="shared" si="49"/>
        <v>Thu</v>
      </c>
      <c r="E777" t="str">
        <f>VLOOKUP(D777,'Veterinarian-WeekDay'!$A$2:$C$6,2,0)</f>
        <v>Briony</v>
      </c>
      <c r="F777" t="s">
        <v>5</v>
      </c>
      <c r="G777" t="s">
        <v>130</v>
      </c>
      <c r="H777" t="str">
        <f t="shared" si="50"/>
        <v>checkup-dog</v>
      </c>
      <c r="I777">
        <v>12.6</v>
      </c>
      <c r="J777">
        <v>40.4</v>
      </c>
      <c r="K777">
        <v>1</v>
      </c>
      <c r="L777">
        <f t="shared" si="51"/>
        <v>27.799999999999997</v>
      </c>
    </row>
    <row r="778" spans="2:12" x14ac:dyDescent="0.2">
      <c r="B778" t="s">
        <v>60</v>
      </c>
      <c r="C778" t="str">
        <f t="shared" si="48"/>
        <v>2019-09</v>
      </c>
      <c r="D778" t="str">
        <f t="shared" si="49"/>
        <v>Thu</v>
      </c>
      <c r="E778" t="str">
        <f>VLOOKUP(D778,'Veterinarian-WeekDay'!$A$2:$C$6,2,0)</f>
        <v>Briony</v>
      </c>
      <c r="F778" t="s">
        <v>5</v>
      </c>
      <c r="G778" t="s">
        <v>130</v>
      </c>
      <c r="H778" t="str">
        <f t="shared" si="50"/>
        <v>checkup-dog</v>
      </c>
      <c r="I778">
        <v>14.1</v>
      </c>
      <c r="J778">
        <v>45</v>
      </c>
      <c r="K778">
        <v>1</v>
      </c>
      <c r="L778">
        <f t="shared" si="51"/>
        <v>30.9</v>
      </c>
    </row>
    <row r="779" spans="2:12" x14ac:dyDescent="0.2">
      <c r="B779" t="s">
        <v>61</v>
      </c>
      <c r="C779" t="str">
        <f t="shared" si="48"/>
        <v>2019-09</v>
      </c>
      <c r="D779" t="str">
        <f t="shared" si="49"/>
        <v>Fri</v>
      </c>
      <c r="E779" t="str">
        <f>VLOOKUP(D779,'Veterinarian-WeekDay'!$A$2:$C$6,2,0)</f>
        <v>Anna</v>
      </c>
      <c r="F779" t="s">
        <v>8</v>
      </c>
      <c r="G779" t="s">
        <v>134</v>
      </c>
      <c r="H779" t="str">
        <f t="shared" si="50"/>
        <v>vac-rabbit</v>
      </c>
      <c r="I779">
        <v>50.4</v>
      </c>
      <c r="J779">
        <v>75.599999999999994</v>
      </c>
      <c r="K779">
        <v>1</v>
      </c>
      <c r="L779">
        <f t="shared" si="51"/>
        <v>25.199999999999996</v>
      </c>
    </row>
    <row r="780" spans="2:12" x14ac:dyDescent="0.2">
      <c r="B780" t="s">
        <v>61</v>
      </c>
      <c r="C780" t="str">
        <f t="shared" si="48"/>
        <v>2019-09</v>
      </c>
      <c r="D780" t="str">
        <f t="shared" si="49"/>
        <v>Fri</v>
      </c>
      <c r="E780" t="str">
        <f>VLOOKUP(D780,'Veterinarian-WeekDay'!$A$2:$C$6,2,0)</f>
        <v>Anna</v>
      </c>
      <c r="F780" t="s">
        <v>4</v>
      </c>
      <c r="G780" t="s">
        <v>131</v>
      </c>
      <c r="H780" t="str">
        <f t="shared" si="50"/>
        <v>other-cat</v>
      </c>
      <c r="I780">
        <v>56.1</v>
      </c>
      <c r="J780">
        <v>80.5</v>
      </c>
      <c r="K780">
        <v>1</v>
      </c>
      <c r="L780">
        <f t="shared" si="51"/>
        <v>24.4</v>
      </c>
    </row>
    <row r="781" spans="2:12" x14ac:dyDescent="0.2">
      <c r="B781" t="s">
        <v>61</v>
      </c>
      <c r="C781" t="str">
        <f t="shared" si="48"/>
        <v>2019-09</v>
      </c>
      <c r="D781" t="str">
        <f t="shared" si="49"/>
        <v>Fri</v>
      </c>
      <c r="E781" t="str">
        <f>VLOOKUP(D781,'Veterinarian-WeekDay'!$A$2:$C$6,2,0)</f>
        <v>Anna</v>
      </c>
      <c r="F781" t="s">
        <v>4</v>
      </c>
      <c r="G781" t="s">
        <v>133</v>
      </c>
      <c r="H781" t="str">
        <f t="shared" si="50"/>
        <v>other-hamster</v>
      </c>
      <c r="I781">
        <v>134.5</v>
      </c>
      <c r="J781">
        <v>170.1</v>
      </c>
      <c r="K781">
        <v>1</v>
      </c>
      <c r="L781">
        <f t="shared" si="51"/>
        <v>35.599999999999994</v>
      </c>
    </row>
    <row r="782" spans="2:12" x14ac:dyDescent="0.2">
      <c r="B782" t="s">
        <v>61</v>
      </c>
      <c r="C782" t="str">
        <f t="shared" si="48"/>
        <v>2019-09</v>
      </c>
      <c r="D782" t="str">
        <f t="shared" si="49"/>
        <v>Fri</v>
      </c>
      <c r="E782" t="str">
        <f>VLOOKUP(D782,'Veterinarian-WeekDay'!$A$2:$C$6,2,0)</f>
        <v>Anna</v>
      </c>
      <c r="F782" t="s">
        <v>6</v>
      </c>
      <c r="G782" t="s">
        <v>131</v>
      </c>
      <c r="H782" t="str">
        <f t="shared" si="50"/>
        <v>emergency-cat</v>
      </c>
      <c r="I782">
        <v>464.6</v>
      </c>
      <c r="J782">
        <v>975.4</v>
      </c>
      <c r="K782">
        <v>1</v>
      </c>
      <c r="L782">
        <f t="shared" si="51"/>
        <v>510.79999999999995</v>
      </c>
    </row>
    <row r="783" spans="2:12" x14ac:dyDescent="0.2">
      <c r="B783" t="s">
        <v>61</v>
      </c>
      <c r="C783" t="str">
        <f t="shared" si="48"/>
        <v>2019-09</v>
      </c>
      <c r="D783" t="str">
        <f t="shared" si="49"/>
        <v>Fri</v>
      </c>
      <c r="E783" t="str">
        <f>VLOOKUP(D783,'Veterinarian-WeekDay'!$A$2:$C$6,2,0)</f>
        <v>Anna</v>
      </c>
      <c r="F783" t="s">
        <v>4</v>
      </c>
      <c r="G783" t="s">
        <v>131</v>
      </c>
      <c r="H783" t="str">
        <f t="shared" si="50"/>
        <v>other-cat</v>
      </c>
      <c r="I783">
        <v>150.1</v>
      </c>
      <c r="J783">
        <v>195</v>
      </c>
      <c r="K783">
        <v>1</v>
      </c>
      <c r="L783">
        <f t="shared" si="51"/>
        <v>44.900000000000006</v>
      </c>
    </row>
    <row r="784" spans="2:12" x14ac:dyDescent="0.2">
      <c r="B784" t="s">
        <v>61</v>
      </c>
      <c r="C784" t="str">
        <f t="shared" si="48"/>
        <v>2019-09</v>
      </c>
      <c r="D784" t="str">
        <f t="shared" si="49"/>
        <v>Fri</v>
      </c>
      <c r="E784" t="str">
        <f>VLOOKUP(D784,'Veterinarian-WeekDay'!$A$2:$C$6,2,0)</f>
        <v>Anna</v>
      </c>
      <c r="F784" t="s">
        <v>4</v>
      </c>
      <c r="G784" t="s">
        <v>131</v>
      </c>
      <c r="H784" t="str">
        <f t="shared" si="50"/>
        <v>other-cat</v>
      </c>
      <c r="I784">
        <v>92</v>
      </c>
      <c r="J784">
        <v>120.1</v>
      </c>
      <c r="K784">
        <v>1</v>
      </c>
      <c r="L784">
        <f t="shared" si="51"/>
        <v>28.099999999999994</v>
      </c>
    </row>
    <row r="785" spans="2:12" x14ac:dyDescent="0.2">
      <c r="B785" t="s">
        <v>61</v>
      </c>
      <c r="C785" t="str">
        <f t="shared" si="48"/>
        <v>2019-09</v>
      </c>
      <c r="D785" t="str">
        <f t="shared" si="49"/>
        <v>Fri</v>
      </c>
      <c r="E785" t="str">
        <f>VLOOKUP(D785,'Veterinarian-WeekDay'!$A$2:$C$6,2,0)</f>
        <v>Anna</v>
      </c>
      <c r="F785" t="s">
        <v>4</v>
      </c>
      <c r="G785" t="s">
        <v>133</v>
      </c>
      <c r="H785" t="str">
        <f t="shared" si="50"/>
        <v>other-hamster</v>
      </c>
      <c r="I785">
        <v>144.4</v>
      </c>
      <c r="J785">
        <v>180.6</v>
      </c>
      <c r="K785">
        <v>1</v>
      </c>
      <c r="L785">
        <f t="shared" si="51"/>
        <v>36.199999999999989</v>
      </c>
    </row>
    <row r="786" spans="2:12" x14ac:dyDescent="0.2">
      <c r="B786" t="s">
        <v>61</v>
      </c>
      <c r="C786" t="str">
        <f t="shared" si="48"/>
        <v>2019-09</v>
      </c>
      <c r="D786" t="str">
        <f t="shared" si="49"/>
        <v>Fri</v>
      </c>
      <c r="E786" t="str">
        <f>VLOOKUP(D786,'Veterinarian-WeekDay'!$A$2:$C$6,2,0)</f>
        <v>Anna</v>
      </c>
      <c r="F786" t="s">
        <v>8</v>
      </c>
      <c r="G786" t="s">
        <v>132</v>
      </c>
      <c r="H786" t="str">
        <f t="shared" si="50"/>
        <v>vac-bird</v>
      </c>
      <c r="I786">
        <v>38.6</v>
      </c>
      <c r="J786">
        <v>50.4</v>
      </c>
      <c r="K786">
        <v>1</v>
      </c>
      <c r="L786">
        <f t="shared" si="51"/>
        <v>11.799999999999997</v>
      </c>
    </row>
    <row r="787" spans="2:12" x14ac:dyDescent="0.2">
      <c r="B787" t="s">
        <v>61</v>
      </c>
      <c r="C787" t="str">
        <f t="shared" si="48"/>
        <v>2019-09</v>
      </c>
      <c r="D787" t="str">
        <f t="shared" si="49"/>
        <v>Fri</v>
      </c>
      <c r="E787" t="str">
        <f>VLOOKUP(D787,'Veterinarian-WeekDay'!$A$2:$C$6,2,0)</f>
        <v>Anna</v>
      </c>
      <c r="F787" t="s">
        <v>4</v>
      </c>
      <c r="G787" t="s">
        <v>131</v>
      </c>
      <c r="H787" t="str">
        <f t="shared" si="50"/>
        <v>other-cat</v>
      </c>
      <c r="I787">
        <v>126.1</v>
      </c>
      <c r="J787">
        <v>155</v>
      </c>
      <c r="K787">
        <v>1</v>
      </c>
      <c r="L787">
        <f t="shared" si="51"/>
        <v>28.900000000000006</v>
      </c>
    </row>
    <row r="788" spans="2:12" x14ac:dyDescent="0.2">
      <c r="B788" t="s">
        <v>61</v>
      </c>
      <c r="C788" t="str">
        <f t="shared" si="48"/>
        <v>2019-09</v>
      </c>
      <c r="D788" t="str">
        <f t="shared" si="49"/>
        <v>Fri</v>
      </c>
      <c r="E788" t="str">
        <f>VLOOKUP(D788,'Veterinarian-WeekDay'!$A$2:$C$6,2,0)</f>
        <v>Anna</v>
      </c>
      <c r="F788" t="s">
        <v>8</v>
      </c>
      <c r="G788" t="s">
        <v>131</v>
      </c>
      <c r="H788" t="str">
        <f t="shared" si="50"/>
        <v>vac-cat</v>
      </c>
      <c r="I788">
        <v>82.3</v>
      </c>
      <c r="J788">
        <v>105.3</v>
      </c>
      <c r="K788">
        <v>1</v>
      </c>
      <c r="L788">
        <f t="shared" si="51"/>
        <v>23</v>
      </c>
    </row>
    <row r="789" spans="2:12" x14ac:dyDescent="0.2">
      <c r="B789" t="s">
        <v>61</v>
      </c>
      <c r="C789" t="str">
        <f t="shared" si="48"/>
        <v>2019-09</v>
      </c>
      <c r="D789" t="str">
        <f t="shared" si="49"/>
        <v>Fri</v>
      </c>
      <c r="E789" t="str">
        <f>VLOOKUP(D789,'Veterinarian-WeekDay'!$A$2:$C$6,2,0)</f>
        <v>Anna</v>
      </c>
      <c r="F789" t="s">
        <v>6</v>
      </c>
      <c r="G789" t="s">
        <v>131</v>
      </c>
      <c r="H789" t="str">
        <f t="shared" si="50"/>
        <v>emergency-cat</v>
      </c>
      <c r="I789">
        <v>182</v>
      </c>
      <c r="J789">
        <v>465.1</v>
      </c>
      <c r="K789">
        <v>1</v>
      </c>
      <c r="L789">
        <f t="shared" si="51"/>
        <v>283.10000000000002</v>
      </c>
    </row>
    <row r="790" spans="2:12" x14ac:dyDescent="0.2">
      <c r="B790" t="s">
        <v>61</v>
      </c>
      <c r="C790" t="str">
        <f t="shared" si="48"/>
        <v>2019-09</v>
      </c>
      <c r="D790" t="str">
        <f t="shared" si="49"/>
        <v>Fri</v>
      </c>
      <c r="E790" t="str">
        <f>VLOOKUP(D790,'Veterinarian-WeekDay'!$A$2:$C$6,2,0)</f>
        <v>Anna</v>
      </c>
      <c r="F790" t="s">
        <v>5</v>
      </c>
      <c r="G790" t="s">
        <v>130</v>
      </c>
      <c r="H790" t="str">
        <f t="shared" si="50"/>
        <v>checkup-dog</v>
      </c>
      <c r="I790">
        <v>32</v>
      </c>
      <c r="J790">
        <v>45.1</v>
      </c>
      <c r="K790">
        <v>1</v>
      </c>
      <c r="L790">
        <f t="shared" si="51"/>
        <v>13.100000000000001</v>
      </c>
    </row>
    <row r="791" spans="2:12" x14ac:dyDescent="0.2">
      <c r="B791" t="s">
        <v>61</v>
      </c>
      <c r="C791" t="str">
        <f t="shared" si="48"/>
        <v>2019-09</v>
      </c>
      <c r="D791" t="str">
        <f t="shared" si="49"/>
        <v>Fri</v>
      </c>
      <c r="E791" t="str">
        <f>VLOOKUP(D791,'Veterinarian-WeekDay'!$A$2:$C$6,2,0)</f>
        <v>Anna</v>
      </c>
      <c r="F791" t="s">
        <v>5</v>
      </c>
      <c r="G791" t="s">
        <v>130</v>
      </c>
      <c r="H791" t="str">
        <f t="shared" si="50"/>
        <v>checkup-dog</v>
      </c>
      <c r="I791">
        <v>28.6</v>
      </c>
      <c r="J791">
        <v>45.6</v>
      </c>
      <c r="K791">
        <v>1</v>
      </c>
      <c r="L791">
        <f t="shared" si="51"/>
        <v>17</v>
      </c>
    </row>
    <row r="792" spans="2:12" x14ac:dyDescent="0.2">
      <c r="B792" t="s">
        <v>61</v>
      </c>
      <c r="C792" t="str">
        <f t="shared" si="48"/>
        <v>2019-09</v>
      </c>
      <c r="D792" t="str">
        <f t="shared" si="49"/>
        <v>Fri</v>
      </c>
      <c r="E792" t="str">
        <f>VLOOKUP(D792,'Veterinarian-WeekDay'!$A$2:$C$6,2,0)</f>
        <v>Anna</v>
      </c>
      <c r="F792" t="s">
        <v>5</v>
      </c>
      <c r="G792" t="s">
        <v>130</v>
      </c>
      <c r="H792" t="str">
        <f t="shared" si="50"/>
        <v>checkup-dog</v>
      </c>
      <c r="I792">
        <v>30.5</v>
      </c>
      <c r="J792">
        <v>50.1</v>
      </c>
      <c r="K792">
        <v>1</v>
      </c>
      <c r="L792">
        <f t="shared" si="51"/>
        <v>19.600000000000001</v>
      </c>
    </row>
    <row r="793" spans="2:12" x14ac:dyDescent="0.2">
      <c r="B793" t="s">
        <v>61</v>
      </c>
      <c r="C793" t="str">
        <f t="shared" si="48"/>
        <v>2019-09</v>
      </c>
      <c r="D793" t="str">
        <f t="shared" si="49"/>
        <v>Fri</v>
      </c>
      <c r="E793" t="str">
        <f>VLOOKUP(D793,'Veterinarian-WeekDay'!$A$2:$C$6,2,0)</f>
        <v>Anna</v>
      </c>
      <c r="F793" t="s">
        <v>5</v>
      </c>
      <c r="G793" t="s">
        <v>130</v>
      </c>
      <c r="H793" t="str">
        <f t="shared" si="50"/>
        <v>checkup-dog</v>
      </c>
      <c r="I793">
        <v>36.1</v>
      </c>
      <c r="J793">
        <v>50.5</v>
      </c>
      <c r="K793">
        <v>1</v>
      </c>
      <c r="L793">
        <f t="shared" si="51"/>
        <v>14.399999999999999</v>
      </c>
    </row>
    <row r="794" spans="2:12" x14ac:dyDescent="0.2">
      <c r="B794" t="s">
        <v>61</v>
      </c>
      <c r="C794" t="str">
        <f t="shared" si="48"/>
        <v>2019-09</v>
      </c>
      <c r="D794" t="str">
        <f t="shared" si="49"/>
        <v>Fri</v>
      </c>
      <c r="E794" t="str">
        <f>VLOOKUP(D794,'Veterinarian-WeekDay'!$A$2:$C$6,2,0)</f>
        <v>Anna</v>
      </c>
      <c r="F794" t="s">
        <v>5</v>
      </c>
      <c r="G794" t="s">
        <v>130</v>
      </c>
      <c r="H794" t="str">
        <f t="shared" si="50"/>
        <v>checkup-dog</v>
      </c>
      <c r="I794">
        <v>38.299999999999997</v>
      </c>
      <c r="J794">
        <v>55.3</v>
      </c>
      <c r="K794">
        <v>1</v>
      </c>
      <c r="L794">
        <f t="shared" si="51"/>
        <v>17</v>
      </c>
    </row>
    <row r="795" spans="2:12" x14ac:dyDescent="0.2">
      <c r="B795" t="s">
        <v>61</v>
      </c>
      <c r="C795" t="str">
        <f t="shared" si="48"/>
        <v>2019-09</v>
      </c>
      <c r="D795" t="str">
        <f t="shared" si="49"/>
        <v>Fri</v>
      </c>
      <c r="E795" t="str">
        <f>VLOOKUP(D795,'Veterinarian-WeekDay'!$A$2:$C$6,2,0)</f>
        <v>Anna</v>
      </c>
      <c r="F795" t="s">
        <v>5</v>
      </c>
      <c r="G795" t="s">
        <v>130</v>
      </c>
      <c r="H795" t="str">
        <f t="shared" si="50"/>
        <v>checkup-dog</v>
      </c>
      <c r="I795">
        <v>36.6</v>
      </c>
      <c r="J795">
        <v>55.6</v>
      </c>
      <c r="K795">
        <v>1</v>
      </c>
      <c r="L795">
        <f t="shared" si="51"/>
        <v>19</v>
      </c>
    </row>
    <row r="796" spans="2:12" x14ac:dyDescent="0.2">
      <c r="B796" t="s">
        <v>62</v>
      </c>
      <c r="C796" t="str">
        <f t="shared" si="48"/>
        <v>2019-09</v>
      </c>
      <c r="D796" t="str">
        <f t="shared" si="49"/>
        <v>Mon</v>
      </c>
      <c r="E796" t="str">
        <f>VLOOKUP(D796,'Veterinarian-WeekDay'!$A$2:$C$6,2,0)</f>
        <v>Anna</v>
      </c>
      <c r="F796" t="s">
        <v>5</v>
      </c>
      <c r="G796" t="s">
        <v>130</v>
      </c>
      <c r="H796" t="str">
        <f t="shared" si="50"/>
        <v>checkup-dog</v>
      </c>
      <c r="I796">
        <v>34</v>
      </c>
      <c r="J796">
        <v>40.1</v>
      </c>
      <c r="K796">
        <v>1</v>
      </c>
      <c r="L796">
        <f t="shared" si="51"/>
        <v>6.1000000000000014</v>
      </c>
    </row>
    <row r="797" spans="2:12" x14ac:dyDescent="0.2">
      <c r="B797" t="s">
        <v>62</v>
      </c>
      <c r="C797" t="str">
        <f t="shared" si="48"/>
        <v>2019-09</v>
      </c>
      <c r="D797" t="str">
        <f t="shared" si="49"/>
        <v>Mon</v>
      </c>
      <c r="E797" t="str">
        <f>VLOOKUP(D797,'Veterinarian-WeekDay'!$A$2:$C$6,2,0)</f>
        <v>Anna</v>
      </c>
      <c r="F797" t="s">
        <v>5</v>
      </c>
      <c r="G797" t="s">
        <v>130</v>
      </c>
      <c r="H797" t="str">
        <f t="shared" si="50"/>
        <v>checkup-dog</v>
      </c>
      <c r="I797">
        <v>34</v>
      </c>
      <c r="J797">
        <v>40.1</v>
      </c>
      <c r="K797">
        <v>1</v>
      </c>
      <c r="L797">
        <f t="shared" si="51"/>
        <v>6.1000000000000014</v>
      </c>
    </row>
    <row r="798" spans="2:12" x14ac:dyDescent="0.2">
      <c r="B798" t="s">
        <v>62</v>
      </c>
      <c r="C798" t="str">
        <f t="shared" si="48"/>
        <v>2019-09</v>
      </c>
      <c r="D798" t="str">
        <f t="shared" si="49"/>
        <v>Mon</v>
      </c>
      <c r="E798" t="str">
        <f>VLOOKUP(D798,'Veterinarian-WeekDay'!$A$2:$C$6,2,0)</f>
        <v>Anna</v>
      </c>
      <c r="F798" t="s">
        <v>4</v>
      </c>
      <c r="G798" t="s">
        <v>130</v>
      </c>
      <c r="H798" t="str">
        <f t="shared" si="50"/>
        <v>other-dog</v>
      </c>
      <c r="I798">
        <v>64.400000000000006</v>
      </c>
      <c r="J798">
        <v>95.6</v>
      </c>
      <c r="K798">
        <v>1</v>
      </c>
      <c r="L798">
        <f t="shared" si="51"/>
        <v>31.199999999999989</v>
      </c>
    </row>
    <row r="799" spans="2:12" x14ac:dyDescent="0.2">
      <c r="B799" t="s">
        <v>62</v>
      </c>
      <c r="C799" t="str">
        <f t="shared" si="48"/>
        <v>2019-09</v>
      </c>
      <c r="D799" t="str">
        <f t="shared" si="49"/>
        <v>Mon</v>
      </c>
      <c r="E799" t="str">
        <f>VLOOKUP(D799,'Veterinarian-WeekDay'!$A$2:$C$6,2,0)</f>
        <v>Anna</v>
      </c>
      <c r="F799" t="s">
        <v>6</v>
      </c>
      <c r="G799" t="s">
        <v>131</v>
      </c>
      <c r="H799" t="str">
        <f t="shared" si="50"/>
        <v>emergency-cat</v>
      </c>
      <c r="I799">
        <v>260.10000000000002</v>
      </c>
      <c r="J799">
        <v>755.5</v>
      </c>
      <c r="K799">
        <v>1</v>
      </c>
      <c r="L799">
        <f t="shared" si="51"/>
        <v>495.4</v>
      </c>
    </row>
    <row r="800" spans="2:12" x14ac:dyDescent="0.2">
      <c r="B800" t="s">
        <v>62</v>
      </c>
      <c r="C800" t="str">
        <f t="shared" si="48"/>
        <v>2019-09</v>
      </c>
      <c r="D800" t="str">
        <f t="shared" si="49"/>
        <v>Mon</v>
      </c>
      <c r="E800" t="str">
        <f>VLOOKUP(D800,'Veterinarian-WeekDay'!$A$2:$C$6,2,0)</f>
        <v>Anna</v>
      </c>
      <c r="F800" t="s">
        <v>5</v>
      </c>
      <c r="G800" t="s">
        <v>133</v>
      </c>
      <c r="H800" t="str">
        <f t="shared" si="50"/>
        <v>checkup-hamster</v>
      </c>
      <c r="I800">
        <v>38.6</v>
      </c>
      <c r="J800">
        <v>65.599999999999994</v>
      </c>
      <c r="K800">
        <v>1</v>
      </c>
      <c r="L800">
        <f t="shared" si="51"/>
        <v>26.999999999999993</v>
      </c>
    </row>
    <row r="801" spans="2:12" x14ac:dyDescent="0.2">
      <c r="B801" t="s">
        <v>62</v>
      </c>
      <c r="C801" t="str">
        <f t="shared" si="48"/>
        <v>2019-09</v>
      </c>
      <c r="D801" t="str">
        <f t="shared" si="49"/>
        <v>Mon</v>
      </c>
      <c r="E801" t="str">
        <f>VLOOKUP(D801,'Veterinarian-WeekDay'!$A$2:$C$6,2,0)</f>
        <v>Anna</v>
      </c>
      <c r="F801" t="s">
        <v>8</v>
      </c>
      <c r="G801" t="s">
        <v>130</v>
      </c>
      <c r="H801" t="str">
        <f t="shared" si="50"/>
        <v>vac-dog</v>
      </c>
      <c r="I801">
        <v>114.5</v>
      </c>
      <c r="J801">
        <v>150.1</v>
      </c>
      <c r="K801">
        <v>1</v>
      </c>
      <c r="L801">
        <f t="shared" si="51"/>
        <v>35.599999999999994</v>
      </c>
    </row>
    <row r="802" spans="2:12" x14ac:dyDescent="0.2">
      <c r="B802" t="s">
        <v>62</v>
      </c>
      <c r="C802" t="str">
        <f t="shared" si="48"/>
        <v>2019-09</v>
      </c>
      <c r="D802" t="str">
        <f t="shared" si="49"/>
        <v>Mon</v>
      </c>
      <c r="E802" t="str">
        <f>VLOOKUP(D802,'Veterinarian-WeekDay'!$A$2:$C$6,2,0)</f>
        <v>Anna</v>
      </c>
      <c r="F802" t="s">
        <v>4</v>
      </c>
      <c r="G802" t="s">
        <v>130</v>
      </c>
      <c r="H802" t="str">
        <f t="shared" si="50"/>
        <v>other-dog</v>
      </c>
      <c r="I802">
        <v>182.6</v>
      </c>
      <c r="J802">
        <v>230.4</v>
      </c>
      <c r="K802">
        <v>1</v>
      </c>
      <c r="L802">
        <f t="shared" si="51"/>
        <v>47.800000000000011</v>
      </c>
    </row>
    <row r="803" spans="2:12" x14ac:dyDescent="0.2">
      <c r="B803" t="s">
        <v>62</v>
      </c>
      <c r="C803" t="str">
        <f t="shared" si="48"/>
        <v>2019-09</v>
      </c>
      <c r="D803" t="str">
        <f t="shared" si="49"/>
        <v>Mon</v>
      </c>
      <c r="E803" t="str">
        <f>VLOOKUP(D803,'Veterinarian-WeekDay'!$A$2:$C$6,2,0)</f>
        <v>Anna</v>
      </c>
      <c r="F803" t="s">
        <v>5</v>
      </c>
      <c r="G803" t="s">
        <v>131</v>
      </c>
      <c r="H803" t="str">
        <f t="shared" si="50"/>
        <v>checkup-cat</v>
      </c>
      <c r="I803">
        <v>34.1</v>
      </c>
      <c r="J803">
        <v>50</v>
      </c>
      <c r="K803">
        <v>1</v>
      </c>
      <c r="L803">
        <f t="shared" si="51"/>
        <v>15.899999999999999</v>
      </c>
    </row>
    <row r="804" spans="2:12" x14ac:dyDescent="0.2">
      <c r="B804" t="s">
        <v>62</v>
      </c>
      <c r="C804" t="str">
        <f t="shared" si="48"/>
        <v>2019-09</v>
      </c>
      <c r="D804" t="str">
        <f t="shared" si="49"/>
        <v>Mon</v>
      </c>
      <c r="E804" t="str">
        <f>VLOOKUP(D804,'Veterinarian-WeekDay'!$A$2:$C$6,2,0)</f>
        <v>Anna</v>
      </c>
      <c r="F804" t="s">
        <v>5</v>
      </c>
      <c r="G804" t="s">
        <v>131</v>
      </c>
      <c r="H804" t="str">
        <f t="shared" si="50"/>
        <v>checkup-cat</v>
      </c>
      <c r="I804">
        <v>40.299999999999997</v>
      </c>
      <c r="J804">
        <v>55.3</v>
      </c>
      <c r="K804">
        <v>1</v>
      </c>
      <c r="L804">
        <f t="shared" si="51"/>
        <v>15</v>
      </c>
    </row>
    <row r="805" spans="2:12" x14ac:dyDescent="0.2">
      <c r="B805" t="s">
        <v>62</v>
      </c>
      <c r="C805" t="str">
        <f t="shared" si="48"/>
        <v>2019-09</v>
      </c>
      <c r="D805" t="str">
        <f t="shared" si="49"/>
        <v>Mon</v>
      </c>
      <c r="E805" t="str">
        <f>VLOOKUP(D805,'Veterinarian-WeekDay'!$A$2:$C$6,2,0)</f>
        <v>Anna</v>
      </c>
      <c r="F805" t="s">
        <v>6</v>
      </c>
      <c r="G805" t="s">
        <v>131</v>
      </c>
      <c r="H805" t="str">
        <f t="shared" si="50"/>
        <v>emergency-cat</v>
      </c>
      <c r="I805">
        <v>468.4</v>
      </c>
      <c r="J805">
        <v>970.6</v>
      </c>
      <c r="K805">
        <v>1</v>
      </c>
      <c r="L805">
        <f t="shared" si="51"/>
        <v>502.20000000000005</v>
      </c>
    </row>
    <row r="806" spans="2:12" x14ac:dyDescent="0.2">
      <c r="B806" t="s">
        <v>62</v>
      </c>
      <c r="C806" t="str">
        <f t="shared" si="48"/>
        <v>2019-09</v>
      </c>
      <c r="D806" t="str">
        <f t="shared" si="49"/>
        <v>Mon</v>
      </c>
      <c r="E806" t="str">
        <f>VLOOKUP(D806,'Veterinarian-WeekDay'!$A$2:$C$6,2,0)</f>
        <v>Anna</v>
      </c>
      <c r="F806" t="s">
        <v>6</v>
      </c>
      <c r="G806" t="s">
        <v>131</v>
      </c>
      <c r="H806" t="str">
        <f t="shared" si="50"/>
        <v>emergency-cat</v>
      </c>
      <c r="I806">
        <v>214.1</v>
      </c>
      <c r="J806">
        <v>810.5</v>
      </c>
      <c r="K806">
        <v>1</v>
      </c>
      <c r="L806">
        <f t="shared" si="51"/>
        <v>596.4</v>
      </c>
    </row>
    <row r="807" spans="2:12" x14ac:dyDescent="0.2">
      <c r="B807" t="s">
        <v>62</v>
      </c>
      <c r="C807" t="str">
        <f t="shared" si="48"/>
        <v>2019-09</v>
      </c>
      <c r="D807" t="str">
        <f t="shared" si="49"/>
        <v>Mon</v>
      </c>
      <c r="E807" t="str">
        <f>VLOOKUP(D807,'Veterinarian-WeekDay'!$A$2:$C$6,2,0)</f>
        <v>Anna</v>
      </c>
      <c r="F807" t="s">
        <v>6</v>
      </c>
      <c r="G807" t="s">
        <v>130</v>
      </c>
      <c r="H807" t="str">
        <f t="shared" si="50"/>
        <v>emergency-dog</v>
      </c>
      <c r="I807">
        <v>320.60000000000002</v>
      </c>
      <c r="J807">
        <v>635.6</v>
      </c>
      <c r="K807">
        <v>1</v>
      </c>
      <c r="L807">
        <f t="shared" si="51"/>
        <v>315</v>
      </c>
    </row>
    <row r="808" spans="2:12" x14ac:dyDescent="0.2">
      <c r="B808" t="s">
        <v>62</v>
      </c>
      <c r="C808" t="str">
        <f t="shared" si="48"/>
        <v>2019-09</v>
      </c>
      <c r="D808" t="str">
        <f t="shared" si="49"/>
        <v>Mon</v>
      </c>
      <c r="E808" t="str">
        <f>VLOOKUP(D808,'Veterinarian-WeekDay'!$A$2:$C$6,2,0)</f>
        <v>Anna</v>
      </c>
      <c r="F808" t="s">
        <v>4</v>
      </c>
      <c r="G808" t="s">
        <v>131</v>
      </c>
      <c r="H808" t="str">
        <f t="shared" si="50"/>
        <v>other-cat</v>
      </c>
      <c r="I808">
        <v>122.5</v>
      </c>
      <c r="J808">
        <v>150.1</v>
      </c>
      <c r="K808">
        <v>1</v>
      </c>
      <c r="L808">
        <f t="shared" si="51"/>
        <v>27.599999999999994</v>
      </c>
    </row>
    <row r="809" spans="2:12" x14ac:dyDescent="0.2">
      <c r="B809" t="s">
        <v>62</v>
      </c>
      <c r="C809" t="str">
        <f t="shared" si="48"/>
        <v>2019-09</v>
      </c>
      <c r="D809" t="str">
        <f t="shared" si="49"/>
        <v>Mon</v>
      </c>
      <c r="E809" t="str">
        <f>VLOOKUP(D809,'Veterinarian-WeekDay'!$A$2:$C$6,2,0)</f>
        <v>Anna</v>
      </c>
      <c r="F809" t="s">
        <v>6</v>
      </c>
      <c r="G809" t="s">
        <v>132</v>
      </c>
      <c r="H809" t="str">
        <f t="shared" si="50"/>
        <v>emergency-bird</v>
      </c>
      <c r="I809">
        <v>96.6</v>
      </c>
      <c r="J809">
        <v>275.39999999999998</v>
      </c>
      <c r="K809">
        <v>1</v>
      </c>
      <c r="L809">
        <f t="shared" si="51"/>
        <v>178.79999999999998</v>
      </c>
    </row>
    <row r="810" spans="2:12" x14ac:dyDescent="0.2">
      <c r="B810" t="s">
        <v>62</v>
      </c>
      <c r="C810" t="str">
        <f t="shared" si="48"/>
        <v>2019-09</v>
      </c>
      <c r="D810" t="str">
        <f t="shared" si="49"/>
        <v>Mon</v>
      </c>
      <c r="E810" t="str">
        <f>VLOOKUP(D810,'Veterinarian-WeekDay'!$A$2:$C$6,2,0)</f>
        <v>Anna</v>
      </c>
      <c r="F810" t="s">
        <v>6</v>
      </c>
      <c r="G810" t="s">
        <v>130</v>
      </c>
      <c r="H810" t="str">
        <f t="shared" si="50"/>
        <v>emergency-dog</v>
      </c>
      <c r="I810">
        <v>228.1</v>
      </c>
      <c r="J810">
        <v>660</v>
      </c>
      <c r="K810">
        <v>1</v>
      </c>
      <c r="L810">
        <f t="shared" si="51"/>
        <v>431.9</v>
      </c>
    </row>
    <row r="811" spans="2:12" x14ac:dyDescent="0.2">
      <c r="B811" t="s">
        <v>62</v>
      </c>
      <c r="C811" t="str">
        <f t="shared" si="48"/>
        <v>2019-09</v>
      </c>
      <c r="D811" t="str">
        <f t="shared" si="49"/>
        <v>Mon</v>
      </c>
      <c r="E811" t="str">
        <f>VLOOKUP(D811,'Veterinarian-WeekDay'!$A$2:$C$6,2,0)</f>
        <v>Anna</v>
      </c>
      <c r="F811" t="s">
        <v>8</v>
      </c>
      <c r="G811" t="s">
        <v>130</v>
      </c>
      <c r="H811" t="str">
        <f t="shared" si="50"/>
        <v>vac-dog</v>
      </c>
      <c r="I811">
        <v>108.3</v>
      </c>
      <c r="J811">
        <v>140.30000000000001</v>
      </c>
      <c r="K811">
        <v>1</v>
      </c>
      <c r="L811">
        <f t="shared" si="51"/>
        <v>32.000000000000014</v>
      </c>
    </row>
    <row r="812" spans="2:12" x14ac:dyDescent="0.2">
      <c r="B812" t="s">
        <v>63</v>
      </c>
      <c r="C812" t="str">
        <f t="shared" si="48"/>
        <v>2019-09</v>
      </c>
      <c r="D812" t="str">
        <f t="shared" si="49"/>
        <v>Tue</v>
      </c>
      <c r="E812" t="str">
        <f>VLOOKUP(D812,'Veterinarian-WeekDay'!$A$2:$C$6,2,0)</f>
        <v>Briony</v>
      </c>
      <c r="F812" t="s">
        <v>8</v>
      </c>
      <c r="G812" t="s">
        <v>132</v>
      </c>
      <c r="H812" t="str">
        <f t="shared" si="50"/>
        <v>vac-bird</v>
      </c>
      <c r="I812">
        <v>22.4</v>
      </c>
      <c r="J812">
        <v>55.6</v>
      </c>
      <c r="K812">
        <v>1</v>
      </c>
      <c r="L812">
        <f t="shared" si="51"/>
        <v>33.200000000000003</v>
      </c>
    </row>
    <row r="813" spans="2:12" x14ac:dyDescent="0.2">
      <c r="B813" t="s">
        <v>63</v>
      </c>
      <c r="C813" t="str">
        <f t="shared" si="48"/>
        <v>2019-09</v>
      </c>
      <c r="D813" t="str">
        <f t="shared" si="49"/>
        <v>Tue</v>
      </c>
      <c r="E813" t="str">
        <f>VLOOKUP(D813,'Veterinarian-WeekDay'!$A$2:$C$6,2,0)</f>
        <v>Briony</v>
      </c>
      <c r="F813" t="s">
        <v>6</v>
      </c>
      <c r="G813" t="s">
        <v>131</v>
      </c>
      <c r="H813" t="str">
        <f t="shared" si="50"/>
        <v>emergency-cat</v>
      </c>
      <c r="I813">
        <v>120.1</v>
      </c>
      <c r="J813">
        <v>665.5</v>
      </c>
      <c r="K813">
        <v>1</v>
      </c>
      <c r="L813">
        <f t="shared" si="51"/>
        <v>545.4</v>
      </c>
    </row>
    <row r="814" spans="2:12" x14ac:dyDescent="0.2">
      <c r="B814" t="s">
        <v>63</v>
      </c>
      <c r="C814" t="str">
        <f t="shared" si="48"/>
        <v>2019-09</v>
      </c>
      <c r="D814" t="str">
        <f t="shared" si="49"/>
        <v>Tue</v>
      </c>
      <c r="E814" t="str">
        <f>VLOOKUP(D814,'Veterinarian-WeekDay'!$A$2:$C$6,2,0)</f>
        <v>Briony</v>
      </c>
      <c r="F814" t="s">
        <v>6</v>
      </c>
      <c r="G814" t="s">
        <v>130</v>
      </c>
      <c r="H814" t="str">
        <f t="shared" si="50"/>
        <v>emergency-dog</v>
      </c>
      <c r="I814">
        <v>114.6</v>
      </c>
      <c r="J814">
        <v>420.6</v>
      </c>
      <c r="K814">
        <v>1</v>
      </c>
      <c r="L814">
        <f t="shared" si="51"/>
        <v>306</v>
      </c>
    </row>
    <row r="815" spans="2:12" x14ac:dyDescent="0.2">
      <c r="B815" t="s">
        <v>63</v>
      </c>
      <c r="C815" t="str">
        <f t="shared" si="48"/>
        <v>2019-09</v>
      </c>
      <c r="D815" t="str">
        <f t="shared" si="49"/>
        <v>Tue</v>
      </c>
      <c r="E815" t="str">
        <f>VLOOKUP(D815,'Veterinarian-WeekDay'!$A$2:$C$6,2,0)</f>
        <v>Briony</v>
      </c>
      <c r="F815" t="s">
        <v>5</v>
      </c>
      <c r="G815" t="s">
        <v>131</v>
      </c>
      <c r="H815" t="str">
        <f t="shared" si="50"/>
        <v>checkup-cat</v>
      </c>
      <c r="I815">
        <v>20.5</v>
      </c>
      <c r="J815">
        <v>55.1</v>
      </c>
      <c r="K815">
        <v>1</v>
      </c>
      <c r="L815">
        <f t="shared" si="51"/>
        <v>34.6</v>
      </c>
    </row>
    <row r="816" spans="2:12" x14ac:dyDescent="0.2">
      <c r="B816" t="s">
        <v>63</v>
      </c>
      <c r="C816" t="str">
        <f t="shared" si="48"/>
        <v>2019-09</v>
      </c>
      <c r="D816" t="str">
        <f t="shared" si="49"/>
        <v>Tue</v>
      </c>
      <c r="E816" t="str">
        <f>VLOOKUP(D816,'Veterinarian-WeekDay'!$A$2:$C$6,2,0)</f>
        <v>Briony</v>
      </c>
      <c r="F816" t="s">
        <v>6</v>
      </c>
      <c r="G816" t="s">
        <v>130</v>
      </c>
      <c r="H816" t="str">
        <f t="shared" si="50"/>
        <v>emergency-dog</v>
      </c>
      <c r="I816">
        <v>118.1</v>
      </c>
      <c r="J816">
        <v>665</v>
      </c>
      <c r="K816">
        <v>1</v>
      </c>
      <c r="L816">
        <f t="shared" si="51"/>
        <v>546.9</v>
      </c>
    </row>
    <row r="817" spans="2:12" x14ac:dyDescent="0.2">
      <c r="B817" t="s">
        <v>63</v>
      </c>
      <c r="C817" t="str">
        <f t="shared" si="48"/>
        <v>2019-09</v>
      </c>
      <c r="D817" t="str">
        <f t="shared" si="49"/>
        <v>Tue</v>
      </c>
      <c r="E817" t="str">
        <f>VLOOKUP(D817,'Veterinarian-WeekDay'!$A$2:$C$6,2,0)</f>
        <v>Briony</v>
      </c>
      <c r="F817" t="s">
        <v>5</v>
      </c>
      <c r="G817" t="s">
        <v>132</v>
      </c>
      <c r="H817" t="str">
        <f t="shared" si="50"/>
        <v>checkup-bird</v>
      </c>
      <c r="I817">
        <v>10.3</v>
      </c>
      <c r="J817">
        <v>40.299999999999997</v>
      </c>
      <c r="K817">
        <v>1</v>
      </c>
      <c r="L817">
        <f t="shared" si="51"/>
        <v>29.999999999999996</v>
      </c>
    </row>
    <row r="818" spans="2:12" x14ac:dyDescent="0.2">
      <c r="B818" t="s">
        <v>63</v>
      </c>
      <c r="C818" t="str">
        <f t="shared" si="48"/>
        <v>2019-09</v>
      </c>
      <c r="D818" t="str">
        <f t="shared" si="49"/>
        <v>Tue</v>
      </c>
      <c r="E818" t="str">
        <f>VLOOKUP(D818,'Veterinarian-WeekDay'!$A$2:$C$6,2,0)</f>
        <v>Briony</v>
      </c>
      <c r="F818" t="s">
        <v>5</v>
      </c>
      <c r="G818" t="s">
        <v>132</v>
      </c>
      <c r="H818" t="str">
        <f t="shared" si="50"/>
        <v>checkup-bird</v>
      </c>
      <c r="I818">
        <v>10</v>
      </c>
      <c r="J818">
        <v>40.1</v>
      </c>
      <c r="K818">
        <v>1</v>
      </c>
      <c r="L818">
        <f t="shared" si="51"/>
        <v>30.1</v>
      </c>
    </row>
    <row r="819" spans="2:12" x14ac:dyDescent="0.2">
      <c r="B819" t="s">
        <v>63</v>
      </c>
      <c r="C819" t="str">
        <f t="shared" si="48"/>
        <v>2019-09</v>
      </c>
      <c r="D819" t="str">
        <f t="shared" si="49"/>
        <v>Tue</v>
      </c>
      <c r="E819" t="str">
        <f>VLOOKUP(D819,'Veterinarian-WeekDay'!$A$2:$C$6,2,0)</f>
        <v>Briony</v>
      </c>
      <c r="F819" t="s">
        <v>4</v>
      </c>
      <c r="G819" t="s">
        <v>132</v>
      </c>
      <c r="H819" t="str">
        <f t="shared" si="50"/>
        <v>other-bird</v>
      </c>
      <c r="I819">
        <v>22.4</v>
      </c>
      <c r="J819">
        <v>60.6</v>
      </c>
      <c r="K819">
        <v>1</v>
      </c>
      <c r="L819">
        <f t="shared" si="51"/>
        <v>38.200000000000003</v>
      </c>
    </row>
    <row r="820" spans="2:12" x14ac:dyDescent="0.2">
      <c r="B820" t="s">
        <v>63</v>
      </c>
      <c r="C820" t="str">
        <f t="shared" si="48"/>
        <v>2019-09</v>
      </c>
      <c r="D820" t="str">
        <f t="shared" si="49"/>
        <v>Tue</v>
      </c>
      <c r="E820" t="str">
        <f>VLOOKUP(D820,'Veterinarian-WeekDay'!$A$2:$C$6,2,0)</f>
        <v>Briony</v>
      </c>
      <c r="F820" t="s">
        <v>8</v>
      </c>
      <c r="G820" t="s">
        <v>131</v>
      </c>
      <c r="H820" t="str">
        <f t="shared" si="50"/>
        <v>vac-cat</v>
      </c>
      <c r="I820">
        <v>78.099999999999994</v>
      </c>
      <c r="J820">
        <v>125</v>
      </c>
      <c r="K820">
        <v>1</v>
      </c>
      <c r="L820">
        <f t="shared" si="51"/>
        <v>46.900000000000006</v>
      </c>
    </row>
    <row r="821" spans="2:12" x14ac:dyDescent="0.2">
      <c r="B821" t="s">
        <v>63</v>
      </c>
      <c r="C821" t="str">
        <f t="shared" si="48"/>
        <v>2019-09</v>
      </c>
      <c r="D821" t="str">
        <f t="shared" si="49"/>
        <v>Tue</v>
      </c>
      <c r="E821" t="str">
        <f>VLOOKUP(D821,'Veterinarian-WeekDay'!$A$2:$C$6,2,0)</f>
        <v>Briony</v>
      </c>
      <c r="F821" t="s">
        <v>5</v>
      </c>
      <c r="G821" t="s">
        <v>130</v>
      </c>
      <c r="H821" t="str">
        <f t="shared" si="50"/>
        <v>checkup-dog</v>
      </c>
      <c r="I821">
        <v>16.3</v>
      </c>
      <c r="J821">
        <v>45.3</v>
      </c>
      <c r="K821">
        <v>1</v>
      </c>
      <c r="L821">
        <f t="shared" si="51"/>
        <v>28.999999999999996</v>
      </c>
    </row>
    <row r="822" spans="2:12" x14ac:dyDescent="0.2">
      <c r="B822" t="s">
        <v>63</v>
      </c>
      <c r="C822" t="str">
        <f t="shared" si="48"/>
        <v>2019-09</v>
      </c>
      <c r="D822" t="str">
        <f t="shared" si="49"/>
        <v>Tue</v>
      </c>
      <c r="E822" t="str">
        <f>VLOOKUP(D822,'Veterinarian-WeekDay'!$A$2:$C$6,2,0)</f>
        <v>Briony</v>
      </c>
      <c r="F822" t="s">
        <v>5</v>
      </c>
      <c r="G822" t="s">
        <v>130</v>
      </c>
      <c r="H822" t="str">
        <f t="shared" si="50"/>
        <v>checkup-dog</v>
      </c>
      <c r="I822">
        <v>16.600000000000001</v>
      </c>
      <c r="J822">
        <v>45.4</v>
      </c>
      <c r="K822">
        <v>1</v>
      </c>
      <c r="L822">
        <f t="shared" si="51"/>
        <v>28.799999999999997</v>
      </c>
    </row>
    <row r="823" spans="2:12" x14ac:dyDescent="0.2">
      <c r="B823" t="s">
        <v>63</v>
      </c>
      <c r="C823" t="str">
        <f t="shared" si="48"/>
        <v>2019-09</v>
      </c>
      <c r="D823" t="str">
        <f t="shared" si="49"/>
        <v>Tue</v>
      </c>
      <c r="E823" t="str">
        <f>VLOOKUP(D823,'Veterinarian-WeekDay'!$A$2:$C$6,2,0)</f>
        <v>Briony</v>
      </c>
      <c r="F823" t="s">
        <v>5</v>
      </c>
      <c r="G823" t="s">
        <v>130</v>
      </c>
      <c r="H823" t="str">
        <f t="shared" si="50"/>
        <v>checkup-dog</v>
      </c>
      <c r="I823">
        <v>12.1</v>
      </c>
      <c r="J823">
        <v>45.5</v>
      </c>
      <c r="K823">
        <v>1</v>
      </c>
      <c r="L823">
        <f t="shared" si="51"/>
        <v>33.4</v>
      </c>
    </row>
    <row r="824" spans="2:12" x14ac:dyDescent="0.2">
      <c r="B824" t="s">
        <v>63</v>
      </c>
      <c r="C824" t="str">
        <f t="shared" si="48"/>
        <v>2019-09</v>
      </c>
      <c r="D824" t="str">
        <f t="shared" si="49"/>
        <v>Tue</v>
      </c>
      <c r="E824" t="str">
        <f>VLOOKUP(D824,'Veterinarian-WeekDay'!$A$2:$C$6,2,0)</f>
        <v>Briony</v>
      </c>
      <c r="F824" t="s">
        <v>5</v>
      </c>
      <c r="G824" t="s">
        <v>130</v>
      </c>
      <c r="H824" t="str">
        <f t="shared" si="50"/>
        <v>checkup-dog</v>
      </c>
      <c r="I824">
        <v>18.600000000000001</v>
      </c>
      <c r="J824">
        <v>50.4</v>
      </c>
      <c r="K824">
        <v>1</v>
      </c>
      <c r="L824">
        <f t="shared" si="51"/>
        <v>31.799999999999997</v>
      </c>
    </row>
    <row r="825" spans="2:12" x14ac:dyDescent="0.2">
      <c r="B825" t="s">
        <v>63</v>
      </c>
      <c r="C825" t="str">
        <f t="shared" si="48"/>
        <v>2019-09</v>
      </c>
      <c r="D825" t="str">
        <f t="shared" si="49"/>
        <v>Tue</v>
      </c>
      <c r="E825" t="str">
        <f>VLOOKUP(D825,'Veterinarian-WeekDay'!$A$2:$C$6,2,0)</f>
        <v>Briony</v>
      </c>
      <c r="F825" t="s">
        <v>5</v>
      </c>
      <c r="G825" t="s">
        <v>130</v>
      </c>
      <c r="H825" t="str">
        <f t="shared" si="50"/>
        <v>checkup-dog</v>
      </c>
      <c r="I825">
        <v>24.5</v>
      </c>
      <c r="J825">
        <v>55.1</v>
      </c>
      <c r="K825">
        <v>1</v>
      </c>
      <c r="L825">
        <f t="shared" si="51"/>
        <v>30.6</v>
      </c>
    </row>
    <row r="826" spans="2:12" x14ac:dyDescent="0.2">
      <c r="B826" t="s">
        <v>63</v>
      </c>
      <c r="C826" t="str">
        <f t="shared" si="48"/>
        <v>2019-09</v>
      </c>
      <c r="D826" t="str">
        <f t="shared" si="49"/>
        <v>Tue</v>
      </c>
      <c r="E826" t="str">
        <f>VLOOKUP(D826,'Veterinarian-WeekDay'!$A$2:$C$6,2,0)</f>
        <v>Briony</v>
      </c>
      <c r="F826" t="s">
        <v>5</v>
      </c>
      <c r="G826" t="s">
        <v>130</v>
      </c>
      <c r="H826" t="str">
        <f t="shared" si="50"/>
        <v>checkup-dog</v>
      </c>
      <c r="I826">
        <v>22.6</v>
      </c>
      <c r="J826">
        <v>55.6</v>
      </c>
      <c r="K826">
        <v>1</v>
      </c>
      <c r="L826">
        <f t="shared" si="51"/>
        <v>33</v>
      </c>
    </row>
    <row r="827" spans="2:12" x14ac:dyDescent="0.2">
      <c r="B827" t="s">
        <v>64</v>
      </c>
      <c r="C827" t="str">
        <f t="shared" si="48"/>
        <v>2019-09</v>
      </c>
      <c r="D827" t="str">
        <f t="shared" si="49"/>
        <v>Wed</v>
      </c>
      <c r="E827" t="str">
        <f>VLOOKUP(D827,'Veterinarian-WeekDay'!$A$2:$C$6,2,0)</f>
        <v>Anna</v>
      </c>
      <c r="F827" t="s">
        <v>8</v>
      </c>
      <c r="G827" t="s">
        <v>130</v>
      </c>
      <c r="H827" t="str">
        <f t="shared" si="50"/>
        <v>vac-dog</v>
      </c>
      <c r="I827">
        <v>94</v>
      </c>
      <c r="J827">
        <v>130.1</v>
      </c>
      <c r="K827">
        <v>1</v>
      </c>
      <c r="L827">
        <f t="shared" si="51"/>
        <v>36.099999999999994</v>
      </c>
    </row>
    <row r="828" spans="2:12" x14ac:dyDescent="0.2">
      <c r="B828" t="s">
        <v>64</v>
      </c>
      <c r="C828" t="str">
        <f t="shared" si="48"/>
        <v>2019-09</v>
      </c>
      <c r="D828" t="str">
        <f t="shared" si="49"/>
        <v>Wed</v>
      </c>
      <c r="E828" t="str">
        <f>VLOOKUP(D828,'Veterinarian-WeekDay'!$A$2:$C$6,2,0)</f>
        <v>Anna</v>
      </c>
      <c r="F828" t="s">
        <v>4</v>
      </c>
      <c r="G828" t="s">
        <v>131</v>
      </c>
      <c r="H828" t="str">
        <f t="shared" si="50"/>
        <v>other-cat</v>
      </c>
      <c r="I828">
        <v>120.4</v>
      </c>
      <c r="J828">
        <v>155.6</v>
      </c>
      <c r="K828">
        <v>1</v>
      </c>
      <c r="L828">
        <f t="shared" si="51"/>
        <v>35.199999999999989</v>
      </c>
    </row>
    <row r="829" spans="2:12" x14ac:dyDescent="0.2">
      <c r="B829" t="s">
        <v>64</v>
      </c>
      <c r="C829" t="str">
        <f t="shared" si="48"/>
        <v>2019-09</v>
      </c>
      <c r="D829" t="str">
        <f t="shared" si="49"/>
        <v>Wed</v>
      </c>
      <c r="E829" t="str">
        <f>VLOOKUP(D829,'Veterinarian-WeekDay'!$A$2:$C$6,2,0)</f>
        <v>Anna</v>
      </c>
      <c r="F829" t="s">
        <v>5</v>
      </c>
      <c r="G829" t="s">
        <v>131</v>
      </c>
      <c r="H829" t="str">
        <f t="shared" si="50"/>
        <v>checkup-cat</v>
      </c>
      <c r="I829">
        <v>36.6</v>
      </c>
      <c r="J829">
        <v>60.6</v>
      </c>
      <c r="K829">
        <v>1</v>
      </c>
      <c r="L829">
        <f t="shared" si="51"/>
        <v>24</v>
      </c>
    </row>
    <row r="830" spans="2:12" x14ac:dyDescent="0.2">
      <c r="B830" t="s">
        <v>64</v>
      </c>
      <c r="C830" t="str">
        <f t="shared" si="48"/>
        <v>2019-09</v>
      </c>
      <c r="D830" t="str">
        <f t="shared" si="49"/>
        <v>Wed</v>
      </c>
      <c r="E830" t="str">
        <f>VLOOKUP(D830,'Veterinarian-WeekDay'!$A$2:$C$6,2,0)</f>
        <v>Anna</v>
      </c>
      <c r="F830" t="s">
        <v>5</v>
      </c>
      <c r="G830" t="s">
        <v>131</v>
      </c>
      <c r="H830" t="str">
        <f t="shared" si="50"/>
        <v>checkup-cat</v>
      </c>
      <c r="I830">
        <v>22.6</v>
      </c>
      <c r="J830">
        <v>40.4</v>
      </c>
      <c r="K830">
        <v>1</v>
      </c>
      <c r="L830">
        <f t="shared" si="51"/>
        <v>17.799999999999997</v>
      </c>
    </row>
    <row r="831" spans="2:12" x14ac:dyDescent="0.2">
      <c r="B831" t="s">
        <v>64</v>
      </c>
      <c r="C831" t="str">
        <f t="shared" si="48"/>
        <v>2019-09</v>
      </c>
      <c r="D831" t="str">
        <f t="shared" si="49"/>
        <v>Wed</v>
      </c>
      <c r="E831" t="str">
        <f>VLOOKUP(D831,'Veterinarian-WeekDay'!$A$2:$C$6,2,0)</f>
        <v>Anna</v>
      </c>
      <c r="F831" t="s">
        <v>5</v>
      </c>
      <c r="G831" t="s">
        <v>131</v>
      </c>
      <c r="H831" t="str">
        <f t="shared" si="50"/>
        <v>checkup-cat</v>
      </c>
      <c r="I831">
        <v>28.1</v>
      </c>
      <c r="J831">
        <v>40</v>
      </c>
      <c r="K831">
        <v>1</v>
      </c>
      <c r="L831">
        <f t="shared" si="51"/>
        <v>11.899999999999999</v>
      </c>
    </row>
    <row r="832" spans="2:12" x14ac:dyDescent="0.2">
      <c r="B832" t="s">
        <v>64</v>
      </c>
      <c r="C832" t="str">
        <f t="shared" si="48"/>
        <v>2019-09</v>
      </c>
      <c r="D832" t="str">
        <f t="shared" si="49"/>
        <v>Wed</v>
      </c>
      <c r="E832" t="str">
        <f>VLOOKUP(D832,'Veterinarian-WeekDay'!$A$2:$C$6,2,0)</f>
        <v>Anna</v>
      </c>
      <c r="F832" t="s">
        <v>4</v>
      </c>
      <c r="G832" t="s">
        <v>131</v>
      </c>
      <c r="H832" t="str">
        <f t="shared" si="50"/>
        <v>other-cat</v>
      </c>
      <c r="I832">
        <v>126.3</v>
      </c>
      <c r="J832">
        <v>155.30000000000001</v>
      </c>
      <c r="K832">
        <v>1</v>
      </c>
      <c r="L832">
        <f t="shared" si="51"/>
        <v>29.000000000000014</v>
      </c>
    </row>
    <row r="833" spans="2:12" x14ac:dyDescent="0.2">
      <c r="B833" t="s">
        <v>64</v>
      </c>
      <c r="C833" t="str">
        <f t="shared" si="48"/>
        <v>2019-09</v>
      </c>
      <c r="D833" t="str">
        <f t="shared" si="49"/>
        <v>Wed</v>
      </c>
      <c r="E833" t="str">
        <f>VLOOKUP(D833,'Veterinarian-WeekDay'!$A$2:$C$6,2,0)</f>
        <v>Anna</v>
      </c>
      <c r="F833" t="s">
        <v>5</v>
      </c>
      <c r="G833" t="s">
        <v>131</v>
      </c>
      <c r="H833" t="str">
        <f t="shared" si="50"/>
        <v>checkup-cat</v>
      </c>
      <c r="I833">
        <v>32</v>
      </c>
      <c r="J833">
        <v>50.1</v>
      </c>
      <c r="K833">
        <v>1</v>
      </c>
      <c r="L833">
        <f t="shared" si="51"/>
        <v>18.100000000000001</v>
      </c>
    </row>
    <row r="834" spans="2:12" x14ac:dyDescent="0.2">
      <c r="B834" t="s">
        <v>64</v>
      </c>
      <c r="C834" t="str">
        <f t="shared" ref="C834:C897" si="52">LEFT(B834,7)</f>
        <v>2019-09</v>
      </c>
      <c r="D834" t="str">
        <f t="shared" ref="D834:D897" si="53">TEXT(B834,"DDD")</f>
        <v>Wed</v>
      </c>
      <c r="E834" t="str">
        <f>VLOOKUP(D834,'Veterinarian-WeekDay'!$A$2:$C$6,2,0)</f>
        <v>Anna</v>
      </c>
      <c r="F834" t="s">
        <v>5</v>
      </c>
      <c r="G834" t="s">
        <v>130</v>
      </c>
      <c r="H834" t="str">
        <f t="shared" ref="H834:H897" si="54">_xlfn.CONCAT(F834,"-",G834)</f>
        <v>checkup-dog</v>
      </c>
      <c r="I834">
        <v>28.1</v>
      </c>
      <c r="J834">
        <v>45.5</v>
      </c>
      <c r="K834">
        <v>1</v>
      </c>
      <c r="L834">
        <f t="shared" si="51"/>
        <v>17.399999999999999</v>
      </c>
    </row>
    <row r="835" spans="2:12" x14ac:dyDescent="0.2">
      <c r="B835" t="s">
        <v>64</v>
      </c>
      <c r="C835" t="str">
        <f t="shared" si="52"/>
        <v>2019-09</v>
      </c>
      <c r="D835" t="str">
        <f t="shared" si="53"/>
        <v>Wed</v>
      </c>
      <c r="E835" t="str">
        <f>VLOOKUP(D835,'Veterinarian-WeekDay'!$A$2:$C$6,2,0)</f>
        <v>Anna</v>
      </c>
      <c r="F835" t="s">
        <v>5</v>
      </c>
      <c r="G835" t="s">
        <v>130</v>
      </c>
      <c r="H835" t="str">
        <f t="shared" si="54"/>
        <v>checkup-dog</v>
      </c>
      <c r="I835">
        <v>32.4</v>
      </c>
      <c r="J835">
        <v>45.6</v>
      </c>
      <c r="K835">
        <v>1</v>
      </c>
      <c r="L835">
        <f t="shared" ref="L835:L898" si="55">J835-I835</f>
        <v>13.200000000000003</v>
      </c>
    </row>
    <row r="836" spans="2:12" x14ac:dyDescent="0.2">
      <c r="B836" t="s">
        <v>64</v>
      </c>
      <c r="C836" t="str">
        <f t="shared" si="52"/>
        <v>2019-09</v>
      </c>
      <c r="D836" t="str">
        <f t="shared" si="53"/>
        <v>Wed</v>
      </c>
      <c r="E836" t="str">
        <f>VLOOKUP(D836,'Veterinarian-WeekDay'!$A$2:$C$6,2,0)</f>
        <v>Anna</v>
      </c>
      <c r="F836" t="s">
        <v>5</v>
      </c>
      <c r="G836" t="s">
        <v>130</v>
      </c>
      <c r="H836" t="str">
        <f t="shared" si="54"/>
        <v>checkup-dog</v>
      </c>
      <c r="I836">
        <v>34.5</v>
      </c>
      <c r="J836">
        <v>50.1</v>
      </c>
      <c r="K836">
        <v>1</v>
      </c>
      <c r="L836">
        <f t="shared" si="55"/>
        <v>15.600000000000001</v>
      </c>
    </row>
    <row r="837" spans="2:12" x14ac:dyDescent="0.2">
      <c r="B837" t="s">
        <v>65</v>
      </c>
      <c r="C837" t="str">
        <f t="shared" si="52"/>
        <v>2019-09</v>
      </c>
      <c r="D837" t="str">
        <f t="shared" si="53"/>
        <v>Thu</v>
      </c>
      <c r="E837" t="str">
        <f>VLOOKUP(D837,'Veterinarian-WeekDay'!$A$2:$C$6,2,0)</f>
        <v>Briony</v>
      </c>
      <c r="F837" t="s">
        <v>5</v>
      </c>
      <c r="G837" t="s">
        <v>133</v>
      </c>
      <c r="H837" t="str">
        <f t="shared" si="54"/>
        <v>checkup-hamster</v>
      </c>
      <c r="I837">
        <v>10.1</v>
      </c>
      <c r="J837">
        <v>40.5</v>
      </c>
      <c r="K837">
        <v>1</v>
      </c>
      <c r="L837">
        <f t="shared" si="55"/>
        <v>30.4</v>
      </c>
    </row>
    <row r="838" spans="2:12" x14ac:dyDescent="0.2">
      <c r="B838" t="s">
        <v>65</v>
      </c>
      <c r="C838" t="str">
        <f t="shared" si="52"/>
        <v>2019-09</v>
      </c>
      <c r="D838" t="str">
        <f t="shared" si="53"/>
        <v>Thu</v>
      </c>
      <c r="E838" t="str">
        <f>VLOOKUP(D838,'Veterinarian-WeekDay'!$A$2:$C$6,2,0)</f>
        <v>Briony</v>
      </c>
      <c r="F838" t="s">
        <v>4</v>
      </c>
      <c r="G838" t="s">
        <v>131</v>
      </c>
      <c r="H838" t="str">
        <f t="shared" si="54"/>
        <v>other-cat</v>
      </c>
      <c r="I838">
        <v>232.6</v>
      </c>
      <c r="J838">
        <v>310.60000000000002</v>
      </c>
      <c r="K838">
        <v>1</v>
      </c>
      <c r="L838">
        <f t="shared" si="55"/>
        <v>78.000000000000028</v>
      </c>
    </row>
    <row r="839" spans="2:12" x14ac:dyDescent="0.2">
      <c r="B839" t="s">
        <v>65</v>
      </c>
      <c r="C839" t="str">
        <f t="shared" si="52"/>
        <v>2019-09</v>
      </c>
      <c r="D839" t="str">
        <f t="shared" si="53"/>
        <v>Thu</v>
      </c>
      <c r="E839" t="str">
        <f>VLOOKUP(D839,'Veterinarian-WeekDay'!$A$2:$C$6,2,0)</f>
        <v>Briony</v>
      </c>
      <c r="F839" t="s">
        <v>5</v>
      </c>
      <c r="G839" t="s">
        <v>131</v>
      </c>
      <c r="H839" t="str">
        <f t="shared" si="54"/>
        <v>checkup-cat</v>
      </c>
      <c r="I839">
        <v>26.5</v>
      </c>
      <c r="J839">
        <v>65.099999999999994</v>
      </c>
      <c r="K839">
        <v>1</v>
      </c>
      <c r="L839">
        <f t="shared" si="55"/>
        <v>38.599999999999994</v>
      </c>
    </row>
    <row r="840" spans="2:12" x14ac:dyDescent="0.2">
      <c r="B840" t="s">
        <v>65</v>
      </c>
      <c r="C840" t="str">
        <f t="shared" si="52"/>
        <v>2019-09</v>
      </c>
      <c r="D840" t="str">
        <f t="shared" si="53"/>
        <v>Thu</v>
      </c>
      <c r="E840" t="str">
        <f>VLOOKUP(D840,'Veterinarian-WeekDay'!$A$2:$C$6,2,0)</f>
        <v>Briony</v>
      </c>
      <c r="F840" t="s">
        <v>4</v>
      </c>
      <c r="G840" t="s">
        <v>130</v>
      </c>
      <c r="H840" t="str">
        <f t="shared" si="54"/>
        <v>other-dog</v>
      </c>
      <c r="I840">
        <v>96.6</v>
      </c>
      <c r="J840">
        <v>145.4</v>
      </c>
      <c r="K840">
        <v>1</v>
      </c>
      <c r="L840">
        <f t="shared" si="55"/>
        <v>48.800000000000011</v>
      </c>
    </row>
    <row r="841" spans="2:12" x14ac:dyDescent="0.2">
      <c r="B841" t="s">
        <v>65</v>
      </c>
      <c r="C841" t="str">
        <f t="shared" si="52"/>
        <v>2019-09</v>
      </c>
      <c r="D841" t="str">
        <f t="shared" si="53"/>
        <v>Thu</v>
      </c>
      <c r="E841" t="str">
        <f>VLOOKUP(D841,'Veterinarian-WeekDay'!$A$2:$C$6,2,0)</f>
        <v>Briony</v>
      </c>
      <c r="F841" t="s">
        <v>8</v>
      </c>
      <c r="G841" t="s">
        <v>130</v>
      </c>
      <c r="H841" t="str">
        <f t="shared" si="54"/>
        <v>vac-dog</v>
      </c>
      <c r="I841">
        <v>82.1</v>
      </c>
      <c r="J841">
        <v>125</v>
      </c>
      <c r="K841">
        <v>1</v>
      </c>
      <c r="L841">
        <f t="shared" si="55"/>
        <v>42.900000000000006</v>
      </c>
    </row>
    <row r="842" spans="2:12" x14ac:dyDescent="0.2">
      <c r="B842" t="s">
        <v>65</v>
      </c>
      <c r="C842" t="str">
        <f t="shared" si="52"/>
        <v>2019-09</v>
      </c>
      <c r="D842" t="str">
        <f t="shared" si="53"/>
        <v>Thu</v>
      </c>
      <c r="E842" t="str">
        <f>VLOOKUP(D842,'Veterinarian-WeekDay'!$A$2:$C$6,2,0)</f>
        <v>Briony</v>
      </c>
      <c r="F842" t="s">
        <v>6</v>
      </c>
      <c r="G842" t="s">
        <v>131</v>
      </c>
      <c r="H842" t="str">
        <f t="shared" si="54"/>
        <v>emergency-cat</v>
      </c>
      <c r="I842">
        <v>380.3</v>
      </c>
      <c r="J842">
        <v>1250.3</v>
      </c>
      <c r="K842">
        <v>1</v>
      </c>
      <c r="L842">
        <f t="shared" si="55"/>
        <v>870</v>
      </c>
    </row>
    <row r="843" spans="2:12" x14ac:dyDescent="0.2">
      <c r="B843" t="s">
        <v>65</v>
      </c>
      <c r="C843" t="str">
        <f t="shared" si="52"/>
        <v>2019-09</v>
      </c>
      <c r="D843" t="str">
        <f t="shared" si="53"/>
        <v>Thu</v>
      </c>
      <c r="E843" t="str">
        <f>VLOOKUP(D843,'Veterinarian-WeekDay'!$A$2:$C$6,2,0)</f>
        <v>Briony</v>
      </c>
      <c r="F843" t="s">
        <v>4</v>
      </c>
      <c r="G843" t="s">
        <v>130</v>
      </c>
      <c r="H843" t="str">
        <f t="shared" si="54"/>
        <v>other-dog</v>
      </c>
      <c r="I843">
        <v>160</v>
      </c>
      <c r="J843">
        <v>220.1</v>
      </c>
      <c r="K843">
        <v>1</v>
      </c>
      <c r="L843">
        <f t="shared" si="55"/>
        <v>60.099999999999994</v>
      </c>
    </row>
    <row r="844" spans="2:12" x14ac:dyDescent="0.2">
      <c r="B844" t="s">
        <v>65</v>
      </c>
      <c r="C844" t="str">
        <f t="shared" si="52"/>
        <v>2019-09</v>
      </c>
      <c r="D844" t="str">
        <f t="shared" si="53"/>
        <v>Thu</v>
      </c>
      <c r="E844" t="str">
        <f>VLOOKUP(D844,'Veterinarian-WeekDay'!$A$2:$C$6,2,0)</f>
        <v>Briony</v>
      </c>
      <c r="F844" t="s">
        <v>5</v>
      </c>
      <c r="G844" t="s">
        <v>134</v>
      </c>
      <c r="H844" t="str">
        <f t="shared" si="54"/>
        <v>checkup-rabbit</v>
      </c>
      <c r="I844">
        <v>14.4</v>
      </c>
      <c r="J844">
        <v>45.6</v>
      </c>
      <c r="K844">
        <v>1</v>
      </c>
      <c r="L844">
        <f t="shared" si="55"/>
        <v>31.200000000000003</v>
      </c>
    </row>
    <row r="845" spans="2:12" x14ac:dyDescent="0.2">
      <c r="B845" t="s">
        <v>65</v>
      </c>
      <c r="C845" t="str">
        <f t="shared" si="52"/>
        <v>2019-09</v>
      </c>
      <c r="D845" t="str">
        <f t="shared" si="53"/>
        <v>Thu</v>
      </c>
      <c r="E845" t="str">
        <f>VLOOKUP(D845,'Veterinarian-WeekDay'!$A$2:$C$6,2,0)</f>
        <v>Briony</v>
      </c>
      <c r="F845" t="s">
        <v>4</v>
      </c>
      <c r="G845" t="s">
        <v>134</v>
      </c>
      <c r="H845" t="str">
        <f t="shared" si="54"/>
        <v>other-rabbit</v>
      </c>
      <c r="I845">
        <v>42.1</v>
      </c>
      <c r="J845">
        <v>85.5</v>
      </c>
      <c r="K845">
        <v>1</v>
      </c>
      <c r="L845">
        <f t="shared" si="55"/>
        <v>43.4</v>
      </c>
    </row>
    <row r="846" spans="2:12" x14ac:dyDescent="0.2">
      <c r="B846" t="s">
        <v>65</v>
      </c>
      <c r="C846" t="str">
        <f t="shared" si="52"/>
        <v>2019-09</v>
      </c>
      <c r="D846" t="str">
        <f t="shared" si="53"/>
        <v>Thu</v>
      </c>
      <c r="E846" t="str">
        <f>VLOOKUP(D846,'Veterinarian-WeekDay'!$A$2:$C$6,2,0)</f>
        <v>Briony</v>
      </c>
      <c r="F846" t="s">
        <v>5</v>
      </c>
      <c r="G846" t="s">
        <v>133</v>
      </c>
      <c r="H846" t="str">
        <f t="shared" si="54"/>
        <v>checkup-hamster</v>
      </c>
      <c r="I846">
        <v>14.5</v>
      </c>
      <c r="J846">
        <v>45.1</v>
      </c>
      <c r="K846">
        <v>1</v>
      </c>
      <c r="L846">
        <f t="shared" si="55"/>
        <v>30.6</v>
      </c>
    </row>
    <row r="847" spans="2:12" x14ac:dyDescent="0.2">
      <c r="B847" t="s">
        <v>65</v>
      </c>
      <c r="C847" t="str">
        <f t="shared" si="52"/>
        <v>2019-09</v>
      </c>
      <c r="D847" t="str">
        <f t="shared" si="53"/>
        <v>Thu</v>
      </c>
      <c r="E847" t="str">
        <f>VLOOKUP(D847,'Veterinarian-WeekDay'!$A$2:$C$6,2,0)</f>
        <v>Briony</v>
      </c>
      <c r="F847" t="s">
        <v>5</v>
      </c>
      <c r="G847" t="s">
        <v>131</v>
      </c>
      <c r="H847" t="str">
        <f t="shared" si="54"/>
        <v>checkup-cat</v>
      </c>
      <c r="I847">
        <v>26.6</v>
      </c>
      <c r="J847">
        <v>65.400000000000006</v>
      </c>
      <c r="K847">
        <v>1</v>
      </c>
      <c r="L847">
        <f t="shared" si="55"/>
        <v>38.800000000000004</v>
      </c>
    </row>
    <row r="848" spans="2:12" x14ac:dyDescent="0.2">
      <c r="B848" t="s">
        <v>65</v>
      </c>
      <c r="C848" t="str">
        <f t="shared" si="52"/>
        <v>2019-09</v>
      </c>
      <c r="D848" t="str">
        <f t="shared" si="53"/>
        <v>Thu</v>
      </c>
      <c r="E848" t="str">
        <f>VLOOKUP(D848,'Veterinarian-WeekDay'!$A$2:$C$6,2,0)</f>
        <v>Briony</v>
      </c>
      <c r="F848" t="s">
        <v>5</v>
      </c>
      <c r="G848" t="s">
        <v>130</v>
      </c>
      <c r="H848" t="str">
        <f t="shared" si="54"/>
        <v>checkup-dog</v>
      </c>
      <c r="I848">
        <v>16.600000000000001</v>
      </c>
      <c r="J848">
        <v>45.6</v>
      </c>
      <c r="K848">
        <v>1</v>
      </c>
      <c r="L848">
        <f t="shared" si="55"/>
        <v>29</v>
      </c>
    </row>
    <row r="849" spans="2:12" x14ac:dyDescent="0.2">
      <c r="B849" t="s">
        <v>66</v>
      </c>
      <c r="C849" t="str">
        <f t="shared" si="52"/>
        <v>2019-09</v>
      </c>
      <c r="D849" t="str">
        <f t="shared" si="53"/>
        <v>Fri</v>
      </c>
      <c r="E849" t="str">
        <f>VLOOKUP(D849,'Veterinarian-WeekDay'!$A$2:$C$6,2,0)</f>
        <v>Anna</v>
      </c>
      <c r="F849" t="s">
        <v>5</v>
      </c>
      <c r="G849" t="s">
        <v>131</v>
      </c>
      <c r="H849" t="str">
        <f t="shared" si="54"/>
        <v>checkup-cat</v>
      </c>
      <c r="I849">
        <v>34.1</v>
      </c>
      <c r="J849">
        <v>50</v>
      </c>
      <c r="K849">
        <v>1</v>
      </c>
      <c r="L849">
        <f t="shared" si="55"/>
        <v>15.899999999999999</v>
      </c>
    </row>
    <row r="850" spans="2:12" x14ac:dyDescent="0.2">
      <c r="B850" t="s">
        <v>66</v>
      </c>
      <c r="C850" t="str">
        <f t="shared" si="52"/>
        <v>2019-09</v>
      </c>
      <c r="D850" t="str">
        <f t="shared" si="53"/>
        <v>Fri</v>
      </c>
      <c r="E850" t="str">
        <f>VLOOKUP(D850,'Veterinarian-WeekDay'!$A$2:$C$6,2,0)</f>
        <v>Anna</v>
      </c>
      <c r="F850" t="s">
        <v>5</v>
      </c>
      <c r="G850" t="s">
        <v>134</v>
      </c>
      <c r="H850" t="str">
        <f t="shared" si="54"/>
        <v>checkup-rabbit</v>
      </c>
      <c r="I850">
        <v>24.3</v>
      </c>
      <c r="J850">
        <v>45.3</v>
      </c>
      <c r="K850">
        <v>1</v>
      </c>
      <c r="L850">
        <f t="shared" si="55"/>
        <v>20.999999999999996</v>
      </c>
    </row>
    <row r="851" spans="2:12" x14ac:dyDescent="0.2">
      <c r="B851" t="s">
        <v>66</v>
      </c>
      <c r="C851" t="str">
        <f t="shared" si="52"/>
        <v>2019-09</v>
      </c>
      <c r="D851" t="str">
        <f t="shared" si="53"/>
        <v>Fri</v>
      </c>
      <c r="E851" t="str">
        <f>VLOOKUP(D851,'Veterinarian-WeekDay'!$A$2:$C$6,2,0)</f>
        <v>Anna</v>
      </c>
      <c r="F851" t="s">
        <v>4</v>
      </c>
      <c r="G851" t="s">
        <v>130</v>
      </c>
      <c r="H851" t="str">
        <f t="shared" si="54"/>
        <v>other-dog</v>
      </c>
      <c r="I851">
        <v>128</v>
      </c>
      <c r="J851">
        <v>170.1</v>
      </c>
      <c r="K851">
        <v>1</v>
      </c>
      <c r="L851">
        <f t="shared" si="55"/>
        <v>42.099999999999994</v>
      </c>
    </row>
    <row r="852" spans="2:12" x14ac:dyDescent="0.2">
      <c r="B852" t="s">
        <v>66</v>
      </c>
      <c r="C852" t="str">
        <f t="shared" si="52"/>
        <v>2019-09</v>
      </c>
      <c r="D852" t="str">
        <f t="shared" si="53"/>
        <v>Fri</v>
      </c>
      <c r="E852" t="str">
        <f>VLOOKUP(D852,'Veterinarian-WeekDay'!$A$2:$C$6,2,0)</f>
        <v>Anna</v>
      </c>
      <c r="F852" t="s">
        <v>5</v>
      </c>
      <c r="G852" t="s">
        <v>131</v>
      </c>
      <c r="H852" t="str">
        <f t="shared" si="54"/>
        <v>checkup-cat</v>
      </c>
      <c r="I852">
        <v>32.4</v>
      </c>
      <c r="J852">
        <v>50.6</v>
      </c>
      <c r="K852">
        <v>1</v>
      </c>
      <c r="L852">
        <f t="shared" si="55"/>
        <v>18.200000000000003</v>
      </c>
    </row>
    <row r="853" spans="2:12" x14ac:dyDescent="0.2">
      <c r="B853" t="s">
        <v>66</v>
      </c>
      <c r="C853" t="str">
        <f t="shared" si="52"/>
        <v>2019-09</v>
      </c>
      <c r="D853" t="str">
        <f t="shared" si="53"/>
        <v>Fri</v>
      </c>
      <c r="E853" t="str">
        <f>VLOOKUP(D853,'Veterinarian-WeekDay'!$A$2:$C$6,2,0)</f>
        <v>Anna</v>
      </c>
      <c r="F853" t="s">
        <v>5</v>
      </c>
      <c r="G853" t="s">
        <v>131</v>
      </c>
      <c r="H853" t="str">
        <f t="shared" si="54"/>
        <v>checkup-cat</v>
      </c>
      <c r="I853">
        <v>22.1</v>
      </c>
      <c r="J853">
        <v>45.5</v>
      </c>
      <c r="K853">
        <v>1</v>
      </c>
      <c r="L853">
        <f t="shared" si="55"/>
        <v>23.4</v>
      </c>
    </row>
    <row r="854" spans="2:12" x14ac:dyDescent="0.2">
      <c r="B854" t="s">
        <v>66</v>
      </c>
      <c r="C854" t="str">
        <f t="shared" si="52"/>
        <v>2019-09</v>
      </c>
      <c r="D854" t="str">
        <f t="shared" si="53"/>
        <v>Fri</v>
      </c>
      <c r="E854" t="str">
        <f>VLOOKUP(D854,'Veterinarian-WeekDay'!$A$2:$C$6,2,0)</f>
        <v>Anna</v>
      </c>
      <c r="F854" t="s">
        <v>4</v>
      </c>
      <c r="G854" t="s">
        <v>134</v>
      </c>
      <c r="H854" t="str">
        <f t="shared" si="54"/>
        <v>other-rabbit</v>
      </c>
      <c r="I854">
        <v>82.6</v>
      </c>
      <c r="J854">
        <v>120.6</v>
      </c>
      <c r="K854">
        <v>1</v>
      </c>
      <c r="L854">
        <f t="shared" si="55"/>
        <v>38</v>
      </c>
    </row>
    <row r="855" spans="2:12" x14ac:dyDescent="0.2">
      <c r="B855" t="s">
        <v>66</v>
      </c>
      <c r="C855" t="str">
        <f t="shared" si="52"/>
        <v>2019-09</v>
      </c>
      <c r="D855" t="str">
        <f t="shared" si="53"/>
        <v>Fri</v>
      </c>
      <c r="E855" t="str">
        <f>VLOOKUP(D855,'Veterinarian-WeekDay'!$A$2:$C$6,2,0)</f>
        <v>Anna</v>
      </c>
      <c r="F855" t="s">
        <v>5</v>
      </c>
      <c r="G855" t="s">
        <v>132</v>
      </c>
      <c r="H855" t="str">
        <f t="shared" si="54"/>
        <v>checkup-bird</v>
      </c>
      <c r="I855">
        <v>22.5</v>
      </c>
      <c r="J855">
        <v>40.1</v>
      </c>
      <c r="K855">
        <v>1</v>
      </c>
      <c r="L855">
        <f t="shared" si="55"/>
        <v>17.600000000000001</v>
      </c>
    </row>
    <row r="856" spans="2:12" x14ac:dyDescent="0.2">
      <c r="B856" t="s">
        <v>66</v>
      </c>
      <c r="C856" t="str">
        <f t="shared" si="52"/>
        <v>2019-09</v>
      </c>
      <c r="D856" t="str">
        <f t="shared" si="53"/>
        <v>Fri</v>
      </c>
      <c r="E856" t="str">
        <f>VLOOKUP(D856,'Veterinarian-WeekDay'!$A$2:$C$6,2,0)</f>
        <v>Anna</v>
      </c>
      <c r="F856" t="s">
        <v>8</v>
      </c>
      <c r="G856" t="s">
        <v>130</v>
      </c>
      <c r="H856" t="str">
        <f t="shared" si="54"/>
        <v>vac-dog</v>
      </c>
      <c r="I856">
        <v>98.6</v>
      </c>
      <c r="J856">
        <v>130.4</v>
      </c>
      <c r="K856">
        <v>1</v>
      </c>
      <c r="L856">
        <f t="shared" si="55"/>
        <v>31.800000000000011</v>
      </c>
    </row>
    <row r="857" spans="2:12" x14ac:dyDescent="0.2">
      <c r="B857" t="s">
        <v>66</v>
      </c>
      <c r="C857" t="str">
        <f t="shared" si="52"/>
        <v>2019-09</v>
      </c>
      <c r="D857" t="str">
        <f t="shared" si="53"/>
        <v>Fri</v>
      </c>
      <c r="E857" t="str">
        <f>VLOOKUP(D857,'Veterinarian-WeekDay'!$A$2:$C$6,2,0)</f>
        <v>Anna</v>
      </c>
      <c r="F857" t="s">
        <v>6</v>
      </c>
      <c r="G857" t="s">
        <v>131</v>
      </c>
      <c r="H857" t="str">
        <f t="shared" si="54"/>
        <v>emergency-cat</v>
      </c>
      <c r="I857">
        <v>386.1</v>
      </c>
      <c r="J857">
        <v>1140</v>
      </c>
      <c r="K857">
        <v>1</v>
      </c>
      <c r="L857">
        <f t="shared" si="55"/>
        <v>753.9</v>
      </c>
    </row>
    <row r="858" spans="2:12" x14ac:dyDescent="0.2">
      <c r="B858" t="s">
        <v>66</v>
      </c>
      <c r="C858" t="str">
        <f t="shared" si="52"/>
        <v>2019-09</v>
      </c>
      <c r="D858" t="str">
        <f t="shared" si="53"/>
        <v>Fri</v>
      </c>
      <c r="E858" t="str">
        <f>VLOOKUP(D858,'Veterinarian-WeekDay'!$A$2:$C$6,2,0)</f>
        <v>Anna</v>
      </c>
      <c r="F858" t="s">
        <v>8</v>
      </c>
      <c r="G858" t="s">
        <v>131</v>
      </c>
      <c r="H858" t="str">
        <f t="shared" si="54"/>
        <v>vac-cat</v>
      </c>
      <c r="I858">
        <v>88.3</v>
      </c>
      <c r="J858">
        <v>120.3</v>
      </c>
      <c r="K858">
        <v>1</v>
      </c>
      <c r="L858">
        <f t="shared" si="55"/>
        <v>32</v>
      </c>
    </row>
    <row r="859" spans="2:12" x14ac:dyDescent="0.2">
      <c r="B859" t="s">
        <v>66</v>
      </c>
      <c r="C859" t="str">
        <f t="shared" si="52"/>
        <v>2019-09</v>
      </c>
      <c r="D859" t="str">
        <f t="shared" si="53"/>
        <v>Fri</v>
      </c>
      <c r="E859" t="str">
        <f>VLOOKUP(D859,'Veterinarian-WeekDay'!$A$2:$C$6,2,0)</f>
        <v>Anna</v>
      </c>
      <c r="F859" t="s">
        <v>5</v>
      </c>
      <c r="G859" t="s">
        <v>133</v>
      </c>
      <c r="H859" t="str">
        <f t="shared" si="54"/>
        <v>checkup-hamster</v>
      </c>
      <c r="I859">
        <v>46</v>
      </c>
      <c r="J859">
        <v>65.099999999999994</v>
      </c>
      <c r="K859">
        <v>1</v>
      </c>
      <c r="L859">
        <f t="shared" si="55"/>
        <v>19.099999999999994</v>
      </c>
    </row>
    <row r="860" spans="2:12" x14ac:dyDescent="0.2">
      <c r="B860" t="s">
        <v>66</v>
      </c>
      <c r="C860" t="str">
        <f t="shared" si="52"/>
        <v>2019-09</v>
      </c>
      <c r="D860" t="str">
        <f t="shared" si="53"/>
        <v>Fri</v>
      </c>
      <c r="E860" t="str">
        <f>VLOOKUP(D860,'Veterinarian-WeekDay'!$A$2:$C$6,2,0)</f>
        <v>Anna</v>
      </c>
      <c r="F860" t="s">
        <v>4</v>
      </c>
      <c r="G860" t="s">
        <v>131</v>
      </c>
      <c r="H860" t="str">
        <f t="shared" si="54"/>
        <v>other-cat</v>
      </c>
      <c r="I860">
        <v>176.4</v>
      </c>
      <c r="J860">
        <v>220.6</v>
      </c>
      <c r="K860">
        <v>1</v>
      </c>
      <c r="L860">
        <f t="shared" si="55"/>
        <v>44.199999999999989</v>
      </c>
    </row>
    <row r="861" spans="2:12" x14ac:dyDescent="0.2">
      <c r="B861" t="s">
        <v>66</v>
      </c>
      <c r="C861" t="str">
        <f t="shared" si="52"/>
        <v>2019-09</v>
      </c>
      <c r="D861" t="str">
        <f t="shared" si="53"/>
        <v>Fri</v>
      </c>
      <c r="E861" t="str">
        <f>VLOOKUP(D861,'Veterinarian-WeekDay'!$A$2:$C$6,2,0)</f>
        <v>Anna</v>
      </c>
      <c r="F861" t="s">
        <v>6</v>
      </c>
      <c r="G861" t="s">
        <v>130</v>
      </c>
      <c r="H861" t="str">
        <f t="shared" si="54"/>
        <v>emergency-dog</v>
      </c>
      <c r="I861">
        <v>110.1</v>
      </c>
      <c r="J861">
        <v>550.5</v>
      </c>
      <c r="K861">
        <v>1</v>
      </c>
      <c r="L861">
        <f t="shared" si="55"/>
        <v>440.4</v>
      </c>
    </row>
    <row r="862" spans="2:12" x14ac:dyDescent="0.2">
      <c r="B862" t="s">
        <v>66</v>
      </c>
      <c r="C862" t="str">
        <f t="shared" si="52"/>
        <v>2019-09</v>
      </c>
      <c r="D862" t="str">
        <f t="shared" si="53"/>
        <v>Fri</v>
      </c>
      <c r="E862" t="str">
        <f>VLOOKUP(D862,'Veterinarian-WeekDay'!$A$2:$C$6,2,0)</f>
        <v>Anna</v>
      </c>
      <c r="F862" t="s">
        <v>8</v>
      </c>
      <c r="G862" t="s">
        <v>134</v>
      </c>
      <c r="H862" t="str">
        <f t="shared" si="54"/>
        <v>vac-rabbit</v>
      </c>
      <c r="I862">
        <v>46.6</v>
      </c>
      <c r="J862">
        <v>75.599999999999994</v>
      </c>
      <c r="K862">
        <v>1</v>
      </c>
      <c r="L862">
        <f t="shared" si="55"/>
        <v>28.999999999999993</v>
      </c>
    </row>
    <row r="863" spans="2:12" x14ac:dyDescent="0.2">
      <c r="B863" t="s">
        <v>66</v>
      </c>
      <c r="C863" t="str">
        <f t="shared" si="52"/>
        <v>2019-09</v>
      </c>
      <c r="D863" t="str">
        <f t="shared" si="53"/>
        <v>Fri</v>
      </c>
      <c r="E863" t="str">
        <f>VLOOKUP(D863,'Veterinarian-WeekDay'!$A$2:$C$6,2,0)</f>
        <v>Anna</v>
      </c>
      <c r="F863" t="s">
        <v>5</v>
      </c>
      <c r="G863" t="s">
        <v>131</v>
      </c>
      <c r="H863" t="str">
        <f t="shared" si="54"/>
        <v>checkup-cat</v>
      </c>
      <c r="I863">
        <v>32.5</v>
      </c>
      <c r="J863">
        <v>50.1</v>
      </c>
      <c r="K863">
        <v>1</v>
      </c>
      <c r="L863">
        <f t="shared" si="55"/>
        <v>17.600000000000001</v>
      </c>
    </row>
    <row r="864" spans="2:12" x14ac:dyDescent="0.2">
      <c r="B864" t="s">
        <v>67</v>
      </c>
      <c r="C864" t="str">
        <f t="shared" si="52"/>
        <v>2019-09</v>
      </c>
      <c r="D864" t="str">
        <f t="shared" si="53"/>
        <v>Mon</v>
      </c>
      <c r="E864" t="str">
        <f>VLOOKUP(D864,'Veterinarian-WeekDay'!$A$2:$C$6,2,0)</f>
        <v>Anna</v>
      </c>
      <c r="F864" t="s">
        <v>5</v>
      </c>
      <c r="G864" t="s">
        <v>130</v>
      </c>
      <c r="H864" t="str">
        <f t="shared" si="54"/>
        <v>checkup-dog</v>
      </c>
      <c r="I864">
        <v>28.4</v>
      </c>
      <c r="J864">
        <v>35.6</v>
      </c>
      <c r="K864">
        <v>1</v>
      </c>
      <c r="L864">
        <f t="shared" si="55"/>
        <v>7.2000000000000028</v>
      </c>
    </row>
    <row r="865" spans="2:12" x14ac:dyDescent="0.2">
      <c r="B865" t="s">
        <v>67</v>
      </c>
      <c r="C865" t="str">
        <f t="shared" si="52"/>
        <v>2019-09</v>
      </c>
      <c r="D865" t="str">
        <f t="shared" si="53"/>
        <v>Mon</v>
      </c>
      <c r="E865" t="str">
        <f>VLOOKUP(D865,'Veterinarian-WeekDay'!$A$2:$C$6,2,0)</f>
        <v>Anna</v>
      </c>
      <c r="F865" t="s">
        <v>5</v>
      </c>
      <c r="G865" t="s">
        <v>131</v>
      </c>
      <c r="H865" t="str">
        <f t="shared" si="54"/>
        <v>checkup-cat</v>
      </c>
      <c r="I865">
        <v>36.6</v>
      </c>
      <c r="J865">
        <v>55.4</v>
      </c>
      <c r="K865">
        <v>1</v>
      </c>
      <c r="L865">
        <f t="shared" si="55"/>
        <v>18.799999999999997</v>
      </c>
    </row>
    <row r="866" spans="2:12" x14ac:dyDescent="0.2">
      <c r="B866" t="s">
        <v>67</v>
      </c>
      <c r="C866" t="str">
        <f t="shared" si="52"/>
        <v>2019-09</v>
      </c>
      <c r="D866" t="str">
        <f t="shared" si="53"/>
        <v>Mon</v>
      </c>
      <c r="E866" t="str">
        <f>VLOOKUP(D866,'Veterinarian-WeekDay'!$A$2:$C$6,2,0)</f>
        <v>Anna</v>
      </c>
      <c r="F866" t="s">
        <v>4</v>
      </c>
      <c r="G866" t="s">
        <v>130</v>
      </c>
      <c r="H866" t="str">
        <f t="shared" si="54"/>
        <v>other-dog</v>
      </c>
      <c r="I866">
        <v>142.1</v>
      </c>
      <c r="J866">
        <v>180</v>
      </c>
      <c r="K866">
        <v>1</v>
      </c>
      <c r="L866">
        <f t="shared" si="55"/>
        <v>37.900000000000006</v>
      </c>
    </row>
    <row r="867" spans="2:12" x14ac:dyDescent="0.2">
      <c r="B867" t="s">
        <v>67</v>
      </c>
      <c r="C867" t="str">
        <f t="shared" si="52"/>
        <v>2019-09</v>
      </c>
      <c r="D867" t="str">
        <f t="shared" si="53"/>
        <v>Mon</v>
      </c>
      <c r="E867" t="str">
        <f>VLOOKUP(D867,'Veterinarian-WeekDay'!$A$2:$C$6,2,0)</f>
        <v>Anna</v>
      </c>
      <c r="F867" t="s">
        <v>6</v>
      </c>
      <c r="G867" t="s">
        <v>132</v>
      </c>
      <c r="H867" t="str">
        <f t="shared" si="54"/>
        <v>emergency-bird</v>
      </c>
      <c r="I867">
        <v>86.3</v>
      </c>
      <c r="J867">
        <v>205.3</v>
      </c>
      <c r="K867">
        <v>1</v>
      </c>
      <c r="L867">
        <f t="shared" si="55"/>
        <v>119.00000000000001</v>
      </c>
    </row>
    <row r="868" spans="2:12" x14ac:dyDescent="0.2">
      <c r="B868" t="s">
        <v>67</v>
      </c>
      <c r="C868" t="str">
        <f t="shared" si="52"/>
        <v>2019-09</v>
      </c>
      <c r="D868" t="str">
        <f t="shared" si="53"/>
        <v>Mon</v>
      </c>
      <c r="E868" t="str">
        <f>VLOOKUP(D868,'Veterinarian-WeekDay'!$A$2:$C$6,2,0)</f>
        <v>Anna</v>
      </c>
      <c r="F868" t="s">
        <v>6</v>
      </c>
      <c r="G868" t="s">
        <v>134</v>
      </c>
      <c r="H868" t="str">
        <f t="shared" si="54"/>
        <v>emergency-rabbit</v>
      </c>
      <c r="I868">
        <v>152</v>
      </c>
      <c r="J868">
        <v>345.1</v>
      </c>
      <c r="K868">
        <v>1</v>
      </c>
      <c r="L868">
        <f t="shared" si="55"/>
        <v>193.10000000000002</v>
      </c>
    </row>
    <row r="869" spans="2:12" x14ac:dyDescent="0.2">
      <c r="B869" t="s">
        <v>67</v>
      </c>
      <c r="C869" t="str">
        <f t="shared" si="52"/>
        <v>2019-09</v>
      </c>
      <c r="D869" t="str">
        <f t="shared" si="53"/>
        <v>Mon</v>
      </c>
      <c r="E869" t="str">
        <f>VLOOKUP(D869,'Veterinarian-WeekDay'!$A$2:$C$6,2,0)</f>
        <v>Anna</v>
      </c>
      <c r="F869" t="s">
        <v>5</v>
      </c>
      <c r="G869" t="s">
        <v>131</v>
      </c>
      <c r="H869" t="str">
        <f t="shared" si="54"/>
        <v>checkup-cat</v>
      </c>
      <c r="I869">
        <v>30.4</v>
      </c>
      <c r="J869">
        <v>45.6</v>
      </c>
      <c r="K869">
        <v>1</v>
      </c>
      <c r="L869">
        <f t="shared" si="55"/>
        <v>15.200000000000003</v>
      </c>
    </row>
    <row r="870" spans="2:12" x14ac:dyDescent="0.2">
      <c r="B870" t="s">
        <v>67</v>
      </c>
      <c r="C870" t="str">
        <f t="shared" si="52"/>
        <v>2019-09</v>
      </c>
      <c r="D870" t="str">
        <f t="shared" si="53"/>
        <v>Mon</v>
      </c>
      <c r="E870" t="str">
        <f>VLOOKUP(D870,'Veterinarian-WeekDay'!$A$2:$C$6,2,0)</f>
        <v>Anna</v>
      </c>
      <c r="F870" t="s">
        <v>6</v>
      </c>
      <c r="G870" t="s">
        <v>131</v>
      </c>
      <c r="H870" t="str">
        <f t="shared" si="54"/>
        <v>emergency-cat</v>
      </c>
      <c r="I870">
        <v>390.1</v>
      </c>
      <c r="J870">
        <v>770.5</v>
      </c>
      <c r="K870">
        <v>1</v>
      </c>
      <c r="L870">
        <f t="shared" si="55"/>
        <v>380.4</v>
      </c>
    </row>
    <row r="871" spans="2:12" x14ac:dyDescent="0.2">
      <c r="B871" t="s">
        <v>67</v>
      </c>
      <c r="C871" t="str">
        <f t="shared" si="52"/>
        <v>2019-09</v>
      </c>
      <c r="D871" t="str">
        <f t="shared" si="53"/>
        <v>Mon</v>
      </c>
      <c r="E871" t="str">
        <f>VLOOKUP(D871,'Veterinarian-WeekDay'!$A$2:$C$6,2,0)</f>
        <v>Anna</v>
      </c>
      <c r="F871" t="s">
        <v>5</v>
      </c>
      <c r="G871" t="s">
        <v>131</v>
      </c>
      <c r="H871" t="str">
        <f t="shared" si="54"/>
        <v>checkup-cat</v>
      </c>
      <c r="I871">
        <v>32.6</v>
      </c>
      <c r="J871">
        <v>55.6</v>
      </c>
      <c r="K871">
        <v>1</v>
      </c>
      <c r="L871">
        <f t="shared" si="55"/>
        <v>23</v>
      </c>
    </row>
    <row r="872" spans="2:12" x14ac:dyDescent="0.2">
      <c r="B872" t="s">
        <v>67</v>
      </c>
      <c r="C872" t="str">
        <f t="shared" si="52"/>
        <v>2019-09</v>
      </c>
      <c r="D872" t="str">
        <f t="shared" si="53"/>
        <v>Mon</v>
      </c>
      <c r="E872" t="str">
        <f>VLOOKUP(D872,'Veterinarian-WeekDay'!$A$2:$C$6,2,0)</f>
        <v>Anna</v>
      </c>
      <c r="F872" t="s">
        <v>4</v>
      </c>
      <c r="G872" t="s">
        <v>130</v>
      </c>
      <c r="H872" t="str">
        <f t="shared" si="54"/>
        <v>other-dog</v>
      </c>
      <c r="I872">
        <v>174.5</v>
      </c>
      <c r="J872">
        <v>225.1</v>
      </c>
      <c r="K872">
        <v>1</v>
      </c>
      <c r="L872">
        <f t="shared" si="55"/>
        <v>50.599999999999994</v>
      </c>
    </row>
    <row r="873" spans="2:12" x14ac:dyDescent="0.2">
      <c r="B873" t="s">
        <v>67</v>
      </c>
      <c r="C873" t="str">
        <f t="shared" si="52"/>
        <v>2019-09</v>
      </c>
      <c r="D873" t="str">
        <f t="shared" si="53"/>
        <v>Mon</v>
      </c>
      <c r="E873" t="str">
        <f>VLOOKUP(D873,'Veterinarian-WeekDay'!$A$2:$C$6,2,0)</f>
        <v>Anna</v>
      </c>
      <c r="F873" t="s">
        <v>6</v>
      </c>
      <c r="G873" t="s">
        <v>133</v>
      </c>
      <c r="H873" t="str">
        <f t="shared" si="54"/>
        <v>emergency-hamster</v>
      </c>
      <c r="I873">
        <v>288.60000000000002</v>
      </c>
      <c r="J873">
        <v>825.4</v>
      </c>
      <c r="K873">
        <v>1</v>
      </c>
      <c r="L873">
        <f t="shared" si="55"/>
        <v>536.79999999999995</v>
      </c>
    </row>
    <row r="874" spans="2:12" x14ac:dyDescent="0.2">
      <c r="B874" t="s">
        <v>67</v>
      </c>
      <c r="C874" t="str">
        <f t="shared" si="52"/>
        <v>2019-09</v>
      </c>
      <c r="D874" t="str">
        <f t="shared" si="53"/>
        <v>Mon</v>
      </c>
      <c r="E874" t="str">
        <f>VLOOKUP(D874,'Veterinarian-WeekDay'!$A$2:$C$6,2,0)</f>
        <v>Anna</v>
      </c>
      <c r="F874" t="s">
        <v>8</v>
      </c>
      <c r="G874" t="s">
        <v>130</v>
      </c>
      <c r="H874" t="str">
        <f t="shared" si="54"/>
        <v>vac-dog</v>
      </c>
      <c r="I874">
        <v>92.1</v>
      </c>
      <c r="J874">
        <v>120</v>
      </c>
      <c r="K874">
        <v>1</v>
      </c>
      <c r="L874">
        <f t="shared" si="55"/>
        <v>27.900000000000006</v>
      </c>
    </row>
    <row r="875" spans="2:12" x14ac:dyDescent="0.2">
      <c r="B875" t="s">
        <v>67</v>
      </c>
      <c r="C875" t="str">
        <f t="shared" si="52"/>
        <v>2019-09</v>
      </c>
      <c r="D875" t="str">
        <f t="shared" si="53"/>
        <v>Mon</v>
      </c>
      <c r="E875" t="str">
        <f>VLOOKUP(D875,'Veterinarian-WeekDay'!$A$2:$C$6,2,0)</f>
        <v>Anna</v>
      </c>
      <c r="F875" t="s">
        <v>8</v>
      </c>
      <c r="G875" t="s">
        <v>130</v>
      </c>
      <c r="H875" t="str">
        <f t="shared" si="54"/>
        <v>vac-dog</v>
      </c>
      <c r="I875">
        <v>94.3</v>
      </c>
      <c r="J875">
        <v>130.30000000000001</v>
      </c>
      <c r="K875">
        <v>1</v>
      </c>
      <c r="L875">
        <f t="shared" si="55"/>
        <v>36.000000000000014</v>
      </c>
    </row>
    <row r="876" spans="2:12" x14ac:dyDescent="0.2">
      <c r="B876" t="s">
        <v>67</v>
      </c>
      <c r="C876" t="str">
        <f t="shared" si="52"/>
        <v>2019-09</v>
      </c>
      <c r="D876" t="str">
        <f t="shared" si="53"/>
        <v>Mon</v>
      </c>
      <c r="E876" t="str">
        <f>VLOOKUP(D876,'Veterinarian-WeekDay'!$A$2:$C$6,2,0)</f>
        <v>Anna</v>
      </c>
      <c r="F876" t="s">
        <v>6</v>
      </c>
      <c r="G876" t="s">
        <v>130</v>
      </c>
      <c r="H876" t="str">
        <f t="shared" si="54"/>
        <v>emergency-dog</v>
      </c>
      <c r="I876">
        <v>112</v>
      </c>
      <c r="J876">
        <v>330.1</v>
      </c>
      <c r="K876">
        <v>1</v>
      </c>
      <c r="L876">
        <f t="shared" si="55"/>
        <v>218.10000000000002</v>
      </c>
    </row>
    <row r="877" spans="2:12" x14ac:dyDescent="0.2">
      <c r="B877" t="s">
        <v>67</v>
      </c>
      <c r="C877" t="str">
        <f t="shared" si="52"/>
        <v>2019-09</v>
      </c>
      <c r="D877" t="str">
        <f t="shared" si="53"/>
        <v>Mon</v>
      </c>
      <c r="E877" t="str">
        <f>VLOOKUP(D877,'Veterinarian-WeekDay'!$A$2:$C$6,2,0)</f>
        <v>Anna</v>
      </c>
      <c r="F877" t="s">
        <v>6</v>
      </c>
      <c r="G877" t="s">
        <v>130</v>
      </c>
      <c r="H877" t="str">
        <f t="shared" si="54"/>
        <v>emergency-dog</v>
      </c>
      <c r="I877">
        <v>190.1</v>
      </c>
      <c r="J877">
        <v>455.5</v>
      </c>
      <c r="K877">
        <v>1</v>
      </c>
      <c r="L877">
        <f t="shared" si="55"/>
        <v>265.39999999999998</v>
      </c>
    </row>
    <row r="878" spans="2:12" x14ac:dyDescent="0.2">
      <c r="B878" t="s">
        <v>67</v>
      </c>
      <c r="C878" t="str">
        <f t="shared" si="52"/>
        <v>2019-09</v>
      </c>
      <c r="D878" t="str">
        <f t="shared" si="53"/>
        <v>Mon</v>
      </c>
      <c r="E878" t="str">
        <f>VLOOKUP(D878,'Veterinarian-WeekDay'!$A$2:$C$6,2,0)</f>
        <v>Anna</v>
      </c>
      <c r="F878" t="s">
        <v>6</v>
      </c>
      <c r="G878" t="s">
        <v>133</v>
      </c>
      <c r="H878" t="str">
        <f t="shared" si="54"/>
        <v>emergency-hamster</v>
      </c>
      <c r="I878">
        <v>260.60000000000002</v>
      </c>
      <c r="J878">
        <v>820.6</v>
      </c>
      <c r="K878">
        <v>1</v>
      </c>
      <c r="L878">
        <f t="shared" si="55"/>
        <v>560</v>
      </c>
    </row>
    <row r="879" spans="2:12" x14ac:dyDescent="0.2">
      <c r="B879" t="s">
        <v>68</v>
      </c>
      <c r="C879" t="str">
        <f t="shared" si="52"/>
        <v>2019-09</v>
      </c>
      <c r="D879" t="str">
        <f t="shared" si="53"/>
        <v>Tue</v>
      </c>
      <c r="E879" t="str">
        <f>VLOOKUP(D879,'Veterinarian-WeekDay'!$A$2:$C$6,2,0)</f>
        <v>Briony</v>
      </c>
      <c r="F879" t="s">
        <v>5</v>
      </c>
      <c r="G879" t="s">
        <v>133</v>
      </c>
      <c r="H879" t="str">
        <f t="shared" si="54"/>
        <v>checkup-hamster</v>
      </c>
      <c r="I879">
        <v>14.5</v>
      </c>
      <c r="J879">
        <v>45.1</v>
      </c>
      <c r="K879">
        <v>1</v>
      </c>
      <c r="L879">
        <f t="shared" si="55"/>
        <v>30.6</v>
      </c>
    </row>
    <row r="880" spans="2:12" x14ac:dyDescent="0.2">
      <c r="B880" t="s">
        <v>68</v>
      </c>
      <c r="C880" t="str">
        <f t="shared" si="52"/>
        <v>2019-09</v>
      </c>
      <c r="D880" t="str">
        <f t="shared" si="53"/>
        <v>Tue</v>
      </c>
      <c r="E880" t="str">
        <f>VLOOKUP(D880,'Veterinarian-WeekDay'!$A$2:$C$6,2,0)</f>
        <v>Briony</v>
      </c>
      <c r="F880" t="s">
        <v>5</v>
      </c>
      <c r="G880" t="s">
        <v>131</v>
      </c>
      <c r="H880" t="str">
        <f t="shared" si="54"/>
        <v>checkup-cat</v>
      </c>
      <c r="I880">
        <v>14.6</v>
      </c>
      <c r="J880">
        <v>50.4</v>
      </c>
      <c r="K880">
        <v>1</v>
      </c>
      <c r="L880">
        <f t="shared" si="55"/>
        <v>35.799999999999997</v>
      </c>
    </row>
    <row r="881" spans="2:12" x14ac:dyDescent="0.2">
      <c r="B881" t="s">
        <v>68</v>
      </c>
      <c r="C881" t="str">
        <f t="shared" si="52"/>
        <v>2019-09</v>
      </c>
      <c r="D881" t="str">
        <f t="shared" si="53"/>
        <v>Tue</v>
      </c>
      <c r="E881" t="str">
        <f>VLOOKUP(D881,'Veterinarian-WeekDay'!$A$2:$C$6,2,0)</f>
        <v>Briony</v>
      </c>
      <c r="F881" t="s">
        <v>5</v>
      </c>
      <c r="G881" t="s">
        <v>131</v>
      </c>
      <c r="H881" t="str">
        <f t="shared" si="54"/>
        <v>checkup-cat</v>
      </c>
      <c r="I881">
        <v>16.100000000000001</v>
      </c>
      <c r="J881">
        <v>55</v>
      </c>
      <c r="K881">
        <v>1</v>
      </c>
      <c r="L881">
        <f t="shared" si="55"/>
        <v>38.9</v>
      </c>
    </row>
    <row r="882" spans="2:12" x14ac:dyDescent="0.2">
      <c r="B882" t="s">
        <v>68</v>
      </c>
      <c r="C882" t="str">
        <f t="shared" si="52"/>
        <v>2019-09</v>
      </c>
      <c r="D882" t="str">
        <f t="shared" si="53"/>
        <v>Tue</v>
      </c>
      <c r="E882" t="str">
        <f>VLOOKUP(D882,'Veterinarian-WeekDay'!$A$2:$C$6,2,0)</f>
        <v>Briony</v>
      </c>
      <c r="F882" t="s">
        <v>4</v>
      </c>
      <c r="G882" t="s">
        <v>130</v>
      </c>
      <c r="H882" t="str">
        <f t="shared" si="54"/>
        <v>other-dog</v>
      </c>
      <c r="I882">
        <v>166.3</v>
      </c>
      <c r="J882">
        <v>230.3</v>
      </c>
      <c r="K882">
        <v>1</v>
      </c>
      <c r="L882">
        <f t="shared" si="55"/>
        <v>64</v>
      </c>
    </row>
    <row r="883" spans="2:12" x14ac:dyDescent="0.2">
      <c r="B883" t="s">
        <v>68</v>
      </c>
      <c r="C883" t="str">
        <f t="shared" si="52"/>
        <v>2019-09</v>
      </c>
      <c r="D883" t="str">
        <f t="shared" si="53"/>
        <v>Tue</v>
      </c>
      <c r="E883" t="str">
        <f>VLOOKUP(D883,'Veterinarian-WeekDay'!$A$2:$C$6,2,0)</f>
        <v>Briony</v>
      </c>
      <c r="F883" t="s">
        <v>6</v>
      </c>
      <c r="G883" t="s">
        <v>131</v>
      </c>
      <c r="H883" t="str">
        <f t="shared" si="54"/>
        <v>emergency-cat</v>
      </c>
      <c r="I883">
        <v>242</v>
      </c>
      <c r="J883">
        <v>790.1</v>
      </c>
      <c r="K883">
        <v>1</v>
      </c>
      <c r="L883">
        <f t="shared" si="55"/>
        <v>548.1</v>
      </c>
    </row>
    <row r="884" spans="2:12" x14ac:dyDescent="0.2">
      <c r="B884" t="s">
        <v>68</v>
      </c>
      <c r="C884" t="str">
        <f t="shared" si="52"/>
        <v>2019-09</v>
      </c>
      <c r="D884" t="str">
        <f t="shared" si="53"/>
        <v>Tue</v>
      </c>
      <c r="E884" t="str">
        <f>VLOOKUP(D884,'Veterinarian-WeekDay'!$A$2:$C$6,2,0)</f>
        <v>Briony</v>
      </c>
      <c r="F884" t="s">
        <v>4</v>
      </c>
      <c r="G884" t="s">
        <v>130</v>
      </c>
      <c r="H884" t="str">
        <f t="shared" si="54"/>
        <v>other-dog</v>
      </c>
      <c r="I884">
        <v>86.4</v>
      </c>
      <c r="J884">
        <v>135.6</v>
      </c>
      <c r="K884">
        <v>1</v>
      </c>
      <c r="L884">
        <f t="shared" si="55"/>
        <v>49.199999999999989</v>
      </c>
    </row>
    <row r="885" spans="2:12" x14ac:dyDescent="0.2">
      <c r="B885" t="s">
        <v>68</v>
      </c>
      <c r="C885" t="str">
        <f t="shared" si="52"/>
        <v>2019-09</v>
      </c>
      <c r="D885" t="str">
        <f t="shared" si="53"/>
        <v>Tue</v>
      </c>
      <c r="E885" t="str">
        <f>VLOOKUP(D885,'Veterinarian-WeekDay'!$A$2:$C$6,2,0)</f>
        <v>Briony</v>
      </c>
      <c r="F885" t="s">
        <v>8</v>
      </c>
      <c r="G885" t="s">
        <v>134</v>
      </c>
      <c r="H885" t="str">
        <f t="shared" si="54"/>
        <v>vac-rabbit</v>
      </c>
      <c r="I885">
        <v>34.1</v>
      </c>
      <c r="J885">
        <v>70.5</v>
      </c>
      <c r="K885">
        <v>1</v>
      </c>
      <c r="L885">
        <f t="shared" si="55"/>
        <v>36.4</v>
      </c>
    </row>
    <row r="886" spans="2:12" x14ac:dyDescent="0.2">
      <c r="B886" t="s">
        <v>68</v>
      </c>
      <c r="C886" t="str">
        <f t="shared" si="52"/>
        <v>2019-09</v>
      </c>
      <c r="D886" t="str">
        <f t="shared" si="53"/>
        <v>Tue</v>
      </c>
      <c r="E886" t="str">
        <f>VLOOKUP(D886,'Veterinarian-WeekDay'!$A$2:$C$6,2,0)</f>
        <v>Briony</v>
      </c>
      <c r="F886" t="s">
        <v>8</v>
      </c>
      <c r="G886" t="s">
        <v>130</v>
      </c>
      <c r="H886" t="str">
        <f t="shared" si="54"/>
        <v>vac-dog</v>
      </c>
      <c r="I886">
        <v>78.599999999999994</v>
      </c>
      <c r="J886">
        <v>120.6</v>
      </c>
      <c r="K886">
        <v>1</v>
      </c>
      <c r="L886">
        <f t="shared" si="55"/>
        <v>42</v>
      </c>
    </row>
    <row r="887" spans="2:12" x14ac:dyDescent="0.2">
      <c r="B887" t="s">
        <v>68</v>
      </c>
      <c r="C887" t="str">
        <f t="shared" si="52"/>
        <v>2019-09</v>
      </c>
      <c r="D887" t="str">
        <f t="shared" si="53"/>
        <v>Tue</v>
      </c>
      <c r="E887" t="str">
        <f>VLOOKUP(D887,'Veterinarian-WeekDay'!$A$2:$C$6,2,0)</f>
        <v>Briony</v>
      </c>
      <c r="F887" t="s">
        <v>8</v>
      </c>
      <c r="G887" t="s">
        <v>131</v>
      </c>
      <c r="H887" t="str">
        <f t="shared" si="54"/>
        <v>vac-cat</v>
      </c>
      <c r="I887">
        <v>94.5</v>
      </c>
      <c r="J887">
        <v>145.1</v>
      </c>
      <c r="K887">
        <v>1</v>
      </c>
      <c r="L887">
        <f t="shared" si="55"/>
        <v>50.599999999999994</v>
      </c>
    </row>
    <row r="888" spans="2:12" x14ac:dyDescent="0.2">
      <c r="B888" t="s">
        <v>68</v>
      </c>
      <c r="C888" t="str">
        <f t="shared" si="52"/>
        <v>2019-09</v>
      </c>
      <c r="D888" t="str">
        <f t="shared" si="53"/>
        <v>Tue</v>
      </c>
      <c r="E888" t="str">
        <f>VLOOKUP(D888,'Veterinarian-WeekDay'!$A$2:$C$6,2,0)</f>
        <v>Briony</v>
      </c>
      <c r="F888" t="s">
        <v>5</v>
      </c>
      <c r="G888" t="s">
        <v>131</v>
      </c>
      <c r="H888" t="str">
        <f t="shared" si="54"/>
        <v>checkup-cat</v>
      </c>
      <c r="I888">
        <v>16.100000000000001</v>
      </c>
      <c r="J888">
        <v>55</v>
      </c>
      <c r="K888">
        <v>1</v>
      </c>
      <c r="L888">
        <f t="shared" si="55"/>
        <v>38.9</v>
      </c>
    </row>
    <row r="889" spans="2:12" x14ac:dyDescent="0.2">
      <c r="B889" t="s">
        <v>68</v>
      </c>
      <c r="C889" t="str">
        <f t="shared" si="52"/>
        <v>2019-09</v>
      </c>
      <c r="D889" t="str">
        <f t="shared" si="53"/>
        <v>Tue</v>
      </c>
      <c r="E889" t="str">
        <f>VLOOKUP(D889,'Veterinarian-WeekDay'!$A$2:$C$6,2,0)</f>
        <v>Briony</v>
      </c>
      <c r="F889" t="s">
        <v>6</v>
      </c>
      <c r="G889" t="s">
        <v>134</v>
      </c>
      <c r="H889" t="str">
        <f t="shared" si="54"/>
        <v>emergency-rabbit</v>
      </c>
      <c r="I889">
        <v>112.3</v>
      </c>
      <c r="J889">
        <v>470.3</v>
      </c>
      <c r="K889">
        <v>1</v>
      </c>
      <c r="L889">
        <f t="shared" si="55"/>
        <v>358</v>
      </c>
    </row>
    <row r="890" spans="2:12" x14ac:dyDescent="0.2">
      <c r="B890" t="s">
        <v>68</v>
      </c>
      <c r="C890" t="str">
        <f t="shared" si="52"/>
        <v>2019-09</v>
      </c>
      <c r="D890" t="str">
        <f t="shared" si="53"/>
        <v>Tue</v>
      </c>
      <c r="E890" t="str">
        <f>VLOOKUP(D890,'Veterinarian-WeekDay'!$A$2:$C$6,2,0)</f>
        <v>Briony</v>
      </c>
      <c r="F890" t="s">
        <v>6</v>
      </c>
      <c r="G890" t="s">
        <v>132</v>
      </c>
      <c r="H890" t="str">
        <f t="shared" si="54"/>
        <v>emergency-bird</v>
      </c>
      <c r="I890">
        <v>90</v>
      </c>
      <c r="J890">
        <v>270.10000000000002</v>
      </c>
      <c r="K890">
        <v>1</v>
      </c>
      <c r="L890">
        <f t="shared" si="55"/>
        <v>180.10000000000002</v>
      </c>
    </row>
    <row r="891" spans="2:12" x14ac:dyDescent="0.2">
      <c r="B891" t="s">
        <v>68</v>
      </c>
      <c r="C891" t="str">
        <f t="shared" si="52"/>
        <v>2019-09</v>
      </c>
      <c r="D891" t="str">
        <f t="shared" si="53"/>
        <v>Tue</v>
      </c>
      <c r="E891" t="str">
        <f>VLOOKUP(D891,'Veterinarian-WeekDay'!$A$2:$C$6,2,0)</f>
        <v>Briony</v>
      </c>
      <c r="F891" t="s">
        <v>6</v>
      </c>
      <c r="G891" t="s">
        <v>131</v>
      </c>
      <c r="H891" t="str">
        <f t="shared" si="54"/>
        <v>emergency-cat</v>
      </c>
      <c r="I891">
        <v>168.4</v>
      </c>
      <c r="J891">
        <v>860.6</v>
      </c>
      <c r="K891">
        <v>1</v>
      </c>
      <c r="L891">
        <f t="shared" si="55"/>
        <v>692.2</v>
      </c>
    </row>
    <row r="892" spans="2:12" x14ac:dyDescent="0.2">
      <c r="B892" t="s">
        <v>68</v>
      </c>
      <c r="C892" t="str">
        <f t="shared" si="52"/>
        <v>2019-09</v>
      </c>
      <c r="D892" t="str">
        <f t="shared" si="53"/>
        <v>Tue</v>
      </c>
      <c r="E892" t="str">
        <f>VLOOKUP(D892,'Veterinarian-WeekDay'!$A$2:$C$6,2,0)</f>
        <v>Briony</v>
      </c>
      <c r="F892" t="s">
        <v>5</v>
      </c>
      <c r="G892" t="s">
        <v>130</v>
      </c>
      <c r="H892" t="str">
        <f t="shared" si="54"/>
        <v>checkup-dog</v>
      </c>
      <c r="I892">
        <v>16.100000000000001</v>
      </c>
      <c r="J892">
        <v>45.5</v>
      </c>
      <c r="K892">
        <v>1</v>
      </c>
      <c r="L892">
        <f t="shared" si="55"/>
        <v>29.4</v>
      </c>
    </row>
    <row r="893" spans="2:12" x14ac:dyDescent="0.2">
      <c r="B893" t="s">
        <v>68</v>
      </c>
      <c r="C893" t="str">
        <f t="shared" si="52"/>
        <v>2019-09</v>
      </c>
      <c r="D893" t="str">
        <f t="shared" si="53"/>
        <v>Tue</v>
      </c>
      <c r="E893" t="str">
        <f>VLOOKUP(D893,'Veterinarian-WeekDay'!$A$2:$C$6,2,0)</f>
        <v>Briony</v>
      </c>
      <c r="F893" t="s">
        <v>5</v>
      </c>
      <c r="G893" t="s">
        <v>130</v>
      </c>
      <c r="H893" t="str">
        <f t="shared" si="54"/>
        <v>checkup-dog</v>
      </c>
      <c r="I893">
        <v>22.6</v>
      </c>
      <c r="J893">
        <v>55.4</v>
      </c>
      <c r="K893">
        <v>1</v>
      </c>
      <c r="L893">
        <f t="shared" si="55"/>
        <v>32.799999999999997</v>
      </c>
    </row>
    <row r="894" spans="2:12" x14ac:dyDescent="0.2">
      <c r="B894" t="s">
        <v>69</v>
      </c>
      <c r="C894" t="str">
        <f t="shared" si="52"/>
        <v>2019-09</v>
      </c>
      <c r="D894" t="str">
        <f t="shared" si="53"/>
        <v>Wed</v>
      </c>
      <c r="E894" t="str">
        <f>VLOOKUP(D894,'Veterinarian-WeekDay'!$A$2:$C$6,2,0)</f>
        <v>Anna</v>
      </c>
      <c r="F894" t="s">
        <v>8</v>
      </c>
      <c r="G894" t="s">
        <v>132</v>
      </c>
      <c r="H894" t="str">
        <f t="shared" si="54"/>
        <v>vac-bird</v>
      </c>
      <c r="I894">
        <v>40.6</v>
      </c>
      <c r="J894">
        <v>60.6</v>
      </c>
      <c r="K894">
        <v>1</v>
      </c>
      <c r="L894">
        <f t="shared" si="55"/>
        <v>20</v>
      </c>
    </row>
    <row r="895" spans="2:12" x14ac:dyDescent="0.2">
      <c r="B895" t="s">
        <v>69</v>
      </c>
      <c r="C895" t="str">
        <f t="shared" si="52"/>
        <v>2019-09</v>
      </c>
      <c r="D895" t="str">
        <f t="shared" si="53"/>
        <v>Wed</v>
      </c>
      <c r="E895" t="str">
        <f>VLOOKUP(D895,'Veterinarian-WeekDay'!$A$2:$C$6,2,0)</f>
        <v>Anna</v>
      </c>
      <c r="F895" t="s">
        <v>4</v>
      </c>
      <c r="G895" t="s">
        <v>131</v>
      </c>
      <c r="H895" t="str">
        <f t="shared" si="54"/>
        <v>other-cat</v>
      </c>
      <c r="I895">
        <v>154.5</v>
      </c>
      <c r="J895">
        <v>200.1</v>
      </c>
      <c r="K895">
        <v>1</v>
      </c>
      <c r="L895">
        <f t="shared" si="55"/>
        <v>45.599999999999994</v>
      </c>
    </row>
    <row r="896" spans="2:12" x14ac:dyDescent="0.2">
      <c r="B896" t="s">
        <v>69</v>
      </c>
      <c r="C896" t="str">
        <f t="shared" si="52"/>
        <v>2019-09</v>
      </c>
      <c r="D896" t="str">
        <f t="shared" si="53"/>
        <v>Wed</v>
      </c>
      <c r="E896" t="str">
        <f>VLOOKUP(D896,'Veterinarian-WeekDay'!$A$2:$C$6,2,0)</f>
        <v>Anna</v>
      </c>
      <c r="F896" t="s">
        <v>4</v>
      </c>
      <c r="G896" t="s">
        <v>130</v>
      </c>
      <c r="H896" t="str">
        <f t="shared" si="54"/>
        <v>other-dog</v>
      </c>
      <c r="I896">
        <v>152.6</v>
      </c>
      <c r="J896">
        <v>200.4</v>
      </c>
      <c r="K896">
        <v>1</v>
      </c>
      <c r="L896">
        <f t="shared" si="55"/>
        <v>47.800000000000011</v>
      </c>
    </row>
    <row r="897" spans="2:12" x14ac:dyDescent="0.2">
      <c r="B897" t="s">
        <v>69</v>
      </c>
      <c r="C897" t="str">
        <f t="shared" si="52"/>
        <v>2019-09</v>
      </c>
      <c r="D897" t="str">
        <f t="shared" si="53"/>
        <v>Wed</v>
      </c>
      <c r="E897" t="str">
        <f>VLOOKUP(D897,'Veterinarian-WeekDay'!$A$2:$C$6,2,0)</f>
        <v>Anna</v>
      </c>
      <c r="F897" t="s">
        <v>8</v>
      </c>
      <c r="G897" t="s">
        <v>130</v>
      </c>
      <c r="H897" t="str">
        <f t="shared" si="54"/>
        <v>vac-dog</v>
      </c>
      <c r="I897">
        <v>90.1</v>
      </c>
      <c r="J897">
        <v>115</v>
      </c>
      <c r="K897">
        <v>1</v>
      </c>
      <c r="L897">
        <f t="shared" si="55"/>
        <v>24.900000000000006</v>
      </c>
    </row>
    <row r="898" spans="2:12" x14ac:dyDescent="0.2">
      <c r="B898" t="s">
        <v>69</v>
      </c>
      <c r="C898" t="str">
        <f t="shared" ref="C898:C961" si="56">LEFT(B898,7)</f>
        <v>2019-09</v>
      </c>
      <c r="D898" t="str">
        <f t="shared" ref="D898:D961" si="57">TEXT(B898,"DDD")</f>
        <v>Wed</v>
      </c>
      <c r="E898" t="str">
        <f>VLOOKUP(D898,'Veterinarian-WeekDay'!$A$2:$C$6,2,0)</f>
        <v>Anna</v>
      </c>
      <c r="F898" t="s">
        <v>8</v>
      </c>
      <c r="G898" t="s">
        <v>130</v>
      </c>
      <c r="H898" t="str">
        <f t="shared" ref="H898:H961" si="58">_xlfn.CONCAT(F898,"-",G898)</f>
        <v>vac-dog</v>
      </c>
      <c r="I898">
        <v>94.3</v>
      </c>
      <c r="J898">
        <v>125.3</v>
      </c>
      <c r="K898">
        <v>1</v>
      </c>
      <c r="L898">
        <f t="shared" si="55"/>
        <v>31</v>
      </c>
    </row>
    <row r="899" spans="2:12" x14ac:dyDescent="0.2">
      <c r="B899" t="s">
        <v>69</v>
      </c>
      <c r="C899" t="str">
        <f t="shared" si="56"/>
        <v>2019-09</v>
      </c>
      <c r="D899" t="str">
        <f t="shared" si="57"/>
        <v>Wed</v>
      </c>
      <c r="E899" t="str">
        <f>VLOOKUP(D899,'Veterinarian-WeekDay'!$A$2:$C$6,2,0)</f>
        <v>Anna</v>
      </c>
      <c r="F899" t="s">
        <v>4</v>
      </c>
      <c r="G899" t="s">
        <v>130</v>
      </c>
      <c r="H899" t="str">
        <f t="shared" si="58"/>
        <v>other-dog</v>
      </c>
      <c r="I899">
        <v>142</v>
      </c>
      <c r="J899">
        <v>180.1</v>
      </c>
      <c r="K899">
        <v>1</v>
      </c>
      <c r="L899">
        <f t="shared" ref="L899:L962" si="59">J899-I899</f>
        <v>38.099999999999994</v>
      </c>
    </row>
    <row r="900" spans="2:12" x14ac:dyDescent="0.2">
      <c r="B900" t="s">
        <v>69</v>
      </c>
      <c r="C900" t="str">
        <f t="shared" si="56"/>
        <v>2019-09</v>
      </c>
      <c r="D900" t="str">
        <f t="shared" si="57"/>
        <v>Wed</v>
      </c>
      <c r="E900" t="str">
        <f>VLOOKUP(D900,'Veterinarian-WeekDay'!$A$2:$C$6,2,0)</f>
        <v>Anna</v>
      </c>
      <c r="F900" t="s">
        <v>8</v>
      </c>
      <c r="G900" t="s">
        <v>130</v>
      </c>
      <c r="H900" t="str">
        <f t="shared" si="58"/>
        <v>vac-dog</v>
      </c>
      <c r="I900">
        <v>94.4</v>
      </c>
      <c r="J900">
        <v>125.6</v>
      </c>
      <c r="K900">
        <v>1</v>
      </c>
      <c r="L900">
        <f t="shared" si="59"/>
        <v>31.199999999999989</v>
      </c>
    </row>
    <row r="901" spans="2:12" x14ac:dyDescent="0.2">
      <c r="B901" t="s">
        <v>69</v>
      </c>
      <c r="C901" t="str">
        <f t="shared" si="56"/>
        <v>2019-09</v>
      </c>
      <c r="D901" t="str">
        <f t="shared" si="57"/>
        <v>Wed</v>
      </c>
      <c r="E901" t="str">
        <f>VLOOKUP(D901,'Veterinarian-WeekDay'!$A$2:$C$6,2,0)</f>
        <v>Anna</v>
      </c>
      <c r="F901" t="s">
        <v>4</v>
      </c>
      <c r="G901" t="s">
        <v>131</v>
      </c>
      <c r="H901" t="str">
        <f t="shared" si="58"/>
        <v>other-cat</v>
      </c>
      <c r="I901">
        <v>172.1</v>
      </c>
      <c r="J901">
        <v>225.5</v>
      </c>
      <c r="K901">
        <v>1</v>
      </c>
      <c r="L901">
        <f t="shared" si="59"/>
        <v>53.400000000000006</v>
      </c>
    </row>
    <row r="902" spans="2:12" x14ac:dyDescent="0.2">
      <c r="B902" t="s">
        <v>69</v>
      </c>
      <c r="C902" t="str">
        <f t="shared" si="56"/>
        <v>2019-09</v>
      </c>
      <c r="D902" t="str">
        <f t="shared" si="57"/>
        <v>Wed</v>
      </c>
      <c r="E902" t="str">
        <f>VLOOKUP(D902,'Veterinarian-WeekDay'!$A$2:$C$6,2,0)</f>
        <v>Anna</v>
      </c>
      <c r="F902" t="s">
        <v>4</v>
      </c>
      <c r="G902" t="s">
        <v>130</v>
      </c>
      <c r="H902" t="str">
        <f t="shared" si="58"/>
        <v>other-dog</v>
      </c>
      <c r="I902">
        <v>44.6</v>
      </c>
      <c r="J902">
        <v>65.599999999999994</v>
      </c>
      <c r="K902">
        <v>1</v>
      </c>
      <c r="L902">
        <f t="shared" si="59"/>
        <v>20.999999999999993</v>
      </c>
    </row>
    <row r="903" spans="2:12" x14ac:dyDescent="0.2">
      <c r="B903" t="s">
        <v>69</v>
      </c>
      <c r="C903" t="str">
        <f t="shared" si="56"/>
        <v>2019-09</v>
      </c>
      <c r="D903" t="str">
        <f t="shared" si="57"/>
        <v>Wed</v>
      </c>
      <c r="E903" t="str">
        <f>VLOOKUP(D903,'Veterinarian-WeekDay'!$A$2:$C$6,2,0)</f>
        <v>Anna</v>
      </c>
      <c r="F903" t="s">
        <v>6</v>
      </c>
      <c r="G903" t="s">
        <v>130</v>
      </c>
      <c r="H903" t="str">
        <f t="shared" si="58"/>
        <v>emergency-dog</v>
      </c>
      <c r="I903">
        <v>358.5</v>
      </c>
      <c r="J903">
        <v>835.1</v>
      </c>
      <c r="K903">
        <v>1</v>
      </c>
      <c r="L903">
        <f t="shared" si="59"/>
        <v>476.6</v>
      </c>
    </row>
    <row r="904" spans="2:12" x14ac:dyDescent="0.2">
      <c r="B904" t="s">
        <v>69</v>
      </c>
      <c r="C904" t="str">
        <f t="shared" si="56"/>
        <v>2019-09</v>
      </c>
      <c r="D904" t="str">
        <f t="shared" si="57"/>
        <v>Wed</v>
      </c>
      <c r="E904" t="str">
        <f>VLOOKUP(D904,'Veterinarian-WeekDay'!$A$2:$C$6,2,0)</f>
        <v>Anna</v>
      </c>
      <c r="F904" t="s">
        <v>5</v>
      </c>
      <c r="G904" t="s">
        <v>132</v>
      </c>
      <c r="H904" t="str">
        <f t="shared" si="58"/>
        <v>checkup-bird</v>
      </c>
      <c r="I904">
        <v>22.6</v>
      </c>
      <c r="J904">
        <v>40.4</v>
      </c>
      <c r="K904">
        <v>1</v>
      </c>
      <c r="L904">
        <f t="shared" si="59"/>
        <v>17.799999999999997</v>
      </c>
    </row>
    <row r="905" spans="2:12" x14ac:dyDescent="0.2">
      <c r="B905" t="s">
        <v>69</v>
      </c>
      <c r="C905" t="str">
        <f t="shared" si="56"/>
        <v>2019-09</v>
      </c>
      <c r="D905" t="str">
        <f t="shared" si="57"/>
        <v>Wed</v>
      </c>
      <c r="E905" t="str">
        <f>VLOOKUP(D905,'Veterinarian-WeekDay'!$A$2:$C$6,2,0)</f>
        <v>Anna</v>
      </c>
      <c r="F905" t="s">
        <v>5</v>
      </c>
      <c r="G905" t="s">
        <v>131</v>
      </c>
      <c r="H905" t="str">
        <f t="shared" si="58"/>
        <v>checkup-cat</v>
      </c>
      <c r="I905">
        <v>38.1</v>
      </c>
      <c r="J905">
        <v>50</v>
      </c>
      <c r="K905">
        <v>1</v>
      </c>
      <c r="L905">
        <f t="shared" si="59"/>
        <v>11.899999999999999</v>
      </c>
    </row>
    <row r="906" spans="2:12" x14ac:dyDescent="0.2">
      <c r="B906" t="s">
        <v>69</v>
      </c>
      <c r="C906" t="str">
        <f t="shared" si="56"/>
        <v>2019-09</v>
      </c>
      <c r="D906" t="str">
        <f t="shared" si="57"/>
        <v>Wed</v>
      </c>
      <c r="E906" t="str">
        <f>VLOOKUP(D906,'Veterinarian-WeekDay'!$A$2:$C$6,2,0)</f>
        <v>Anna</v>
      </c>
      <c r="F906" t="s">
        <v>6</v>
      </c>
      <c r="G906" t="s">
        <v>130</v>
      </c>
      <c r="H906" t="str">
        <f t="shared" si="58"/>
        <v>emergency-dog</v>
      </c>
      <c r="I906">
        <v>446.3</v>
      </c>
      <c r="J906">
        <v>1065.3</v>
      </c>
      <c r="K906">
        <v>1</v>
      </c>
      <c r="L906">
        <f t="shared" si="59"/>
        <v>619</v>
      </c>
    </row>
    <row r="907" spans="2:12" x14ac:dyDescent="0.2">
      <c r="B907" t="s">
        <v>69</v>
      </c>
      <c r="C907" t="str">
        <f t="shared" si="56"/>
        <v>2019-09</v>
      </c>
      <c r="D907" t="str">
        <f t="shared" si="57"/>
        <v>Wed</v>
      </c>
      <c r="E907" t="str">
        <f>VLOOKUP(D907,'Veterinarian-WeekDay'!$A$2:$C$6,2,0)</f>
        <v>Anna</v>
      </c>
      <c r="F907" t="s">
        <v>4</v>
      </c>
      <c r="G907" t="s">
        <v>130</v>
      </c>
      <c r="H907" t="str">
        <f t="shared" si="58"/>
        <v>other-dog</v>
      </c>
      <c r="I907">
        <v>88</v>
      </c>
      <c r="J907">
        <v>115.1</v>
      </c>
      <c r="K907">
        <v>1</v>
      </c>
      <c r="L907">
        <f t="shared" si="59"/>
        <v>27.099999999999994</v>
      </c>
    </row>
    <row r="908" spans="2:12" x14ac:dyDescent="0.2">
      <c r="B908" t="s">
        <v>69</v>
      </c>
      <c r="C908" t="str">
        <f t="shared" si="56"/>
        <v>2019-09</v>
      </c>
      <c r="D908" t="str">
        <f t="shared" si="57"/>
        <v>Wed</v>
      </c>
      <c r="E908" t="str">
        <f>VLOOKUP(D908,'Veterinarian-WeekDay'!$A$2:$C$6,2,0)</f>
        <v>Anna</v>
      </c>
      <c r="F908" t="s">
        <v>5</v>
      </c>
      <c r="G908" t="s">
        <v>133</v>
      </c>
      <c r="H908" t="str">
        <f t="shared" si="58"/>
        <v>checkup-hamster</v>
      </c>
      <c r="I908">
        <v>34.4</v>
      </c>
      <c r="J908">
        <v>60.6</v>
      </c>
      <c r="K908">
        <v>1</v>
      </c>
      <c r="L908">
        <f t="shared" si="59"/>
        <v>26.200000000000003</v>
      </c>
    </row>
    <row r="909" spans="2:12" x14ac:dyDescent="0.2">
      <c r="B909" t="s">
        <v>69</v>
      </c>
      <c r="C909" t="str">
        <f t="shared" si="56"/>
        <v>2019-09</v>
      </c>
      <c r="D909" t="str">
        <f t="shared" si="57"/>
        <v>Wed</v>
      </c>
      <c r="E909" t="str">
        <f>VLOOKUP(D909,'Veterinarian-WeekDay'!$A$2:$C$6,2,0)</f>
        <v>Anna</v>
      </c>
      <c r="F909" t="s">
        <v>5</v>
      </c>
      <c r="G909" t="s">
        <v>130</v>
      </c>
      <c r="H909" t="str">
        <f t="shared" si="58"/>
        <v>checkup-dog</v>
      </c>
      <c r="I909">
        <v>30.6</v>
      </c>
      <c r="J909">
        <v>45.6</v>
      </c>
      <c r="K909">
        <v>1</v>
      </c>
      <c r="L909">
        <f t="shared" si="59"/>
        <v>15</v>
      </c>
    </row>
    <row r="910" spans="2:12" x14ac:dyDescent="0.2">
      <c r="B910" t="s">
        <v>69</v>
      </c>
      <c r="C910" t="str">
        <f t="shared" si="56"/>
        <v>2019-09</v>
      </c>
      <c r="D910" t="str">
        <f t="shared" si="57"/>
        <v>Wed</v>
      </c>
      <c r="E910" t="str">
        <f>VLOOKUP(D910,'Veterinarian-WeekDay'!$A$2:$C$6,2,0)</f>
        <v>Anna</v>
      </c>
      <c r="F910" t="s">
        <v>5</v>
      </c>
      <c r="G910" t="s">
        <v>130</v>
      </c>
      <c r="H910" t="str">
        <f t="shared" si="58"/>
        <v>checkup-dog</v>
      </c>
      <c r="I910">
        <v>34.1</v>
      </c>
      <c r="J910">
        <v>55.5</v>
      </c>
      <c r="K910">
        <v>1</v>
      </c>
      <c r="L910">
        <f t="shared" si="59"/>
        <v>21.4</v>
      </c>
    </row>
    <row r="911" spans="2:12" x14ac:dyDescent="0.2">
      <c r="B911" t="s">
        <v>70</v>
      </c>
      <c r="C911" t="str">
        <f t="shared" si="56"/>
        <v>2019-09</v>
      </c>
      <c r="D911" t="str">
        <f t="shared" si="57"/>
        <v>Thu</v>
      </c>
      <c r="E911" t="str">
        <f>VLOOKUP(D911,'Veterinarian-WeekDay'!$A$2:$C$6,2,0)</f>
        <v>Briony</v>
      </c>
      <c r="F911" t="s">
        <v>5</v>
      </c>
      <c r="G911" t="s">
        <v>130</v>
      </c>
      <c r="H911" t="str">
        <f t="shared" si="58"/>
        <v>checkup-dog</v>
      </c>
      <c r="I911">
        <v>10.6</v>
      </c>
      <c r="J911">
        <v>40.4</v>
      </c>
      <c r="K911">
        <v>1</v>
      </c>
      <c r="L911">
        <f t="shared" si="59"/>
        <v>29.799999999999997</v>
      </c>
    </row>
    <row r="912" spans="2:12" x14ac:dyDescent="0.2">
      <c r="B912" t="s">
        <v>70</v>
      </c>
      <c r="C912" t="str">
        <f t="shared" si="56"/>
        <v>2019-09</v>
      </c>
      <c r="D912" t="str">
        <f t="shared" si="57"/>
        <v>Thu</v>
      </c>
      <c r="E912" t="str">
        <f>VLOOKUP(D912,'Veterinarian-WeekDay'!$A$2:$C$6,2,0)</f>
        <v>Briony</v>
      </c>
      <c r="F912" t="s">
        <v>5</v>
      </c>
      <c r="G912" t="s">
        <v>130</v>
      </c>
      <c r="H912" t="str">
        <f t="shared" si="58"/>
        <v>checkup-dog</v>
      </c>
      <c r="I912">
        <v>10.4</v>
      </c>
      <c r="J912">
        <v>40.6</v>
      </c>
      <c r="K912">
        <v>1</v>
      </c>
      <c r="L912">
        <f t="shared" si="59"/>
        <v>30.200000000000003</v>
      </c>
    </row>
    <row r="913" spans="2:12" x14ac:dyDescent="0.2">
      <c r="B913" t="s">
        <v>70</v>
      </c>
      <c r="C913" t="str">
        <f t="shared" si="56"/>
        <v>2019-09</v>
      </c>
      <c r="D913" t="str">
        <f t="shared" si="57"/>
        <v>Thu</v>
      </c>
      <c r="E913" t="str">
        <f>VLOOKUP(D913,'Veterinarian-WeekDay'!$A$2:$C$6,2,0)</f>
        <v>Briony</v>
      </c>
      <c r="F913" t="s">
        <v>5</v>
      </c>
      <c r="G913" t="s">
        <v>131</v>
      </c>
      <c r="H913" t="str">
        <f t="shared" si="58"/>
        <v>checkup-cat</v>
      </c>
      <c r="I913">
        <v>24.5</v>
      </c>
      <c r="J913">
        <v>65.099999999999994</v>
      </c>
      <c r="K913">
        <v>1</v>
      </c>
      <c r="L913">
        <f t="shared" si="59"/>
        <v>40.599999999999994</v>
      </c>
    </row>
    <row r="914" spans="2:12" x14ac:dyDescent="0.2">
      <c r="B914" t="s">
        <v>70</v>
      </c>
      <c r="C914" t="str">
        <f t="shared" si="56"/>
        <v>2019-09</v>
      </c>
      <c r="D914" t="str">
        <f t="shared" si="57"/>
        <v>Thu</v>
      </c>
      <c r="E914" t="str">
        <f>VLOOKUP(D914,'Veterinarian-WeekDay'!$A$2:$C$6,2,0)</f>
        <v>Briony</v>
      </c>
      <c r="F914" t="s">
        <v>8</v>
      </c>
      <c r="G914" t="s">
        <v>131</v>
      </c>
      <c r="H914" t="str">
        <f t="shared" si="58"/>
        <v>vac-cat</v>
      </c>
      <c r="I914">
        <v>96.1</v>
      </c>
      <c r="J914">
        <v>150</v>
      </c>
      <c r="K914">
        <v>1</v>
      </c>
      <c r="L914">
        <f t="shared" si="59"/>
        <v>53.900000000000006</v>
      </c>
    </row>
    <row r="915" spans="2:12" x14ac:dyDescent="0.2">
      <c r="B915" t="s">
        <v>70</v>
      </c>
      <c r="C915" t="str">
        <f t="shared" si="56"/>
        <v>2019-09</v>
      </c>
      <c r="D915" t="str">
        <f t="shared" si="57"/>
        <v>Thu</v>
      </c>
      <c r="E915" t="str">
        <f>VLOOKUP(D915,'Veterinarian-WeekDay'!$A$2:$C$6,2,0)</f>
        <v>Briony</v>
      </c>
      <c r="F915" t="s">
        <v>6</v>
      </c>
      <c r="G915" t="s">
        <v>133</v>
      </c>
      <c r="H915" t="str">
        <f t="shared" si="58"/>
        <v>emergency-hamster</v>
      </c>
      <c r="I915">
        <v>176.3</v>
      </c>
      <c r="J915">
        <v>400.3</v>
      </c>
      <c r="K915">
        <v>1</v>
      </c>
      <c r="L915">
        <f t="shared" si="59"/>
        <v>224</v>
      </c>
    </row>
    <row r="916" spans="2:12" x14ac:dyDescent="0.2">
      <c r="B916" t="s">
        <v>70</v>
      </c>
      <c r="C916" t="str">
        <f t="shared" si="56"/>
        <v>2019-09</v>
      </c>
      <c r="D916" t="str">
        <f t="shared" si="57"/>
        <v>Thu</v>
      </c>
      <c r="E916" t="str">
        <f>VLOOKUP(D916,'Veterinarian-WeekDay'!$A$2:$C$6,2,0)</f>
        <v>Briony</v>
      </c>
      <c r="F916" t="s">
        <v>4</v>
      </c>
      <c r="G916" t="s">
        <v>130</v>
      </c>
      <c r="H916" t="str">
        <f t="shared" si="58"/>
        <v>other-dog</v>
      </c>
      <c r="I916">
        <v>94</v>
      </c>
      <c r="J916">
        <v>145.1</v>
      </c>
      <c r="K916">
        <v>1</v>
      </c>
      <c r="L916">
        <f t="shared" si="59"/>
        <v>51.099999999999994</v>
      </c>
    </row>
    <row r="917" spans="2:12" x14ac:dyDescent="0.2">
      <c r="B917" t="s">
        <v>70</v>
      </c>
      <c r="C917" t="str">
        <f t="shared" si="56"/>
        <v>2019-09</v>
      </c>
      <c r="D917" t="str">
        <f t="shared" si="57"/>
        <v>Thu</v>
      </c>
      <c r="E917" t="str">
        <f>VLOOKUP(D917,'Veterinarian-WeekDay'!$A$2:$C$6,2,0)</f>
        <v>Briony</v>
      </c>
      <c r="F917" t="s">
        <v>4</v>
      </c>
      <c r="G917" t="s">
        <v>130</v>
      </c>
      <c r="H917" t="str">
        <f t="shared" si="58"/>
        <v>other-dog</v>
      </c>
      <c r="I917">
        <v>172.4</v>
      </c>
      <c r="J917">
        <v>235.6</v>
      </c>
      <c r="K917">
        <v>1</v>
      </c>
      <c r="L917">
        <f t="shared" si="59"/>
        <v>63.199999999999989</v>
      </c>
    </row>
    <row r="918" spans="2:12" x14ac:dyDescent="0.2">
      <c r="B918" t="s">
        <v>70</v>
      </c>
      <c r="C918" t="str">
        <f t="shared" si="56"/>
        <v>2019-09</v>
      </c>
      <c r="D918" t="str">
        <f t="shared" si="57"/>
        <v>Thu</v>
      </c>
      <c r="E918" t="str">
        <f>VLOOKUP(D918,'Veterinarian-WeekDay'!$A$2:$C$6,2,0)</f>
        <v>Briony</v>
      </c>
      <c r="F918" t="s">
        <v>5</v>
      </c>
      <c r="G918" t="s">
        <v>134</v>
      </c>
      <c r="H918" t="str">
        <f t="shared" si="58"/>
        <v>checkup-rabbit</v>
      </c>
      <c r="I918">
        <v>10.1</v>
      </c>
      <c r="J918">
        <v>40.5</v>
      </c>
      <c r="K918">
        <v>1</v>
      </c>
      <c r="L918">
        <f t="shared" si="59"/>
        <v>30.4</v>
      </c>
    </row>
    <row r="919" spans="2:12" x14ac:dyDescent="0.2">
      <c r="B919" t="s">
        <v>70</v>
      </c>
      <c r="C919" t="str">
        <f t="shared" si="56"/>
        <v>2019-09</v>
      </c>
      <c r="D919" t="str">
        <f t="shared" si="57"/>
        <v>Thu</v>
      </c>
      <c r="E919" t="str">
        <f>VLOOKUP(D919,'Veterinarian-WeekDay'!$A$2:$C$6,2,0)</f>
        <v>Briony</v>
      </c>
      <c r="F919" t="s">
        <v>4</v>
      </c>
      <c r="G919" t="s">
        <v>130</v>
      </c>
      <c r="H919" t="str">
        <f t="shared" si="58"/>
        <v>other-dog</v>
      </c>
      <c r="I919">
        <v>70.599999999999994</v>
      </c>
      <c r="J919">
        <v>115.6</v>
      </c>
      <c r="K919">
        <v>1</v>
      </c>
      <c r="L919">
        <f t="shared" si="59"/>
        <v>45</v>
      </c>
    </row>
    <row r="920" spans="2:12" x14ac:dyDescent="0.2">
      <c r="B920" t="s">
        <v>70</v>
      </c>
      <c r="C920" t="str">
        <f t="shared" si="56"/>
        <v>2019-09</v>
      </c>
      <c r="D920" t="str">
        <f t="shared" si="57"/>
        <v>Thu</v>
      </c>
      <c r="E920" t="str">
        <f>VLOOKUP(D920,'Veterinarian-WeekDay'!$A$2:$C$6,2,0)</f>
        <v>Briony</v>
      </c>
      <c r="F920" t="s">
        <v>4</v>
      </c>
      <c r="G920" t="s">
        <v>130</v>
      </c>
      <c r="H920" t="str">
        <f t="shared" si="58"/>
        <v>other-dog</v>
      </c>
      <c r="I920">
        <v>82.6</v>
      </c>
      <c r="J920">
        <v>130.4</v>
      </c>
      <c r="K920">
        <v>1</v>
      </c>
      <c r="L920">
        <f t="shared" si="59"/>
        <v>47.800000000000011</v>
      </c>
    </row>
    <row r="921" spans="2:12" x14ac:dyDescent="0.2">
      <c r="B921" t="s">
        <v>70</v>
      </c>
      <c r="C921" t="str">
        <f t="shared" si="56"/>
        <v>2019-09</v>
      </c>
      <c r="D921" t="str">
        <f t="shared" si="57"/>
        <v>Thu</v>
      </c>
      <c r="E921" t="str">
        <f>VLOOKUP(D921,'Veterinarian-WeekDay'!$A$2:$C$6,2,0)</f>
        <v>Briony</v>
      </c>
      <c r="F921" t="s">
        <v>8</v>
      </c>
      <c r="G921" t="s">
        <v>131</v>
      </c>
      <c r="H921" t="str">
        <f t="shared" si="58"/>
        <v>vac-cat</v>
      </c>
      <c r="I921">
        <v>92.1</v>
      </c>
      <c r="J921">
        <v>145</v>
      </c>
      <c r="K921">
        <v>1</v>
      </c>
      <c r="L921">
        <f t="shared" si="59"/>
        <v>52.900000000000006</v>
      </c>
    </row>
    <row r="922" spans="2:12" x14ac:dyDescent="0.2">
      <c r="B922" t="s">
        <v>70</v>
      </c>
      <c r="C922" t="str">
        <f t="shared" si="56"/>
        <v>2019-09</v>
      </c>
      <c r="D922" t="str">
        <f t="shared" si="57"/>
        <v>Thu</v>
      </c>
      <c r="E922" t="str">
        <f>VLOOKUP(D922,'Veterinarian-WeekDay'!$A$2:$C$6,2,0)</f>
        <v>Briony</v>
      </c>
      <c r="F922" t="s">
        <v>4</v>
      </c>
      <c r="G922" t="s">
        <v>130</v>
      </c>
      <c r="H922" t="str">
        <f t="shared" si="58"/>
        <v>other-dog</v>
      </c>
      <c r="I922">
        <v>30</v>
      </c>
      <c r="J922">
        <v>70.099999999999994</v>
      </c>
      <c r="K922">
        <v>1</v>
      </c>
      <c r="L922">
        <f t="shared" si="59"/>
        <v>40.099999999999994</v>
      </c>
    </row>
    <row r="923" spans="2:12" x14ac:dyDescent="0.2">
      <c r="B923" t="s">
        <v>70</v>
      </c>
      <c r="C923" t="str">
        <f t="shared" si="56"/>
        <v>2019-09</v>
      </c>
      <c r="D923" t="str">
        <f t="shared" si="57"/>
        <v>Thu</v>
      </c>
      <c r="E923" t="str">
        <f>VLOOKUP(D923,'Veterinarian-WeekDay'!$A$2:$C$6,2,0)</f>
        <v>Briony</v>
      </c>
      <c r="F923" t="s">
        <v>4</v>
      </c>
      <c r="G923" t="s">
        <v>132</v>
      </c>
      <c r="H923" t="str">
        <f t="shared" si="58"/>
        <v>other-bird</v>
      </c>
      <c r="I923">
        <v>54.1</v>
      </c>
      <c r="J923">
        <v>100.5</v>
      </c>
      <c r="K923">
        <v>1</v>
      </c>
      <c r="L923">
        <f t="shared" si="59"/>
        <v>46.4</v>
      </c>
    </row>
    <row r="924" spans="2:12" x14ac:dyDescent="0.2">
      <c r="B924" t="s">
        <v>70</v>
      </c>
      <c r="C924" t="str">
        <f t="shared" si="56"/>
        <v>2019-09</v>
      </c>
      <c r="D924" t="str">
        <f t="shared" si="57"/>
        <v>Thu</v>
      </c>
      <c r="E924" t="str">
        <f>VLOOKUP(D924,'Veterinarian-WeekDay'!$A$2:$C$6,2,0)</f>
        <v>Briony</v>
      </c>
      <c r="F924" t="s">
        <v>5</v>
      </c>
      <c r="G924" t="s">
        <v>130</v>
      </c>
      <c r="H924" t="str">
        <f t="shared" si="58"/>
        <v>checkup-dog</v>
      </c>
      <c r="I924">
        <v>12.5</v>
      </c>
      <c r="J924">
        <v>45.1</v>
      </c>
      <c r="K924">
        <v>1</v>
      </c>
      <c r="L924">
        <f t="shared" si="59"/>
        <v>32.6</v>
      </c>
    </row>
    <row r="925" spans="2:12" x14ac:dyDescent="0.2">
      <c r="B925" t="s">
        <v>70</v>
      </c>
      <c r="C925" t="str">
        <f t="shared" si="56"/>
        <v>2019-09</v>
      </c>
      <c r="D925" t="str">
        <f t="shared" si="57"/>
        <v>Thu</v>
      </c>
      <c r="E925" t="str">
        <f>VLOOKUP(D925,'Veterinarian-WeekDay'!$A$2:$C$6,2,0)</f>
        <v>Briony</v>
      </c>
      <c r="F925" t="s">
        <v>5</v>
      </c>
      <c r="G925" t="s">
        <v>130</v>
      </c>
      <c r="H925" t="str">
        <f t="shared" si="58"/>
        <v>checkup-dog</v>
      </c>
      <c r="I925">
        <v>12.3</v>
      </c>
      <c r="J925">
        <v>45.3</v>
      </c>
      <c r="K925">
        <v>1</v>
      </c>
      <c r="L925">
        <f t="shared" si="59"/>
        <v>33</v>
      </c>
    </row>
    <row r="926" spans="2:12" x14ac:dyDescent="0.2">
      <c r="B926" t="s">
        <v>70</v>
      </c>
      <c r="C926" t="str">
        <f t="shared" si="56"/>
        <v>2019-09</v>
      </c>
      <c r="D926" t="str">
        <f t="shared" si="57"/>
        <v>Thu</v>
      </c>
      <c r="E926" t="str">
        <f>VLOOKUP(D926,'Veterinarian-WeekDay'!$A$2:$C$6,2,0)</f>
        <v>Briony</v>
      </c>
      <c r="F926" t="s">
        <v>5</v>
      </c>
      <c r="G926" t="s">
        <v>130</v>
      </c>
      <c r="H926" t="str">
        <f t="shared" si="58"/>
        <v>checkup-dog</v>
      </c>
      <c r="I926">
        <v>12.6</v>
      </c>
      <c r="J926">
        <v>45.6</v>
      </c>
      <c r="K926">
        <v>1</v>
      </c>
      <c r="L926">
        <f t="shared" si="59"/>
        <v>33</v>
      </c>
    </row>
    <row r="927" spans="2:12" x14ac:dyDescent="0.2">
      <c r="B927" t="s">
        <v>71</v>
      </c>
      <c r="C927" t="str">
        <f t="shared" si="56"/>
        <v>2019-09</v>
      </c>
      <c r="D927" t="str">
        <f t="shared" si="57"/>
        <v>Fri</v>
      </c>
      <c r="E927" t="str">
        <f>VLOOKUP(D927,'Veterinarian-WeekDay'!$A$2:$C$6,2,0)</f>
        <v>Anna</v>
      </c>
      <c r="F927" t="s">
        <v>4</v>
      </c>
      <c r="G927" t="s">
        <v>130</v>
      </c>
      <c r="H927" t="str">
        <f t="shared" si="58"/>
        <v>other-dog</v>
      </c>
      <c r="I927">
        <v>178.5</v>
      </c>
      <c r="J927">
        <v>230.1</v>
      </c>
      <c r="K927">
        <v>1</v>
      </c>
      <c r="L927">
        <f t="shared" si="59"/>
        <v>51.599999999999994</v>
      </c>
    </row>
    <row r="928" spans="2:12" x14ac:dyDescent="0.2">
      <c r="B928" t="s">
        <v>71</v>
      </c>
      <c r="C928" t="str">
        <f t="shared" si="56"/>
        <v>2019-09</v>
      </c>
      <c r="D928" t="str">
        <f t="shared" si="57"/>
        <v>Fri</v>
      </c>
      <c r="E928" t="str">
        <f>VLOOKUP(D928,'Veterinarian-WeekDay'!$A$2:$C$6,2,0)</f>
        <v>Anna</v>
      </c>
      <c r="F928" t="s">
        <v>8</v>
      </c>
      <c r="G928" t="s">
        <v>130</v>
      </c>
      <c r="H928" t="str">
        <f t="shared" si="58"/>
        <v>vac-dog</v>
      </c>
      <c r="I928">
        <v>86.6</v>
      </c>
      <c r="J928">
        <v>125.4</v>
      </c>
      <c r="K928">
        <v>1</v>
      </c>
      <c r="L928">
        <f t="shared" si="59"/>
        <v>38.800000000000011</v>
      </c>
    </row>
    <row r="929" spans="2:12" x14ac:dyDescent="0.2">
      <c r="B929" t="s">
        <v>71</v>
      </c>
      <c r="C929" t="str">
        <f t="shared" si="56"/>
        <v>2019-09</v>
      </c>
      <c r="D929" t="str">
        <f t="shared" si="57"/>
        <v>Fri</v>
      </c>
      <c r="E929" t="str">
        <f>VLOOKUP(D929,'Veterinarian-WeekDay'!$A$2:$C$6,2,0)</f>
        <v>Anna</v>
      </c>
      <c r="F929" t="s">
        <v>4</v>
      </c>
      <c r="G929" t="s">
        <v>131</v>
      </c>
      <c r="H929" t="str">
        <f t="shared" si="58"/>
        <v>other-cat</v>
      </c>
      <c r="I929">
        <v>116.1</v>
      </c>
      <c r="J929">
        <v>150</v>
      </c>
      <c r="K929">
        <v>1</v>
      </c>
      <c r="L929">
        <f t="shared" si="59"/>
        <v>33.900000000000006</v>
      </c>
    </row>
    <row r="930" spans="2:12" x14ac:dyDescent="0.2">
      <c r="B930" t="s">
        <v>71</v>
      </c>
      <c r="C930" t="str">
        <f t="shared" si="56"/>
        <v>2019-09</v>
      </c>
      <c r="D930" t="str">
        <f t="shared" si="57"/>
        <v>Fri</v>
      </c>
      <c r="E930" t="str">
        <f>VLOOKUP(D930,'Veterinarian-WeekDay'!$A$2:$C$6,2,0)</f>
        <v>Anna</v>
      </c>
      <c r="F930" t="s">
        <v>4</v>
      </c>
      <c r="G930" t="s">
        <v>131</v>
      </c>
      <c r="H930" t="str">
        <f t="shared" si="58"/>
        <v>other-cat</v>
      </c>
      <c r="I930">
        <v>212.3</v>
      </c>
      <c r="J930">
        <v>270.3</v>
      </c>
      <c r="K930">
        <v>1</v>
      </c>
      <c r="L930">
        <f t="shared" si="59"/>
        <v>58</v>
      </c>
    </row>
    <row r="931" spans="2:12" x14ac:dyDescent="0.2">
      <c r="B931" t="s">
        <v>71</v>
      </c>
      <c r="C931" t="str">
        <f t="shared" si="56"/>
        <v>2019-09</v>
      </c>
      <c r="D931" t="str">
        <f t="shared" si="57"/>
        <v>Fri</v>
      </c>
      <c r="E931" t="str">
        <f>VLOOKUP(D931,'Veterinarian-WeekDay'!$A$2:$C$6,2,0)</f>
        <v>Anna</v>
      </c>
      <c r="F931" t="s">
        <v>4</v>
      </c>
      <c r="G931" t="s">
        <v>131</v>
      </c>
      <c r="H931" t="str">
        <f t="shared" si="58"/>
        <v>other-cat</v>
      </c>
      <c r="I931">
        <v>180</v>
      </c>
      <c r="J931">
        <v>230.1</v>
      </c>
      <c r="K931">
        <v>1</v>
      </c>
      <c r="L931">
        <f t="shared" si="59"/>
        <v>50.099999999999994</v>
      </c>
    </row>
    <row r="932" spans="2:12" x14ac:dyDescent="0.2">
      <c r="B932" t="s">
        <v>71</v>
      </c>
      <c r="C932" t="str">
        <f t="shared" si="56"/>
        <v>2019-09</v>
      </c>
      <c r="D932" t="str">
        <f t="shared" si="57"/>
        <v>Fri</v>
      </c>
      <c r="E932" t="str">
        <f>VLOOKUP(D932,'Veterinarian-WeekDay'!$A$2:$C$6,2,0)</f>
        <v>Anna</v>
      </c>
      <c r="F932" t="s">
        <v>4</v>
      </c>
      <c r="G932" t="s">
        <v>132</v>
      </c>
      <c r="H932" t="str">
        <f t="shared" si="58"/>
        <v>other-bird</v>
      </c>
      <c r="I932">
        <v>48.4</v>
      </c>
      <c r="J932">
        <v>60.6</v>
      </c>
      <c r="K932">
        <v>1</v>
      </c>
      <c r="L932">
        <f t="shared" si="59"/>
        <v>12.200000000000003</v>
      </c>
    </row>
    <row r="933" spans="2:12" x14ac:dyDescent="0.2">
      <c r="B933" t="s">
        <v>71</v>
      </c>
      <c r="C933" t="str">
        <f t="shared" si="56"/>
        <v>2019-09</v>
      </c>
      <c r="D933" t="str">
        <f t="shared" si="57"/>
        <v>Fri</v>
      </c>
      <c r="E933" t="str">
        <f>VLOOKUP(D933,'Veterinarian-WeekDay'!$A$2:$C$6,2,0)</f>
        <v>Anna</v>
      </c>
      <c r="F933" t="s">
        <v>8</v>
      </c>
      <c r="G933" t="s">
        <v>130</v>
      </c>
      <c r="H933" t="str">
        <f t="shared" si="58"/>
        <v>vac-dog</v>
      </c>
      <c r="I933">
        <v>114.1</v>
      </c>
      <c r="J933">
        <v>145.5</v>
      </c>
      <c r="K933">
        <v>1</v>
      </c>
      <c r="L933">
        <f t="shared" si="59"/>
        <v>31.400000000000006</v>
      </c>
    </row>
    <row r="934" spans="2:12" x14ac:dyDescent="0.2">
      <c r="B934" t="s">
        <v>71</v>
      </c>
      <c r="C934" t="str">
        <f t="shared" si="56"/>
        <v>2019-09</v>
      </c>
      <c r="D934" t="str">
        <f t="shared" si="57"/>
        <v>Fri</v>
      </c>
      <c r="E934" t="str">
        <f>VLOOKUP(D934,'Veterinarian-WeekDay'!$A$2:$C$6,2,0)</f>
        <v>Anna</v>
      </c>
      <c r="F934" t="s">
        <v>8</v>
      </c>
      <c r="G934" t="s">
        <v>131</v>
      </c>
      <c r="H934" t="str">
        <f t="shared" si="58"/>
        <v>vac-cat</v>
      </c>
      <c r="I934">
        <v>96.6</v>
      </c>
      <c r="J934">
        <v>130.6</v>
      </c>
      <c r="K934">
        <v>1</v>
      </c>
      <c r="L934">
        <f t="shared" si="59"/>
        <v>34</v>
      </c>
    </row>
    <row r="935" spans="2:12" x14ac:dyDescent="0.2">
      <c r="B935" t="s">
        <v>71</v>
      </c>
      <c r="C935" t="str">
        <f t="shared" si="56"/>
        <v>2019-09</v>
      </c>
      <c r="D935" t="str">
        <f t="shared" si="57"/>
        <v>Fri</v>
      </c>
      <c r="E935" t="str">
        <f>VLOOKUP(D935,'Veterinarian-WeekDay'!$A$2:$C$6,2,0)</f>
        <v>Anna</v>
      </c>
      <c r="F935" t="s">
        <v>8</v>
      </c>
      <c r="G935" t="s">
        <v>134</v>
      </c>
      <c r="H935" t="str">
        <f t="shared" si="58"/>
        <v>vac-rabbit</v>
      </c>
      <c r="I935">
        <v>36.1</v>
      </c>
      <c r="J935">
        <v>65</v>
      </c>
      <c r="K935">
        <v>1</v>
      </c>
      <c r="L935">
        <f t="shared" si="59"/>
        <v>28.9</v>
      </c>
    </row>
    <row r="936" spans="2:12" x14ac:dyDescent="0.2">
      <c r="B936" t="s">
        <v>71</v>
      </c>
      <c r="C936" t="str">
        <f t="shared" si="56"/>
        <v>2019-09</v>
      </c>
      <c r="D936" t="str">
        <f t="shared" si="57"/>
        <v>Fri</v>
      </c>
      <c r="E936" t="str">
        <f>VLOOKUP(D936,'Veterinarian-WeekDay'!$A$2:$C$6,2,0)</f>
        <v>Anna</v>
      </c>
      <c r="F936" t="s">
        <v>5</v>
      </c>
      <c r="G936" t="s">
        <v>134</v>
      </c>
      <c r="H936" t="str">
        <f t="shared" si="58"/>
        <v>checkup-rabbit</v>
      </c>
      <c r="I936">
        <v>20.3</v>
      </c>
      <c r="J936">
        <v>50.3</v>
      </c>
      <c r="K936">
        <v>1</v>
      </c>
      <c r="L936">
        <f t="shared" si="59"/>
        <v>29.999999999999996</v>
      </c>
    </row>
    <row r="937" spans="2:12" x14ac:dyDescent="0.2">
      <c r="B937" t="s">
        <v>71</v>
      </c>
      <c r="C937" t="str">
        <f t="shared" si="56"/>
        <v>2019-09</v>
      </c>
      <c r="D937" t="str">
        <f t="shared" si="57"/>
        <v>Fri</v>
      </c>
      <c r="E937" t="str">
        <f>VLOOKUP(D937,'Veterinarian-WeekDay'!$A$2:$C$6,2,0)</f>
        <v>Anna</v>
      </c>
      <c r="F937" t="s">
        <v>8</v>
      </c>
      <c r="G937" t="s">
        <v>130</v>
      </c>
      <c r="H937" t="str">
        <f t="shared" si="58"/>
        <v>vac-dog</v>
      </c>
      <c r="I937">
        <v>106</v>
      </c>
      <c r="J937">
        <v>145.1</v>
      </c>
      <c r="K937">
        <v>1</v>
      </c>
      <c r="L937">
        <f t="shared" si="59"/>
        <v>39.099999999999994</v>
      </c>
    </row>
    <row r="938" spans="2:12" x14ac:dyDescent="0.2">
      <c r="B938" t="s">
        <v>71</v>
      </c>
      <c r="C938" t="str">
        <f t="shared" si="56"/>
        <v>2019-09</v>
      </c>
      <c r="D938" t="str">
        <f t="shared" si="57"/>
        <v>Fri</v>
      </c>
      <c r="E938" t="str">
        <f>VLOOKUP(D938,'Veterinarian-WeekDay'!$A$2:$C$6,2,0)</f>
        <v>Anna</v>
      </c>
      <c r="F938" t="s">
        <v>5</v>
      </c>
      <c r="G938" t="s">
        <v>134</v>
      </c>
      <c r="H938" t="str">
        <f t="shared" si="58"/>
        <v>checkup-rabbit</v>
      </c>
      <c r="I938">
        <v>28.4</v>
      </c>
      <c r="J938">
        <v>50.6</v>
      </c>
      <c r="K938">
        <v>1</v>
      </c>
      <c r="L938">
        <f t="shared" si="59"/>
        <v>22.200000000000003</v>
      </c>
    </row>
    <row r="939" spans="2:12" x14ac:dyDescent="0.2">
      <c r="B939" t="s">
        <v>71</v>
      </c>
      <c r="C939" t="str">
        <f t="shared" si="56"/>
        <v>2019-09</v>
      </c>
      <c r="D939" t="str">
        <f t="shared" si="57"/>
        <v>Fri</v>
      </c>
      <c r="E939" t="str">
        <f>VLOOKUP(D939,'Veterinarian-WeekDay'!$A$2:$C$6,2,0)</f>
        <v>Anna</v>
      </c>
      <c r="F939" t="s">
        <v>5</v>
      </c>
      <c r="G939" t="s">
        <v>130</v>
      </c>
      <c r="H939" t="str">
        <f t="shared" si="58"/>
        <v>checkup-dog</v>
      </c>
      <c r="I939">
        <v>24.6</v>
      </c>
      <c r="J939">
        <v>45.4</v>
      </c>
      <c r="K939">
        <v>1</v>
      </c>
      <c r="L939">
        <f t="shared" si="59"/>
        <v>20.799999999999997</v>
      </c>
    </row>
    <row r="940" spans="2:12" x14ac:dyDescent="0.2">
      <c r="B940" t="s">
        <v>71</v>
      </c>
      <c r="C940" t="str">
        <f t="shared" si="56"/>
        <v>2019-09</v>
      </c>
      <c r="D940" t="str">
        <f t="shared" si="57"/>
        <v>Fri</v>
      </c>
      <c r="E940" t="str">
        <f>VLOOKUP(D940,'Veterinarian-WeekDay'!$A$2:$C$6,2,0)</f>
        <v>Anna</v>
      </c>
      <c r="F940" t="s">
        <v>5</v>
      </c>
      <c r="G940" t="s">
        <v>130</v>
      </c>
      <c r="H940" t="str">
        <f t="shared" si="58"/>
        <v>checkup-dog</v>
      </c>
      <c r="I940">
        <v>34.5</v>
      </c>
      <c r="J940">
        <v>55.1</v>
      </c>
      <c r="K940">
        <v>1</v>
      </c>
      <c r="L940">
        <f t="shared" si="59"/>
        <v>20.6</v>
      </c>
    </row>
    <row r="941" spans="2:12" x14ac:dyDescent="0.2">
      <c r="B941" t="s">
        <v>71</v>
      </c>
      <c r="C941" t="str">
        <f t="shared" si="56"/>
        <v>2019-09</v>
      </c>
      <c r="D941" t="str">
        <f t="shared" si="57"/>
        <v>Fri</v>
      </c>
      <c r="E941" t="str">
        <f>VLOOKUP(D941,'Veterinarian-WeekDay'!$A$2:$C$6,2,0)</f>
        <v>Anna</v>
      </c>
      <c r="F941" t="s">
        <v>5</v>
      </c>
      <c r="G941" t="s">
        <v>130</v>
      </c>
      <c r="H941" t="str">
        <f t="shared" si="58"/>
        <v>checkup-dog</v>
      </c>
      <c r="I941">
        <v>40.1</v>
      </c>
      <c r="J941">
        <v>55.5</v>
      </c>
      <c r="K941">
        <v>1</v>
      </c>
      <c r="L941">
        <f t="shared" si="59"/>
        <v>15.399999999999999</v>
      </c>
    </row>
    <row r="942" spans="2:12" x14ac:dyDescent="0.2">
      <c r="B942" t="s">
        <v>72</v>
      </c>
      <c r="C942" t="str">
        <f t="shared" si="56"/>
        <v>2019-09</v>
      </c>
      <c r="D942" t="str">
        <f t="shared" si="57"/>
        <v>Mon</v>
      </c>
      <c r="E942" t="str">
        <f>VLOOKUP(D942,'Veterinarian-WeekDay'!$A$2:$C$6,2,0)</f>
        <v>Anna</v>
      </c>
      <c r="F942" t="s">
        <v>5</v>
      </c>
      <c r="G942" t="s">
        <v>130</v>
      </c>
      <c r="H942" t="str">
        <f t="shared" si="58"/>
        <v>checkup-dog</v>
      </c>
      <c r="I942">
        <v>22.5</v>
      </c>
      <c r="J942">
        <v>30.1</v>
      </c>
      <c r="K942">
        <v>1</v>
      </c>
      <c r="L942">
        <f t="shared" si="59"/>
        <v>7.6000000000000014</v>
      </c>
    </row>
    <row r="943" spans="2:12" x14ac:dyDescent="0.2">
      <c r="B943" t="s">
        <v>72</v>
      </c>
      <c r="C943" t="str">
        <f t="shared" si="56"/>
        <v>2019-09</v>
      </c>
      <c r="D943" t="str">
        <f t="shared" si="57"/>
        <v>Mon</v>
      </c>
      <c r="E943" t="str">
        <f>VLOOKUP(D943,'Veterinarian-WeekDay'!$A$2:$C$6,2,0)</f>
        <v>Anna</v>
      </c>
      <c r="F943" t="s">
        <v>5</v>
      </c>
      <c r="G943" t="s">
        <v>130</v>
      </c>
      <c r="H943" t="str">
        <f t="shared" si="58"/>
        <v>checkup-dog</v>
      </c>
      <c r="I943">
        <v>30.1</v>
      </c>
      <c r="J943">
        <v>35</v>
      </c>
      <c r="K943">
        <v>1</v>
      </c>
      <c r="L943">
        <f t="shared" si="59"/>
        <v>4.8999999999999986</v>
      </c>
    </row>
    <row r="944" spans="2:12" x14ac:dyDescent="0.2">
      <c r="B944" t="s">
        <v>72</v>
      </c>
      <c r="C944" t="str">
        <f t="shared" si="56"/>
        <v>2019-09</v>
      </c>
      <c r="D944" t="str">
        <f t="shared" si="57"/>
        <v>Mon</v>
      </c>
      <c r="E944" t="str">
        <f>VLOOKUP(D944,'Veterinarian-WeekDay'!$A$2:$C$6,2,0)</f>
        <v>Anna</v>
      </c>
      <c r="F944" t="s">
        <v>5</v>
      </c>
      <c r="G944" t="s">
        <v>130</v>
      </c>
      <c r="H944" t="str">
        <f t="shared" si="58"/>
        <v>checkup-dog</v>
      </c>
      <c r="I944">
        <v>36.6</v>
      </c>
      <c r="J944">
        <v>40.4</v>
      </c>
      <c r="K944">
        <v>1</v>
      </c>
      <c r="L944">
        <f t="shared" si="59"/>
        <v>3.7999999999999972</v>
      </c>
    </row>
    <row r="945" spans="2:12" x14ac:dyDescent="0.2">
      <c r="B945" t="s">
        <v>72</v>
      </c>
      <c r="C945" t="str">
        <f t="shared" si="56"/>
        <v>2019-09</v>
      </c>
      <c r="D945" t="str">
        <f t="shared" si="57"/>
        <v>Mon</v>
      </c>
      <c r="E945" t="str">
        <f>VLOOKUP(D945,'Veterinarian-WeekDay'!$A$2:$C$6,2,0)</f>
        <v>Anna</v>
      </c>
      <c r="F945" t="s">
        <v>6</v>
      </c>
      <c r="G945" t="s">
        <v>130</v>
      </c>
      <c r="H945" t="str">
        <f t="shared" si="58"/>
        <v>emergency-dog</v>
      </c>
      <c r="I945">
        <v>258.60000000000002</v>
      </c>
      <c r="J945">
        <v>500.6</v>
      </c>
      <c r="K945">
        <v>1</v>
      </c>
      <c r="L945">
        <f t="shared" si="59"/>
        <v>242</v>
      </c>
    </row>
    <row r="946" spans="2:12" x14ac:dyDescent="0.2">
      <c r="B946" t="s">
        <v>72</v>
      </c>
      <c r="C946" t="str">
        <f t="shared" si="56"/>
        <v>2019-09</v>
      </c>
      <c r="D946" t="str">
        <f t="shared" si="57"/>
        <v>Mon</v>
      </c>
      <c r="E946" t="str">
        <f>VLOOKUP(D946,'Veterinarian-WeekDay'!$A$2:$C$6,2,0)</f>
        <v>Anna</v>
      </c>
      <c r="F946" t="s">
        <v>5</v>
      </c>
      <c r="G946" t="s">
        <v>132</v>
      </c>
      <c r="H946" t="str">
        <f t="shared" si="58"/>
        <v>checkup-bird</v>
      </c>
      <c r="I946">
        <v>20.6</v>
      </c>
      <c r="J946">
        <v>40.4</v>
      </c>
      <c r="K946">
        <v>1</v>
      </c>
      <c r="L946">
        <f t="shared" si="59"/>
        <v>19.799999999999997</v>
      </c>
    </row>
    <row r="947" spans="2:12" x14ac:dyDescent="0.2">
      <c r="B947" t="s">
        <v>72</v>
      </c>
      <c r="C947" t="str">
        <f t="shared" si="56"/>
        <v>2019-09</v>
      </c>
      <c r="D947" t="str">
        <f t="shared" si="57"/>
        <v>Mon</v>
      </c>
      <c r="E947" t="str">
        <f>VLOOKUP(D947,'Veterinarian-WeekDay'!$A$2:$C$6,2,0)</f>
        <v>Anna</v>
      </c>
      <c r="F947" t="s">
        <v>4</v>
      </c>
      <c r="G947" t="s">
        <v>130</v>
      </c>
      <c r="H947" t="str">
        <f t="shared" si="58"/>
        <v>other-dog</v>
      </c>
      <c r="I947">
        <v>38.1</v>
      </c>
      <c r="J947">
        <v>65</v>
      </c>
      <c r="K947">
        <v>1</v>
      </c>
      <c r="L947">
        <f t="shared" si="59"/>
        <v>26.9</v>
      </c>
    </row>
    <row r="948" spans="2:12" x14ac:dyDescent="0.2">
      <c r="B948" t="s">
        <v>72</v>
      </c>
      <c r="C948" t="str">
        <f t="shared" si="56"/>
        <v>2019-09</v>
      </c>
      <c r="D948" t="str">
        <f t="shared" si="57"/>
        <v>Mon</v>
      </c>
      <c r="E948" t="str">
        <f>VLOOKUP(D948,'Veterinarian-WeekDay'!$A$2:$C$6,2,0)</f>
        <v>Anna</v>
      </c>
      <c r="F948" t="s">
        <v>8</v>
      </c>
      <c r="G948" t="s">
        <v>130</v>
      </c>
      <c r="H948" t="str">
        <f t="shared" si="58"/>
        <v>vac-dog</v>
      </c>
      <c r="I948">
        <v>84.3</v>
      </c>
      <c r="J948">
        <v>120.3</v>
      </c>
      <c r="K948">
        <v>1</v>
      </c>
      <c r="L948">
        <f t="shared" si="59"/>
        <v>36</v>
      </c>
    </row>
    <row r="949" spans="2:12" x14ac:dyDescent="0.2">
      <c r="B949" t="s">
        <v>72</v>
      </c>
      <c r="C949" t="str">
        <f t="shared" si="56"/>
        <v>2019-09</v>
      </c>
      <c r="D949" t="str">
        <f t="shared" si="57"/>
        <v>Mon</v>
      </c>
      <c r="E949" t="str">
        <f>VLOOKUP(D949,'Veterinarian-WeekDay'!$A$2:$C$6,2,0)</f>
        <v>Anna</v>
      </c>
      <c r="F949" t="s">
        <v>6</v>
      </c>
      <c r="G949" t="s">
        <v>131</v>
      </c>
      <c r="H949" t="str">
        <f t="shared" si="58"/>
        <v>emergency-cat</v>
      </c>
      <c r="I949">
        <v>104</v>
      </c>
      <c r="J949">
        <v>600.1</v>
      </c>
      <c r="K949">
        <v>1</v>
      </c>
      <c r="L949">
        <f t="shared" si="59"/>
        <v>496.1</v>
      </c>
    </row>
    <row r="950" spans="2:12" x14ac:dyDescent="0.2">
      <c r="B950" t="s">
        <v>72</v>
      </c>
      <c r="C950" t="str">
        <f t="shared" si="56"/>
        <v>2019-09</v>
      </c>
      <c r="D950" t="str">
        <f t="shared" si="57"/>
        <v>Mon</v>
      </c>
      <c r="E950" t="str">
        <f>VLOOKUP(D950,'Veterinarian-WeekDay'!$A$2:$C$6,2,0)</f>
        <v>Anna</v>
      </c>
      <c r="F950" t="s">
        <v>5</v>
      </c>
      <c r="G950" t="s">
        <v>134</v>
      </c>
      <c r="H950" t="str">
        <f t="shared" si="58"/>
        <v>checkup-rabbit</v>
      </c>
      <c r="I950">
        <v>24.4</v>
      </c>
      <c r="J950">
        <v>50.6</v>
      </c>
      <c r="K950">
        <v>1</v>
      </c>
      <c r="L950">
        <f t="shared" si="59"/>
        <v>26.200000000000003</v>
      </c>
    </row>
    <row r="951" spans="2:12" x14ac:dyDescent="0.2">
      <c r="B951" t="s">
        <v>72</v>
      </c>
      <c r="C951" t="str">
        <f t="shared" si="56"/>
        <v>2019-09</v>
      </c>
      <c r="D951" t="str">
        <f t="shared" si="57"/>
        <v>Mon</v>
      </c>
      <c r="E951" t="str">
        <f>VLOOKUP(D951,'Veterinarian-WeekDay'!$A$2:$C$6,2,0)</f>
        <v>Anna</v>
      </c>
      <c r="F951" t="s">
        <v>6</v>
      </c>
      <c r="G951" t="s">
        <v>130</v>
      </c>
      <c r="H951" t="str">
        <f t="shared" si="58"/>
        <v>emergency-dog</v>
      </c>
      <c r="I951">
        <v>262.10000000000002</v>
      </c>
      <c r="J951">
        <v>845.5</v>
      </c>
      <c r="K951">
        <v>1</v>
      </c>
      <c r="L951">
        <f t="shared" si="59"/>
        <v>583.4</v>
      </c>
    </row>
    <row r="952" spans="2:12" x14ac:dyDescent="0.2">
      <c r="B952" t="s">
        <v>72</v>
      </c>
      <c r="C952" t="str">
        <f t="shared" si="56"/>
        <v>2019-09</v>
      </c>
      <c r="D952" t="str">
        <f t="shared" si="57"/>
        <v>Mon</v>
      </c>
      <c r="E952" t="str">
        <f>VLOOKUP(D952,'Veterinarian-WeekDay'!$A$2:$C$6,2,0)</f>
        <v>Anna</v>
      </c>
      <c r="F952" t="s">
        <v>4</v>
      </c>
      <c r="G952" t="s">
        <v>130</v>
      </c>
      <c r="H952" t="str">
        <f t="shared" si="58"/>
        <v>other-dog</v>
      </c>
      <c r="I952">
        <v>190.6</v>
      </c>
      <c r="J952">
        <v>245.6</v>
      </c>
      <c r="K952">
        <v>1</v>
      </c>
      <c r="L952">
        <f t="shared" si="59"/>
        <v>55</v>
      </c>
    </row>
    <row r="953" spans="2:12" x14ac:dyDescent="0.2">
      <c r="B953" t="s">
        <v>72</v>
      </c>
      <c r="C953" t="str">
        <f t="shared" si="56"/>
        <v>2019-09</v>
      </c>
      <c r="D953" t="str">
        <f t="shared" si="57"/>
        <v>Mon</v>
      </c>
      <c r="E953" t="str">
        <f>VLOOKUP(D953,'Veterinarian-WeekDay'!$A$2:$C$6,2,0)</f>
        <v>Anna</v>
      </c>
      <c r="F953" t="s">
        <v>5</v>
      </c>
      <c r="G953" t="s">
        <v>131</v>
      </c>
      <c r="H953" t="str">
        <f t="shared" si="58"/>
        <v>checkup-cat</v>
      </c>
      <c r="I953">
        <v>24.5</v>
      </c>
      <c r="J953">
        <v>45.1</v>
      </c>
      <c r="K953">
        <v>1</v>
      </c>
      <c r="L953">
        <f t="shared" si="59"/>
        <v>20.6</v>
      </c>
    </row>
    <row r="954" spans="2:12" x14ac:dyDescent="0.2">
      <c r="B954" t="s">
        <v>72</v>
      </c>
      <c r="C954" t="str">
        <f t="shared" si="56"/>
        <v>2019-09</v>
      </c>
      <c r="D954" t="str">
        <f t="shared" si="57"/>
        <v>Mon</v>
      </c>
      <c r="E954" t="str">
        <f>VLOOKUP(D954,'Veterinarian-WeekDay'!$A$2:$C$6,2,0)</f>
        <v>Anna</v>
      </c>
      <c r="F954" t="s">
        <v>6</v>
      </c>
      <c r="G954" t="s">
        <v>130</v>
      </c>
      <c r="H954" t="str">
        <f t="shared" si="58"/>
        <v>emergency-dog</v>
      </c>
      <c r="I954">
        <v>280.3</v>
      </c>
      <c r="J954">
        <v>1030.3</v>
      </c>
      <c r="K954">
        <v>1</v>
      </c>
      <c r="L954">
        <f t="shared" si="59"/>
        <v>750</v>
      </c>
    </row>
    <row r="955" spans="2:12" x14ac:dyDescent="0.2">
      <c r="B955" t="s">
        <v>73</v>
      </c>
      <c r="C955" t="str">
        <f t="shared" si="56"/>
        <v>2019-10</v>
      </c>
      <c r="D955" t="str">
        <f t="shared" si="57"/>
        <v>Tue</v>
      </c>
      <c r="E955" t="str">
        <f>VLOOKUP(D955,'Veterinarian-WeekDay'!$A$2:$C$6,2,0)</f>
        <v>Briony</v>
      </c>
      <c r="F955" t="s">
        <v>4</v>
      </c>
      <c r="G955" t="s">
        <v>130</v>
      </c>
      <c r="H955" t="str">
        <f t="shared" si="58"/>
        <v>other-dog</v>
      </c>
      <c r="I955">
        <v>196.4</v>
      </c>
      <c r="J955">
        <v>270.60000000000002</v>
      </c>
      <c r="K955">
        <v>1</v>
      </c>
      <c r="L955">
        <f t="shared" si="59"/>
        <v>74.200000000000017</v>
      </c>
    </row>
    <row r="956" spans="2:12" x14ac:dyDescent="0.2">
      <c r="B956" t="s">
        <v>73</v>
      </c>
      <c r="C956" t="str">
        <f t="shared" si="56"/>
        <v>2019-10</v>
      </c>
      <c r="D956" t="str">
        <f t="shared" si="57"/>
        <v>Tue</v>
      </c>
      <c r="E956" t="str">
        <f>VLOOKUP(D956,'Veterinarian-WeekDay'!$A$2:$C$6,2,0)</f>
        <v>Briony</v>
      </c>
      <c r="F956" t="s">
        <v>4</v>
      </c>
      <c r="G956" t="s">
        <v>132</v>
      </c>
      <c r="H956" t="str">
        <f t="shared" si="58"/>
        <v>other-bird</v>
      </c>
      <c r="I956">
        <v>80.099999999999994</v>
      </c>
      <c r="J956">
        <v>130.5</v>
      </c>
      <c r="K956">
        <v>1</v>
      </c>
      <c r="L956">
        <f t="shared" si="59"/>
        <v>50.400000000000006</v>
      </c>
    </row>
    <row r="957" spans="2:12" x14ac:dyDescent="0.2">
      <c r="B957" t="s">
        <v>73</v>
      </c>
      <c r="C957" t="str">
        <f t="shared" si="56"/>
        <v>2019-10</v>
      </c>
      <c r="D957" t="str">
        <f t="shared" si="57"/>
        <v>Tue</v>
      </c>
      <c r="E957" t="str">
        <f>VLOOKUP(D957,'Veterinarian-WeekDay'!$A$2:$C$6,2,0)</f>
        <v>Briony</v>
      </c>
      <c r="F957" t="s">
        <v>6</v>
      </c>
      <c r="G957" t="s">
        <v>130</v>
      </c>
      <c r="H957" t="str">
        <f t="shared" si="58"/>
        <v>emergency-dog</v>
      </c>
      <c r="I957">
        <v>580.6</v>
      </c>
      <c r="J957">
        <v>1225.5999999999999</v>
      </c>
      <c r="K957">
        <v>1</v>
      </c>
      <c r="L957">
        <f t="shared" si="59"/>
        <v>644.99999999999989</v>
      </c>
    </row>
    <row r="958" spans="2:12" x14ac:dyDescent="0.2">
      <c r="B958" t="s">
        <v>73</v>
      </c>
      <c r="C958" t="str">
        <f t="shared" si="56"/>
        <v>2019-10</v>
      </c>
      <c r="D958" t="str">
        <f t="shared" si="57"/>
        <v>Tue</v>
      </c>
      <c r="E958" t="str">
        <f>VLOOKUP(D958,'Veterinarian-WeekDay'!$A$2:$C$6,2,0)</f>
        <v>Briony</v>
      </c>
      <c r="F958" t="s">
        <v>5</v>
      </c>
      <c r="G958" t="s">
        <v>131</v>
      </c>
      <c r="H958" t="str">
        <f t="shared" si="58"/>
        <v>checkup-cat</v>
      </c>
      <c r="I958">
        <v>30.5</v>
      </c>
      <c r="J958">
        <v>70.099999999999994</v>
      </c>
      <c r="K958">
        <v>1</v>
      </c>
      <c r="L958">
        <f t="shared" si="59"/>
        <v>39.599999999999994</v>
      </c>
    </row>
    <row r="959" spans="2:12" x14ac:dyDescent="0.2">
      <c r="B959" t="s">
        <v>73</v>
      </c>
      <c r="C959" t="str">
        <f t="shared" si="56"/>
        <v>2019-10</v>
      </c>
      <c r="D959" t="str">
        <f t="shared" si="57"/>
        <v>Tue</v>
      </c>
      <c r="E959" t="str">
        <f>VLOOKUP(D959,'Veterinarian-WeekDay'!$A$2:$C$6,2,0)</f>
        <v>Briony</v>
      </c>
      <c r="F959" t="s">
        <v>6</v>
      </c>
      <c r="G959" t="s">
        <v>132</v>
      </c>
      <c r="H959" t="str">
        <f t="shared" si="58"/>
        <v>emergency-bird</v>
      </c>
      <c r="I959">
        <v>100.1</v>
      </c>
      <c r="J959">
        <v>365</v>
      </c>
      <c r="K959">
        <v>1</v>
      </c>
      <c r="L959">
        <f t="shared" si="59"/>
        <v>264.89999999999998</v>
      </c>
    </row>
    <row r="960" spans="2:12" x14ac:dyDescent="0.2">
      <c r="B960" t="s">
        <v>73</v>
      </c>
      <c r="C960" t="str">
        <f t="shared" si="56"/>
        <v>2019-10</v>
      </c>
      <c r="D960" t="str">
        <f t="shared" si="57"/>
        <v>Tue</v>
      </c>
      <c r="E960" t="str">
        <f>VLOOKUP(D960,'Veterinarian-WeekDay'!$A$2:$C$6,2,0)</f>
        <v>Briony</v>
      </c>
      <c r="F960" t="s">
        <v>5</v>
      </c>
      <c r="G960" t="s">
        <v>132</v>
      </c>
      <c r="H960" t="str">
        <f t="shared" si="58"/>
        <v>checkup-bird</v>
      </c>
      <c r="I960">
        <v>10.3</v>
      </c>
      <c r="J960">
        <v>40.299999999999997</v>
      </c>
      <c r="K960">
        <v>1</v>
      </c>
      <c r="L960">
        <f t="shared" si="59"/>
        <v>29.999999999999996</v>
      </c>
    </row>
    <row r="961" spans="2:12" x14ac:dyDescent="0.2">
      <c r="B961" t="s">
        <v>73</v>
      </c>
      <c r="C961" t="str">
        <f t="shared" si="56"/>
        <v>2019-10</v>
      </c>
      <c r="D961" t="str">
        <f t="shared" si="57"/>
        <v>Tue</v>
      </c>
      <c r="E961" t="str">
        <f>VLOOKUP(D961,'Veterinarian-WeekDay'!$A$2:$C$6,2,0)</f>
        <v>Briony</v>
      </c>
      <c r="F961" t="s">
        <v>8</v>
      </c>
      <c r="G961" t="s">
        <v>130</v>
      </c>
      <c r="H961" t="str">
        <f t="shared" si="58"/>
        <v>vac-dog</v>
      </c>
      <c r="I961">
        <v>102</v>
      </c>
      <c r="J961">
        <v>150.1</v>
      </c>
      <c r="K961">
        <v>1</v>
      </c>
      <c r="L961">
        <f t="shared" si="59"/>
        <v>48.099999999999994</v>
      </c>
    </row>
    <row r="962" spans="2:12" x14ac:dyDescent="0.2">
      <c r="B962" t="s">
        <v>73</v>
      </c>
      <c r="C962" t="str">
        <f t="shared" ref="C962:C1025" si="60">LEFT(B962,7)</f>
        <v>2019-10</v>
      </c>
      <c r="D962" t="str">
        <f t="shared" ref="D962:D1025" si="61">TEXT(B962,"DDD")</f>
        <v>Tue</v>
      </c>
      <c r="E962" t="str">
        <f>VLOOKUP(D962,'Veterinarian-WeekDay'!$A$2:$C$6,2,0)</f>
        <v>Briony</v>
      </c>
      <c r="F962" t="s">
        <v>5</v>
      </c>
      <c r="G962" t="s">
        <v>132</v>
      </c>
      <c r="H962" t="str">
        <f t="shared" ref="H962:H1025" si="62">_xlfn.CONCAT(F962,"-",G962)</f>
        <v>checkup-bird</v>
      </c>
      <c r="I962">
        <v>10.4</v>
      </c>
      <c r="J962">
        <v>40.6</v>
      </c>
      <c r="K962">
        <v>1</v>
      </c>
      <c r="L962">
        <f t="shared" si="59"/>
        <v>30.200000000000003</v>
      </c>
    </row>
    <row r="963" spans="2:12" x14ac:dyDescent="0.2">
      <c r="B963" t="s">
        <v>73</v>
      </c>
      <c r="C963" t="str">
        <f t="shared" si="60"/>
        <v>2019-10</v>
      </c>
      <c r="D963" t="str">
        <f t="shared" si="61"/>
        <v>Tue</v>
      </c>
      <c r="E963" t="str">
        <f>VLOOKUP(D963,'Veterinarian-WeekDay'!$A$2:$C$6,2,0)</f>
        <v>Briony</v>
      </c>
      <c r="F963" t="s">
        <v>6</v>
      </c>
      <c r="G963" t="s">
        <v>132</v>
      </c>
      <c r="H963" t="str">
        <f t="shared" si="62"/>
        <v>emergency-bird</v>
      </c>
      <c r="I963">
        <v>40.1</v>
      </c>
      <c r="J963">
        <v>265.5</v>
      </c>
      <c r="K963">
        <v>1</v>
      </c>
      <c r="L963">
        <f t="shared" ref="L963:L1026" si="63">J963-I963</f>
        <v>225.4</v>
      </c>
    </row>
    <row r="964" spans="2:12" x14ac:dyDescent="0.2">
      <c r="B964" t="s">
        <v>73</v>
      </c>
      <c r="C964" t="str">
        <f t="shared" si="60"/>
        <v>2019-10</v>
      </c>
      <c r="D964" t="str">
        <f t="shared" si="61"/>
        <v>Tue</v>
      </c>
      <c r="E964" t="str">
        <f>VLOOKUP(D964,'Veterinarian-WeekDay'!$A$2:$C$6,2,0)</f>
        <v>Briony</v>
      </c>
      <c r="F964" t="s">
        <v>6</v>
      </c>
      <c r="G964" t="s">
        <v>133</v>
      </c>
      <c r="H964" t="str">
        <f t="shared" si="62"/>
        <v>emergency-hamster</v>
      </c>
      <c r="I964">
        <v>156.6</v>
      </c>
      <c r="J964">
        <v>655.6</v>
      </c>
      <c r="K964">
        <v>1</v>
      </c>
      <c r="L964">
        <f t="shared" si="63"/>
        <v>499</v>
      </c>
    </row>
    <row r="965" spans="2:12" x14ac:dyDescent="0.2">
      <c r="B965" t="s">
        <v>73</v>
      </c>
      <c r="C965" t="str">
        <f t="shared" si="60"/>
        <v>2019-10</v>
      </c>
      <c r="D965" t="str">
        <f t="shared" si="61"/>
        <v>Tue</v>
      </c>
      <c r="E965" t="str">
        <f>VLOOKUP(D965,'Veterinarian-WeekDay'!$A$2:$C$6,2,0)</f>
        <v>Briony</v>
      </c>
      <c r="F965" t="s">
        <v>5</v>
      </c>
      <c r="G965" t="s">
        <v>131</v>
      </c>
      <c r="H965" t="str">
        <f t="shared" si="62"/>
        <v>checkup-cat</v>
      </c>
      <c r="I965">
        <v>16.5</v>
      </c>
      <c r="J965">
        <v>55.1</v>
      </c>
      <c r="K965">
        <v>1</v>
      </c>
      <c r="L965">
        <f t="shared" si="63"/>
        <v>38.6</v>
      </c>
    </row>
    <row r="966" spans="2:12" x14ac:dyDescent="0.2">
      <c r="B966" t="s">
        <v>73</v>
      </c>
      <c r="C966" t="str">
        <f t="shared" si="60"/>
        <v>2019-10</v>
      </c>
      <c r="D966" t="str">
        <f t="shared" si="61"/>
        <v>Tue</v>
      </c>
      <c r="E966" t="str">
        <f>VLOOKUP(D966,'Veterinarian-WeekDay'!$A$2:$C$6,2,0)</f>
        <v>Briony</v>
      </c>
      <c r="F966" t="s">
        <v>8</v>
      </c>
      <c r="G966" t="s">
        <v>130</v>
      </c>
      <c r="H966" t="str">
        <f t="shared" si="62"/>
        <v>vac-dog</v>
      </c>
      <c r="I966">
        <v>90.6</v>
      </c>
      <c r="J966">
        <v>135.4</v>
      </c>
      <c r="K966">
        <v>1</v>
      </c>
      <c r="L966">
        <f t="shared" si="63"/>
        <v>44.800000000000011</v>
      </c>
    </row>
    <row r="967" spans="2:12" x14ac:dyDescent="0.2">
      <c r="B967" t="s">
        <v>73</v>
      </c>
      <c r="C967" t="str">
        <f t="shared" si="60"/>
        <v>2019-10</v>
      </c>
      <c r="D967" t="str">
        <f t="shared" si="61"/>
        <v>Tue</v>
      </c>
      <c r="E967" t="str">
        <f>VLOOKUP(D967,'Veterinarian-WeekDay'!$A$2:$C$6,2,0)</f>
        <v>Briony</v>
      </c>
      <c r="F967" t="s">
        <v>6</v>
      </c>
      <c r="G967" t="s">
        <v>130</v>
      </c>
      <c r="H967" t="str">
        <f t="shared" si="62"/>
        <v>emergency-dog</v>
      </c>
      <c r="I967">
        <v>178.1</v>
      </c>
      <c r="J967">
        <v>490</v>
      </c>
      <c r="K967">
        <v>1</v>
      </c>
      <c r="L967">
        <f t="shared" si="63"/>
        <v>311.89999999999998</v>
      </c>
    </row>
    <row r="968" spans="2:12" x14ac:dyDescent="0.2">
      <c r="B968" t="s">
        <v>73</v>
      </c>
      <c r="C968" t="str">
        <f t="shared" si="60"/>
        <v>2019-10</v>
      </c>
      <c r="D968" t="str">
        <f t="shared" si="61"/>
        <v>Tue</v>
      </c>
      <c r="E968" t="str">
        <f>VLOOKUP(D968,'Veterinarian-WeekDay'!$A$2:$C$6,2,0)</f>
        <v>Briony</v>
      </c>
      <c r="F968" t="s">
        <v>8</v>
      </c>
      <c r="G968" t="s">
        <v>130</v>
      </c>
      <c r="H968" t="str">
        <f t="shared" si="62"/>
        <v>vac-dog</v>
      </c>
      <c r="I968">
        <v>72.3</v>
      </c>
      <c r="J968">
        <v>115.3</v>
      </c>
      <c r="K968">
        <v>1</v>
      </c>
      <c r="L968">
        <f t="shared" si="63"/>
        <v>43</v>
      </c>
    </row>
    <row r="969" spans="2:12" x14ac:dyDescent="0.2">
      <c r="B969" t="s">
        <v>73</v>
      </c>
      <c r="C969" t="str">
        <f t="shared" si="60"/>
        <v>2019-10</v>
      </c>
      <c r="D969" t="str">
        <f t="shared" si="61"/>
        <v>Tue</v>
      </c>
      <c r="E969" t="str">
        <f>VLOOKUP(D969,'Veterinarian-WeekDay'!$A$2:$C$6,2,0)</f>
        <v>Briony</v>
      </c>
      <c r="F969" t="s">
        <v>8</v>
      </c>
      <c r="G969" t="s">
        <v>130</v>
      </c>
      <c r="H969" t="str">
        <f t="shared" si="62"/>
        <v>vac-dog</v>
      </c>
      <c r="I969">
        <v>96</v>
      </c>
      <c r="J969">
        <v>145.1</v>
      </c>
      <c r="K969">
        <v>1</v>
      </c>
      <c r="L969">
        <f t="shared" si="63"/>
        <v>49.099999999999994</v>
      </c>
    </row>
    <row r="970" spans="2:12" x14ac:dyDescent="0.2">
      <c r="B970" t="s">
        <v>73</v>
      </c>
      <c r="C970" t="str">
        <f t="shared" si="60"/>
        <v>2019-10</v>
      </c>
      <c r="D970" t="str">
        <f t="shared" si="61"/>
        <v>Tue</v>
      </c>
      <c r="E970" t="str">
        <f>VLOOKUP(D970,'Veterinarian-WeekDay'!$A$2:$C$6,2,0)</f>
        <v>Briony</v>
      </c>
      <c r="F970" t="s">
        <v>5</v>
      </c>
      <c r="G970" t="s">
        <v>130</v>
      </c>
      <c r="H970" t="str">
        <f t="shared" si="62"/>
        <v>checkup-dog</v>
      </c>
      <c r="I970">
        <v>14.6</v>
      </c>
      <c r="J970">
        <v>45.4</v>
      </c>
      <c r="K970">
        <v>1</v>
      </c>
      <c r="L970">
        <f t="shared" si="63"/>
        <v>30.799999999999997</v>
      </c>
    </row>
    <row r="971" spans="2:12" x14ac:dyDescent="0.2">
      <c r="B971" t="s">
        <v>73</v>
      </c>
      <c r="C971" t="str">
        <f t="shared" si="60"/>
        <v>2019-10</v>
      </c>
      <c r="D971" t="str">
        <f t="shared" si="61"/>
        <v>Tue</v>
      </c>
      <c r="E971" t="str">
        <f>VLOOKUP(D971,'Veterinarian-WeekDay'!$A$2:$C$6,2,0)</f>
        <v>Briony</v>
      </c>
      <c r="F971" t="s">
        <v>5</v>
      </c>
      <c r="G971" t="s">
        <v>130</v>
      </c>
      <c r="H971" t="str">
        <f t="shared" si="62"/>
        <v>checkup-dog</v>
      </c>
      <c r="I971">
        <v>20</v>
      </c>
      <c r="J971">
        <v>55.1</v>
      </c>
      <c r="K971">
        <v>1</v>
      </c>
      <c r="L971">
        <f t="shared" si="63"/>
        <v>35.1</v>
      </c>
    </row>
    <row r="972" spans="2:12" x14ac:dyDescent="0.2">
      <c r="B972" t="s">
        <v>74</v>
      </c>
      <c r="C972" t="str">
        <f t="shared" si="60"/>
        <v>2019-10</v>
      </c>
      <c r="D972" t="str">
        <f t="shared" si="61"/>
        <v>Wed</v>
      </c>
      <c r="E972" t="str">
        <f>VLOOKUP(D972,'Veterinarian-WeekDay'!$A$2:$C$6,2,0)</f>
        <v>Anna</v>
      </c>
      <c r="F972" t="s">
        <v>5</v>
      </c>
      <c r="G972" t="s">
        <v>132</v>
      </c>
      <c r="H972" t="str">
        <f t="shared" si="62"/>
        <v>checkup-bird</v>
      </c>
      <c r="I972">
        <v>26.4</v>
      </c>
      <c r="J972">
        <v>40.6</v>
      </c>
      <c r="K972">
        <v>1</v>
      </c>
      <c r="L972">
        <f t="shared" si="63"/>
        <v>14.200000000000003</v>
      </c>
    </row>
    <row r="973" spans="2:12" x14ac:dyDescent="0.2">
      <c r="B973" t="s">
        <v>74</v>
      </c>
      <c r="C973" t="str">
        <f t="shared" si="60"/>
        <v>2019-10</v>
      </c>
      <c r="D973" t="str">
        <f t="shared" si="61"/>
        <v>Wed</v>
      </c>
      <c r="E973" t="str">
        <f>VLOOKUP(D973,'Veterinarian-WeekDay'!$A$2:$C$6,2,0)</f>
        <v>Anna</v>
      </c>
      <c r="F973" t="s">
        <v>5</v>
      </c>
      <c r="G973" t="s">
        <v>133</v>
      </c>
      <c r="H973" t="str">
        <f t="shared" si="62"/>
        <v>checkup-hamster</v>
      </c>
      <c r="I973">
        <v>36.6</v>
      </c>
      <c r="J973">
        <v>60.6</v>
      </c>
      <c r="K973">
        <v>1</v>
      </c>
      <c r="L973">
        <f t="shared" si="63"/>
        <v>24</v>
      </c>
    </row>
    <row r="974" spans="2:12" x14ac:dyDescent="0.2">
      <c r="B974" t="s">
        <v>74</v>
      </c>
      <c r="C974" t="str">
        <f t="shared" si="60"/>
        <v>2019-10</v>
      </c>
      <c r="D974" t="str">
        <f t="shared" si="61"/>
        <v>Wed</v>
      </c>
      <c r="E974" t="str">
        <f>VLOOKUP(D974,'Veterinarian-WeekDay'!$A$2:$C$6,2,0)</f>
        <v>Anna</v>
      </c>
      <c r="F974" t="s">
        <v>6</v>
      </c>
      <c r="G974" t="s">
        <v>131</v>
      </c>
      <c r="H974" t="str">
        <f t="shared" si="62"/>
        <v>emergency-cat</v>
      </c>
      <c r="I974">
        <v>204.5</v>
      </c>
      <c r="J974">
        <v>815.1</v>
      </c>
      <c r="K974">
        <v>1</v>
      </c>
      <c r="L974">
        <f t="shared" si="63"/>
        <v>610.6</v>
      </c>
    </row>
    <row r="975" spans="2:12" x14ac:dyDescent="0.2">
      <c r="B975" t="s">
        <v>74</v>
      </c>
      <c r="C975" t="str">
        <f t="shared" si="60"/>
        <v>2019-10</v>
      </c>
      <c r="D975" t="str">
        <f t="shared" si="61"/>
        <v>Wed</v>
      </c>
      <c r="E975" t="str">
        <f>VLOOKUP(D975,'Veterinarian-WeekDay'!$A$2:$C$6,2,0)</f>
        <v>Anna</v>
      </c>
      <c r="F975" t="s">
        <v>5</v>
      </c>
      <c r="G975" t="s">
        <v>132</v>
      </c>
      <c r="H975" t="str">
        <f t="shared" si="62"/>
        <v>checkup-bird</v>
      </c>
      <c r="I975">
        <v>24.6</v>
      </c>
      <c r="J975">
        <v>40.4</v>
      </c>
      <c r="K975">
        <v>1</v>
      </c>
      <c r="L975">
        <f t="shared" si="63"/>
        <v>15.799999999999997</v>
      </c>
    </row>
    <row r="976" spans="2:12" x14ac:dyDescent="0.2">
      <c r="B976" t="s">
        <v>74</v>
      </c>
      <c r="C976" t="str">
        <f t="shared" si="60"/>
        <v>2019-10</v>
      </c>
      <c r="D976" t="str">
        <f t="shared" si="61"/>
        <v>Wed</v>
      </c>
      <c r="E976" t="str">
        <f>VLOOKUP(D976,'Veterinarian-WeekDay'!$A$2:$C$6,2,0)</f>
        <v>Anna</v>
      </c>
      <c r="F976" t="s">
        <v>4</v>
      </c>
      <c r="G976" t="s">
        <v>131</v>
      </c>
      <c r="H976" t="str">
        <f t="shared" si="62"/>
        <v>other-cat</v>
      </c>
      <c r="I976">
        <v>74</v>
      </c>
      <c r="J976">
        <v>105.1</v>
      </c>
      <c r="K976">
        <v>1</v>
      </c>
      <c r="L976">
        <f t="shared" si="63"/>
        <v>31.099999999999994</v>
      </c>
    </row>
    <row r="977" spans="2:12" x14ac:dyDescent="0.2">
      <c r="B977" t="s">
        <v>74</v>
      </c>
      <c r="C977" t="str">
        <f t="shared" si="60"/>
        <v>2019-10</v>
      </c>
      <c r="D977" t="str">
        <f t="shared" si="61"/>
        <v>Wed</v>
      </c>
      <c r="E977" t="str">
        <f>VLOOKUP(D977,'Veterinarian-WeekDay'!$A$2:$C$6,2,0)</f>
        <v>Anna</v>
      </c>
      <c r="F977" t="s">
        <v>5</v>
      </c>
      <c r="G977" t="s">
        <v>131</v>
      </c>
      <c r="H977" t="str">
        <f t="shared" si="62"/>
        <v>checkup-cat</v>
      </c>
      <c r="I977">
        <v>36.4</v>
      </c>
      <c r="J977">
        <v>50.6</v>
      </c>
      <c r="K977">
        <v>1</v>
      </c>
      <c r="L977">
        <f t="shared" si="63"/>
        <v>14.200000000000003</v>
      </c>
    </row>
    <row r="978" spans="2:12" x14ac:dyDescent="0.2">
      <c r="B978" t="s">
        <v>74</v>
      </c>
      <c r="C978" t="str">
        <f t="shared" si="60"/>
        <v>2019-10</v>
      </c>
      <c r="D978" t="str">
        <f t="shared" si="61"/>
        <v>Wed</v>
      </c>
      <c r="E978" t="str">
        <f>VLOOKUP(D978,'Veterinarian-WeekDay'!$A$2:$C$6,2,0)</f>
        <v>Anna</v>
      </c>
      <c r="F978" t="s">
        <v>5</v>
      </c>
      <c r="G978" t="s">
        <v>131</v>
      </c>
      <c r="H978" t="str">
        <f t="shared" si="62"/>
        <v>checkup-cat</v>
      </c>
      <c r="I978">
        <v>32.1</v>
      </c>
      <c r="J978">
        <v>50.5</v>
      </c>
      <c r="K978">
        <v>1</v>
      </c>
      <c r="L978">
        <f t="shared" si="63"/>
        <v>18.399999999999999</v>
      </c>
    </row>
    <row r="979" spans="2:12" x14ac:dyDescent="0.2">
      <c r="B979" t="s">
        <v>74</v>
      </c>
      <c r="C979" t="str">
        <f t="shared" si="60"/>
        <v>2019-10</v>
      </c>
      <c r="D979" t="str">
        <f t="shared" si="61"/>
        <v>Wed</v>
      </c>
      <c r="E979" t="str">
        <f>VLOOKUP(D979,'Veterinarian-WeekDay'!$A$2:$C$6,2,0)</f>
        <v>Anna</v>
      </c>
      <c r="F979" t="s">
        <v>5</v>
      </c>
      <c r="G979" t="s">
        <v>133</v>
      </c>
      <c r="H979" t="str">
        <f t="shared" si="62"/>
        <v>checkup-hamster</v>
      </c>
      <c r="I979">
        <v>48.6</v>
      </c>
      <c r="J979">
        <v>65.599999999999994</v>
      </c>
      <c r="K979">
        <v>1</v>
      </c>
      <c r="L979">
        <f t="shared" si="63"/>
        <v>16.999999999999993</v>
      </c>
    </row>
    <row r="980" spans="2:12" x14ac:dyDescent="0.2">
      <c r="B980" t="s">
        <v>74</v>
      </c>
      <c r="C980" t="str">
        <f t="shared" si="60"/>
        <v>2019-10</v>
      </c>
      <c r="D980" t="str">
        <f t="shared" si="61"/>
        <v>Wed</v>
      </c>
      <c r="E980" t="str">
        <f>VLOOKUP(D980,'Veterinarian-WeekDay'!$A$2:$C$6,2,0)</f>
        <v>Anna</v>
      </c>
      <c r="F980" t="s">
        <v>5</v>
      </c>
      <c r="G980" t="s">
        <v>130</v>
      </c>
      <c r="H980" t="str">
        <f t="shared" si="62"/>
        <v>checkup-dog</v>
      </c>
      <c r="I980">
        <v>26.1</v>
      </c>
      <c r="J980">
        <v>50.5</v>
      </c>
      <c r="K980">
        <v>1</v>
      </c>
      <c r="L980">
        <f t="shared" si="63"/>
        <v>24.4</v>
      </c>
    </row>
    <row r="981" spans="2:12" x14ac:dyDescent="0.2">
      <c r="B981" t="s">
        <v>74</v>
      </c>
      <c r="C981" t="str">
        <f t="shared" si="60"/>
        <v>2019-10</v>
      </c>
      <c r="D981" t="str">
        <f t="shared" si="61"/>
        <v>Wed</v>
      </c>
      <c r="E981" t="str">
        <f>VLOOKUP(D981,'Veterinarian-WeekDay'!$A$2:$C$6,2,0)</f>
        <v>Anna</v>
      </c>
      <c r="F981" t="s">
        <v>5</v>
      </c>
      <c r="G981" t="s">
        <v>130</v>
      </c>
      <c r="H981" t="str">
        <f t="shared" si="62"/>
        <v>checkup-dog</v>
      </c>
      <c r="I981">
        <v>36.299999999999997</v>
      </c>
      <c r="J981">
        <v>55.3</v>
      </c>
      <c r="K981">
        <v>1</v>
      </c>
      <c r="L981">
        <f t="shared" si="63"/>
        <v>19</v>
      </c>
    </row>
    <row r="982" spans="2:12" x14ac:dyDescent="0.2">
      <c r="B982" t="s">
        <v>74</v>
      </c>
      <c r="C982" t="str">
        <f t="shared" si="60"/>
        <v>2019-10</v>
      </c>
      <c r="D982" t="str">
        <f t="shared" si="61"/>
        <v>Wed</v>
      </c>
      <c r="E982" t="str">
        <f>VLOOKUP(D982,'Veterinarian-WeekDay'!$A$2:$C$6,2,0)</f>
        <v>Anna</v>
      </c>
      <c r="F982" t="s">
        <v>5</v>
      </c>
      <c r="G982" t="s">
        <v>130</v>
      </c>
      <c r="H982" t="str">
        <f t="shared" si="62"/>
        <v>checkup-dog</v>
      </c>
      <c r="I982">
        <v>36.1</v>
      </c>
      <c r="J982">
        <v>60</v>
      </c>
      <c r="K982">
        <v>1</v>
      </c>
      <c r="L982">
        <f t="shared" si="63"/>
        <v>23.9</v>
      </c>
    </row>
    <row r="983" spans="2:12" x14ac:dyDescent="0.2">
      <c r="B983" t="s">
        <v>75</v>
      </c>
      <c r="C983" t="str">
        <f t="shared" si="60"/>
        <v>2019-10</v>
      </c>
      <c r="D983" t="str">
        <f t="shared" si="61"/>
        <v>Thu</v>
      </c>
      <c r="E983" t="str">
        <f>VLOOKUP(D983,'Veterinarian-WeekDay'!$A$2:$C$6,2,0)</f>
        <v>Briony</v>
      </c>
      <c r="F983" t="s">
        <v>5</v>
      </c>
      <c r="G983" t="s">
        <v>130</v>
      </c>
      <c r="H983" t="str">
        <f t="shared" si="62"/>
        <v>checkup-dog</v>
      </c>
      <c r="I983">
        <v>10.3</v>
      </c>
      <c r="J983">
        <v>40.299999999999997</v>
      </c>
      <c r="K983">
        <v>1</v>
      </c>
      <c r="L983">
        <f t="shared" si="63"/>
        <v>29.999999999999996</v>
      </c>
    </row>
    <row r="984" spans="2:12" x14ac:dyDescent="0.2">
      <c r="B984" t="s">
        <v>75</v>
      </c>
      <c r="C984" t="str">
        <f t="shared" si="60"/>
        <v>2019-10</v>
      </c>
      <c r="D984" t="str">
        <f t="shared" si="61"/>
        <v>Thu</v>
      </c>
      <c r="E984" t="str">
        <f>VLOOKUP(D984,'Veterinarian-WeekDay'!$A$2:$C$6,2,0)</f>
        <v>Briony</v>
      </c>
      <c r="F984" t="s">
        <v>8</v>
      </c>
      <c r="G984" t="s">
        <v>130</v>
      </c>
      <c r="H984" t="str">
        <f t="shared" si="62"/>
        <v>vac-dog</v>
      </c>
      <c r="I984">
        <v>72.599999999999994</v>
      </c>
      <c r="J984">
        <v>115.4</v>
      </c>
      <c r="K984">
        <v>1</v>
      </c>
      <c r="L984">
        <f t="shared" si="63"/>
        <v>42.800000000000011</v>
      </c>
    </row>
    <row r="985" spans="2:12" x14ac:dyDescent="0.2">
      <c r="B985" t="s">
        <v>75</v>
      </c>
      <c r="C985" t="str">
        <f t="shared" si="60"/>
        <v>2019-10</v>
      </c>
      <c r="D985" t="str">
        <f t="shared" si="61"/>
        <v>Thu</v>
      </c>
      <c r="E985" t="str">
        <f>VLOOKUP(D985,'Veterinarian-WeekDay'!$A$2:$C$6,2,0)</f>
        <v>Briony</v>
      </c>
      <c r="F985" t="s">
        <v>5</v>
      </c>
      <c r="G985" t="s">
        <v>131</v>
      </c>
      <c r="H985" t="str">
        <f t="shared" si="62"/>
        <v>checkup-cat</v>
      </c>
      <c r="I985">
        <v>28.1</v>
      </c>
      <c r="J985">
        <v>70</v>
      </c>
      <c r="K985">
        <v>1</v>
      </c>
      <c r="L985">
        <f t="shared" si="63"/>
        <v>41.9</v>
      </c>
    </row>
    <row r="986" spans="2:12" x14ac:dyDescent="0.2">
      <c r="B986" t="s">
        <v>75</v>
      </c>
      <c r="C986" t="str">
        <f t="shared" si="60"/>
        <v>2019-10</v>
      </c>
      <c r="D986" t="str">
        <f t="shared" si="61"/>
        <v>Thu</v>
      </c>
      <c r="E986" t="str">
        <f>VLOOKUP(D986,'Veterinarian-WeekDay'!$A$2:$C$6,2,0)</f>
        <v>Briony</v>
      </c>
      <c r="F986" t="s">
        <v>8</v>
      </c>
      <c r="G986" t="s">
        <v>131</v>
      </c>
      <c r="H986" t="str">
        <f t="shared" si="62"/>
        <v>vac-cat</v>
      </c>
      <c r="I986">
        <v>92.3</v>
      </c>
      <c r="J986">
        <v>145.30000000000001</v>
      </c>
      <c r="K986">
        <v>1</v>
      </c>
      <c r="L986">
        <f t="shared" si="63"/>
        <v>53.000000000000014</v>
      </c>
    </row>
    <row r="987" spans="2:12" x14ac:dyDescent="0.2">
      <c r="B987" t="s">
        <v>75</v>
      </c>
      <c r="C987" t="str">
        <f t="shared" si="60"/>
        <v>2019-10</v>
      </c>
      <c r="D987" t="str">
        <f t="shared" si="61"/>
        <v>Thu</v>
      </c>
      <c r="E987" t="str">
        <f>VLOOKUP(D987,'Veterinarian-WeekDay'!$A$2:$C$6,2,0)</f>
        <v>Briony</v>
      </c>
      <c r="F987" t="s">
        <v>5</v>
      </c>
      <c r="G987" t="s">
        <v>131</v>
      </c>
      <c r="H987" t="str">
        <f t="shared" si="62"/>
        <v>checkup-cat</v>
      </c>
      <c r="I987">
        <v>12</v>
      </c>
      <c r="J987">
        <v>50.1</v>
      </c>
      <c r="K987">
        <v>1</v>
      </c>
      <c r="L987">
        <f t="shared" si="63"/>
        <v>38.1</v>
      </c>
    </row>
    <row r="988" spans="2:12" x14ac:dyDescent="0.2">
      <c r="B988" t="s">
        <v>75</v>
      </c>
      <c r="C988" t="str">
        <f t="shared" si="60"/>
        <v>2019-10</v>
      </c>
      <c r="D988" t="str">
        <f t="shared" si="61"/>
        <v>Thu</v>
      </c>
      <c r="E988" t="str">
        <f>VLOOKUP(D988,'Veterinarian-WeekDay'!$A$2:$C$6,2,0)</f>
        <v>Briony</v>
      </c>
      <c r="F988" t="s">
        <v>4</v>
      </c>
      <c r="G988" t="s">
        <v>130</v>
      </c>
      <c r="H988" t="str">
        <f t="shared" si="62"/>
        <v>other-dog</v>
      </c>
      <c r="I988">
        <v>114.4</v>
      </c>
      <c r="J988">
        <v>170.6</v>
      </c>
      <c r="K988">
        <v>1</v>
      </c>
      <c r="L988">
        <f t="shared" si="63"/>
        <v>56.199999999999989</v>
      </c>
    </row>
    <row r="989" spans="2:12" x14ac:dyDescent="0.2">
      <c r="B989" t="s">
        <v>75</v>
      </c>
      <c r="C989" t="str">
        <f t="shared" si="60"/>
        <v>2019-10</v>
      </c>
      <c r="D989" t="str">
        <f t="shared" si="61"/>
        <v>Thu</v>
      </c>
      <c r="E989" t="str">
        <f>VLOOKUP(D989,'Veterinarian-WeekDay'!$A$2:$C$6,2,0)</f>
        <v>Briony</v>
      </c>
      <c r="F989" t="s">
        <v>4</v>
      </c>
      <c r="G989" t="s">
        <v>130</v>
      </c>
      <c r="H989" t="str">
        <f t="shared" si="62"/>
        <v>other-dog</v>
      </c>
      <c r="I989">
        <v>112.1</v>
      </c>
      <c r="J989">
        <v>170.5</v>
      </c>
      <c r="K989">
        <v>1</v>
      </c>
      <c r="L989">
        <f t="shared" si="63"/>
        <v>58.400000000000006</v>
      </c>
    </row>
    <row r="990" spans="2:12" x14ac:dyDescent="0.2">
      <c r="B990" t="s">
        <v>75</v>
      </c>
      <c r="C990" t="str">
        <f t="shared" si="60"/>
        <v>2019-10</v>
      </c>
      <c r="D990" t="str">
        <f t="shared" si="61"/>
        <v>Thu</v>
      </c>
      <c r="E990" t="str">
        <f>VLOOKUP(D990,'Veterinarian-WeekDay'!$A$2:$C$6,2,0)</f>
        <v>Briony</v>
      </c>
      <c r="F990" t="s">
        <v>4</v>
      </c>
      <c r="G990" t="s">
        <v>134</v>
      </c>
      <c r="H990" t="str">
        <f t="shared" si="62"/>
        <v>other-rabbit</v>
      </c>
      <c r="I990">
        <v>60.6</v>
      </c>
      <c r="J990">
        <v>105.6</v>
      </c>
      <c r="K990">
        <v>1</v>
      </c>
      <c r="L990">
        <f t="shared" si="63"/>
        <v>44.999999999999993</v>
      </c>
    </row>
    <row r="991" spans="2:12" x14ac:dyDescent="0.2">
      <c r="B991" t="s">
        <v>75</v>
      </c>
      <c r="C991" t="str">
        <f t="shared" si="60"/>
        <v>2019-10</v>
      </c>
      <c r="D991" t="str">
        <f t="shared" si="61"/>
        <v>Thu</v>
      </c>
      <c r="E991" t="str">
        <f>VLOOKUP(D991,'Veterinarian-WeekDay'!$A$2:$C$6,2,0)</f>
        <v>Briony</v>
      </c>
      <c r="F991" t="s">
        <v>4</v>
      </c>
      <c r="G991" t="s">
        <v>132</v>
      </c>
      <c r="H991" t="str">
        <f t="shared" si="62"/>
        <v>other-bird</v>
      </c>
      <c r="I991">
        <v>36.5</v>
      </c>
      <c r="J991">
        <v>80.099999999999994</v>
      </c>
      <c r="K991">
        <v>1</v>
      </c>
      <c r="L991">
        <f t="shared" si="63"/>
        <v>43.599999999999994</v>
      </c>
    </row>
    <row r="992" spans="2:12" x14ac:dyDescent="0.2">
      <c r="B992" t="s">
        <v>75</v>
      </c>
      <c r="C992" t="str">
        <f t="shared" si="60"/>
        <v>2019-10</v>
      </c>
      <c r="D992" t="str">
        <f t="shared" si="61"/>
        <v>Thu</v>
      </c>
      <c r="E992" t="str">
        <f>VLOOKUP(D992,'Veterinarian-WeekDay'!$A$2:$C$6,2,0)</f>
        <v>Briony</v>
      </c>
      <c r="F992" t="s">
        <v>4</v>
      </c>
      <c r="G992" t="s">
        <v>130</v>
      </c>
      <c r="H992" t="str">
        <f t="shared" si="62"/>
        <v>other-dog</v>
      </c>
      <c r="I992">
        <v>86</v>
      </c>
      <c r="J992">
        <v>135.1</v>
      </c>
      <c r="K992">
        <v>1</v>
      </c>
      <c r="L992">
        <f t="shared" si="63"/>
        <v>49.099999999999994</v>
      </c>
    </row>
    <row r="993" spans="2:12" x14ac:dyDescent="0.2">
      <c r="B993" t="s">
        <v>75</v>
      </c>
      <c r="C993" t="str">
        <f t="shared" si="60"/>
        <v>2019-10</v>
      </c>
      <c r="D993" t="str">
        <f t="shared" si="61"/>
        <v>Thu</v>
      </c>
      <c r="E993" t="str">
        <f>VLOOKUP(D993,'Veterinarian-WeekDay'!$A$2:$C$6,2,0)</f>
        <v>Briony</v>
      </c>
      <c r="F993" t="s">
        <v>5</v>
      </c>
      <c r="G993" t="s">
        <v>132</v>
      </c>
      <c r="H993" t="str">
        <f t="shared" si="62"/>
        <v>checkup-bird</v>
      </c>
      <c r="I993">
        <v>10.4</v>
      </c>
      <c r="J993">
        <v>40.6</v>
      </c>
      <c r="K993">
        <v>1</v>
      </c>
      <c r="L993">
        <f t="shared" si="63"/>
        <v>30.200000000000003</v>
      </c>
    </row>
    <row r="994" spans="2:12" x14ac:dyDescent="0.2">
      <c r="B994" t="s">
        <v>75</v>
      </c>
      <c r="C994" t="str">
        <f t="shared" si="60"/>
        <v>2019-10</v>
      </c>
      <c r="D994" t="str">
        <f t="shared" si="61"/>
        <v>Thu</v>
      </c>
      <c r="E994" t="str">
        <f>VLOOKUP(D994,'Veterinarian-WeekDay'!$A$2:$C$6,2,0)</f>
        <v>Briony</v>
      </c>
      <c r="F994" t="s">
        <v>8</v>
      </c>
      <c r="G994" t="s">
        <v>130</v>
      </c>
      <c r="H994" t="str">
        <f t="shared" si="62"/>
        <v>vac-dog</v>
      </c>
      <c r="I994">
        <v>80.099999999999994</v>
      </c>
      <c r="J994">
        <v>125.5</v>
      </c>
      <c r="K994">
        <v>1</v>
      </c>
      <c r="L994">
        <f t="shared" si="63"/>
        <v>45.400000000000006</v>
      </c>
    </row>
    <row r="995" spans="2:12" x14ac:dyDescent="0.2">
      <c r="B995" t="s">
        <v>75</v>
      </c>
      <c r="C995" t="str">
        <f t="shared" si="60"/>
        <v>2019-10</v>
      </c>
      <c r="D995" t="str">
        <f t="shared" si="61"/>
        <v>Thu</v>
      </c>
      <c r="E995" t="str">
        <f>VLOOKUP(D995,'Veterinarian-WeekDay'!$A$2:$C$6,2,0)</f>
        <v>Briony</v>
      </c>
      <c r="F995" t="s">
        <v>5</v>
      </c>
      <c r="G995" t="s">
        <v>130</v>
      </c>
      <c r="H995" t="str">
        <f t="shared" si="62"/>
        <v>checkup-dog</v>
      </c>
      <c r="I995">
        <v>22.1</v>
      </c>
      <c r="J995">
        <v>55</v>
      </c>
      <c r="K995">
        <v>1</v>
      </c>
      <c r="L995">
        <f t="shared" si="63"/>
        <v>32.9</v>
      </c>
    </row>
    <row r="996" spans="2:12" x14ac:dyDescent="0.2">
      <c r="B996" t="s">
        <v>75</v>
      </c>
      <c r="C996" t="str">
        <f t="shared" si="60"/>
        <v>2019-10</v>
      </c>
      <c r="D996" t="str">
        <f t="shared" si="61"/>
        <v>Thu</v>
      </c>
      <c r="E996" t="str">
        <f>VLOOKUP(D996,'Veterinarian-WeekDay'!$A$2:$C$6,2,0)</f>
        <v>Briony</v>
      </c>
      <c r="F996" t="s">
        <v>5</v>
      </c>
      <c r="G996" t="s">
        <v>130</v>
      </c>
      <c r="H996" t="str">
        <f t="shared" si="62"/>
        <v>checkup-dog</v>
      </c>
      <c r="I996">
        <v>22.5</v>
      </c>
      <c r="J996">
        <v>55.1</v>
      </c>
      <c r="K996">
        <v>1</v>
      </c>
      <c r="L996">
        <f t="shared" si="63"/>
        <v>32.6</v>
      </c>
    </row>
    <row r="997" spans="2:12" x14ac:dyDescent="0.2">
      <c r="B997" t="s">
        <v>75</v>
      </c>
      <c r="C997" t="str">
        <f t="shared" si="60"/>
        <v>2019-10</v>
      </c>
      <c r="D997" t="str">
        <f t="shared" si="61"/>
        <v>Thu</v>
      </c>
      <c r="E997" t="str">
        <f>VLOOKUP(D997,'Veterinarian-WeekDay'!$A$2:$C$6,2,0)</f>
        <v>Briony</v>
      </c>
      <c r="F997" t="s">
        <v>5</v>
      </c>
      <c r="G997" t="s">
        <v>130</v>
      </c>
      <c r="H997" t="str">
        <f t="shared" si="62"/>
        <v>checkup-dog</v>
      </c>
      <c r="I997">
        <v>20.6</v>
      </c>
      <c r="J997">
        <v>55.4</v>
      </c>
      <c r="K997">
        <v>1</v>
      </c>
      <c r="L997">
        <f t="shared" si="63"/>
        <v>34.799999999999997</v>
      </c>
    </row>
    <row r="998" spans="2:12" x14ac:dyDescent="0.2">
      <c r="B998" t="s">
        <v>76</v>
      </c>
      <c r="C998" t="str">
        <f t="shared" si="60"/>
        <v>2019-10</v>
      </c>
      <c r="D998" t="str">
        <f t="shared" si="61"/>
        <v>Fri</v>
      </c>
      <c r="E998" t="str">
        <f>VLOOKUP(D998,'Veterinarian-WeekDay'!$A$2:$C$6,2,0)</f>
        <v>Anna</v>
      </c>
      <c r="F998" t="s">
        <v>4</v>
      </c>
      <c r="G998" t="s">
        <v>130</v>
      </c>
      <c r="H998" t="str">
        <f t="shared" si="62"/>
        <v>other-dog</v>
      </c>
      <c r="I998">
        <v>88.6</v>
      </c>
      <c r="J998">
        <v>125.6</v>
      </c>
      <c r="K998">
        <v>1</v>
      </c>
      <c r="L998">
        <f t="shared" si="63"/>
        <v>37</v>
      </c>
    </row>
    <row r="999" spans="2:12" x14ac:dyDescent="0.2">
      <c r="B999" t="s">
        <v>76</v>
      </c>
      <c r="C999" t="str">
        <f t="shared" si="60"/>
        <v>2019-10</v>
      </c>
      <c r="D999" t="str">
        <f t="shared" si="61"/>
        <v>Fri</v>
      </c>
      <c r="E999" t="str">
        <f>VLOOKUP(D999,'Veterinarian-WeekDay'!$A$2:$C$6,2,0)</f>
        <v>Anna</v>
      </c>
      <c r="F999" t="s">
        <v>8</v>
      </c>
      <c r="G999" t="s">
        <v>132</v>
      </c>
      <c r="H999" t="str">
        <f t="shared" si="62"/>
        <v>vac-bird</v>
      </c>
      <c r="I999">
        <v>34.5</v>
      </c>
      <c r="J999">
        <v>50.1</v>
      </c>
      <c r="K999">
        <v>1</v>
      </c>
      <c r="L999">
        <f t="shared" si="63"/>
        <v>15.600000000000001</v>
      </c>
    </row>
    <row r="1000" spans="2:12" x14ac:dyDescent="0.2">
      <c r="B1000" t="s">
        <v>76</v>
      </c>
      <c r="C1000" t="str">
        <f t="shared" si="60"/>
        <v>2019-10</v>
      </c>
      <c r="D1000" t="str">
        <f t="shared" si="61"/>
        <v>Fri</v>
      </c>
      <c r="E1000" t="str">
        <f>VLOOKUP(D1000,'Veterinarian-WeekDay'!$A$2:$C$6,2,0)</f>
        <v>Anna</v>
      </c>
      <c r="F1000" t="s">
        <v>5</v>
      </c>
      <c r="G1000" t="s">
        <v>133</v>
      </c>
      <c r="H1000" t="str">
        <f t="shared" si="62"/>
        <v>checkup-hamster</v>
      </c>
      <c r="I1000">
        <v>38.6</v>
      </c>
      <c r="J1000">
        <v>65.400000000000006</v>
      </c>
      <c r="K1000">
        <v>1</v>
      </c>
      <c r="L1000">
        <f t="shared" si="63"/>
        <v>26.800000000000004</v>
      </c>
    </row>
    <row r="1001" spans="2:12" x14ac:dyDescent="0.2">
      <c r="B1001" t="s">
        <v>76</v>
      </c>
      <c r="C1001" t="str">
        <f t="shared" si="60"/>
        <v>2019-10</v>
      </c>
      <c r="D1001" t="str">
        <f t="shared" si="61"/>
        <v>Fri</v>
      </c>
      <c r="E1001" t="str">
        <f>VLOOKUP(D1001,'Veterinarian-WeekDay'!$A$2:$C$6,2,0)</f>
        <v>Anna</v>
      </c>
      <c r="F1001" t="s">
        <v>5</v>
      </c>
      <c r="G1001" t="s">
        <v>131</v>
      </c>
      <c r="H1001" t="str">
        <f t="shared" si="62"/>
        <v>checkup-cat</v>
      </c>
      <c r="I1001">
        <v>38.1</v>
      </c>
      <c r="J1001">
        <v>60</v>
      </c>
      <c r="K1001">
        <v>1</v>
      </c>
      <c r="L1001">
        <f t="shared" si="63"/>
        <v>21.9</v>
      </c>
    </row>
    <row r="1002" spans="2:12" x14ac:dyDescent="0.2">
      <c r="B1002" t="s">
        <v>76</v>
      </c>
      <c r="C1002" t="str">
        <f t="shared" si="60"/>
        <v>2019-10</v>
      </c>
      <c r="D1002" t="str">
        <f t="shared" si="61"/>
        <v>Fri</v>
      </c>
      <c r="E1002" t="str">
        <f>VLOOKUP(D1002,'Veterinarian-WeekDay'!$A$2:$C$6,2,0)</f>
        <v>Anna</v>
      </c>
      <c r="F1002" t="s">
        <v>8</v>
      </c>
      <c r="G1002" t="s">
        <v>131</v>
      </c>
      <c r="H1002" t="str">
        <f t="shared" si="62"/>
        <v>vac-cat</v>
      </c>
      <c r="I1002">
        <v>96.3</v>
      </c>
      <c r="J1002">
        <v>130.30000000000001</v>
      </c>
      <c r="K1002">
        <v>1</v>
      </c>
      <c r="L1002">
        <f t="shared" si="63"/>
        <v>34.000000000000014</v>
      </c>
    </row>
    <row r="1003" spans="2:12" x14ac:dyDescent="0.2">
      <c r="B1003" t="s">
        <v>76</v>
      </c>
      <c r="C1003" t="str">
        <f t="shared" si="60"/>
        <v>2019-10</v>
      </c>
      <c r="D1003" t="str">
        <f t="shared" si="61"/>
        <v>Fri</v>
      </c>
      <c r="E1003" t="str">
        <f>VLOOKUP(D1003,'Veterinarian-WeekDay'!$A$2:$C$6,2,0)</f>
        <v>Anna</v>
      </c>
      <c r="F1003" t="s">
        <v>5</v>
      </c>
      <c r="G1003" t="s">
        <v>131</v>
      </c>
      <c r="H1003" t="str">
        <f t="shared" si="62"/>
        <v>checkup-cat</v>
      </c>
      <c r="I1003">
        <v>32.4</v>
      </c>
      <c r="J1003">
        <v>50.6</v>
      </c>
      <c r="K1003">
        <v>1</v>
      </c>
      <c r="L1003">
        <f t="shared" si="63"/>
        <v>18.200000000000003</v>
      </c>
    </row>
    <row r="1004" spans="2:12" x14ac:dyDescent="0.2">
      <c r="B1004" t="s">
        <v>76</v>
      </c>
      <c r="C1004" t="str">
        <f t="shared" si="60"/>
        <v>2019-10</v>
      </c>
      <c r="D1004" t="str">
        <f t="shared" si="61"/>
        <v>Fri</v>
      </c>
      <c r="E1004" t="str">
        <f>VLOOKUP(D1004,'Veterinarian-WeekDay'!$A$2:$C$6,2,0)</f>
        <v>Anna</v>
      </c>
      <c r="F1004" t="s">
        <v>8</v>
      </c>
      <c r="G1004" t="s">
        <v>133</v>
      </c>
      <c r="H1004" t="str">
        <f t="shared" si="62"/>
        <v>vac-hamster</v>
      </c>
      <c r="I1004">
        <v>42.1</v>
      </c>
      <c r="J1004">
        <v>60.5</v>
      </c>
      <c r="K1004">
        <v>1</v>
      </c>
      <c r="L1004">
        <f t="shared" si="63"/>
        <v>18.399999999999999</v>
      </c>
    </row>
    <row r="1005" spans="2:12" x14ac:dyDescent="0.2">
      <c r="B1005" t="s">
        <v>76</v>
      </c>
      <c r="C1005" t="str">
        <f t="shared" si="60"/>
        <v>2019-10</v>
      </c>
      <c r="D1005" t="str">
        <f t="shared" si="61"/>
        <v>Fri</v>
      </c>
      <c r="E1005" t="str">
        <f>VLOOKUP(D1005,'Veterinarian-WeekDay'!$A$2:$C$6,2,0)</f>
        <v>Anna</v>
      </c>
      <c r="F1005" t="s">
        <v>8</v>
      </c>
      <c r="G1005" t="s">
        <v>130</v>
      </c>
      <c r="H1005" t="str">
        <f t="shared" si="62"/>
        <v>vac-dog</v>
      </c>
      <c r="I1005">
        <v>86.6</v>
      </c>
      <c r="J1005">
        <v>125.6</v>
      </c>
      <c r="K1005">
        <v>1</v>
      </c>
      <c r="L1005">
        <f t="shared" si="63"/>
        <v>39</v>
      </c>
    </row>
    <row r="1006" spans="2:12" x14ac:dyDescent="0.2">
      <c r="B1006" t="s">
        <v>76</v>
      </c>
      <c r="C1006" t="str">
        <f t="shared" si="60"/>
        <v>2019-10</v>
      </c>
      <c r="D1006" t="str">
        <f t="shared" si="61"/>
        <v>Fri</v>
      </c>
      <c r="E1006" t="str">
        <f>VLOOKUP(D1006,'Veterinarian-WeekDay'!$A$2:$C$6,2,0)</f>
        <v>Anna</v>
      </c>
      <c r="F1006" t="s">
        <v>4</v>
      </c>
      <c r="G1006" t="s">
        <v>130</v>
      </c>
      <c r="H1006" t="str">
        <f t="shared" si="62"/>
        <v>other-dog</v>
      </c>
      <c r="I1006">
        <v>206.5</v>
      </c>
      <c r="J1006">
        <v>265.10000000000002</v>
      </c>
      <c r="K1006">
        <v>1</v>
      </c>
      <c r="L1006">
        <f t="shared" si="63"/>
        <v>58.600000000000023</v>
      </c>
    </row>
    <row r="1007" spans="2:12" x14ac:dyDescent="0.2">
      <c r="B1007" t="s">
        <v>76</v>
      </c>
      <c r="C1007" t="str">
        <f t="shared" si="60"/>
        <v>2019-10</v>
      </c>
      <c r="D1007" t="str">
        <f t="shared" si="61"/>
        <v>Fri</v>
      </c>
      <c r="E1007" t="str">
        <f>VLOOKUP(D1007,'Veterinarian-WeekDay'!$A$2:$C$6,2,0)</f>
        <v>Anna</v>
      </c>
      <c r="F1007" t="s">
        <v>6</v>
      </c>
      <c r="G1007" t="s">
        <v>134</v>
      </c>
      <c r="H1007" t="str">
        <f t="shared" si="62"/>
        <v>emergency-rabbit</v>
      </c>
      <c r="I1007">
        <v>100.6</v>
      </c>
      <c r="J1007">
        <v>330.4</v>
      </c>
      <c r="K1007">
        <v>1</v>
      </c>
      <c r="L1007">
        <f t="shared" si="63"/>
        <v>229.79999999999998</v>
      </c>
    </row>
    <row r="1008" spans="2:12" x14ac:dyDescent="0.2">
      <c r="B1008" t="s">
        <v>76</v>
      </c>
      <c r="C1008" t="str">
        <f t="shared" si="60"/>
        <v>2019-10</v>
      </c>
      <c r="D1008" t="str">
        <f t="shared" si="61"/>
        <v>Fri</v>
      </c>
      <c r="E1008" t="str">
        <f>VLOOKUP(D1008,'Veterinarian-WeekDay'!$A$2:$C$6,2,0)</f>
        <v>Anna</v>
      </c>
      <c r="F1008" t="s">
        <v>5</v>
      </c>
      <c r="G1008" t="s">
        <v>131</v>
      </c>
      <c r="H1008" t="str">
        <f t="shared" si="62"/>
        <v>checkup-cat</v>
      </c>
      <c r="I1008">
        <v>34.1</v>
      </c>
      <c r="J1008">
        <v>60</v>
      </c>
      <c r="K1008">
        <v>1</v>
      </c>
      <c r="L1008">
        <f t="shared" si="63"/>
        <v>25.9</v>
      </c>
    </row>
    <row r="1009" spans="2:12" x14ac:dyDescent="0.2">
      <c r="B1009" t="s">
        <v>76</v>
      </c>
      <c r="C1009" t="str">
        <f t="shared" si="60"/>
        <v>2019-10</v>
      </c>
      <c r="D1009" t="str">
        <f t="shared" si="61"/>
        <v>Fri</v>
      </c>
      <c r="E1009" t="str">
        <f>VLOOKUP(D1009,'Veterinarian-WeekDay'!$A$2:$C$6,2,0)</f>
        <v>Anna</v>
      </c>
      <c r="F1009" t="s">
        <v>5</v>
      </c>
      <c r="G1009" t="s">
        <v>131</v>
      </c>
      <c r="H1009" t="str">
        <f t="shared" si="62"/>
        <v>checkup-cat</v>
      </c>
      <c r="I1009">
        <v>28.3</v>
      </c>
      <c r="J1009">
        <v>45.3</v>
      </c>
      <c r="K1009">
        <v>1</v>
      </c>
      <c r="L1009">
        <f t="shared" si="63"/>
        <v>16.999999999999996</v>
      </c>
    </row>
    <row r="1010" spans="2:12" x14ac:dyDescent="0.2">
      <c r="B1010" t="s">
        <v>76</v>
      </c>
      <c r="C1010" t="str">
        <f t="shared" si="60"/>
        <v>2019-10</v>
      </c>
      <c r="D1010" t="str">
        <f t="shared" si="61"/>
        <v>Fri</v>
      </c>
      <c r="E1010" t="str">
        <f>VLOOKUP(D1010,'Veterinarian-WeekDay'!$A$2:$C$6,2,0)</f>
        <v>Anna</v>
      </c>
      <c r="F1010" t="s">
        <v>5</v>
      </c>
      <c r="G1010" t="s">
        <v>130</v>
      </c>
      <c r="H1010" t="str">
        <f t="shared" si="62"/>
        <v>checkup-dog</v>
      </c>
      <c r="I1010">
        <v>32</v>
      </c>
      <c r="J1010">
        <v>55.1</v>
      </c>
      <c r="K1010">
        <v>1</v>
      </c>
      <c r="L1010">
        <f t="shared" si="63"/>
        <v>23.1</v>
      </c>
    </row>
    <row r="1011" spans="2:12" x14ac:dyDescent="0.2">
      <c r="B1011" t="s">
        <v>76</v>
      </c>
      <c r="C1011" t="str">
        <f t="shared" si="60"/>
        <v>2019-10</v>
      </c>
      <c r="D1011" t="str">
        <f t="shared" si="61"/>
        <v>Fri</v>
      </c>
      <c r="E1011" t="str">
        <f>VLOOKUP(D1011,'Veterinarian-WeekDay'!$A$2:$C$6,2,0)</f>
        <v>Anna</v>
      </c>
      <c r="F1011" t="s">
        <v>5</v>
      </c>
      <c r="G1011" t="s">
        <v>130</v>
      </c>
      <c r="H1011" t="str">
        <f t="shared" si="62"/>
        <v>checkup-dog</v>
      </c>
      <c r="I1011">
        <v>38</v>
      </c>
      <c r="J1011">
        <v>60.1</v>
      </c>
      <c r="K1011">
        <v>1</v>
      </c>
      <c r="L1011">
        <f t="shared" si="63"/>
        <v>22.1</v>
      </c>
    </row>
    <row r="1012" spans="2:12" x14ac:dyDescent="0.2">
      <c r="B1012" t="s">
        <v>77</v>
      </c>
      <c r="C1012" t="str">
        <f t="shared" si="60"/>
        <v>2019-10</v>
      </c>
      <c r="D1012" t="str">
        <f t="shared" si="61"/>
        <v>Mon</v>
      </c>
      <c r="E1012" t="str">
        <f>VLOOKUP(D1012,'Veterinarian-WeekDay'!$A$2:$C$6,2,0)</f>
        <v>Anna</v>
      </c>
      <c r="F1012" t="s">
        <v>5</v>
      </c>
      <c r="G1012" t="s">
        <v>130</v>
      </c>
      <c r="H1012" t="str">
        <f t="shared" si="62"/>
        <v>checkup-dog</v>
      </c>
      <c r="I1012">
        <v>32</v>
      </c>
      <c r="J1012">
        <v>35.1</v>
      </c>
      <c r="K1012">
        <v>1</v>
      </c>
      <c r="L1012">
        <f t="shared" si="63"/>
        <v>3.1000000000000014</v>
      </c>
    </row>
    <row r="1013" spans="2:12" x14ac:dyDescent="0.2">
      <c r="B1013" t="s">
        <v>77</v>
      </c>
      <c r="C1013" t="str">
        <f t="shared" si="60"/>
        <v>2019-10</v>
      </c>
      <c r="D1013" t="str">
        <f t="shared" si="61"/>
        <v>Mon</v>
      </c>
      <c r="E1013" t="str">
        <f>VLOOKUP(D1013,'Veterinarian-WeekDay'!$A$2:$C$6,2,0)</f>
        <v>Anna</v>
      </c>
      <c r="F1013" t="s">
        <v>5</v>
      </c>
      <c r="G1013" t="s">
        <v>130</v>
      </c>
      <c r="H1013" t="str">
        <f t="shared" si="62"/>
        <v>checkup-dog</v>
      </c>
      <c r="I1013">
        <v>32.5</v>
      </c>
      <c r="J1013">
        <v>35.1</v>
      </c>
      <c r="K1013">
        <v>1</v>
      </c>
      <c r="L1013">
        <f t="shared" si="63"/>
        <v>2.6000000000000014</v>
      </c>
    </row>
    <row r="1014" spans="2:12" x14ac:dyDescent="0.2">
      <c r="B1014" t="s">
        <v>77</v>
      </c>
      <c r="C1014" t="str">
        <f t="shared" si="60"/>
        <v>2019-10</v>
      </c>
      <c r="D1014" t="str">
        <f t="shared" si="61"/>
        <v>Mon</v>
      </c>
      <c r="E1014" t="str">
        <f>VLOOKUP(D1014,'Veterinarian-WeekDay'!$A$2:$C$6,2,0)</f>
        <v>Anna</v>
      </c>
      <c r="F1014" t="s">
        <v>5</v>
      </c>
      <c r="G1014" t="s">
        <v>130</v>
      </c>
      <c r="H1014" t="str">
        <f t="shared" si="62"/>
        <v>checkup-dog</v>
      </c>
      <c r="I1014">
        <v>30.6</v>
      </c>
      <c r="J1014">
        <v>35.4</v>
      </c>
      <c r="K1014">
        <v>1</v>
      </c>
      <c r="L1014">
        <f t="shared" si="63"/>
        <v>4.7999999999999972</v>
      </c>
    </row>
    <row r="1015" spans="2:12" x14ac:dyDescent="0.2">
      <c r="B1015" t="s">
        <v>77</v>
      </c>
      <c r="C1015" t="str">
        <f t="shared" si="60"/>
        <v>2019-10</v>
      </c>
      <c r="D1015" t="str">
        <f t="shared" si="61"/>
        <v>Mon</v>
      </c>
      <c r="E1015" t="str">
        <f>VLOOKUP(D1015,'Veterinarian-WeekDay'!$A$2:$C$6,2,0)</f>
        <v>Anna</v>
      </c>
      <c r="F1015" t="s">
        <v>5</v>
      </c>
      <c r="G1015" t="s">
        <v>130</v>
      </c>
      <c r="H1015" t="str">
        <f t="shared" si="62"/>
        <v>checkup-dog</v>
      </c>
      <c r="I1015">
        <v>32.299999999999997</v>
      </c>
      <c r="J1015">
        <v>40.299999999999997</v>
      </c>
      <c r="K1015">
        <v>1</v>
      </c>
      <c r="L1015">
        <f t="shared" si="63"/>
        <v>8</v>
      </c>
    </row>
    <row r="1016" spans="2:12" x14ac:dyDescent="0.2">
      <c r="B1016" t="s">
        <v>77</v>
      </c>
      <c r="C1016" t="str">
        <f t="shared" si="60"/>
        <v>2019-10</v>
      </c>
      <c r="D1016" t="str">
        <f t="shared" si="61"/>
        <v>Mon</v>
      </c>
      <c r="E1016" t="str">
        <f>VLOOKUP(D1016,'Veterinarian-WeekDay'!$A$2:$C$6,2,0)</f>
        <v>Anna</v>
      </c>
      <c r="F1016" t="s">
        <v>5</v>
      </c>
      <c r="G1016" t="s">
        <v>130</v>
      </c>
      <c r="H1016" t="str">
        <f t="shared" si="62"/>
        <v>checkup-dog</v>
      </c>
      <c r="I1016">
        <v>34.1</v>
      </c>
      <c r="J1016">
        <v>40.5</v>
      </c>
      <c r="K1016">
        <v>1</v>
      </c>
      <c r="L1016">
        <f t="shared" si="63"/>
        <v>6.3999999999999986</v>
      </c>
    </row>
    <row r="1017" spans="2:12" x14ac:dyDescent="0.2">
      <c r="B1017" t="s">
        <v>77</v>
      </c>
      <c r="C1017" t="str">
        <f t="shared" si="60"/>
        <v>2019-10</v>
      </c>
      <c r="D1017" t="str">
        <f t="shared" si="61"/>
        <v>Mon</v>
      </c>
      <c r="E1017" t="str">
        <f>VLOOKUP(D1017,'Veterinarian-WeekDay'!$A$2:$C$6,2,0)</f>
        <v>Anna</v>
      </c>
      <c r="F1017" t="s">
        <v>4</v>
      </c>
      <c r="G1017" t="s">
        <v>130</v>
      </c>
      <c r="H1017" t="str">
        <f t="shared" si="62"/>
        <v>other-dog</v>
      </c>
      <c r="I1017">
        <v>196.4</v>
      </c>
      <c r="J1017">
        <v>250.6</v>
      </c>
      <c r="K1017">
        <v>1</v>
      </c>
      <c r="L1017">
        <f t="shared" si="63"/>
        <v>54.199999999999989</v>
      </c>
    </row>
    <row r="1018" spans="2:12" x14ac:dyDescent="0.2">
      <c r="B1018" t="s">
        <v>77</v>
      </c>
      <c r="C1018" t="str">
        <f t="shared" si="60"/>
        <v>2019-10</v>
      </c>
      <c r="D1018" t="str">
        <f t="shared" si="61"/>
        <v>Mon</v>
      </c>
      <c r="E1018" t="str">
        <f>VLOOKUP(D1018,'Veterinarian-WeekDay'!$A$2:$C$6,2,0)</f>
        <v>Anna</v>
      </c>
      <c r="F1018" t="s">
        <v>6</v>
      </c>
      <c r="G1018" t="s">
        <v>131</v>
      </c>
      <c r="H1018" t="str">
        <f t="shared" si="62"/>
        <v>emergency-cat</v>
      </c>
      <c r="I1018">
        <v>158.1</v>
      </c>
      <c r="J1018">
        <v>670.5</v>
      </c>
      <c r="K1018">
        <v>1</v>
      </c>
      <c r="L1018">
        <f t="shared" si="63"/>
        <v>512.4</v>
      </c>
    </row>
    <row r="1019" spans="2:12" x14ac:dyDescent="0.2">
      <c r="B1019" t="s">
        <v>77</v>
      </c>
      <c r="C1019" t="str">
        <f t="shared" si="60"/>
        <v>2019-10</v>
      </c>
      <c r="D1019" t="str">
        <f t="shared" si="61"/>
        <v>Mon</v>
      </c>
      <c r="E1019" t="str">
        <f>VLOOKUP(D1019,'Veterinarian-WeekDay'!$A$2:$C$6,2,0)</f>
        <v>Anna</v>
      </c>
      <c r="F1019" t="s">
        <v>5</v>
      </c>
      <c r="G1019" t="s">
        <v>134</v>
      </c>
      <c r="H1019" t="str">
        <f t="shared" si="62"/>
        <v>checkup-rabbit</v>
      </c>
      <c r="I1019">
        <v>24.6</v>
      </c>
      <c r="J1019">
        <v>50.6</v>
      </c>
      <c r="K1019">
        <v>1</v>
      </c>
      <c r="L1019">
        <f t="shared" si="63"/>
        <v>26</v>
      </c>
    </row>
    <row r="1020" spans="2:12" x14ac:dyDescent="0.2">
      <c r="B1020" t="s">
        <v>77</v>
      </c>
      <c r="C1020" t="str">
        <f t="shared" si="60"/>
        <v>2019-10</v>
      </c>
      <c r="D1020" t="str">
        <f t="shared" si="61"/>
        <v>Mon</v>
      </c>
      <c r="E1020" t="str">
        <f>VLOOKUP(D1020,'Veterinarian-WeekDay'!$A$2:$C$6,2,0)</f>
        <v>Anna</v>
      </c>
      <c r="F1020" t="s">
        <v>6</v>
      </c>
      <c r="G1020" t="s">
        <v>133</v>
      </c>
      <c r="H1020" t="str">
        <f t="shared" si="62"/>
        <v>emergency-hamster</v>
      </c>
      <c r="I1020">
        <v>116.5</v>
      </c>
      <c r="J1020">
        <v>440.1</v>
      </c>
      <c r="K1020">
        <v>1</v>
      </c>
      <c r="L1020">
        <f t="shared" si="63"/>
        <v>323.60000000000002</v>
      </c>
    </row>
    <row r="1021" spans="2:12" x14ac:dyDescent="0.2">
      <c r="B1021" t="s">
        <v>77</v>
      </c>
      <c r="C1021" t="str">
        <f t="shared" si="60"/>
        <v>2019-10</v>
      </c>
      <c r="D1021" t="str">
        <f t="shared" si="61"/>
        <v>Mon</v>
      </c>
      <c r="E1021" t="str">
        <f>VLOOKUP(D1021,'Veterinarian-WeekDay'!$A$2:$C$6,2,0)</f>
        <v>Anna</v>
      </c>
      <c r="F1021" t="s">
        <v>4</v>
      </c>
      <c r="G1021" t="s">
        <v>131</v>
      </c>
      <c r="H1021" t="str">
        <f t="shared" si="62"/>
        <v>other-cat</v>
      </c>
      <c r="I1021">
        <v>96.1</v>
      </c>
      <c r="J1021">
        <v>130</v>
      </c>
      <c r="K1021">
        <v>1</v>
      </c>
      <c r="L1021">
        <f t="shared" si="63"/>
        <v>33.900000000000006</v>
      </c>
    </row>
    <row r="1022" spans="2:12" x14ac:dyDescent="0.2">
      <c r="B1022" t="s">
        <v>77</v>
      </c>
      <c r="C1022" t="str">
        <f t="shared" si="60"/>
        <v>2019-10</v>
      </c>
      <c r="D1022" t="str">
        <f t="shared" si="61"/>
        <v>Mon</v>
      </c>
      <c r="E1022" t="str">
        <f>VLOOKUP(D1022,'Veterinarian-WeekDay'!$A$2:$C$6,2,0)</f>
        <v>Anna</v>
      </c>
      <c r="F1022" t="s">
        <v>4</v>
      </c>
      <c r="G1022" t="s">
        <v>134</v>
      </c>
      <c r="H1022" t="str">
        <f t="shared" si="62"/>
        <v>other-rabbit</v>
      </c>
      <c r="I1022">
        <v>66</v>
      </c>
      <c r="J1022">
        <v>105.1</v>
      </c>
      <c r="K1022">
        <v>1</v>
      </c>
      <c r="L1022">
        <f t="shared" si="63"/>
        <v>39.099999999999994</v>
      </c>
    </row>
    <row r="1023" spans="2:12" x14ac:dyDescent="0.2">
      <c r="B1023" t="s">
        <v>77</v>
      </c>
      <c r="C1023" t="str">
        <f t="shared" si="60"/>
        <v>2019-10</v>
      </c>
      <c r="D1023" t="str">
        <f t="shared" si="61"/>
        <v>Mon</v>
      </c>
      <c r="E1023" t="str">
        <f>VLOOKUP(D1023,'Veterinarian-WeekDay'!$A$2:$C$6,2,0)</f>
        <v>Anna</v>
      </c>
      <c r="F1023" t="s">
        <v>6</v>
      </c>
      <c r="G1023" t="s">
        <v>130</v>
      </c>
      <c r="H1023" t="str">
        <f t="shared" si="62"/>
        <v>emergency-dog</v>
      </c>
      <c r="I1023">
        <v>402.4</v>
      </c>
      <c r="J1023">
        <v>695.6</v>
      </c>
      <c r="K1023">
        <v>1</v>
      </c>
      <c r="L1023">
        <f t="shared" si="63"/>
        <v>293.20000000000005</v>
      </c>
    </row>
    <row r="1024" spans="2:12" x14ac:dyDescent="0.2">
      <c r="B1024" t="s">
        <v>77</v>
      </c>
      <c r="C1024" t="str">
        <f t="shared" si="60"/>
        <v>2019-10</v>
      </c>
      <c r="D1024" t="str">
        <f t="shared" si="61"/>
        <v>Mon</v>
      </c>
      <c r="E1024" t="str">
        <f>VLOOKUP(D1024,'Veterinarian-WeekDay'!$A$2:$C$6,2,0)</f>
        <v>Anna</v>
      </c>
      <c r="F1024" t="s">
        <v>8</v>
      </c>
      <c r="G1024" t="s">
        <v>134</v>
      </c>
      <c r="H1024" t="str">
        <f t="shared" si="62"/>
        <v>vac-rabbit</v>
      </c>
      <c r="I1024">
        <v>38.6</v>
      </c>
      <c r="J1024">
        <v>65.599999999999994</v>
      </c>
      <c r="K1024">
        <v>1</v>
      </c>
      <c r="L1024">
        <f t="shared" si="63"/>
        <v>26.999999999999993</v>
      </c>
    </row>
    <row r="1025" spans="2:12" x14ac:dyDescent="0.2">
      <c r="B1025" t="s">
        <v>77</v>
      </c>
      <c r="C1025" t="str">
        <f t="shared" si="60"/>
        <v>2019-10</v>
      </c>
      <c r="D1025" t="str">
        <f t="shared" si="61"/>
        <v>Mon</v>
      </c>
      <c r="E1025" t="str">
        <f>VLOOKUP(D1025,'Veterinarian-WeekDay'!$A$2:$C$6,2,0)</f>
        <v>Anna</v>
      </c>
      <c r="F1025" t="s">
        <v>5</v>
      </c>
      <c r="G1025" t="s">
        <v>133</v>
      </c>
      <c r="H1025" t="str">
        <f t="shared" si="62"/>
        <v>checkup-hamster</v>
      </c>
      <c r="I1025">
        <v>38.6</v>
      </c>
      <c r="J1025">
        <v>65.400000000000006</v>
      </c>
      <c r="K1025">
        <v>1</v>
      </c>
      <c r="L1025">
        <f t="shared" si="63"/>
        <v>26.800000000000004</v>
      </c>
    </row>
    <row r="1026" spans="2:12" x14ac:dyDescent="0.2">
      <c r="B1026" t="s">
        <v>77</v>
      </c>
      <c r="C1026" t="str">
        <f t="shared" ref="C1026:C1089" si="64">LEFT(B1026,7)</f>
        <v>2019-10</v>
      </c>
      <c r="D1026" t="str">
        <f t="shared" ref="D1026:D1089" si="65">TEXT(B1026,"DDD")</f>
        <v>Mon</v>
      </c>
      <c r="E1026" t="str">
        <f>VLOOKUP(D1026,'Veterinarian-WeekDay'!$A$2:$C$6,2,0)</f>
        <v>Anna</v>
      </c>
      <c r="F1026" t="s">
        <v>8</v>
      </c>
      <c r="G1026" t="s">
        <v>130</v>
      </c>
      <c r="H1026" t="str">
        <f t="shared" ref="H1026:H1089" si="66">_xlfn.CONCAT(F1026,"-",G1026)</f>
        <v>vac-dog</v>
      </c>
      <c r="I1026">
        <v>88.1</v>
      </c>
      <c r="J1026">
        <v>125</v>
      </c>
      <c r="K1026">
        <v>1</v>
      </c>
      <c r="L1026">
        <f t="shared" si="63"/>
        <v>36.900000000000006</v>
      </c>
    </row>
    <row r="1027" spans="2:12" x14ac:dyDescent="0.2">
      <c r="B1027" t="s">
        <v>77</v>
      </c>
      <c r="C1027" t="str">
        <f t="shared" si="64"/>
        <v>2019-10</v>
      </c>
      <c r="D1027" t="str">
        <f t="shared" si="65"/>
        <v>Mon</v>
      </c>
      <c r="E1027" t="str">
        <f>VLOOKUP(D1027,'Veterinarian-WeekDay'!$A$2:$C$6,2,0)</f>
        <v>Anna</v>
      </c>
      <c r="F1027" t="s">
        <v>6</v>
      </c>
      <c r="G1027" t="s">
        <v>131</v>
      </c>
      <c r="H1027" t="str">
        <f t="shared" si="66"/>
        <v>emergency-cat</v>
      </c>
      <c r="I1027">
        <v>118.3</v>
      </c>
      <c r="J1027">
        <v>450.3</v>
      </c>
      <c r="K1027">
        <v>1</v>
      </c>
      <c r="L1027">
        <f t="shared" ref="L1027:L1090" si="67">J1027-I1027</f>
        <v>332</v>
      </c>
    </row>
    <row r="1028" spans="2:12" x14ac:dyDescent="0.2">
      <c r="B1028" t="s">
        <v>78</v>
      </c>
      <c r="C1028" t="str">
        <f t="shared" si="64"/>
        <v>2019-10</v>
      </c>
      <c r="D1028" t="str">
        <f t="shared" si="65"/>
        <v>Tue</v>
      </c>
      <c r="E1028" t="str">
        <f>VLOOKUP(D1028,'Veterinarian-WeekDay'!$A$2:$C$6,2,0)</f>
        <v>Briony</v>
      </c>
      <c r="F1028" t="s">
        <v>4</v>
      </c>
      <c r="G1028" t="s">
        <v>131</v>
      </c>
      <c r="H1028" t="str">
        <f t="shared" si="66"/>
        <v>other-cat</v>
      </c>
      <c r="I1028">
        <v>158.4</v>
      </c>
      <c r="J1028">
        <v>230.6</v>
      </c>
      <c r="K1028">
        <v>1</v>
      </c>
      <c r="L1028">
        <f t="shared" si="67"/>
        <v>72.199999999999989</v>
      </c>
    </row>
    <row r="1029" spans="2:12" x14ac:dyDescent="0.2">
      <c r="B1029" t="s">
        <v>78</v>
      </c>
      <c r="C1029" t="str">
        <f t="shared" si="64"/>
        <v>2019-10</v>
      </c>
      <c r="D1029" t="str">
        <f t="shared" si="65"/>
        <v>Tue</v>
      </c>
      <c r="E1029" t="str">
        <f>VLOOKUP(D1029,'Veterinarian-WeekDay'!$A$2:$C$6,2,0)</f>
        <v>Briony</v>
      </c>
      <c r="F1029" t="s">
        <v>5</v>
      </c>
      <c r="G1029" t="s">
        <v>131</v>
      </c>
      <c r="H1029" t="str">
        <f t="shared" si="66"/>
        <v>checkup-cat</v>
      </c>
      <c r="I1029">
        <v>16.100000000000001</v>
      </c>
      <c r="J1029">
        <v>55.5</v>
      </c>
      <c r="K1029">
        <v>1</v>
      </c>
      <c r="L1029">
        <f t="shared" si="67"/>
        <v>39.4</v>
      </c>
    </row>
    <row r="1030" spans="2:12" x14ac:dyDescent="0.2">
      <c r="B1030" t="s">
        <v>78</v>
      </c>
      <c r="C1030" t="str">
        <f t="shared" si="64"/>
        <v>2019-10</v>
      </c>
      <c r="D1030" t="str">
        <f t="shared" si="65"/>
        <v>Tue</v>
      </c>
      <c r="E1030" t="str">
        <f>VLOOKUP(D1030,'Veterinarian-WeekDay'!$A$2:$C$6,2,0)</f>
        <v>Briony</v>
      </c>
      <c r="F1030" t="s">
        <v>5</v>
      </c>
      <c r="G1030" t="s">
        <v>133</v>
      </c>
      <c r="H1030" t="str">
        <f t="shared" si="66"/>
        <v>checkup-hamster</v>
      </c>
      <c r="I1030">
        <v>14.6</v>
      </c>
      <c r="J1030">
        <v>50.6</v>
      </c>
      <c r="K1030">
        <v>1</v>
      </c>
      <c r="L1030">
        <f t="shared" si="67"/>
        <v>36</v>
      </c>
    </row>
    <row r="1031" spans="2:12" x14ac:dyDescent="0.2">
      <c r="B1031" t="s">
        <v>78</v>
      </c>
      <c r="C1031" t="str">
        <f t="shared" si="64"/>
        <v>2019-10</v>
      </c>
      <c r="D1031" t="str">
        <f t="shared" si="65"/>
        <v>Tue</v>
      </c>
      <c r="E1031" t="str">
        <f>VLOOKUP(D1031,'Veterinarian-WeekDay'!$A$2:$C$6,2,0)</f>
        <v>Briony</v>
      </c>
      <c r="F1031" t="s">
        <v>4</v>
      </c>
      <c r="G1031" t="s">
        <v>130</v>
      </c>
      <c r="H1031" t="str">
        <f t="shared" si="66"/>
        <v>other-dog</v>
      </c>
      <c r="I1031">
        <v>104.5</v>
      </c>
      <c r="J1031">
        <v>160.1</v>
      </c>
      <c r="K1031">
        <v>1</v>
      </c>
      <c r="L1031">
        <f t="shared" si="67"/>
        <v>55.599999999999994</v>
      </c>
    </row>
    <row r="1032" spans="2:12" x14ac:dyDescent="0.2">
      <c r="B1032" t="s">
        <v>78</v>
      </c>
      <c r="C1032" t="str">
        <f t="shared" si="64"/>
        <v>2019-10</v>
      </c>
      <c r="D1032" t="str">
        <f t="shared" si="65"/>
        <v>Tue</v>
      </c>
      <c r="E1032" t="str">
        <f>VLOOKUP(D1032,'Veterinarian-WeekDay'!$A$2:$C$6,2,0)</f>
        <v>Briony</v>
      </c>
      <c r="F1032" t="s">
        <v>4</v>
      </c>
      <c r="G1032" t="s">
        <v>132</v>
      </c>
      <c r="H1032" t="str">
        <f t="shared" si="66"/>
        <v>other-bird</v>
      </c>
      <c r="I1032">
        <v>86.6</v>
      </c>
      <c r="J1032">
        <v>140.4</v>
      </c>
      <c r="K1032">
        <v>1</v>
      </c>
      <c r="L1032">
        <f t="shared" si="67"/>
        <v>53.800000000000011</v>
      </c>
    </row>
    <row r="1033" spans="2:12" x14ac:dyDescent="0.2">
      <c r="B1033" t="s">
        <v>78</v>
      </c>
      <c r="C1033" t="str">
        <f t="shared" si="64"/>
        <v>2019-10</v>
      </c>
      <c r="D1033" t="str">
        <f t="shared" si="65"/>
        <v>Tue</v>
      </c>
      <c r="E1033" t="str">
        <f>VLOOKUP(D1033,'Veterinarian-WeekDay'!$A$2:$C$6,2,0)</f>
        <v>Briony</v>
      </c>
      <c r="F1033" t="s">
        <v>8</v>
      </c>
      <c r="G1033" t="s">
        <v>131</v>
      </c>
      <c r="H1033" t="str">
        <f t="shared" si="66"/>
        <v>vac-cat</v>
      </c>
      <c r="I1033">
        <v>84.1</v>
      </c>
      <c r="J1033">
        <v>140</v>
      </c>
      <c r="K1033">
        <v>1</v>
      </c>
      <c r="L1033">
        <f t="shared" si="67"/>
        <v>55.900000000000006</v>
      </c>
    </row>
    <row r="1034" spans="2:12" x14ac:dyDescent="0.2">
      <c r="B1034" t="s">
        <v>78</v>
      </c>
      <c r="C1034" t="str">
        <f t="shared" si="64"/>
        <v>2019-10</v>
      </c>
      <c r="D1034" t="str">
        <f t="shared" si="65"/>
        <v>Tue</v>
      </c>
      <c r="E1034" t="str">
        <f>VLOOKUP(D1034,'Veterinarian-WeekDay'!$A$2:$C$6,2,0)</f>
        <v>Briony</v>
      </c>
      <c r="F1034" t="s">
        <v>8</v>
      </c>
      <c r="G1034" t="s">
        <v>134</v>
      </c>
      <c r="H1034" t="str">
        <f t="shared" si="66"/>
        <v>vac-rabbit</v>
      </c>
      <c r="I1034">
        <v>26.4</v>
      </c>
      <c r="J1034">
        <v>60.6</v>
      </c>
      <c r="K1034">
        <v>1</v>
      </c>
      <c r="L1034">
        <f t="shared" si="67"/>
        <v>34.200000000000003</v>
      </c>
    </row>
    <row r="1035" spans="2:12" x14ac:dyDescent="0.2">
      <c r="B1035" t="s">
        <v>78</v>
      </c>
      <c r="C1035" t="str">
        <f t="shared" si="64"/>
        <v>2019-10</v>
      </c>
      <c r="D1035" t="str">
        <f t="shared" si="65"/>
        <v>Tue</v>
      </c>
      <c r="E1035" t="str">
        <f>VLOOKUP(D1035,'Veterinarian-WeekDay'!$A$2:$C$6,2,0)</f>
        <v>Briony</v>
      </c>
      <c r="F1035" t="s">
        <v>5</v>
      </c>
      <c r="G1035" t="s">
        <v>131</v>
      </c>
      <c r="H1035" t="str">
        <f t="shared" si="66"/>
        <v>checkup-cat</v>
      </c>
      <c r="I1035">
        <v>20.100000000000001</v>
      </c>
      <c r="J1035">
        <v>60.5</v>
      </c>
      <c r="K1035">
        <v>1</v>
      </c>
      <c r="L1035">
        <f t="shared" si="67"/>
        <v>40.4</v>
      </c>
    </row>
    <row r="1036" spans="2:12" x14ac:dyDescent="0.2">
      <c r="B1036" t="s">
        <v>78</v>
      </c>
      <c r="C1036" t="str">
        <f t="shared" si="64"/>
        <v>2019-10</v>
      </c>
      <c r="D1036" t="str">
        <f t="shared" si="65"/>
        <v>Tue</v>
      </c>
      <c r="E1036" t="str">
        <f>VLOOKUP(D1036,'Veterinarian-WeekDay'!$A$2:$C$6,2,0)</f>
        <v>Briony</v>
      </c>
      <c r="F1036" t="s">
        <v>4</v>
      </c>
      <c r="G1036" t="s">
        <v>130</v>
      </c>
      <c r="H1036" t="str">
        <f t="shared" si="66"/>
        <v>other-dog</v>
      </c>
      <c r="I1036">
        <v>94.6</v>
      </c>
      <c r="J1036">
        <v>150.6</v>
      </c>
      <c r="K1036">
        <v>1</v>
      </c>
      <c r="L1036">
        <f t="shared" si="67"/>
        <v>56</v>
      </c>
    </row>
    <row r="1037" spans="2:12" x14ac:dyDescent="0.2">
      <c r="B1037" t="s">
        <v>78</v>
      </c>
      <c r="C1037" t="str">
        <f t="shared" si="64"/>
        <v>2019-10</v>
      </c>
      <c r="D1037" t="str">
        <f t="shared" si="65"/>
        <v>Tue</v>
      </c>
      <c r="E1037" t="str">
        <f>VLOOKUP(D1037,'Veterinarian-WeekDay'!$A$2:$C$6,2,0)</f>
        <v>Briony</v>
      </c>
      <c r="F1037" t="s">
        <v>4</v>
      </c>
      <c r="G1037" t="s">
        <v>130</v>
      </c>
      <c r="H1037" t="str">
        <f t="shared" si="66"/>
        <v>other-dog</v>
      </c>
      <c r="I1037">
        <v>46.5</v>
      </c>
      <c r="J1037">
        <v>90.1</v>
      </c>
      <c r="K1037">
        <v>1</v>
      </c>
      <c r="L1037">
        <f t="shared" si="67"/>
        <v>43.599999999999994</v>
      </c>
    </row>
    <row r="1038" spans="2:12" x14ac:dyDescent="0.2">
      <c r="B1038" t="s">
        <v>78</v>
      </c>
      <c r="C1038" t="str">
        <f t="shared" si="64"/>
        <v>2019-10</v>
      </c>
      <c r="D1038" t="str">
        <f t="shared" si="65"/>
        <v>Tue</v>
      </c>
      <c r="E1038" t="str">
        <f>VLOOKUP(D1038,'Veterinarian-WeekDay'!$A$2:$C$6,2,0)</f>
        <v>Briony</v>
      </c>
      <c r="F1038" t="s">
        <v>6</v>
      </c>
      <c r="G1038" t="s">
        <v>130</v>
      </c>
      <c r="H1038" t="str">
        <f t="shared" si="66"/>
        <v>emergency-dog</v>
      </c>
      <c r="I1038">
        <v>162.6</v>
      </c>
      <c r="J1038">
        <v>580.4</v>
      </c>
      <c r="K1038">
        <v>1</v>
      </c>
      <c r="L1038">
        <f t="shared" si="67"/>
        <v>417.79999999999995</v>
      </c>
    </row>
    <row r="1039" spans="2:12" x14ac:dyDescent="0.2">
      <c r="B1039" t="s">
        <v>78</v>
      </c>
      <c r="C1039" t="str">
        <f t="shared" si="64"/>
        <v>2019-10</v>
      </c>
      <c r="D1039" t="str">
        <f t="shared" si="65"/>
        <v>Tue</v>
      </c>
      <c r="E1039" t="str">
        <f>VLOOKUP(D1039,'Veterinarian-WeekDay'!$A$2:$C$6,2,0)</f>
        <v>Briony</v>
      </c>
      <c r="F1039" t="s">
        <v>6</v>
      </c>
      <c r="G1039" t="s">
        <v>131</v>
      </c>
      <c r="H1039" t="str">
        <f t="shared" si="66"/>
        <v>emergency-cat</v>
      </c>
      <c r="I1039">
        <v>492.3</v>
      </c>
      <c r="J1039">
        <v>1660.3</v>
      </c>
      <c r="K1039">
        <v>1</v>
      </c>
      <c r="L1039">
        <f t="shared" si="67"/>
        <v>1168</v>
      </c>
    </row>
    <row r="1040" spans="2:12" x14ac:dyDescent="0.2">
      <c r="B1040" t="s">
        <v>78</v>
      </c>
      <c r="C1040" t="str">
        <f t="shared" si="64"/>
        <v>2019-10</v>
      </c>
      <c r="D1040" t="str">
        <f t="shared" si="65"/>
        <v>Tue</v>
      </c>
      <c r="E1040" t="str">
        <f>VLOOKUP(D1040,'Veterinarian-WeekDay'!$A$2:$C$6,2,0)</f>
        <v>Briony</v>
      </c>
      <c r="F1040" t="s">
        <v>5</v>
      </c>
      <c r="G1040" t="s">
        <v>133</v>
      </c>
      <c r="H1040" t="str">
        <f t="shared" si="66"/>
        <v>checkup-hamster</v>
      </c>
      <c r="I1040">
        <v>10</v>
      </c>
      <c r="J1040">
        <v>45.1</v>
      </c>
      <c r="K1040">
        <v>1</v>
      </c>
      <c r="L1040">
        <f t="shared" si="67"/>
        <v>35.1</v>
      </c>
    </row>
    <row r="1041" spans="2:12" x14ac:dyDescent="0.2">
      <c r="B1041" t="s">
        <v>78</v>
      </c>
      <c r="C1041" t="str">
        <f t="shared" si="64"/>
        <v>2019-10</v>
      </c>
      <c r="D1041" t="str">
        <f t="shared" si="65"/>
        <v>Tue</v>
      </c>
      <c r="E1041" t="str">
        <f>VLOOKUP(D1041,'Veterinarian-WeekDay'!$A$2:$C$6,2,0)</f>
        <v>Briony</v>
      </c>
      <c r="F1041" t="s">
        <v>4</v>
      </c>
      <c r="G1041" t="s">
        <v>130</v>
      </c>
      <c r="H1041" t="str">
        <f t="shared" si="66"/>
        <v>other-dog</v>
      </c>
      <c r="I1041">
        <v>136.4</v>
      </c>
      <c r="J1041">
        <v>200.6</v>
      </c>
      <c r="K1041">
        <v>1</v>
      </c>
      <c r="L1041">
        <f t="shared" si="67"/>
        <v>64.199999999999989</v>
      </c>
    </row>
    <row r="1042" spans="2:12" x14ac:dyDescent="0.2">
      <c r="B1042" t="s">
        <v>78</v>
      </c>
      <c r="C1042" t="str">
        <f t="shared" si="64"/>
        <v>2019-10</v>
      </c>
      <c r="D1042" t="str">
        <f t="shared" si="65"/>
        <v>Tue</v>
      </c>
      <c r="E1042" t="str">
        <f>VLOOKUP(D1042,'Veterinarian-WeekDay'!$A$2:$C$6,2,0)</f>
        <v>Briony</v>
      </c>
      <c r="F1042" t="s">
        <v>5</v>
      </c>
      <c r="G1042" t="s">
        <v>130</v>
      </c>
      <c r="H1042" t="str">
        <f t="shared" si="66"/>
        <v>checkup-dog</v>
      </c>
      <c r="I1042">
        <v>16</v>
      </c>
      <c r="J1042">
        <v>50.1</v>
      </c>
      <c r="K1042">
        <v>1</v>
      </c>
      <c r="L1042">
        <f t="shared" si="67"/>
        <v>34.1</v>
      </c>
    </row>
    <row r="1043" spans="2:12" x14ac:dyDescent="0.2">
      <c r="B1043" t="s">
        <v>78</v>
      </c>
      <c r="C1043" t="str">
        <f t="shared" si="64"/>
        <v>2019-10</v>
      </c>
      <c r="D1043" t="str">
        <f t="shared" si="65"/>
        <v>Tue</v>
      </c>
      <c r="E1043" t="str">
        <f>VLOOKUP(D1043,'Veterinarian-WeekDay'!$A$2:$C$6,2,0)</f>
        <v>Briony</v>
      </c>
      <c r="F1043" t="s">
        <v>5</v>
      </c>
      <c r="G1043" t="s">
        <v>130</v>
      </c>
      <c r="H1043" t="str">
        <f t="shared" si="66"/>
        <v>checkup-dog</v>
      </c>
      <c r="I1043">
        <v>16.3</v>
      </c>
      <c r="J1043">
        <v>50.3</v>
      </c>
      <c r="K1043">
        <v>1</v>
      </c>
      <c r="L1043">
        <f t="shared" si="67"/>
        <v>34</v>
      </c>
    </row>
    <row r="1044" spans="2:12" x14ac:dyDescent="0.2">
      <c r="B1044" t="s">
        <v>78</v>
      </c>
      <c r="C1044" t="str">
        <f t="shared" si="64"/>
        <v>2019-10</v>
      </c>
      <c r="D1044" t="str">
        <f t="shared" si="65"/>
        <v>Tue</v>
      </c>
      <c r="E1044" t="str">
        <f>VLOOKUP(D1044,'Veterinarian-WeekDay'!$A$2:$C$6,2,0)</f>
        <v>Briony</v>
      </c>
      <c r="F1044" t="s">
        <v>5</v>
      </c>
      <c r="G1044" t="s">
        <v>130</v>
      </c>
      <c r="H1044" t="str">
        <f t="shared" si="66"/>
        <v>checkup-dog</v>
      </c>
      <c r="I1044">
        <v>20.100000000000001</v>
      </c>
      <c r="J1044">
        <v>55</v>
      </c>
      <c r="K1044">
        <v>1</v>
      </c>
      <c r="L1044">
        <f t="shared" si="67"/>
        <v>34.9</v>
      </c>
    </row>
    <row r="1045" spans="2:12" x14ac:dyDescent="0.2">
      <c r="B1045" t="s">
        <v>79</v>
      </c>
      <c r="C1045" t="str">
        <f t="shared" si="64"/>
        <v>2019-10</v>
      </c>
      <c r="D1045" t="str">
        <f t="shared" si="65"/>
        <v>Wed</v>
      </c>
      <c r="E1045" t="str">
        <f>VLOOKUP(D1045,'Veterinarian-WeekDay'!$A$2:$C$6,2,0)</f>
        <v>Anna</v>
      </c>
      <c r="F1045" t="s">
        <v>4</v>
      </c>
      <c r="G1045" t="s">
        <v>130</v>
      </c>
      <c r="H1045" t="str">
        <f t="shared" si="66"/>
        <v>other-dog</v>
      </c>
      <c r="I1045">
        <v>68.099999999999994</v>
      </c>
      <c r="J1045">
        <v>95.5</v>
      </c>
      <c r="K1045">
        <v>1</v>
      </c>
      <c r="L1045">
        <f t="shared" si="67"/>
        <v>27.400000000000006</v>
      </c>
    </row>
    <row r="1046" spans="2:12" x14ac:dyDescent="0.2">
      <c r="B1046" t="s">
        <v>79</v>
      </c>
      <c r="C1046" t="str">
        <f t="shared" si="64"/>
        <v>2019-10</v>
      </c>
      <c r="D1046" t="str">
        <f t="shared" si="65"/>
        <v>Wed</v>
      </c>
      <c r="E1046" t="str">
        <f>VLOOKUP(D1046,'Veterinarian-WeekDay'!$A$2:$C$6,2,0)</f>
        <v>Anna</v>
      </c>
      <c r="F1046" t="s">
        <v>4</v>
      </c>
      <c r="G1046" t="s">
        <v>130</v>
      </c>
      <c r="H1046" t="str">
        <f t="shared" si="66"/>
        <v>other-dog</v>
      </c>
      <c r="I1046">
        <v>172.5</v>
      </c>
      <c r="J1046">
        <v>220.1</v>
      </c>
      <c r="K1046">
        <v>1</v>
      </c>
      <c r="L1046">
        <f t="shared" si="67"/>
        <v>47.599999999999994</v>
      </c>
    </row>
    <row r="1047" spans="2:12" x14ac:dyDescent="0.2">
      <c r="B1047" t="s">
        <v>79</v>
      </c>
      <c r="C1047" t="str">
        <f t="shared" si="64"/>
        <v>2019-10</v>
      </c>
      <c r="D1047" t="str">
        <f t="shared" si="65"/>
        <v>Wed</v>
      </c>
      <c r="E1047" t="str">
        <f>VLOOKUP(D1047,'Veterinarian-WeekDay'!$A$2:$C$6,2,0)</f>
        <v>Anna</v>
      </c>
      <c r="F1047" t="s">
        <v>4</v>
      </c>
      <c r="G1047" t="s">
        <v>131</v>
      </c>
      <c r="H1047" t="str">
        <f t="shared" si="66"/>
        <v>other-cat</v>
      </c>
      <c r="I1047">
        <v>80.099999999999994</v>
      </c>
      <c r="J1047">
        <v>110</v>
      </c>
      <c r="K1047">
        <v>1</v>
      </c>
      <c r="L1047">
        <f t="shared" si="67"/>
        <v>29.900000000000006</v>
      </c>
    </row>
    <row r="1048" spans="2:12" x14ac:dyDescent="0.2">
      <c r="B1048" t="s">
        <v>79</v>
      </c>
      <c r="C1048" t="str">
        <f t="shared" si="64"/>
        <v>2019-10</v>
      </c>
      <c r="D1048" t="str">
        <f t="shared" si="65"/>
        <v>Wed</v>
      </c>
      <c r="E1048" t="str">
        <f>VLOOKUP(D1048,'Veterinarian-WeekDay'!$A$2:$C$6,2,0)</f>
        <v>Anna</v>
      </c>
      <c r="F1048" t="s">
        <v>5</v>
      </c>
      <c r="G1048" t="s">
        <v>131</v>
      </c>
      <c r="H1048" t="str">
        <f t="shared" si="66"/>
        <v>checkup-cat</v>
      </c>
      <c r="I1048">
        <v>40.299999999999997</v>
      </c>
      <c r="J1048">
        <v>60.3</v>
      </c>
      <c r="K1048">
        <v>1</v>
      </c>
      <c r="L1048">
        <f t="shared" si="67"/>
        <v>20</v>
      </c>
    </row>
    <row r="1049" spans="2:12" x14ac:dyDescent="0.2">
      <c r="B1049" t="s">
        <v>79</v>
      </c>
      <c r="C1049" t="str">
        <f t="shared" si="64"/>
        <v>2019-10</v>
      </c>
      <c r="D1049" t="str">
        <f t="shared" si="65"/>
        <v>Wed</v>
      </c>
      <c r="E1049" t="str">
        <f>VLOOKUP(D1049,'Veterinarian-WeekDay'!$A$2:$C$6,2,0)</f>
        <v>Anna</v>
      </c>
      <c r="F1049" t="s">
        <v>4</v>
      </c>
      <c r="G1049" t="s">
        <v>130</v>
      </c>
      <c r="H1049" t="str">
        <f t="shared" si="66"/>
        <v>other-dog</v>
      </c>
      <c r="I1049">
        <v>210</v>
      </c>
      <c r="J1049">
        <v>280.10000000000002</v>
      </c>
      <c r="K1049">
        <v>1</v>
      </c>
      <c r="L1049">
        <f t="shared" si="67"/>
        <v>70.100000000000023</v>
      </c>
    </row>
    <row r="1050" spans="2:12" x14ac:dyDescent="0.2">
      <c r="B1050" t="s">
        <v>79</v>
      </c>
      <c r="C1050" t="str">
        <f t="shared" si="64"/>
        <v>2019-10</v>
      </c>
      <c r="D1050" t="str">
        <f t="shared" si="65"/>
        <v>Wed</v>
      </c>
      <c r="E1050" t="str">
        <f>VLOOKUP(D1050,'Veterinarian-WeekDay'!$A$2:$C$6,2,0)</f>
        <v>Anna</v>
      </c>
      <c r="F1050" t="s">
        <v>4</v>
      </c>
      <c r="G1050" t="s">
        <v>131</v>
      </c>
      <c r="H1050" t="str">
        <f t="shared" si="66"/>
        <v>other-cat</v>
      </c>
      <c r="I1050">
        <v>34.4</v>
      </c>
      <c r="J1050">
        <v>60.6</v>
      </c>
      <c r="K1050">
        <v>1</v>
      </c>
      <c r="L1050">
        <f t="shared" si="67"/>
        <v>26.200000000000003</v>
      </c>
    </row>
    <row r="1051" spans="2:12" x14ac:dyDescent="0.2">
      <c r="B1051" t="s">
        <v>79</v>
      </c>
      <c r="C1051" t="str">
        <f t="shared" si="64"/>
        <v>2019-10</v>
      </c>
      <c r="D1051" t="str">
        <f t="shared" si="65"/>
        <v>Wed</v>
      </c>
      <c r="E1051" t="str">
        <f>VLOOKUP(D1051,'Veterinarian-WeekDay'!$A$2:$C$6,2,0)</f>
        <v>Anna</v>
      </c>
      <c r="F1051" t="s">
        <v>4</v>
      </c>
      <c r="G1051" t="s">
        <v>131</v>
      </c>
      <c r="H1051" t="str">
        <f t="shared" si="66"/>
        <v>other-cat</v>
      </c>
      <c r="I1051">
        <v>112.1</v>
      </c>
      <c r="J1051">
        <v>150.5</v>
      </c>
      <c r="K1051">
        <v>1</v>
      </c>
      <c r="L1051">
        <f t="shared" si="67"/>
        <v>38.400000000000006</v>
      </c>
    </row>
    <row r="1052" spans="2:12" x14ac:dyDescent="0.2">
      <c r="B1052" t="s">
        <v>79</v>
      </c>
      <c r="C1052" t="str">
        <f t="shared" si="64"/>
        <v>2019-10</v>
      </c>
      <c r="D1052" t="str">
        <f t="shared" si="65"/>
        <v>Wed</v>
      </c>
      <c r="E1052" t="str">
        <f>VLOOKUP(D1052,'Veterinarian-WeekDay'!$A$2:$C$6,2,0)</f>
        <v>Anna</v>
      </c>
      <c r="F1052" t="s">
        <v>4</v>
      </c>
      <c r="G1052" t="s">
        <v>130</v>
      </c>
      <c r="H1052" t="str">
        <f t="shared" si="66"/>
        <v>other-dog</v>
      </c>
      <c r="I1052">
        <v>182.6</v>
      </c>
      <c r="J1052">
        <v>245.6</v>
      </c>
      <c r="K1052">
        <v>1</v>
      </c>
      <c r="L1052">
        <f t="shared" si="67"/>
        <v>63</v>
      </c>
    </row>
    <row r="1053" spans="2:12" x14ac:dyDescent="0.2">
      <c r="B1053" t="s">
        <v>79</v>
      </c>
      <c r="C1053" t="str">
        <f t="shared" si="64"/>
        <v>2019-10</v>
      </c>
      <c r="D1053" t="str">
        <f t="shared" si="65"/>
        <v>Wed</v>
      </c>
      <c r="E1053" t="str">
        <f>VLOOKUP(D1053,'Veterinarian-WeekDay'!$A$2:$C$6,2,0)</f>
        <v>Anna</v>
      </c>
      <c r="F1053" t="s">
        <v>4</v>
      </c>
      <c r="G1053" t="s">
        <v>130</v>
      </c>
      <c r="H1053" t="str">
        <f t="shared" si="66"/>
        <v>other-dog</v>
      </c>
      <c r="I1053">
        <v>216.5</v>
      </c>
      <c r="J1053">
        <v>280.10000000000002</v>
      </c>
      <c r="K1053">
        <v>1</v>
      </c>
      <c r="L1053">
        <f t="shared" si="67"/>
        <v>63.600000000000023</v>
      </c>
    </row>
    <row r="1054" spans="2:12" x14ac:dyDescent="0.2">
      <c r="B1054" t="s">
        <v>79</v>
      </c>
      <c r="C1054" t="str">
        <f t="shared" si="64"/>
        <v>2019-10</v>
      </c>
      <c r="D1054" t="str">
        <f t="shared" si="65"/>
        <v>Wed</v>
      </c>
      <c r="E1054" t="str">
        <f>VLOOKUP(D1054,'Veterinarian-WeekDay'!$A$2:$C$6,2,0)</f>
        <v>Anna</v>
      </c>
      <c r="F1054" t="s">
        <v>5</v>
      </c>
      <c r="G1054" t="s">
        <v>131</v>
      </c>
      <c r="H1054" t="str">
        <f t="shared" si="66"/>
        <v>checkup-cat</v>
      </c>
      <c r="I1054">
        <v>38.6</v>
      </c>
      <c r="J1054">
        <v>60.4</v>
      </c>
      <c r="K1054">
        <v>1</v>
      </c>
      <c r="L1054">
        <f t="shared" si="67"/>
        <v>21.799999999999997</v>
      </c>
    </row>
    <row r="1055" spans="2:12" x14ac:dyDescent="0.2">
      <c r="B1055" t="s">
        <v>79</v>
      </c>
      <c r="C1055" t="str">
        <f t="shared" si="64"/>
        <v>2019-10</v>
      </c>
      <c r="D1055" t="str">
        <f t="shared" si="65"/>
        <v>Wed</v>
      </c>
      <c r="E1055" t="str">
        <f>VLOOKUP(D1055,'Veterinarian-WeekDay'!$A$2:$C$6,2,0)</f>
        <v>Anna</v>
      </c>
      <c r="F1055" t="s">
        <v>5</v>
      </c>
      <c r="G1055" t="s">
        <v>132</v>
      </c>
      <c r="H1055" t="str">
        <f t="shared" si="66"/>
        <v>checkup-bird</v>
      </c>
      <c r="I1055">
        <v>24.1</v>
      </c>
      <c r="J1055">
        <v>40</v>
      </c>
      <c r="K1055">
        <v>1</v>
      </c>
      <c r="L1055">
        <f t="shared" si="67"/>
        <v>15.899999999999999</v>
      </c>
    </row>
    <row r="1056" spans="2:12" x14ac:dyDescent="0.2">
      <c r="B1056" t="s">
        <v>79</v>
      </c>
      <c r="C1056" t="str">
        <f t="shared" si="64"/>
        <v>2019-10</v>
      </c>
      <c r="D1056" t="str">
        <f t="shared" si="65"/>
        <v>Wed</v>
      </c>
      <c r="E1056" t="str">
        <f>VLOOKUP(D1056,'Veterinarian-WeekDay'!$A$2:$C$6,2,0)</f>
        <v>Anna</v>
      </c>
      <c r="F1056" t="s">
        <v>4</v>
      </c>
      <c r="G1056" t="s">
        <v>130</v>
      </c>
      <c r="H1056" t="str">
        <f t="shared" si="66"/>
        <v>other-dog</v>
      </c>
      <c r="I1056">
        <v>62.3</v>
      </c>
      <c r="J1056">
        <v>95.3</v>
      </c>
      <c r="K1056">
        <v>1</v>
      </c>
      <c r="L1056">
        <f t="shared" si="67"/>
        <v>33</v>
      </c>
    </row>
    <row r="1057" spans="2:12" x14ac:dyDescent="0.2">
      <c r="B1057" t="s">
        <v>79</v>
      </c>
      <c r="C1057" t="str">
        <f t="shared" si="64"/>
        <v>2019-10</v>
      </c>
      <c r="D1057" t="str">
        <f t="shared" si="65"/>
        <v>Wed</v>
      </c>
      <c r="E1057" t="str">
        <f>VLOOKUP(D1057,'Veterinarian-WeekDay'!$A$2:$C$6,2,0)</f>
        <v>Anna</v>
      </c>
      <c r="F1057" t="s">
        <v>5</v>
      </c>
      <c r="G1057" t="s">
        <v>131</v>
      </c>
      <c r="H1057" t="str">
        <f t="shared" si="66"/>
        <v>checkup-cat</v>
      </c>
      <c r="I1057">
        <v>30</v>
      </c>
      <c r="J1057">
        <v>45.1</v>
      </c>
      <c r="K1057">
        <v>1</v>
      </c>
      <c r="L1057">
        <f t="shared" si="67"/>
        <v>15.100000000000001</v>
      </c>
    </row>
    <row r="1058" spans="2:12" x14ac:dyDescent="0.2">
      <c r="B1058" t="s">
        <v>79</v>
      </c>
      <c r="C1058" t="str">
        <f t="shared" si="64"/>
        <v>2019-10</v>
      </c>
      <c r="D1058" t="str">
        <f t="shared" si="65"/>
        <v>Wed</v>
      </c>
      <c r="E1058" t="str">
        <f>VLOOKUP(D1058,'Veterinarian-WeekDay'!$A$2:$C$6,2,0)</f>
        <v>Anna</v>
      </c>
      <c r="F1058" t="s">
        <v>5</v>
      </c>
      <c r="G1058" t="s">
        <v>130</v>
      </c>
      <c r="H1058" t="str">
        <f t="shared" si="66"/>
        <v>checkup-dog</v>
      </c>
      <c r="I1058">
        <v>32.6</v>
      </c>
      <c r="J1058">
        <v>50.6</v>
      </c>
      <c r="K1058">
        <v>1</v>
      </c>
      <c r="L1058">
        <f t="shared" si="67"/>
        <v>18</v>
      </c>
    </row>
    <row r="1059" spans="2:12" x14ac:dyDescent="0.2">
      <c r="B1059" t="s">
        <v>79</v>
      </c>
      <c r="C1059" t="str">
        <f t="shared" si="64"/>
        <v>2019-10</v>
      </c>
      <c r="D1059" t="str">
        <f t="shared" si="65"/>
        <v>Wed</v>
      </c>
      <c r="E1059" t="str">
        <f>VLOOKUP(D1059,'Veterinarian-WeekDay'!$A$2:$C$6,2,0)</f>
        <v>Anna</v>
      </c>
      <c r="F1059" t="s">
        <v>5</v>
      </c>
      <c r="G1059" t="s">
        <v>130</v>
      </c>
      <c r="H1059" t="str">
        <f t="shared" si="66"/>
        <v>checkup-dog</v>
      </c>
      <c r="I1059">
        <v>36.6</v>
      </c>
      <c r="J1059">
        <v>55.4</v>
      </c>
      <c r="K1059">
        <v>1</v>
      </c>
      <c r="L1059">
        <f t="shared" si="67"/>
        <v>18.799999999999997</v>
      </c>
    </row>
    <row r="1060" spans="2:12" x14ac:dyDescent="0.2">
      <c r="B1060" t="s">
        <v>80</v>
      </c>
      <c r="C1060" t="str">
        <f t="shared" si="64"/>
        <v>2019-10</v>
      </c>
      <c r="D1060" t="str">
        <f t="shared" si="65"/>
        <v>Thu</v>
      </c>
      <c r="E1060" t="str">
        <f>VLOOKUP(D1060,'Veterinarian-WeekDay'!$A$2:$C$6,2,0)</f>
        <v>Briony</v>
      </c>
      <c r="F1060" t="s">
        <v>4</v>
      </c>
      <c r="G1060" t="s">
        <v>130</v>
      </c>
      <c r="H1060" t="str">
        <f t="shared" si="66"/>
        <v>other-dog</v>
      </c>
      <c r="I1060">
        <v>132.4</v>
      </c>
      <c r="J1060">
        <v>195.6</v>
      </c>
      <c r="K1060">
        <v>1</v>
      </c>
      <c r="L1060">
        <f t="shared" si="67"/>
        <v>63.199999999999989</v>
      </c>
    </row>
    <row r="1061" spans="2:12" x14ac:dyDescent="0.2">
      <c r="B1061" t="s">
        <v>80</v>
      </c>
      <c r="C1061" t="str">
        <f t="shared" si="64"/>
        <v>2019-10</v>
      </c>
      <c r="D1061" t="str">
        <f t="shared" si="65"/>
        <v>Thu</v>
      </c>
      <c r="E1061" t="str">
        <f>VLOOKUP(D1061,'Veterinarian-WeekDay'!$A$2:$C$6,2,0)</f>
        <v>Briony</v>
      </c>
      <c r="F1061" t="s">
        <v>6</v>
      </c>
      <c r="G1061" t="s">
        <v>130</v>
      </c>
      <c r="H1061" t="str">
        <f t="shared" si="66"/>
        <v>emergency-dog</v>
      </c>
      <c r="I1061">
        <v>90.1</v>
      </c>
      <c r="J1061">
        <v>945.5</v>
      </c>
      <c r="K1061">
        <v>1</v>
      </c>
      <c r="L1061">
        <f t="shared" si="67"/>
        <v>855.4</v>
      </c>
    </row>
    <row r="1062" spans="2:12" x14ac:dyDescent="0.2">
      <c r="B1062" t="s">
        <v>80</v>
      </c>
      <c r="C1062" t="str">
        <f t="shared" si="64"/>
        <v>2019-10</v>
      </c>
      <c r="D1062" t="str">
        <f t="shared" si="65"/>
        <v>Thu</v>
      </c>
      <c r="E1062" t="str">
        <f>VLOOKUP(D1062,'Veterinarian-WeekDay'!$A$2:$C$6,2,0)</f>
        <v>Briony</v>
      </c>
      <c r="F1062" t="s">
        <v>8</v>
      </c>
      <c r="G1062" t="s">
        <v>132</v>
      </c>
      <c r="H1062" t="str">
        <f t="shared" si="66"/>
        <v>vac-bird</v>
      </c>
      <c r="I1062">
        <v>30.6</v>
      </c>
      <c r="J1062">
        <v>65.599999999999994</v>
      </c>
      <c r="K1062">
        <v>1</v>
      </c>
      <c r="L1062">
        <f t="shared" si="67"/>
        <v>34.999999999999993</v>
      </c>
    </row>
    <row r="1063" spans="2:12" x14ac:dyDescent="0.2">
      <c r="B1063" t="s">
        <v>80</v>
      </c>
      <c r="C1063" t="str">
        <f t="shared" si="64"/>
        <v>2019-10</v>
      </c>
      <c r="D1063" t="str">
        <f t="shared" si="65"/>
        <v>Thu</v>
      </c>
      <c r="E1063" t="str">
        <f>VLOOKUP(D1063,'Veterinarian-WeekDay'!$A$2:$C$6,2,0)</f>
        <v>Briony</v>
      </c>
      <c r="F1063" t="s">
        <v>6</v>
      </c>
      <c r="G1063" t="s">
        <v>133</v>
      </c>
      <c r="H1063" t="str">
        <f t="shared" si="66"/>
        <v>emergency-hamster</v>
      </c>
      <c r="I1063">
        <v>158.5</v>
      </c>
      <c r="J1063">
        <v>395.1</v>
      </c>
      <c r="K1063">
        <v>1</v>
      </c>
      <c r="L1063">
        <f t="shared" si="67"/>
        <v>236.60000000000002</v>
      </c>
    </row>
    <row r="1064" spans="2:12" x14ac:dyDescent="0.2">
      <c r="B1064" t="s">
        <v>80</v>
      </c>
      <c r="C1064" t="str">
        <f t="shared" si="64"/>
        <v>2019-10</v>
      </c>
      <c r="D1064" t="str">
        <f t="shared" si="65"/>
        <v>Thu</v>
      </c>
      <c r="E1064" t="str">
        <f>VLOOKUP(D1064,'Veterinarian-WeekDay'!$A$2:$C$6,2,0)</f>
        <v>Briony</v>
      </c>
      <c r="F1064" t="s">
        <v>8</v>
      </c>
      <c r="G1064" t="s">
        <v>131</v>
      </c>
      <c r="H1064" t="str">
        <f t="shared" si="66"/>
        <v>vac-cat</v>
      </c>
      <c r="I1064">
        <v>86.6</v>
      </c>
      <c r="J1064">
        <v>145.4</v>
      </c>
      <c r="K1064">
        <v>1</v>
      </c>
      <c r="L1064">
        <f t="shared" si="67"/>
        <v>58.800000000000011</v>
      </c>
    </row>
    <row r="1065" spans="2:12" x14ac:dyDescent="0.2">
      <c r="B1065" t="s">
        <v>80</v>
      </c>
      <c r="C1065" t="str">
        <f t="shared" si="64"/>
        <v>2019-10</v>
      </c>
      <c r="D1065" t="str">
        <f t="shared" si="65"/>
        <v>Thu</v>
      </c>
      <c r="E1065" t="str">
        <f>VLOOKUP(D1065,'Veterinarian-WeekDay'!$A$2:$C$6,2,0)</f>
        <v>Briony</v>
      </c>
      <c r="F1065" t="s">
        <v>5</v>
      </c>
      <c r="G1065" t="s">
        <v>131</v>
      </c>
      <c r="H1065" t="str">
        <f t="shared" si="66"/>
        <v>checkup-cat</v>
      </c>
      <c r="I1065">
        <v>14.1</v>
      </c>
      <c r="J1065">
        <v>55</v>
      </c>
      <c r="K1065">
        <v>1</v>
      </c>
      <c r="L1065">
        <f t="shared" si="67"/>
        <v>40.9</v>
      </c>
    </row>
    <row r="1066" spans="2:12" x14ac:dyDescent="0.2">
      <c r="B1066" t="s">
        <v>80</v>
      </c>
      <c r="C1066" t="str">
        <f t="shared" si="64"/>
        <v>2019-10</v>
      </c>
      <c r="D1066" t="str">
        <f t="shared" si="65"/>
        <v>Thu</v>
      </c>
      <c r="E1066" t="str">
        <f>VLOOKUP(D1066,'Veterinarian-WeekDay'!$A$2:$C$6,2,0)</f>
        <v>Briony</v>
      </c>
      <c r="F1066" t="s">
        <v>8</v>
      </c>
      <c r="G1066" t="s">
        <v>131</v>
      </c>
      <c r="H1066" t="str">
        <f t="shared" si="66"/>
        <v>vac-cat</v>
      </c>
      <c r="I1066">
        <v>94.3</v>
      </c>
      <c r="J1066">
        <v>150.30000000000001</v>
      </c>
      <c r="K1066">
        <v>1</v>
      </c>
      <c r="L1066">
        <f t="shared" si="67"/>
        <v>56.000000000000014</v>
      </c>
    </row>
    <row r="1067" spans="2:12" x14ac:dyDescent="0.2">
      <c r="B1067" t="s">
        <v>80</v>
      </c>
      <c r="C1067" t="str">
        <f t="shared" si="64"/>
        <v>2019-10</v>
      </c>
      <c r="D1067" t="str">
        <f t="shared" si="65"/>
        <v>Thu</v>
      </c>
      <c r="E1067" t="str">
        <f>VLOOKUP(D1067,'Veterinarian-WeekDay'!$A$2:$C$6,2,0)</f>
        <v>Briony</v>
      </c>
      <c r="F1067" t="s">
        <v>8</v>
      </c>
      <c r="G1067" t="s">
        <v>130</v>
      </c>
      <c r="H1067" t="str">
        <f t="shared" si="66"/>
        <v>vac-dog</v>
      </c>
      <c r="I1067">
        <v>88</v>
      </c>
      <c r="J1067">
        <v>140.1</v>
      </c>
      <c r="K1067">
        <v>1</v>
      </c>
      <c r="L1067">
        <f t="shared" si="67"/>
        <v>52.099999999999994</v>
      </c>
    </row>
    <row r="1068" spans="2:12" x14ac:dyDescent="0.2">
      <c r="B1068" t="s">
        <v>80</v>
      </c>
      <c r="C1068" t="str">
        <f t="shared" si="64"/>
        <v>2019-10</v>
      </c>
      <c r="D1068" t="str">
        <f t="shared" si="65"/>
        <v>Thu</v>
      </c>
      <c r="E1068" t="str">
        <f>VLOOKUP(D1068,'Veterinarian-WeekDay'!$A$2:$C$6,2,0)</f>
        <v>Briony</v>
      </c>
      <c r="F1068" t="s">
        <v>5</v>
      </c>
      <c r="G1068" t="s">
        <v>132</v>
      </c>
      <c r="H1068" t="str">
        <f t="shared" si="66"/>
        <v>checkup-bird</v>
      </c>
      <c r="I1068">
        <v>10.4</v>
      </c>
      <c r="J1068">
        <v>45.6</v>
      </c>
      <c r="K1068">
        <v>1</v>
      </c>
      <c r="L1068">
        <f t="shared" si="67"/>
        <v>35.200000000000003</v>
      </c>
    </row>
    <row r="1069" spans="2:12" x14ac:dyDescent="0.2">
      <c r="B1069" t="s">
        <v>80</v>
      </c>
      <c r="C1069" t="str">
        <f t="shared" si="64"/>
        <v>2019-10</v>
      </c>
      <c r="D1069" t="str">
        <f t="shared" si="65"/>
        <v>Thu</v>
      </c>
      <c r="E1069" t="str">
        <f>VLOOKUP(D1069,'Veterinarian-WeekDay'!$A$2:$C$6,2,0)</f>
        <v>Briony</v>
      </c>
      <c r="F1069" t="s">
        <v>5</v>
      </c>
      <c r="G1069" t="s">
        <v>132</v>
      </c>
      <c r="H1069" t="str">
        <f t="shared" si="66"/>
        <v>checkup-bird</v>
      </c>
      <c r="I1069">
        <v>10.1</v>
      </c>
      <c r="J1069">
        <v>45.5</v>
      </c>
      <c r="K1069">
        <v>1</v>
      </c>
      <c r="L1069">
        <f t="shared" si="67"/>
        <v>35.4</v>
      </c>
    </row>
    <row r="1070" spans="2:12" x14ac:dyDescent="0.2">
      <c r="B1070" t="s">
        <v>80</v>
      </c>
      <c r="C1070" t="str">
        <f t="shared" si="64"/>
        <v>2019-10</v>
      </c>
      <c r="D1070" t="str">
        <f t="shared" si="65"/>
        <v>Thu</v>
      </c>
      <c r="E1070" t="str">
        <f>VLOOKUP(D1070,'Veterinarian-WeekDay'!$A$2:$C$6,2,0)</f>
        <v>Briony</v>
      </c>
      <c r="F1070" t="s">
        <v>8</v>
      </c>
      <c r="G1070" t="s">
        <v>130</v>
      </c>
      <c r="H1070" t="str">
        <f t="shared" si="66"/>
        <v>vac-dog</v>
      </c>
      <c r="I1070">
        <v>72.599999999999994</v>
      </c>
      <c r="J1070">
        <v>120.6</v>
      </c>
      <c r="K1070">
        <v>1</v>
      </c>
      <c r="L1070">
        <f t="shared" si="67"/>
        <v>48</v>
      </c>
    </row>
    <row r="1071" spans="2:12" x14ac:dyDescent="0.2">
      <c r="B1071" t="s">
        <v>80</v>
      </c>
      <c r="C1071" t="str">
        <f t="shared" si="64"/>
        <v>2019-10</v>
      </c>
      <c r="D1071" t="str">
        <f t="shared" si="65"/>
        <v>Thu</v>
      </c>
      <c r="E1071" t="str">
        <f>VLOOKUP(D1071,'Veterinarian-WeekDay'!$A$2:$C$6,2,0)</f>
        <v>Briony</v>
      </c>
      <c r="F1071" t="s">
        <v>4</v>
      </c>
      <c r="G1071" t="s">
        <v>130</v>
      </c>
      <c r="H1071" t="str">
        <f t="shared" si="66"/>
        <v>other-dog</v>
      </c>
      <c r="I1071">
        <v>106.5</v>
      </c>
      <c r="J1071">
        <v>165.1</v>
      </c>
      <c r="K1071">
        <v>1</v>
      </c>
      <c r="L1071">
        <f t="shared" si="67"/>
        <v>58.599999999999994</v>
      </c>
    </row>
    <row r="1072" spans="2:12" x14ac:dyDescent="0.2">
      <c r="B1072" t="s">
        <v>80</v>
      </c>
      <c r="C1072" t="str">
        <f t="shared" si="64"/>
        <v>2019-10</v>
      </c>
      <c r="D1072" t="str">
        <f t="shared" si="65"/>
        <v>Thu</v>
      </c>
      <c r="E1072" t="str">
        <f>VLOOKUP(D1072,'Veterinarian-WeekDay'!$A$2:$C$6,2,0)</f>
        <v>Briony</v>
      </c>
      <c r="F1072" t="s">
        <v>8</v>
      </c>
      <c r="G1072" t="s">
        <v>130</v>
      </c>
      <c r="H1072" t="str">
        <f t="shared" si="66"/>
        <v>vac-dog</v>
      </c>
      <c r="I1072">
        <v>98.6</v>
      </c>
      <c r="J1072">
        <v>150.4</v>
      </c>
      <c r="K1072">
        <v>1</v>
      </c>
      <c r="L1072">
        <f t="shared" si="67"/>
        <v>51.800000000000011</v>
      </c>
    </row>
    <row r="1073" spans="2:12" x14ac:dyDescent="0.2">
      <c r="B1073" t="s">
        <v>80</v>
      </c>
      <c r="C1073" t="str">
        <f t="shared" si="64"/>
        <v>2019-10</v>
      </c>
      <c r="D1073" t="str">
        <f t="shared" si="65"/>
        <v>Thu</v>
      </c>
      <c r="E1073" t="str">
        <f>VLOOKUP(D1073,'Veterinarian-WeekDay'!$A$2:$C$6,2,0)</f>
        <v>Briony</v>
      </c>
      <c r="F1073" t="s">
        <v>8</v>
      </c>
      <c r="G1073" t="s">
        <v>130</v>
      </c>
      <c r="H1073" t="str">
        <f t="shared" si="66"/>
        <v>vac-dog</v>
      </c>
      <c r="I1073">
        <v>94.1</v>
      </c>
      <c r="J1073">
        <v>145</v>
      </c>
      <c r="K1073">
        <v>1</v>
      </c>
      <c r="L1073">
        <f t="shared" si="67"/>
        <v>50.900000000000006</v>
      </c>
    </row>
    <row r="1074" spans="2:12" x14ac:dyDescent="0.2">
      <c r="B1074" t="s">
        <v>80</v>
      </c>
      <c r="C1074" t="str">
        <f t="shared" si="64"/>
        <v>2019-10</v>
      </c>
      <c r="D1074" t="str">
        <f t="shared" si="65"/>
        <v>Thu</v>
      </c>
      <c r="E1074" t="str">
        <f>VLOOKUP(D1074,'Veterinarian-WeekDay'!$A$2:$C$6,2,0)</f>
        <v>Briony</v>
      </c>
      <c r="F1074" t="s">
        <v>4</v>
      </c>
      <c r="G1074" t="s">
        <v>130</v>
      </c>
      <c r="H1074" t="str">
        <f t="shared" si="66"/>
        <v>other-dog</v>
      </c>
      <c r="I1074">
        <v>142.30000000000001</v>
      </c>
      <c r="J1074">
        <v>205.3</v>
      </c>
      <c r="K1074">
        <v>1</v>
      </c>
      <c r="L1074">
        <f t="shared" si="67"/>
        <v>63</v>
      </c>
    </row>
    <row r="1075" spans="2:12" x14ac:dyDescent="0.2">
      <c r="B1075" t="s">
        <v>80</v>
      </c>
      <c r="C1075" t="str">
        <f t="shared" si="64"/>
        <v>2019-10</v>
      </c>
      <c r="D1075" t="str">
        <f t="shared" si="65"/>
        <v>Thu</v>
      </c>
      <c r="E1075" t="str">
        <f>VLOOKUP(D1075,'Veterinarian-WeekDay'!$A$2:$C$6,2,0)</f>
        <v>Briony</v>
      </c>
      <c r="F1075" t="s">
        <v>5</v>
      </c>
      <c r="G1075" t="s">
        <v>130</v>
      </c>
      <c r="H1075" t="str">
        <f t="shared" si="66"/>
        <v>checkup-dog</v>
      </c>
      <c r="I1075">
        <v>14</v>
      </c>
      <c r="J1075">
        <v>50.1</v>
      </c>
      <c r="K1075">
        <v>1</v>
      </c>
      <c r="L1075">
        <f t="shared" si="67"/>
        <v>36.1</v>
      </c>
    </row>
    <row r="1076" spans="2:12" x14ac:dyDescent="0.2">
      <c r="B1076" t="s">
        <v>81</v>
      </c>
      <c r="C1076" t="str">
        <f t="shared" si="64"/>
        <v>2019-10</v>
      </c>
      <c r="D1076" t="str">
        <f t="shared" si="65"/>
        <v>Fri</v>
      </c>
      <c r="E1076" t="str">
        <f>VLOOKUP(D1076,'Veterinarian-WeekDay'!$A$2:$C$6,2,0)</f>
        <v>Anna</v>
      </c>
      <c r="F1076" t="s">
        <v>5</v>
      </c>
      <c r="G1076" t="s">
        <v>130</v>
      </c>
      <c r="H1076" t="str">
        <f t="shared" si="66"/>
        <v>checkup-dog</v>
      </c>
      <c r="I1076">
        <v>30.1</v>
      </c>
      <c r="J1076">
        <v>45.5</v>
      </c>
      <c r="K1076">
        <v>1</v>
      </c>
      <c r="L1076">
        <f t="shared" si="67"/>
        <v>15.399999999999999</v>
      </c>
    </row>
    <row r="1077" spans="2:12" x14ac:dyDescent="0.2">
      <c r="B1077" t="s">
        <v>81</v>
      </c>
      <c r="C1077" t="str">
        <f t="shared" si="64"/>
        <v>2019-10</v>
      </c>
      <c r="D1077" t="str">
        <f t="shared" si="65"/>
        <v>Fri</v>
      </c>
      <c r="E1077" t="str">
        <f>VLOOKUP(D1077,'Veterinarian-WeekDay'!$A$2:$C$6,2,0)</f>
        <v>Anna</v>
      </c>
      <c r="F1077" t="s">
        <v>8</v>
      </c>
      <c r="G1077" t="s">
        <v>130</v>
      </c>
      <c r="H1077" t="str">
        <f t="shared" si="66"/>
        <v>vac-dog</v>
      </c>
      <c r="I1077">
        <v>124.4</v>
      </c>
      <c r="J1077">
        <v>160.6</v>
      </c>
      <c r="K1077">
        <v>1</v>
      </c>
      <c r="L1077">
        <f t="shared" si="67"/>
        <v>36.199999999999989</v>
      </c>
    </row>
    <row r="1078" spans="2:12" x14ac:dyDescent="0.2">
      <c r="B1078" t="s">
        <v>81</v>
      </c>
      <c r="C1078" t="str">
        <f t="shared" si="64"/>
        <v>2019-10</v>
      </c>
      <c r="D1078" t="str">
        <f t="shared" si="65"/>
        <v>Fri</v>
      </c>
      <c r="E1078" t="str">
        <f>VLOOKUP(D1078,'Veterinarian-WeekDay'!$A$2:$C$6,2,0)</f>
        <v>Anna</v>
      </c>
      <c r="F1078" t="s">
        <v>5</v>
      </c>
      <c r="G1078" t="s">
        <v>134</v>
      </c>
      <c r="H1078" t="str">
        <f t="shared" si="66"/>
        <v>checkup-rabbit</v>
      </c>
      <c r="I1078">
        <v>28.1</v>
      </c>
      <c r="J1078">
        <v>50.5</v>
      </c>
      <c r="K1078">
        <v>1</v>
      </c>
      <c r="L1078">
        <f t="shared" si="67"/>
        <v>22.4</v>
      </c>
    </row>
    <row r="1079" spans="2:12" x14ac:dyDescent="0.2">
      <c r="B1079" t="s">
        <v>81</v>
      </c>
      <c r="C1079" t="str">
        <f t="shared" si="64"/>
        <v>2019-10</v>
      </c>
      <c r="D1079" t="str">
        <f t="shared" si="65"/>
        <v>Fri</v>
      </c>
      <c r="E1079" t="str">
        <f>VLOOKUP(D1079,'Veterinarian-WeekDay'!$A$2:$C$6,2,0)</f>
        <v>Anna</v>
      </c>
      <c r="F1079" t="s">
        <v>4</v>
      </c>
      <c r="G1079" t="s">
        <v>130</v>
      </c>
      <c r="H1079" t="str">
        <f t="shared" si="66"/>
        <v>other-dog</v>
      </c>
      <c r="I1079">
        <v>76.599999999999994</v>
      </c>
      <c r="J1079">
        <v>110.6</v>
      </c>
      <c r="K1079">
        <v>1</v>
      </c>
      <c r="L1079">
        <f t="shared" si="67"/>
        <v>34</v>
      </c>
    </row>
    <row r="1080" spans="2:12" x14ac:dyDescent="0.2">
      <c r="B1080" t="s">
        <v>81</v>
      </c>
      <c r="C1080" t="str">
        <f t="shared" si="64"/>
        <v>2019-10</v>
      </c>
      <c r="D1080" t="str">
        <f t="shared" si="65"/>
        <v>Fri</v>
      </c>
      <c r="E1080" t="str">
        <f>VLOOKUP(D1080,'Veterinarian-WeekDay'!$A$2:$C$6,2,0)</f>
        <v>Anna</v>
      </c>
      <c r="F1080" t="s">
        <v>5</v>
      </c>
      <c r="G1080" t="s">
        <v>131</v>
      </c>
      <c r="H1080" t="str">
        <f t="shared" si="66"/>
        <v>checkup-cat</v>
      </c>
      <c r="I1080">
        <v>32.5</v>
      </c>
      <c r="J1080">
        <v>45.1</v>
      </c>
      <c r="K1080">
        <v>1</v>
      </c>
      <c r="L1080">
        <f t="shared" si="67"/>
        <v>12.600000000000001</v>
      </c>
    </row>
    <row r="1081" spans="2:12" x14ac:dyDescent="0.2">
      <c r="B1081" t="s">
        <v>81</v>
      </c>
      <c r="C1081" t="str">
        <f t="shared" si="64"/>
        <v>2019-10</v>
      </c>
      <c r="D1081" t="str">
        <f t="shared" si="65"/>
        <v>Fri</v>
      </c>
      <c r="E1081" t="str">
        <f>VLOOKUP(D1081,'Veterinarian-WeekDay'!$A$2:$C$6,2,0)</f>
        <v>Anna</v>
      </c>
      <c r="F1081" t="s">
        <v>4</v>
      </c>
      <c r="G1081" t="s">
        <v>130</v>
      </c>
      <c r="H1081" t="str">
        <f t="shared" si="66"/>
        <v>other-dog</v>
      </c>
      <c r="I1081">
        <v>162.1</v>
      </c>
      <c r="J1081">
        <v>220</v>
      </c>
      <c r="K1081">
        <v>1</v>
      </c>
      <c r="L1081">
        <f t="shared" si="67"/>
        <v>57.900000000000006</v>
      </c>
    </row>
    <row r="1082" spans="2:12" x14ac:dyDescent="0.2">
      <c r="B1082" t="s">
        <v>81</v>
      </c>
      <c r="C1082" t="str">
        <f t="shared" si="64"/>
        <v>2019-10</v>
      </c>
      <c r="D1082" t="str">
        <f t="shared" si="65"/>
        <v>Fri</v>
      </c>
      <c r="E1082" t="str">
        <f>VLOOKUP(D1082,'Veterinarian-WeekDay'!$A$2:$C$6,2,0)</f>
        <v>Anna</v>
      </c>
      <c r="F1082" t="s">
        <v>8</v>
      </c>
      <c r="G1082" t="s">
        <v>130</v>
      </c>
      <c r="H1082" t="str">
        <f t="shared" si="66"/>
        <v>vac-dog</v>
      </c>
      <c r="I1082">
        <v>106.3</v>
      </c>
      <c r="J1082">
        <v>150.30000000000001</v>
      </c>
      <c r="K1082">
        <v>1</v>
      </c>
      <c r="L1082">
        <f t="shared" si="67"/>
        <v>44.000000000000014</v>
      </c>
    </row>
    <row r="1083" spans="2:12" x14ac:dyDescent="0.2">
      <c r="B1083" t="s">
        <v>81</v>
      </c>
      <c r="C1083" t="str">
        <f t="shared" si="64"/>
        <v>2019-10</v>
      </c>
      <c r="D1083" t="str">
        <f t="shared" si="65"/>
        <v>Fri</v>
      </c>
      <c r="E1083" t="str">
        <f>VLOOKUP(D1083,'Veterinarian-WeekDay'!$A$2:$C$6,2,0)</f>
        <v>Anna</v>
      </c>
      <c r="F1083" t="s">
        <v>5</v>
      </c>
      <c r="G1083" t="s">
        <v>131</v>
      </c>
      <c r="H1083" t="str">
        <f t="shared" si="66"/>
        <v>checkup-cat</v>
      </c>
      <c r="I1083">
        <v>32</v>
      </c>
      <c r="J1083">
        <v>50.1</v>
      </c>
      <c r="K1083">
        <v>1</v>
      </c>
      <c r="L1083">
        <f t="shared" si="67"/>
        <v>18.100000000000001</v>
      </c>
    </row>
    <row r="1084" spans="2:12" x14ac:dyDescent="0.2">
      <c r="B1084" t="s">
        <v>81</v>
      </c>
      <c r="C1084" t="str">
        <f t="shared" si="64"/>
        <v>2019-10</v>
      </c>
      <c r="D1084" t="str">
        <f t="shared" si="65"/>
        <v>Fri</v>
      </c>
      <c r="E1084" t="str">
        <f>VLOOKUP(D1084,'Veterinarian-WeekDay'!$A$2:$C$6,2,0)</f>
        <v>Anna</v>
      </c>
      <c r="F1084" t="s">
        <v>8</v>
      </c>
      <c r="G1084" t="s">
        <v>131</v>
      </c>
      <c r="H1084" t="str">
        <f t="shared" si="66"/>
        <v>vac-cat</v>
      </c>
      <c r="I1084">
        <v>82.4</v>
      </c>
      <c r="J1084">
        <v>115.6</v>
      </c>
      <c r="K1084">
        <v>1</v>
      </c>
      <c r="L1084">
        <f t="shared" si="67"/>
        <v>33.199999999999989</v>
      </c>
    </row>
    <row r="1085" spans="2:12" x14ac:dyDescent="0.2">
      <c r="B1085" t="s">
        <v>81</v>
      </c>
      <c r="C1085" t="str">
        <f t="shared" si="64"/>
        <v>2019-10</v>
      </c>
      <c r="D1085" t="str">
        <f t="shared" si="65"/>
        <v>Fri</v>
      </c>
      <c r="E1085" t="str">
        <f>VLOOKUP(D1085,'Veterinarian-WeekDay'!$A$2:$C$6,2,0)</f>
        <v>Anna</v>
      </c>
      <c r="F1085" t="s">
        <v>4</v>
      </c>
      <c r="G1085" t="s">
        <v>131</v>
      </c>
      <c r="H1085" t="str">
        <f t="shared" si="66"/>
        <v>other-cat</v>
      </c>
      <c r="I1085">
        <v>78.599999999999994</v>
      </c>
      <c r="J1085">
        <v>115.6</v>
      </c>
      <c r="K1085">
        <v>1</v>
      </c>
      <c r="L1085">
        <f t="shared" si="67"/>
        <v>37</v>
      </c>
    </row>
    <row r="1086" spans="2:12" x14ac:dyDescent="0.2">
      <c r="B1086" t="s">
        <v>81</v>
      </c>
      <c r="C1086" t="str">
        <f t="shared" si="64"/>
        <v>2019-10</v>
      </c>
      <c r="D1086" t="str">
        <f t="shared" si="65"/>
        <v>Fri</v>
      </c>
      <c r="E1086" t="str">
        <f>VLOOKUP(D1086,'Veterinarian-WeekDay'!$A$2:$C$6,2,0)</f>
        <v>Anna</v>
      </c>
      <c r="F1086" t="s">
        <v>8</v>
      </c>
      <c r="G1086" t="s">
        <v>130</v>
      </c>
      <c r="H1086" t="str">
        <f t="shared" si="66"/>
        <v>vac-dog</v>
      </c>
      <c r="I1086">
        <v>120.5</v>
      </c>
      <c r="J1086">
        <v>160.1</v>
      </c>
      <c r="K1086">
        <v>1</v>
      </c>
      <c r="L1086">
        <f t="shared" si="67"/>
        <v>39.599999999999994</v>
      </c>
    </row>
    <row r="1087" spans="2:12" x14ac:dyDescent="0.2">
      <c r="B1087" t="s">
        <v>81</v>
      </c>
      <c r="C1087" t="str">
        <f t="shared" si="64"/>
        <v>2019-10</v>
      </c>
      <c r="D1087" t="str">
        <f t="shared" si="65"/>
        <v>Fri</v>
      </c>
      <c r="E1087" t="str">
        <f>VLOOKUP(D1087,'Veterinarian-WeekDay'!$A$2:$C$6,2,0)</f>
        <v>Anna</v>
      </c>
      <c r="F1087" t="s">
        <v>6</v>
      </c>
      <c r="G1087" t="s">
        <v>131</v>
      </c>
      <c r="H1087" t="str">
        <f t="shared" si="66"/>
        <v>emergency-cat</v>
      </c>
      <c r="I1087">
        <v>242.6</v>
      </c>
      <c r="J1087">
        <v>855.4</v>
      </c>
      <c r="K1087">
        <v>1</v>
      </c>
      <c r="L1087">
        <f t="shared" si="67"/>
        <v>612.79999999999995</v>
      </c>
    </row>
    <row r="1088" spans="2:12" x14ac:dyDescent="0.2">
      <c r="B1088" t="s">
        <v>81</v>
      </c>
      <c r="C1088" t="str">
        <f t="shared" si="64"/>
        <v>2019-10</v>
      </c>
      <c r="D1088" t="str">
        <f t="shared" si="65"/>
        <v>Fri</v>
      </c>
      <c r="E1088" t="str">
        <f>VLOOKUP(D1088,'Veterinarian-WeekDay'!$A$2:$C$6,2,0)</f>
        <v>Anna</v>
      </c>
      <c r="F1088" t="s">
        <v>6</v>
      </c>
      <c r="G1088" t="s">
        <v>131</v>
      </c>
      <c r="H1088" t="str">
        <f t="shared" si="66"/>
        <v>emergency-cat</v>
      </c>
      <c r="I1088">
        <v>460.1</v>
      </c>
      <c r="J1088">
        <v>730</v>
      </c>
      <c r="K1088">
        <v>1</v>
      </c>
      <c r="L1088">
        <f t="shared" si="67"/>
        <v>269.89999999999998</v>
      </c>
    </row>
    <row r="1089" spans="2:12" x14ac:dyDescent="0.2">
      <c r="B1089" t="s">
        <v>81</v>
      </c>
      <c r="C1089" t="str">
        <f t="shared" si="64"/>
        <v>2019-10</v>
      </c>
      <c r="D1089" t="str">
        <f t="shared" si="65"/>
        <v>Fri</v>
      </c>
      <c r="E1089" t="str">
        <f>VLOOKUP(D1089,'Veterinarian-WeekDay'!$A$2:$C$6,2,0)</f>
        <v>Anna</v>
      </c>
      <c r="F1089" t="s">
        <v>5</v>
      </c>
      <c r="G1089" t="s">
        <v>130</v>
      </c>
      <c r="H1089" t="str">
        <f t="shared" si="66"/>
        <v>checkup-dog</v>
      </c>
      <c r="I1089">
        <v>34.6</v>
      </c>
      <c r="J1089">
        <v>60.4</v>
      </c>
      <c r="K1089">
        <v>1</v>
      </c>
      <c r="L1089">
        <f t="shared" si="67"/>
        <v>25.799999999999997</v>
      </c>
    </row>
    <row r="1090" spans="2:12" x14ac:dyDescent="0.2">
      <c r="B1090" t="s">
        <v>82</v>
      </c>
      <c r="C1090" t="str">
        <f t="shared" ref="C1090:C1153" si="68">LEFT(B1090,7)</f>
        <v>2019-10</v>
      </c>
      <c r="D1090" t="str">
        <f t="shared" ref="D1090:D1153" si="69">TEXT(B1090,"DDD")</f>
        <v>Mon</v>
      </c>
      <c r="E1090" t="str">
        <f>VLOOKUP(D1090,'Veterinarian-WeekDay'!$A$2:$C$6,2,0)</f>
        <v>Anna</v>
      </c>
      <c r="F1090" t="s">
        <v>5</v>
      </c>
      <c r="G1090" t="s">
        <v>130</v>
      </c>
      <c r="H1090" t="str">
        <f t="shared" ref="H1090:H1153" si="70">_xlfn.CONCAT(F1090,"-",G1090)</f>
        <v>checkup-dog</v>
      </c>
      <c r="I1090">
        <v>26.1</v>
      </c>
      <c r="J1090">
        <v>30.5</v>
      </c>
      <c r="K1090">
        <v>1</v>
      </c>
      <c r="L1090">
        <f t="shared" si="67"/>
        <v>4.3999999999999986</v>
      </c>
    </row>
    <row r="1091" spans="2:12" x14ac:dyDescent="0.2">
      <c r="B1091" t="s">
        <v>82</v>
      </c>
      <c r="C1091" t="str">
        <f t="shared" si="68"/>
        <v>2019-10</v>
      </c>
      <c r="D1091" t="str">
        <f t="shared" si="69"/>
        <v>Mon</v>
      </c>
      <c r="E1091" t="str">
        <f>VLOOKUP(D1091,'Veterinarian-WeekDay'!$A$2:$C$6,2,0)</f>
        <v>Anna</v>
      </c>
      <c r="F1091" t="s">
        <v>5</v>
      </c>
      <c r="G1091" t="s">
        <v>130</v>
      </c>
      <c r="H1091" t="str">
        <f t="shared" si="70"/>
        <v>checkup-dog</v>
      </c>
      <c r="I1091">
        <v>28.3</v>
      </c>
      <c r="J1091">
        <v>35.299999999999997</v>
      </c>
      <c r="K1091">
        <v>1</v>
      </c>
      <c r="L1091">
        <f t="shared" ref="L1091:L1154" si="71">J1091-I1091</f>
        <v>6.9999999999999964</v>
      </c>
    </row>
    <row r="1092" spans="2:12" x14ac:dyDescent="0.2">
      <c r="B1092" t="s">
        <v>82</v>
      </c>
      <c r="C1092" t="str">
        <f t="shared" si="68"/>
        <v>2019-10</v>
      </c>
      <c r="D1092" t="str">
        <f t="shared" si="69"/>
        <v>Mon</v>
      </c>
      <c r="E1092" t="str">
        <f>VLOOKUP(D1092,'Veterinarian-WeekDay'!$A$2:$C$6,2,0)</f>
        <v>Anna</v>
      </c>
      <c r="F1092" t="s">
        <v>5</v>
      </c>
      <c r="G1092" t="s">
        <v>130</v>
      </c>
      <c r="H1092" t="str">
        <f t="shared" si="70"/>
        <v>checkup-dog</v>
      </c>
      <c r="I1092">
        <v>28.6</v>
      </c>
      <c r="J1092">
        <v>35.6</v>
      </c>
      <c r="K1092">
        <v>1</v>
      </c>
      <c r="L1092">
        <f t="shared" si="71"/>
        <v>7</v>
      </c>
    </row>
    <row r="1093" spans="2:12" x14ac:dyDescent="0.2">
      <c r="B1093" t="s">
        <v>82</v>
      </c>
      <c r="C1093" t="str">
        <f t="shared" si="68"/>
        <v>2019-10</v>
      </c>
      <c r="D1093" t="str">
        <f t="shared" si="69"/>
        <v>Mon</v>
      </c>
      <c r="E1093" t="str">
        <f>VLOOKUP(D1093,'Veterinarian-WeekDay'!$A$2:$C$6,2,0)</f>
        <v>Anna</v>
      </c>
      <c r="F1093" t="s">
        <v>5</v>
      </c>
      <c r="G1093" t="s">
        <v>130</v>
      </c>
      <c r="H1093" t="str">
        <f t="shared" si="70"/>
        <v>checkup-dog</v>
      </c>
      <c r="I1093">
        <v>34.5</v>
      </c>
      <c r="J1093">
        <v>40.1</v>
      </c>
      <c r="K1093">
        <v>1</v>
      </c>
      <c r="L1093">
        <f t="shared" si="71"/>
        <v>5.6000000000000014</v>
      </c>
    </row>
    <row r="1094" spans="2:12" x14ac:dyDescent="0.2">
      <c r="B1094" t="s">
        <v>82</v>
      </c>
      <c r="C1094" t="str">
        <f t="shared" si="68"/>
        <v>2019-10</v>
      </c>
      <c r="D1094" t="str">
        <f t="shared" si="69"/>
        <v>Mon</v>
      </c>
      <c r="E1094" t="str">
        <f>VLOOKUP(D1094,'Veterinarian-WeekDay'!$A$2:$C$6,2,0)</f>
        <v>Anna</v>
      </c>
      <c r="F1094" t="s">
        <v>5</v>
      </c>
      <c r="G1094" t="s">
        <v>130</v>
      </c>
      <c r="H1094" t="str">
        <f t="shared" si="70"/>
        <v>checkup-dog</v>
      </c>
      <c r="I1094">
        <v>40.6</v>
      </c>
      <c r="J1094">
        <v>45.6</v>
      </c>
      <c r="K1094">
        <v>1</v>
      </c>
      <c r="L1094">
        <f t="shared" si="71"/>
        <v>5</v>
      </c>
    </row>
    <row r="1095" spans="2:12" x14ac:dyDescent="0.2">
      <c r="B1095" t="s">
        <v>82</v>
      </c>
      <c r="C1095" t="str">
        <f t="shared" si="68"/>
        <v>2019-10</v>
      </c>
      <c r="D1095" t="str">
        <f t="shared" si="69"/>
        <v>Mon</v>
      </c>
      <c r="E1095" t="str">
        <f>VLOOKUP(D1095,'Veterinarian-WeekDay'!$A$2:$C$6,2,0)</f>
        <v>Anna</v>
      </c>
      <c r="F1095" t="s">
        <v>6</v>
      </c>
      <c r="G1095" t="s">
        <v>132</v>
      </c>
      <c r="H1095" t="str">
        <f t="shared" si="70"/>
        <v>emergency-bird</v>
      </c>
      <c r="I1095">
        <v>78.3</v>
      </c>
      <c r="J1095">
        <v>295.3</v>
      </c>
      <c r="K1095">
        <v>1</v>
      </c>
      <c r="L1095">
        <f t="shared" si="71"/>
        <v>217</v>
      </c>
    </row>
    <row r="1096" spans="2:12" x14ac:dyDescent="0.2">
      <c r="B1096" t="s">
        <v>82</v>
      </c>
      <c r="C1096" t="str">
        <f t="shared" si="68"/>
        <v>2019-10</v>
      </c>
      <c r="D1096" t="str">
        <f t="shared" si="69"/>
        <v>Mon</v>
      </c>
      <c r="E1096" t="str">
        <f>VLOOKUP(D1096,'Veterinarian-WeekDay'!$A$2:$C$6,2,0)</f>
        <v>Anna</v>
      </c>
      <c r="F1096" t="s">
        <v>5</v>
      </c>
      <c r="G1096" t="s">
        <v>131</v>
      </c>
      <c r="H1096" t="str">
        <f t="shared" si="70"/>
        <v>checkup-cat</v>
      </c>
      <c r="I1096">
        <v>30</v>
      </c>
      <c r="J1096">
        <v>50.1</v>
      </c>
      <c r="K1096">
        <v>1</v>
      </c>
      <c r="L1096">
        <f t="shared" si="71"/>
        <v>20.100000000000001</v>
      </c>
    </row>
    <row r="1097" spans="2:12" x14ac:dyDescent="0.2">
      <c r="B1097" t="s">
        <v>82</v>
      </c>
      <c r="C1097" t="str">
        <f t="shared" si="68"/>
        <v>2019-10</v>
      </c>
      <c r="D1097" t="str">
        <f t="shared" si="69"/>
        <v>Mon</v>
      </c>
      <c r="E1097" t="str">
        <f>VLOOKUP(D1097,'Veterinarian-WeekDay'!$A$2:$C$6,2,0)</f>
        <v>Anna</v>
      </c>
      <c r="F1097" t="s">
        <v>6</v>
      </c>
      <c r="G1097" t="s">
        <v>134</v>
      </c>
      <c r="H1097" t="str">
        <f t="shared" si="70"/>
        <v>emergency-rabbit</v>
      </c>
      <c r="I1097">
        <v>162.4</v>
      </c>
      <c r="J1097">
        <v>620.6</v>
      </c>
      <c r="K1097">
        <v>1</v>
      </c>
      <c r="L1097">
        <f t="shared" si="71"/>
        <v>458.20000000000005</v>
      </c>
    </row>
    <row r="1098" spans="2:12" x14ac:dyDescent="0.2">
      <c r="B1098" t="s">
        <v>82</v>
      </c>
      <c r="C1098" t="str">
        <f t="shared" si="68"/>
        <v>2019-10</v>
      </c>
      <c r="D1098" t="str">
        <f t="shared" si="69"/>
        <v>Mon</v>
      </c>
      <c r="E1098" t="str">
        <f>VLOOKUP(D1098,'Veterinarian-WeekDay'!$A$2:$C$6,2,0)</f>
        <v>Anna</v>
      </c>
      <c r="F1098" t="s">
        <v>4</v>
      </c>
      <c r="G1098" t="s">
        <v>131</v>
      </c>
      <c r="H1098" t="str">
        <f t="shared" si="70"/>
        <v>other-cat</v>
      </c>
      <c r="I1098">
        <v>192.1</v>
      </c>
      <c r="J1098">
        <v>260.5</v>
      </c>
      <c r="K1098">
        <v>1</v>
      </c>
      <c r="L1098">
        <f t="shared" si="71"/>
        <v>68.400000000000006</v>
      </c>
    </row>
    <row r="1099" spans="2:12" x14ac:dyDescent="0.2">
      <c r="B1099" t="s">
        <v>82</v>
      </c>
      <c r="C1099" t="str">
        <f t="shared" si="68"/>
        <v>2019-10</v>
      </c>
      <c r="D1099" t="str">
        <f t="shared" si="69"/>
        <v>Mon</v>
      </c>
      <c r="E1099" t="str">
        <f>VLOOKUP(D1099,'Veterinarian-WeekDay'!$A$2:$C$6,2,0)</f>
        <v>Anna</v>
      </c>
      <c r="F1099" t="s">
        <v>4</v>
      </c>
      <c r="G1099" t="s">
        <v>134</v>
      </c>
      <c r="H1099" t="str">
        <f t="shared" si="70"/>
        <v>other-rabbit</v>
      </c>
      <c r="I1099">
        <v>160.6</v>
      </c>
      <c r="J1099">
        <v>230.4</v>
      </c>
      <c r="K1099">
        <v>1</v>
      </c>
      <c r="L1099">
        <f t="shared" si="71"/>
        <v>69.800000000000011</v>
      </c>
    </row>
    <row r="1100" spans="2:12" x14ac:dyDescent="0.2">
      <c r="B1100" t="s">
        <v>82</v>
      </c>
      <c r="C1100" t="str">
        <f t="shared" si="68"/>
        <v>2019-10</v>
      </c>
      <c r="D1100" t="str">
        <f t="shared" si="69"/>
        <v>Mon</v>
      </c>
      <c r="E1100" t="str">
        <f>VLOOKUP(D1100,'Veterinarian-WeekDay'!$A$2:$C$6,2,0)</f>
        <v>Anna</v>
      </c>
      <c r="F1100" t="s">
        <v>6</v>
      </c>
      <c r="G1100" t="s">
        <v>134</v>
      </c>
      <c r="H1100" t="str">
        <f t="shared" si="70"/>
        <v>emergency-rabbit</v>
      </c>
      <c r="I1100">
        <v>452.1</v>
      </c>
      <c r="J1100">
        <v>1140</v>
      </c>
      <c r="K1100">
        <v>1</v>
      </c>
      <c r="L1100">
        <f t="shared" si="71"/>
        <v>687.9</v>
      </c>
    </row>
    <row r="1101" spans="2:12" x14ac:dyDescent="0.2">
      <c r="B1101" t="s">
        <v>82</v>
      </c>
      <c r="C1101" t="str">
        <f t="shared" si="68"/>
        <v>2019-10</v>
      </c>
      <c r="D1101" t="str">
        <f t="shared" si="69"/>
        <v>Mon</v>
      </c>
      <c r="E1101" t="str">
        <f>VLOOKUP(D1101,'Veterinarian-WeekDay'!$A$2:$C$6,2,0)</f>
        <v>Anna</v>
      </c>
      <c r="F1101" t="s">
        <v>4</v>
      </c>
      <c r="G1101" t="s">
        <v>130</v>
      </c>
      <c r="H1101" t="str">
        <f t="shared" si="70"/>
        <v>other-dog</v>
      </c>
      <c r="I1101">
        <v>96</v>
      </c>
      <c r="J1101">
        <v>135.1</v>
      </c>
      <c r="K1101">
        <v>1</v>
      </c>
      <c r="L1101">
        <f t="shared" si="71"/>
        <v>39.099999999999994</v>
      </c>
    </row>
    <row r="1102" spans="2:12" x14ac:dyDescent="0.2">
      <c r="B1102" t="s">
        <v>82</v>
      </c>
      <c r="C1102" t="str">
        <f t="shared" si="68"/>
        <v>2019-10</v>
      </c>
      <c r="D1102" t="str">
        <f t="shared" si="69"/>
        <v>Mon</v>
      </c>
      <c r="E1102" t="str">
        <f>VLOOKUP(D1102,'Veterinarian-WeekDay'!$A$2:$C$6,2,0)</f>
        <v>Anna</v>
      </c>
      <c r="F1102" t="s">
        <v>4</v>
      </c>
      <c r="G1102" t="s">
        <v>130</v>
      </c>
      <c r="H1102" t="str">
        <f t="shared" si="70"/>
        <v>other-dog</v>
      </c>
      <c r="I1102">
        <v>202.4</v>
      </c>
      <c r="J1102">
        <v>265.60000000000002</v>
      </c>
      <c r="K1102">
        <v>1</v>
      </c>
      <c r="L1102">
        <f t="shared" si="71"/>
        <v>63.200000000000017</v>
      </c>
    </row>
    <row r="1103" spans="2:12" x14ac:dyDescent="0.2">
      <c r="B1103" t="s">
        <v>83</v>
      </c>
      <c r="C1103" t="str">
        <f t="shared" si="68"/>
        <v>2019-10</v>
      </c>
      <c r="D1103" t="str">
        <f t="shared" si="69"/>
        <v>Tue</v>
      </c>
      <c r="E1103" t="str">
        <f>VLOOKUP(D1103,'Veterinarian-WeekDay'!$A$2:$C$6,2,0)</f>
        <v>Briony</v>
      </c>
      <c r="F1103" t="s">
        <v>4</v>
      </c>
      <c r="G1103" t="s">
        <v>130</v>
      </c>
      <c r="H1103" t="str">
        <f t="shared" si="70"/>
        <v>other-dog</v>
      </c>
      <c r="I1103">
        <v>50.5</v>
      </c>
      <c r="J1103">
        <v>95.1</v>
      </c>
      <c r="K1103">
        <v>1</v>
      </c>
      <c r="L1103">
        <f t="shared" si="71"/>
        <v>44.599999999999994</v>
      </c>
    </row>
    <row r="1104" spans="2:12" x14ac:dyDescent="0.2">
      <c r="B1104" t="s">
        <v>83</v>
      </c>
      <c r="C1104" t="str">
        <f t="shared" si="68"/>
        <v>2019-10</v>
      </c>
      <c r="D1104" t="str">
        <f t="shared" si="69"/>
        <v>Tue</v>
      </c>
      <c r="E1104" t="str">
        <f>VLOOKUP(D1104,'Veterinarian-WeekDay'!$A$2:$C$6,2,0)</f>
        <v>Briony</v>
      </c>
      <c r="F1104" t="s">
        <v>8</v>
      </c>
      <c r="G1104" t="s">
        <v>131</v>
      </c>
      <c r="H1104" t="str">
        <f t="shared" si="70"/>
        <v>vac-cat</v>
      </c>
      <c r="I1104">
        <v>74.599999999999994</v>
      </c>
      <c r="J1104">
        <v>130.4</v>
      </c>
      <c r="K1104">
        <v>1</v>
      </c>
      <c r="L1104">
        <f t="shared" si="71"/>
        <v>55.800000000000011</v>
      </c>
    </row>
    <row r="1105" spans="2:12" x14ac:dyDescent="0.2">
      <c r="B1105" t="s">
        <v>83</v>
      </c>
      <c r="C1105" t="str">
        <f t="shared" si="68"/>
        <v>2019-10</v>
      </c>
      <c r="D1105" t="str">
        <f t="shared" si="69"/>
        <v>Tue</v>
      </c>
      <c r="E1105" t="str">
        <f>VLOOKUP(D1105,'Veterinarian-WeekDay'!$A$2:$C$6,2,0)</f>
        <v>Briony</v>
      </c>
      <c r="F1105" t="s">
        <v>8</v>
      </c>
      <c r="G1105" t="s">
        <v>130</v>
      </c>
      <c r="H1105" t="str">
        <f t="shared" si="70"/>
        <v>vac-dog</v>
      </c>
      <c r="I1105">
        <v>94.1</v>
      </c>
      <c r="J1105">
        <v>145</v>
      </c>
      <c r="K1105">
        <v>1</v>
      </c>
      <c r="L1105">
        <f t="shared" si="71"/>
        <v>50.900000000000006</v>
      </c>
    </row>
    <row r="1106" spans="2:12" x14ac:dyDescent="0.2">
      <c r="B1106" t="s">
        <v>83</v>
      </c>
      <c r="C1106" t="str">
        <f t="shared" si="68"/>
        <v>2019-10</v>
      </c>
      <c r="D1106" t="str">
        <f t="shared" si="69"/>
        <v>Tue</v>
      </c>
      <c r="E1106" t="str">
        <f>VLOOKUP(D1106,'Veterinarian-WeekDay'!$A$2:$C$6,2,0)</f>
        <v>Briony</v>
      </c>
      <c r="F1106" t="s">
        <v>4</v>
      </c>
      <c r="G1106" t="s">
        <v>130</v>
      </c>
      <c r="H1106" t="str">
        <f t="shared" si="70"/>
        <v>other-dog</v>
      </c>
      <c r="I1106">
        <v>96.3</v>
      </c>
      <c r="J1106">
        <v>150.30000000000001</v>
      </c>
      <c r="K1106">
        <v>1</v>
      </c>
      <c r="L1106">
        <f t="shared" si="71"/>
        <v>54.000000000000014</v>
      </c>
    </row>
    <row r="1107" spans="2:12" x14ac:dyDescent="0.2">
      <c r="B1107" t="s">
        <v>83</v>
      </c>
      <c r="C1107" t="str">
        <f t="shared" si="68"/>
        <v>2019-10</v>
      </c>
      <c r="D1107" t="str">
        <f t="shared" si="69"/>
        <v>Tue</v>
      </c>
      <c r="E1107" t="str">
        <f>VLOOKUP(D1107,'Veterinarian-WeekDay'!$A$2:$C$6,2,0)</f>
        <v>Briony</v>
      </c>
      <c r="F1107" t="s">
        <v>5</v>
      </c>
      <c r="G1107" t="s">
        <v>131</v>
      </c>
      <c r="H1107" t="str">
        <f t="shared" si="70"/>
        <v>checkup-cat</v>
      </c>
      <c r="I1107">
        <v>26</v>
      </c>
      <c r="J1107">
        <v>70.099999999999994</v>
      </c>
      <c r="K1107">
        <v>1</v>
      </c>
      <c r="L1107">
        <f t="shared" si="71"/>
        <v>44.099999999999994</v>
      </c>
    </row>
    <row r="1108" spans="2:12" x14ac:dyDescent="0.2">
      <c r="B1108" t="s">
        <v>83</v>
      </c>
      <c r="C1108" t="str">
        <f t="shared" si="68"/>
        <v>2019-10</v>
      </c>
      <c r="D1108" t="str">
        <f t="shared" si="69"/>
        <v>Tue</v>
      </c>
      <c r="E1108" t="str">
        <f>VLOOKUP(D1108,'Veterinarian-WeekDay'!$A$2:$C$6,2,0)</f>
        <v>Briony</v>
      </c>
      <c r="F1108" t="s">
        <v>4</v>
      </c>
      <c r="G1108" t="s">
        <v>131</v>
      </c>
      <c r="H1108" t="str">
        <f t="shared" si="70"/>
        <v>other-cat</v>
      </c>
      <c r="I1108">
        <v>34.4</v>
      </c>
      <c r="J1108">
        <v>80.599999999999994</v>
      </c>
      <c r="K1108">
        <v>1</v>
      </c>
      <c r="L1108">
        <f t="shared" si="71"/>
        <v>46.199999999999996</v>
      </c>
    </row>
    <row r="1109" spans="2:12" x14ac:dyDescent="0.2">
      <c r="B1109" t="s">
        <v>83</v>
      </c>
      <c r="C1109" t="str">
        <f t="shared" si="68"/>
        <v>2019-10</v>
      </c>
      <c r="D1109" t="str">
        <f t="shared" si="69"/>
        <v>Tue</v>
      </c>
      <c r="E1109" t="str">
        <f>VLOOKUP(D1109,'Veterinarian-WeekDay'!$A$2:$C$6,2,0)</f>
        <v>Briony</v>
      </c>
      <c r="F1109" t="s">
        <v>4</v>
      </c>
      <c r="G1109" t="s">
        <v>134</v>
      </c>
      <c r="H1109" t="str">
        <f t="shared" si="70"/>
        <v>other-rabbit</v>
      </c>
      <c r="I1109">
        <v>146.1</v>
      </c>
      <c r="J1109">
        <v>210.5</v>
      </c>
      <c r="K1109">
        <v>1</v>
      </c>
      <c r="L1109">
        <f t="shared" si="71"/>
        <v>64.400000000000006</v>
      </c>
    </row>
    <row r="1110" spans="2:12" x14ac:dyDescent="0.2">
      <c r="B1110" t="s">
        <v>83</v>
      </c>
      <c r="C1110" t="str">
        <f t="shared" si="68"/>
        <v>2019-10</v>
      </c>
      <c r="D1110" t="str">
        <f t="shared" si="69"/>
        <v>Tue</v>
      </c>
      <c r="E1110" t="str">
        <f>VLOOKUP(D1110,'Veterinarian-WeekDay'!$A$2:$C$6,2,0)</f>
        <v>Briony</v>
      </c>
      <c r="F1110" t="s">
        <v>4</v>
      </c>
      <c r="G1110" t="s">
        <v>134</v>
      </c>
      <c r="H1110" t="str">
        <f t="shared" si="70"/>
        <v>other-rabbit</v>
      </c>
      <c r="I1110">
        <v>70.599999999999994</v>
      </c>
      <c r="J1110">
        <v>120.6</v>
      </c>
      <c r="K1110">
        <v>1</v>
      </c>
      <c r="L1110">
        <f t="shared" si="71"/>
        <v>50</v>
      </c>
    </row>
    <row r="1111" spans="2:12" x14ac:dyDescent="0.2">
      <c r="B1111" t="s">
        <v>83</v>
      </c>
      <c r="C1111" t="str">
        <f t="shared" si="68"/>
        <v>2019-10</v>
      </c>
      <c r="D1111" t="str">
        <f t="shared" si="69"/>
        <v>Tue</v>
      </c>
      <c r="E1111" t="str">
        <f>VLOOKUP(D1111,'Veterinarian-WeekDay'!$A$2:$C$6,2,0)</f>
        <v>Briony</v>
      </c>
      <c r="F1111" t="s">
        <v>8</v>
      </c>
      <c r="G1111" t="s">
        <v>130</v>
      </c>
      <c r="H1111" t="str">
        <f t="shared" si="70"/>
        <v>vac-dog</v>
      </c>
      <c r="I1111">
        <v>72.5</v>
      </c>
      <c r="J1111">
        <v>120.1</v>
      </c>
      <c r="K1111">
        <v>1</v>
      </c>
      <c r="L1111">
        <f t="shared" si="71"/>
        <v>47.599999999999994</v>
      </c>
    </row>
    <row r="1112" spans="2:12" x14ac:dyDescent="0.2">
      <c r="B1112" t="s">
        <v>83</v>
      </c>
      <c r="C1112" t="str">
        <f t="shared" si="68"/>
        <v>2019-10</v>
      </c>
      <c r="D1112" t="str">
        <f t="shared" si="69"/>
        <v>Tue</v>
      </c>
      <c r="E1112" t="str">
        <f>VLOOKUP(D1112,'Veterinarian-WeekDay'!$A$2:$C$6,2,0)</f>
        <v>Briony</v>
      </c>
      <c r="F1112" t="s">
        <v>6</v>
      </c>
      <c r="G1112" t="s">
        <v>130</v>
      </c>
      <c r="H1112" t="str">
        <f t="shared" si="70"/>
        <v>emergency-dog</v>
      </c>
      <c r="I1112">
        <v>586.6</v>
      </c>
      <c r="J1112">
        <v>1485.4</v>
      </c>
      <c r="K1112">
        <v>1</v>
      </c>
      <c r="L1112">
        <f t="shared" si="71"/>
        <v>898.80000000000007</v>
      </c>
    </row>
    <row r="1113" spans="2:12" x14ac:dyDescent="0.2">
      <c r="B1113" t="s">
        <v>83</v>
      </c>
      <c r="C1113" t="str">
        <f t="shared" si="68"/>
        <v>2019-10</v>
      </c>
      <c r="D1113" t="str">
        <f t="shared" si="69"/>
        <v>Tue</v>
      </c>
      <c r="E1113" t="str">
        <f>VLOOKUP(D1113,'Veterinarian-WeekDay'!$A$2:$C$6,2,0)</f>
        <v>Briony</v>
      </c>
      <c r="F1113" t="s">
        <v>4</v>
      </c>
      <c r="G1113" t="s">
        <v>130</v>
      </c>
      <c r="H1113" t="str">
        <f t="shared" si="70"/>
        <v>other-dog</v>
      </c>
      <c r="I1113">
        <v>86.1</v>
      </c>
      <c r="J1113">
        <v>140</v>
      </c>
      <c r="K1113">
        <v>1</v>
      </c>
      <c r="L1113">
        <f t="shared" si="71"/>
        <v>53.900000000000006</v>
      </c>
    </row>
    <row r="1114" spans="2:12" x14ac:dyDescent="0.2">
      <c r="B1114" t="s">
        <v>83</v>
      </c>
      <c r="C1114" t="str">
        <f t="shared" si="68"/>
        <v>2019-10</v>
      </c>
      <c r="D1114" t="str">
        <f t="shared" si="69"/>
        <v>Tue</v>
      </c>
      <c r="E1114" t="str">
        <f>VLOOKUP(D1114,'Veterinarian-WeekDay'!$A$2:$C$6,2,0)</f>
        <v>Briony</v>
      </c>
      <c r="F1114" t="s">
        <v>8</v>
      </c>
      <c r="G1114" t="s">
        <v>134</v>
      </c>
      <c r="H1114" t="str">
        <f t="shared" si="70"/>
        <v>vac-rabbit</v>
      </c>
      <c r="I1114">
        <v>36.299999999999997</v>
      </c>
      <c r="J1114">
        <v>75.3</v>
      </c>
      <c r="K1114">
        <v>1</v>
      </c>
      <c r="L1114">
        <f t="shared" si="71"/>
        <v>39</v>
      </c>
    </row>
    <row r="1115" spans="2:12" x14ac:dyDescent="0.2">
      <c r="B1115" t="s">
        <v>83</v>
      </c>
      <c r="C1115" t="str">
        <f t="shared" si="68"/>
        <v>2019-10</v>
      </c>
      <c r="D1115" t="str">
        <f t="shared" si="69"/>
        <v>Tue</v>
      </c>
      <c r="E1115" t="str">
        <f>VLOOKUP(D1115,'Veterinarian-WeekDay'!$A$2:$C$6,2,0)</f>
        <v>Briony</v>
      </c>
      <c r="F1115" t="s">
        <v>6</v>
      </c>
      <c r="G1115" t="s">
        <v>131</v>
      </c>
      <c r="H1115" t="str">
        <f t="shared" si="70"/>
        <v>emergency-cat</v>
      </c>
      <c r="I1115">
        <v>364</v>
      </c>
      <c r="J1115">
        <v>945.1</v>
      </c>
      <c r="K1115">
        <v>1</v>
      </c>
      <c r="L1115">
        <f t="shared" si="71"/>
        <v>581.1</v>
      </c>
    </row>
    <row r="1116" spans="2:12" x14ac:dyDescent="0.2">
      <c r="B1116" t="s">
        <v>83</v>
      </c>
      <c r="C1116" t="str">
        <f t="shared" si="68"/>
        <v>2019-10</v>
      </c>
      <c r="D1116" t="str">
        <f t="shared" si="69"/>
        <v>Tue</v>
      </c>
      <c r="E1116" t="str">
        <f>VLOOKUP(D1116,'Veterinarian-WeekDay'!$A$2:$C$6,2,0)</f>
        <v>Briony</v>
      </c>
      <c r="F1116" t="s">
        <v>5</v>
      </c>
      <c r="G1116" t="s">
        <v>130</v>
      </c>
      <c r="H1116" t="str">
        <f t="shared" si="70"/>
        <v>checkup-dog</v>
      </c>
      <c r="I1116">
        <v>14.4</v>
      </c>
      <c r="J1116">
        <v>50.6</v>
      </c>
      <c r="K1116">
        <v>1</v>
      </c>
      <c r="L1116">
        <f t="shared" si="71"/>
        <v>36.200000000000003</v>
      </c>
    </row>
    <row r="1117" spans="2:12" x14ac:dyDescent="0.2">
      <c r="B1117" t="s">
        <v>84</v>
      </c>
      <c r="C1117" t="str">
        <f t="shared" si="68"/>
        <v>2019-10</v>
      </c>
      <c r="D1117" t="str">
        <f t="shared" si="69"/>
        <v>Wed</v>
      </c>
      <c r="E1117" t="str">
        <f>VLOOKUP(D1117,'Veterinarian-WeekDay'!$A$2:$C$6,2,0)</f>
        <v>Anna</v>
      </c>
      <c r="F1117" t="s">
        <v>8</v>
      </c>
      <c r="G1117" t="s">
        <v>130</v>
      </c>
      <c r="H1117" t="str">
        <f t="shared" si="70"/>
        <v>vac-dog</v>
      </c>
      <c r="I1117">
        <v>122.1</v>
      </c>
      <c r="J1117">
        <v>165.5</v>
      </c>
      <c r="K1117">
        <v>1</v>
      </c>
      <c r="L1117">
        <f t="shared" si="71"/>
        <v>43.400000000000006</v>
      </c>
    </row>
    <row r="1118" spans="2:12" x14ac:dyDescent="0.2">
      <c r="B1118" t="s">
        <v>84</v>
      </c>
      <c r="C1118" t="str">
        <f t="shared" si="68"/>
        <v>2019-10</v>
      </c>
      <c r="D1118" t="str">
        <f t="shared" si="69"/>
        <v>Wed</v>
      </c>
      <c r="E1118" t="str">
        <f>VLOOKUP(D1118,'Veterinarian-WeekDay'!$A$2:$C$6,2,0)</f>
        <v>Anna</v>
      </c>
      <c r="F1118" t="s">
        <v>8</v>
      </c>
      <c r="G1118" t="s">
        <v>131</v>
      </c>
      <c r="H1118" t="str">
        <f t="shared" si="70"/>
        <v>vac-cat</v>
      </c>
      <c r="I1118">
        <v>94.6</v>
      </c>
      <c r="J1118">
        <v>130.6</v>
      </c>
      <c r="K1118">
        <v>1</v>
      </c>
      <c r="L1118">
        <f t="shared" si="71"/>
        <v>36</v>
      </c>
    </row>
    <row r="1119" spans="2:12" x14ac:dyDescent="0.2">
      <c r="B1119" t="s">
        <v>84</v>
      </c>
      <c r="C1119" t="str">
        <f t="shared" si="68"/>
        <v>2019-10</v>
      </c>
      <c r="D1119" t="str">
        <f t="shared" si="69"/>
        <v>Wed</v>
      </c>
      <c r="E1119" t="str">
        <f>VLOOKUP(D1119,'Veterinarian-WeekDay'!$A$2:$C$6,2,0)</f>
        <v>Anna</v>
      </c>
      <c r="F1119" t="s">
        <v>4</v>
      </c>
      <c r="G1119" t="s">
        <v>130</v>
      </c>
      <c r="H1119" t="str">
        <f t="shared" si="70"/>
        <v>other-dog</v>
      </c>
      <c r="I1119">
        <v>202.5</v>
      </c>
      <c r="J1119">
        <v>270.10000000000002</v>
      </c>
      <c r="K1119">
        <v>1</v>
      </c>
      <c r="L1119">
        <f t="shared" si="71"/>
        <v>67.600000000000023</v>
      </c>
    </row>
    <row r="1120" spans="2:12" x14ac:dyDescent="0.2">
      <c r="B1120" t="s">
        <v>84</v>
      </c>
      <c r="C1120" t="str">
        <f t="shared" si="68"/>
        <v>2019-10</v>
      </c>
      <c r="D1120" t="str">
        <f t="shared" si="69"/>
        <v>Wed</v>
      </c>
      <c r="E1120" t="str">
        <f>VLOOKUP(D1120,'Veterinarian-WeekDay'!$A$2:$C$6,2,0)</f>
        <v>Anna</v>
      </c>
      <c r="F1120" t="s">
        <v>5</v>
      </c>
      <c r="G1120" t="s">
        <v>131</v>
      </c>
      <c r="H1120" t="str">
        <f t="shared" si="70"/>
        <v>checkup-cat</v>
      </c>
      <c r="I1120">
        <v>44.6</v>
      </c>
      <c r="J1120">
        <v>65.400000000000006</v>
      </c>
      <c r="K1120">
        <v>1</v>
      </c>
      <c r="L1120">
        <f t="shared" si="71"/>
        <v>20.800000000000004</v>
      </c>
    </row>
    <row r="1121" spans="2:12" x14ac:dyDescent="0.2">
      <c r="B1121" t="s">
        <v>84</v>
      </c>
      <c r="C1121" t="str">
        <f t="shared" si="68"/>
        <v>2019-10</v>
      </c>
      <c r="D1121" t="str">
        <f t="shared" si="69"/>
        <v>Wed</v>
      </c>
      <c r="E1121" t="str">
        <f>VLOOKUP(D1121,'Veterinarian-WeekDay'!$A$2:$C$6,2,0)</f>
        <v>Anna</v>
      </c>
      <c r="F1121" t="s">
        <v>8</v>
      </c>
      <c r="G1121" t="s">
        <v>130</v>
      </c>
      <c r="H1121" t="str">
        <f t="shared" si="70"/>
        <v>vac-dog</v>
      </c>
      <c r="I1121">
        <v>90.1</v>
      </c>
      <c r="J1121">
        <v>125</v>
      </c>
      <c r="K1121">
        <v>1</v>
      </c>
      <c r="L1121">
        <f t="shared" si="71"/>
        <v>34.900000000000006</v>
      </c>
    </row>
    <row r="1122" spans="2:12" x14ac:dyDescent="0.2">
      <c r="B1122" t="s">
        <v>84</v>
      </c>
      <c r="C1122" t="str">
        <f t="shared" si="68"/>
        <v>2019-10</v>
      </c>
      <c r="D1122" t="str">
        <f t="shared" si="69"/>
        <v>Wed</v>
      </c>
      <c r="E1122" t="str">
        <f>VLOOKUP(D1122,'Veterinarian-WeekDay'!$A$2:$C$6,2,0)</f>
        <v>Anna</v>
      </c>
      <c r="F1122" t="s">
        <v>5</v>
      </c>
      <c r="G1122" t="s">
        <v>133</v>
      </c>
      <c r="H1122" t="str">
        <f t="shared" si="70"/>
        <v>checkup-hamster</v>
      </c>
      <c r="I1122">
        <v>36</v>
      </c>
      <c r="J1122">
        <v>60.1</v>
      </c>
      <c r="K1122">
        <v>1</v>
      </c>
      <c r="L1122">
        <f t="shared" si="71"/>
        <v>24.1</v>
      </c>
    </row>
    <row r="1123" spans="2:12" x14ac:dyDescent="0.2">
      <c r="B1123" t="s">
        <v>84</v>
      </c>
      <c r="C1123" t="str">
        <f t="shared" si="68"/>
        <v>2019-10</v>
      </c>
      <c r="D1123" t="str">
        <f t="shared" si="69"/>
        <v>Wed</v>
      </c>
      <c r="E1123" t="str">
        <f>VLOOKUP(D1123,'Veterinarian-WeekDay'!$A$2:$C$6,2,0)</f>
        <v>Anna</v>
      </c>
      <c r="F1123" t="s">
        <v>5</v>
      </c>
      <c r="G1123" t="s">
        <v>131</v>
      </c>
      <c r="H1123" t="str">
        <f t="shared" si="70"/>
        <v>checkup-cat</v>
      </c>
      <c r="I1123">
        <v>30.4</v>
      </c>
      <c r="J1123">
        <v>55.6</v>
      </c>
      <c r="K1123">
        <v>1</v>
      </c>
      <c r="L1123">
        <f t="shared" si="71"/>
        <v>25.200000000000003</v>
      </c>
    </row>
    <row r="1124" spans="2:12" x14ac:dyDescent="0.2">
      <c r="B1124" t="s">
        <v>84</v>
      </c>
      <c r="C1124" t="str">
        <f t="shared" si="68"/>
        <v>2019-10</v>
      </c>
      <c r="D1124" t="str">
        <f t="shared" si="69"/>
        <v>Wed</v>
      </c>
      <c r="E1124" t="str">
        <f>VLOOKUP(D1124,'Veterinarian-WeekDay'!$A$2:$C$6,2,0)</f>
        <v>Anna</v>
      </c>
      <c r="F1124" t="s">
        <v>4</v>
      </c>
      <c r="G1124" t="s">
        <v>131</v>
      </c>
      <c r="H1124" t="str">
        <f t="shared" si="70"/>
        <v>other-cat</v>
      </c>
      <c r="I1124">
        <v>218.1</v>
      </c>
      <c r="J1124">
        <v>285.5</v>
      </c>
      <c r="K1124">
        <v>1</v>
      </c>
      <c r="L1124">
        <f t="shared" si="71"/>
        <v>67.400000000000006</v>
      </c>
    </row>
    <row r="1125" spans="2:12" x14ac:dyDescent="0.2">
      <c r="B1125" t="s">
        <v>84</v>
      </c>
      <c r="C1125" t="str">
        <f t="shared" si="68"/>
        <v>2019-10</v>
      </c>
      <c r="D1125" t="str">
        <f t="shared" si="69"/>
        <v>Wed</v>
      </c>
      <c r="E1125" t="str">
        <f>VLOOKUP(D1125,'Veterinarian-WeekDay'!$A$2:$C$6,2,0)</f>
        <v>Anna</v>
      </c>
      <c r="F1125" t="s">
        <v>5</v>
      </c>
      <c r="G1125" t="s">
        <v>133</v>
      </c>
      <c r="H1125" t="str">
        <f t="shared" si="70"/>
        <v>checkup-hamster</v>
      </c>
      <c r="I1125">
        <v>30.6</v>
      </c>
      <c r="J1125">
        <v>60.6</v>
      </c>
      <c r="K1125">
        <v>1</v>
      </c>
      <c r="L1125">
        <f t="shared" si="71"/>
        <v>30</v>
      </c>
    </row>
    <row r="1126" spans="2:12" x14ac:dyDescent="0.2">
      <c r="B1126" t="s">
        <v>84</v>
      </c>
      <c r="C1126" t="str">
        <f t="shared" si="68"/>
        <v>2019-10</v>
      </c>
      <c r="D1126" t="str">
        <f t="shared" si="69"/>
        <v>Wed</v>
      </c>
      <c r="E1126" t="str">
        <f>VLOOKUP(D1126,'Veterinarian-WeekDay'!$A$2:$C$6,2,0)</f>
        <v>Anna</v>
      </c>
      <c r="F1126" t="s">
        <v>5</v>
      </c>
      <c r="G1126" t="s">
        <v>130</v>
      </c>
      <c r="H1126" t="str">
        <f t="shared" si="70"/>
        <v>checkup-dog</v>
      </c>
      <c r="I1126">
        <v>32.299999999999997</v>
      </c>
      <c r="J1126">
        <v>55.3</v>
      </c>
      <c r="K1126">
        <v>1</v>
      </c>
      <c r="L1126">
        <f t="shared" si="71"/>
        <v>23</v>
      </c>
    </row>
    <row r="1127" spans="2:12" x14ac:dyDescent="0.2">
      <c r="B1127" t="s">
        <v>85</v>
      </c>
      <c r="C1127" t="str">
        <f t="shared" si="68"/>
        <v>2019-10</v>
      </c>
      <c r="D1127" t="str">
        <f t="shared" si="69"/>
        <v>Thu</v>
      </c>
      <c r="E1127" t="str">
        <f>VLOOKUP(D1127,'Veterinarian-WeekDay'!$A$2:$C$6,2,0)</f>
        <v>Briony</v>
      </c>
      <c r="F1127" t="s">
        <v>5</v>
      </c>
      <c r="G1127" t="s">
        <v>130</v>
      </c>
      <c r="H1127" t="str">
        <f t="shared" si="70"/>
        <v>checkup-dog</v>
      </c>
      <c r="I1127">
        <v>16</v>
      </c>
      <c r="J1127">
        <v>50.1</v>
      </c>
      <c r="K1127">
        <v>1</v>
      </c>
      <c r="L1127">
        <f t="shared" si="71"/>
        <v>34.1</v>
      </c>
    </row>
    <row r="1128" spans="2:12" x14ac:dyDescent="0.2">
      <c r="B1128" t="s">
        <v>85</v>
      </c>
      <c r="C1128" t="str">
        <f t="shared" si="68"/>
        <v>2019-10</v>
      </c>
      <c r="D1128" t="str">
        <f t="shared" si="69"/>
        <v>Thu</v>
      </c>
      <c r="E1128" t="str">
        <f>VLOOKUP(D1128,'Veterinarian-WeekDay'!$A$2:$C$6,2,0)</f>
        <v>Briony</v>
      </c>
      <c r="F1128" t="s">
        <v>5</v>
      </c>
      <c r="G1128" t="s">
        <v>132</v>
      </c>
      <c r="H1128" t="str">
        <f t="shared" si="70"/>
        <v>checkup-bird</v>
      </c>
      <c r="I1128">
        <v>10.5</v>
      </c>
      <c r="J1128">
        <v>45.1</v>
      </c>
      <c r="K1128">
        <v>1</v>
      </c>
      <c r="L1128">
        <f t="shared" si="71"/>
        <v>34.6</v>
      </c>
    </row>
    <row r="1129" spans="2:12" x14ac:dyDescent="0.2">
      <c r="B1129" t="s">
        <v>85</v>
      </c>
      <c r="C1129" t="str">
        <f t="shared" si="68"/>
        <v>2019-10</v>
      </c>
      <c r="D1129" t="str">
        <f t="shared" si="69"/>
        <v>Thu</v>
      </c>
      <c r="E1129" t="str">
        <f>VLOOKUP(D1129,'Veterinarian-WeekDay'!$A$2:$C$6,2,0)</f>
        <v>Briony</v>
      </c>
      <c r="F1129" t="s">
        <v>5</v>
      </c>
      <c r="G1129" t="s">
        <v>133</v>
      </c>
      <c r="H1129" t="str">
        <f t="shared" si="70"/>
        <v>checkup-hamster</v>
      </c>
      <c r="I1129">
        <v>10.6</v>
      </c>
      <c r="J1129">
        <v>45.4</v>
      </c>
      <c r="K1129">
        <v>1</v>
      </c>
      <c r="L1129">
        <f t="shared" si="71"/>
        <v>34.799999999999997</v>
      </c>
    </row>
    <row r="1130" spans="2:12" x14ac:dyDescent="0.2">
      <c r="B1130" t="s">
        <v>85</v>
      </c>
      <c r="C1130" t="str">
        <f t="shared" si="68"/>
        <v>2019-10</v>
      </c>
      <c r="D1130" t="str">
        <f t="shared" si="69"/>
        <v>Thu</v>
      </c>
      <c r="E1130" t="str">
        <f>VLOOKUP(D1130,'Veterinarian-WeekDay'!$A$2:$C$6,2,0)</f>
        <v>Briony</v>
      </c>
      <c r="F1130" t="s">
        <v>4</v>
      </c>
      <c r="G1130" t="s">
        <v>130</v>
      </c>
      <c r="H1130" t="str">
        <f t="shared" si="70"/>
        <v>other-dog</v>
      </c>
      <c r="I1130">
        <v>50.1</v>
      </c>
      <c r="J1130">
        <v>95</v>
      </c>
      <c r="K1130">
        <v>1</v>
      </c>
      <c r="L1130">
        <f t="shared" si="71"/>
        <v>44.9</v>
      </c>
    </row>
    <row r="1131" spans="2:12" x14ac:dyDescent="0.2">
      <c r="B1131" t="s">
        <v>85</v>
      </c>
      <c r="C1131" t="str">
        <f t="shared" si="68"/>
        <v>2019-10</v>
      </c>
      <c r="D1131" t="str">
        <f t="shared" si="69"/>
        <v>Thu</v>
      </c>
      <c r="E1131" t="str">
        <f>VLOOKUP(D1131,'Veterinarian-WeekDay'!$A$2:$C$6,2,0)</f>
        <v>Briony</v>
      </c>
      <c r="F1131" t="s">
        <v>5</v>
      </c>
      <c r="G1131" t="s">
        <v>134</v>
      </c>
      <c r="H1131" t="str">
        <f t="shared" si="70"/>
        <v>checkup-rabbit</v>
      </c>
      <c r="I1131">
        <v>10.4</v>
      </c>
      <c r="J1131">
        <v>45.6</v>
      </c>
      <c r="K1131">
        <v>1</v>
      </c>
      <c r="L1131">
        <f t="shared" si="71"/>
        <v>35.200000000000003</v>
      </c>
    </row>
    <row r="1132" spans="2:12" x14ac:dyDescent="0.2">
      <c r="B1132" t="s">
        <v>85</v>
      </c>
      <c r="C1132" t="str">
        <f t="shared" si="68"/>
        <v>2019-10</v>
      </c>
      <c r="D1132" t="str">
        <f t="shared" si="69"/>
        <v>Thu</v>
      </c>
      <c r="E1132" t="str">
        <f>VLOOKUP(D1132,'Veterinarian-WeekDay'!$A$2:$C$6,2,0)</f>
        <v>Briony</v>
      </c>
      <c r="F1132" t="s">
        <v>8</v>
      </c>
      <c r="G1132" t="s">
        <v>130</v>
      </c>
      <c r="H1132" t="str">
        <f t="shared" si="70"/>
        <v>vac-dog</v>
      </c>
      <c r="I1132">
        <v>106.1</v>
      </c>
      <c r="J1132">
        <v>160.5</v>
      </c>
      <c r="K1132">
        <v>1</v>
      </c>
      <c r="L1132">
        <f t="shared" si="71"/>
        <v>54.400000000000006</v>
      </c>
    </row>
    <row r="1133" spans="2:12" x14ac:dyDescent="0.2">
      <c r="B1133" t="s">
        <v>85</v>
      </c>
      <c r="C1133" t="str">
        <f t="shared" si="68"/>
        <v>2019-10</v>
      </c>
      <c r="D1133" t="str">
        <f t="shared" si="69"/>
        <v>Thu</v>
      </c>
      <c r="E1133" t="str">
        <f>VLOOKUP(D1133,'Veterinarian-WeekDay'!$A$2:$C$6,2,0)</f>
        <v>Briony</v>
      </c>
      <c r="F1133" t="s">
        <v>8</v>
      </c>
      <c r="G1133" t="s">
        <v>134</v>
      </c>
      <c r="H1133" t="str">
        <f t="shared" si="70"/>
        <v>vac-rabbit</v>
      </c>
      <c r="I1133">
        <v>28.6</v>
      </c>
      <c r="J1133">
        <v>65.599999999999994</v>
      </c>
      <c r="K1133">
        <v>1</v>
      </c>
      <c r="L1133">
        <f t="shared" si="71"/>
        <v>36.999999999999993</v>
      </c>
    </row>
    <row r="1134" spans="2:12" x14ac:dyDescent="0.2">
      <c r="B1134" t="s">
        <v>85</v>
      </c>
      <c r="C1134" t="str">
        <f t="shared" si="68"/>
        <v>2019-10</v>
      </c>
      <c r="D1134" t="str">
        <f t="shared" si="69"/>
        <v>Thu</v>
      </c>
      <c r="E1134" t="str">
        <f>VLOOKUP(D1134,'Veterinarian-WeekDay'!$A$2:$C$6,2,0)</f>
        <v>Briony</v>
      </c>
      <c r="F1134" t="s">
        <v>8</v>
      </c>
      <c r="G1134" t="s">
        <v>130</v>
      </c>
      <c r="H1134" t="str">
        <f t="shared" si="70"/>
        <v>vac-dog</v>
      </c>
      <c r="I1134">
        <v>90.5</v>
      </c>
      <c r="J1134">
        <v>140.1</v>
      </c>
      <c r="K1134">
        <v>1</v>
      </c>
      <c r="L1134">
        <f t="shared" si="71"/>
        <v>49.599999999999994</v>
      </c>
    </row>
    <row r="1135" spans="2:12" x14ac:dyDescent="0.2">
      <c r="B1135" t="s">
        <v>85</v>
      </c>
      <c r="C1135" t="str">
        <f t="shared" si="68"/>
        <v>2019-10</v>
      </c>
      <c r="D1135" t="str">
        <f t="shared" si="69"/>
        <v>Thu</v>
      </c>
      <c r="E1135" t="str">
        <f>VLOOKUP(D1135,'Veterinarian-WeekDay'!$A$2:$C$6,2,0)</f>
        <v>Briony</v>
      </c>
      <c r="F1135" t="s">
        <v>6</v>
      </c>
      <c r="G1135" t="s">
        <v>130</v>
      </c>
      <c r="H1135" t="str">
        <f t="shared" si="70"/>
        <v>emergency-dog</v>
      </c>
      <c r="I1135">
        <v>100.6</v>
      </c>
      <c r="J1135">
        <v>675.4</v>
      </c>
      <c r="K1135">
        <v>1</v>
      </c>
      <c r="L1135">
        <f t="shared" si="71"/>
        <v>574.79999999999995</v>
      </c>
    </row>
    <row r="1136" spans="2:12" x14ac:dyDescent="0.2">
      <c r="B1136" t="s">
        <v>85</v>
      </c>
      <c r="C1136" t="str">
        <f t="shared" si="68"/>
        <v>2019-10</v>
      </c>
      <c r="D1136" t="str">
        <f t="shared" si="69"/>
        <v>Thu</v>
      </c>
      <c r="E1136" t="str">
        <f>VLOOKUP(D1136,'Veterinarian-WeekDay'!$A$2:$C$6,2,0)</f>
        <v>Briony</v>
      </c>
      <c r="F1136" t="s">
        <v>4</v>
      </c>
      <c r="G1136" t="s">
        <v>132</v>
      </c>
      <c r="H1136" t="str">
        <f t="shared" si="70"/>
        <v>other-bird</v>
      </c>
      <c r="I1136">
        <v>54.1</v>
      </c>
      <c r="J1136">
        <v>100</v>
      </c>
      <c r="K1136">
        <v>1</v>
      </c>
      <c r="L1136">
        <f t="shared" si="71"/>
        <v>45.9</v>
      </c>
    </row>
    <row r="1137" spans="2:12" x14ac:dyDescent="0.2">
      <c r="B1137" t="s">
        <v>85</v>
      </c>
      <c r="C1137" t="str">
        <f t="shared" si="68"/>
        <v>2019-10</v>
      </c>
      <c r="D1137" t="str">
        <f t="shared" si="69"/>
        <v>Thu</v>
      </c>
      <c r="E1137" t="str">
        <f>VLOOKUP(D1137,'Veterinarian-WeekDay'!$A$2:$C$6,2,0)</f>
        <v>Briony</v>
      </c>
      <c r="F1137" t="s">
        <v>4</v>
      </c>
      <c r="G1137" t="s">
        <v>130</v>
      </c>
      <c r="H1137" t="str">
        <f t="shared" si="70"/>
        <v>other-dog</v>
      </c>
      <c r="I1137">
        <v>76.3</v>
      </c>
      <c r="J1137">
        <v>130.30000000000001</v>
      </c>
      <c r="K1137">
        <v>1</v>
      </c>
      <c r="L1137">
        <f t="shared" si="71"/>
        <v>54.000000000000014</v>
      </c>
    </row>
    <row r="1138" spans="2:12" x14ac:dyDescent="0.2">
      <c r="B1138" t="s">
        <v>85</v>
      </c>
      <c r="C1138" t="str">
        <f t="shared" si="68"/>
        <v>2019-10</v>
      </c>
      <c r="D1138" t="str">
        <f t="shared" si="69"/>
        <v>Thu</v>
      </c>
      <c r="E1138" t="str">
        <f>VLOOKUP(D1138,'Veterinarian-WeekDay'!$A$2:$C$6,2,0)</f>
        <v>Briony</v>
      </c>
      <c r="F1138" t="s">
        <v>4</v>
      </c>
      <c r="G1138" t="s">
        <v>131</v>
      </c>
      <c r="H1138" t="str">
        <f t="shared" si="70"/>
        <v>other-cat</v>
      </c>
      <c r="I1138">
        <v>172.4</v>
      </c>
      <c r="J1138">
        <v>250.6</v>
      </c>
      <c r="K1138">
        <v>1</v>
      </c>
      <c r="L1138">
        <f t="shared" si="71"/>
        <v>78.199999999999989</v>
      </c>
    </row>
    <row r="1139" spans="2:12" x14ac:dyDescent="0.2">
      <c r="B1139" t="s">
        <v>85</v>
      </c>
      <c r="C1139" t="str">
        <f t="shared" si="68"/>
        <v>2019-10</v>
      </c>
      <c r="D1139" t="str">
        <f t="shared" si="69"/>
        <v>Thu</v>
      </c>
      <c r="E1139" t="str">
        <f>VLOOKUP(D1139,'Veterinarian-WeekDay'!$A$2:$C$6,2,0)</f>
        <v>Briony</v>
      </c>
      <c r="F1139" t="s">
        <v>4</v>
      </c>
      <c r="G1139" t="s">
        <v>130</v>
      </c>
      <c r="H1139" t="str">
        <f t="shared" si="70"/>
        <v>other-dog</v>
      </c>
      <c r="I1139">
        <v>38.1</v>
      </c>
      <c r="J1139">
        <v>80.5</v>
      </c>
      <c r="K1139">
        <v>1</v>
      </c>
      <c r="L1139">
        <f t="shared" si="71"/>
        <v>42.4</v>
      </c>
    </row>
    <row r="1140" spans="2:12" x14ac:dyDescent="0.2">
      <c r="B1140" t="s">
        <v>85</v>
      </c>
      <c r="C1140" t="str">
        <f t="shared" si="68"/>
        <v>2019-10</v>
      </c>
      <c r="D1140" t="str">
        <f t="shared" si="69"/>
        <v>Thu</v>
      </c>
      <c r="E1140" t="str">
        <f>VLOOKUP(D1140,'Veterinarian-WeekDay'!$A$2:$C$6,2,0)</f>
        <v>Briony</v>
      </c>
      <c r="F1140" t="s">
        <v>5</v>
      </c>
      <c r="G1140" t="s">
        <v>133</v>
      </c>
      <c r="H1140" t="str">
        <f t="shared" si="70"/>
        <v>checkup-hamster</v>
      </c>
      <c r="I1140">
        <v>12.6</v>
      </c>
      <c r="J1140">
        <v>45.6</v>
      </c>
      <c r="K1140">
        <v>1</v>
      </c>
      <c r="L1140">
        <f t="shared" si="71"/>
        <v>33</v>
      </c>
    </row>
    <row r="1141" spans="2:12" x14ac:dyDescent="0.2">
      <c r="B1141" t="s">
        <v>85</v>
      </c>
      <c r="C1141" t="str">
        <f t="shared" si="68"/>
        <v>2019-10</v>
      </c>
      <c r="D1141" t="str">
        <f t="shared" si="69"/>
        <v>Thu</v>
      </c>
      <c r="E1141" t="str">
        <f>VLOOKUP(D1141,'Veterinarian-WeekDay'!$A$2:$C$6,2,0)</f>
        <v>Briony</v>
      </c>
      <c r="F1141" t="s">
        <v>5</v>
      </c>
      <c r="G1141" t="s">
        <v>130</v>
      </c>
      <c r="H1141" t="str">
        <f t="shared" si="70"/>
        <v>checkup-dog</v>
      </c>
      <c r="I1141">
        <v>20.3</v>
      </c>
      <c r="J1141">
        <v>55.3</v>
      </c>
      <c r="K1141">
        <v>1</v>
      </c>
      <c r="L1141">
        <f t="shared" si="71"/>
        <v>35</v>
      </c>
    </row>
    <row r="1142" spans="2:12" x14ac:dyDescent="0.2">
      <c r="B1142" t="s">
        <v>85</v>
      </c>
      <c r="C1142" t="str">
        <f t="shared" si="68"/>
        <v>2019-10</v>
      </c>
      <c r="D1142" t="str">
        <f t="shared" si="69"/>
        <v>Thu</v>
      </c>
      <c r="E1142" t="str">
        <f>VLOOKUP(D1142,'Veterinarian-WeekDay'!$A$2:$C$6,2,0)</f>
        <v>Briony</v>
      </c>
      <c r="F1142" t="s">
        <v>5</v>
      </c>
      <c r="G1142" t="s">
        <v>130</v>
      </c>
      <c r="H1142" t="str">
        <f t="shared" si="70"/>
        <v>checkup-dog</v>
      </c>
      <c r="I1142">
        <v>24</v>
      </c>
      <c r="J1142">
        <v>60.1</v>
      </c>
      <c r="K1142">
        <v>1</v>
      </c>
      <c r="L1142">
        <f t="shared" si="71"/>
        <v>36.1</v>
      </c>
    </row>
    <row r="1143" spans="2:12" x14ac:dyDescent="0.2">
      <c r="B1143" t="s">
        <v>86</v>
      </c>
      <c r="C1143" t="str">
        <f t="shared" si="68"/>
        <v>2019-10</v>
      </c>
      <c r="D1143" t="str">
        <f t="shared" si="69"/>
        <v>Fri</v>
      </c>
      <c r="E1143" t="str">
        <f>VLOOKUP(D1143,'Veterinarian-WeekDay'!$A$2:$C$6,2,0)</f>
        <v>Anna</v>
      </c>
      <c r="F1143" t="s">
        <v>5</v>
      </c>
      <c r="G1143" t="s">
        <v>130</v>
      </c>
      <c r="H1143" t="str">
        <f t="shared" si="70"/>
        <v>checkup-dog</v>
      </c>
      <c r="I1143">
        <v>28.1</v>
      </c>
      <c r="J1143">
        <v>45</v>
      </c>
      <c r="K1143">
        <v>1</v>
      </c>
      <c r="L1143">
        <f t="shared" si="71"/>
        <v>16.899999999999999</v>
      </c>
    </row>
    <row r="1144" spans="2:12" x14ac:dyDescent="0.2">
      <c r="B1144" t="s">
        <v>86</v>
      </c>
      <c r="C1144" t="str">
        <f t="shared" si="68"/>
        <v>2019-10</v>
      </c>
      <c r="D1144" t="str">
        <f t="shared" si="69"/>
        <v>Fri</v>
      </c>
      <c r="E1144" t="str">
        <f>VLOOKUP(D1144,'Veterinarian-WeekDay'!$A$2:$C$6,2,0)</f>
        <v>Anna</v>
      </c>
      <c r="F1144" t="s">
        <v>8</v>
      </c>
      <c r="G1144" t="s">
        <v>134</v>
      </c>
      <c r="H1144" t="str">
        <f t="shared" si="70"/>
        <v>vac-rabbit</v>
      </c>
      <c r="I1144">
        <v>50.6</v>
      </c>
      <c r="J1144">
        <v>85.4</v>
      </c>
      <c r="K1144">
        <v>1</v>
      </c>
      <c r="L1144">
        <f t="shared" si="71"/>
        <v>34.800000000000004</v>
      </c>
    </row>
    <row r="1145" spans="2:12" x14ac:dyDescent="0.2">
      <c r="B1145" t="s">
        <v>86</v>
      </c>
      <c r="C1145" t="str">
        <f t="shared" si="68"/>
        <v>2019-10</v>
      </c>
      <c r="D1145" t="str">
        <f t="shared" si="69"/>
        <v>Fri</v>
      </c>
      <c r="E1145" t="str">
        <f>VLOOKUP(D1145,'Veterinarian-WeekDay'!$A$2:$C$6,2,0)</f>
        <v>Anna</v>
      </c>
      <c r="F1145" t="s">
        <v>8</v>
      </c>
      <c r="G1145" t="s">
        <v>133</v>
      </c>
      <c r="H1145" t="str">
        <f t="shared" si="70"/>
        <v>vac-hamster</v>
      </c>
      <c r="I1145">
        <v>46.3</v>
      </c>
      <c r="J1145">
        <v>65.3</v>
      </c>
      <c r="K1145">
        <v>1</v>
      </c>
      <c r="L1145">
        <f t="shared" si="71"/>
        <v>19</v>
      </c>
    </row>
    <row r="1146" spans="2:12" x14ac:dyDescent="0.2">
      <c r="B1146" t="s">
        <v>86</v>
      </c>
      <c r="C1146" t="str">
        <f t="shared" si="68"/>
        <v>2019-10</v>
      </c>
      <c r="D1146" t="str">
        <f t="shared" si="69"/>
        <v>Fri</v>
      </c>
      <c r="E1146" t="str">
        <f>VLOOKUP(D1146,'Veterinarian-WeekDay'!$A$2:$C$6,2,0)</f>
        <v>Anna</v>
      </c>
      <c r="F1146" t="s">
        <v>8</v>
      </c>
      <c r="G1146" t="s">
        <v>131</v>
      </c>
      <c r="H1146" t="str">
        <f t="shared" si="70"/>
        <v>vac-cat</v>
      </c>
      <c r="I1146">
        <v>82</v>
      </c>
      <c r="J1146">
        <v>120.1</v>
      </c>
      <c r="K1146">
        <v>1</v>
      </c>
      <c r="L1146">
        <f t="shared" si="71"/>
        <v>38.099999999999994</v>
      </c>
    </row>
    <row r="1147" spans="2:12" x14ac:dyDescent="0.2">
      <c r="B1147" t="s">
        <v>86</v>
      </c>
      <c r="C1147" t="str">
        <f t="shared" si="68"/>
        <v>2019-10</v>
      </c>
      <c r="D1147" t="str">
        <f t="shared" si="69"/>
        <v>Fri</v>
      </c>
      <c r="E1147" t="str">
        <f>VLOOKUP(D1147,'Veterinarian-WeekDay'!$A$2:$C$6,2,0)</f>
        <v>Anna</v>
      </c>
      <c r="F1147" t="s">
        <v>5</v>
      </c>
      <c r="G1147" t="s">
        <v>131</v>
      </c>
      <c r="H1147" t="str">
        <f t="shared" si="70"/>
        <v>checkup-cat</v>
      </c>
      <c r="I1147">
        <v>30.4</v>
      </c>
      <c r="J1147">
        <v>55.6</v>
      </c>
      <c r="K1147">
        <v>1</v>
      </c>
      <c r="L1147">
        <f t="shared" si="71"/>
        <v>25.200000000000003</v>
      </c>
    </row>
    <row r="1148" spans="2:12" x14ac:dyDescent="0.2">
      <c r="B1148" t="s">
        <v>86</v>
      </c>
      <c r="C1148" t="str">
        <f t="shared" si="68"/>
        <v>2019-10</v>
      </c>
      <c r="D1148" t="str">
        <f t="shared" si="69"/>
        <v>Fri</v>
      </c>
      <c r="E1148" t="str">
        <f>VLOOKUP(D1148,'Veterinarian-WeekDay'!$A$2:$C$6,2,0)</f>
        <v>Anna</v>
      </c>
      <c r="F1148" t="s">
        <v>5</v>
      </c>
      <c r="G1148" t="s">
        <v>131</v>
      </c>
      <c r="H1148" t="str">
        <f t="shared" si="70"/>
        <v>checkup-cat</v>
      </c>
      <c r="I1148">
        <v>24.1</v>
      </c>
      <c r="J1148">
        <v>50.5</v>
      </c>
      <c r="K1148">
        <v>1</v>
      </c>
      <c r="L1148">
        <f t="shared" si="71"/>
        <v>26.4</v>
      </c>
    </row>
    <row r="1149" spans="2:12" x14ac:dyDescent="0.2">
      <c r="B1149" t="s">
        <v>86</v>
      </c>
      <c r="C1149" t="str">
        <f t="shared" si="68"/>
        <v>2019-10</v>
      </c>
      <c r="D1149" t="str">
        <f t="shared" si="69"/>
        <v>Fri</v>
      </c>
      <c r="E1149" t="str">
        <f>VLOOKUP(D1149,'Veterinarian-WeekDay'!$A$2:$C$6,2,0)</f>
        <v>Anna</v>
      </c>
      <c r="F1149" t="s">
        <v>5</v>
      </c>
      <c r="G1149" t="s">
        <v>131</v>
      </c>
      <c r="H1149" t="str">
        <f t="shared" si="70"/>
        <v>checkup-cat</v>
      </c>
      <c r="I1149">
        <v>32.5</v>
      </c>
      <c r="J1149">
        <v>55.1</v>
      </c>
      <c r="K1149">
        <v>1</v>
      </c>
      <c r="L1149">
        <f t="shared" si="71"/>
        <v>22.6</v>
      </c>
    </row>
    <row r="1150" spans="2:12" x14ac:dyDescent="0.2">
      <c r="B1150" t="s">
        <v>86</v>
      </c>
      <c r="C1150" t="str">
        <f t="shared" si="68"/>
        <v>2019-10</v>
      </c>
      <c r="D1150" t="str">
        <f t="shared" si="69"/>
        <v>Fri</v>
      </c>
      <c r="E1150" t="str">
        <f>VLOOKUP(D1150,'Veterinarian-WeekDay'!$A$2:$C$6,2,0)</f>
        <v>Anna</v>
      </c>
      <c r="F1150" t="s">
        <v>5</v>
      </c>
      <c r="G1150" t="s">
        <v>131</v>
      </c>
      <c r="H1150" t="str">
        <f t="shared" si="70"/>
        <v>checkup-cat</v>
      </c>
      <c r="I1150">
        <v>30.6</v>
      </c>
      <c r="J1150">
        <v>55.4</v>
      </c>
      <c r="K1150">
        <v>1</v>
      </c>
      <c r="L1150">
        <f t="shared" si="71"/>
        <v>24.799999999999997</v>
      </c>
    </row>
    <row r="1151" spans="2:12" x14ac:dyDescent="0.2">
      <c r="B1151" t="s">
        <v>86</v>
      </c>
      <c r="C1151" t="str">
        <f t="shared" si="68"/>
        <v>2019-10</v>
      </c>
      <c r="D1151" t="str">
        <f t="shared" si="69"/>
        <v>Fri</v>
      </c>
      <c r="E1151" t="str">
        <f>VLOOKUP(D1151,'Veterinarian-WeekDay'!$A$2:$C$6,2,0)</f>
        <v>Anna</v>
      </c>
      <c r="F1151" t="s">
        <v>6</v>
      </c>
      <c r="G1151" t="s">
        <v>131</v>
      </c>
      <c r="H1151" t="str">
        <f t="shared" si="70"/>
        <v>emergency-cat</v>
      </c>
      <c r="I1151">
        <v>666.1</v>
      </c>
      <c r="J1151">
        <v>1315</v>
      </c>
      <c r="K1151">
        <v>1</v>
      </c>
      <c r="L1151">
        <f t="shared" si="71"/>
        <v>648.9</v>
      </c>
    </row>
    <row r="1152" spans="2:12" x14ac:dyDescent="0.2">
      <c r="B1152" t="s">
        <v>86</v>
      </c>
      <c r="C1152" t="str">
        <f t="shared" si="68"/>
        <v>2019-10</v>
      </c>
      <c r="D1152" t="str">
        <f t="shared" si="69"/>
        <v>Fri</v>
      </c>
      <c r="E1152" t="str">
        <f>VLOOKUP(D1152,'Veterinarian-WeekDay'!$A$2:$C$6,2,0)</f>
        <v>Anna</v>
      </c>
      <c r="F1152" t="s">
        <v>5</v>
      </c>
      <c r="G1152" t="s">
        <v>133</v>
      </c>
      <c r="H1152" t="str">
        <f t="shared" si="70"/>
        <v>checkup-hamster</v>
      </c>
      <c r="I1152">
        <v>38</v>
      </c>
      <c r="J1152">
        <v>60.1</v>
      </c>
      <c r="K1152">
        <v>1</v>
      </c>
      <c r="L1152">
        <f t="shared" si="71"/>
        <v>22.1</v>
      </c>
    </row>
    <row r="1153" spans="2:12" x14ac:dyDescent="0.2">
      <c r="B1153" t="s">
        <v>86</v>
      </c>
      <c r="C1153" t="str">
        <f t="shared" si="68"/>
        <v>2019-10</v>
      </c>
      <c r="D1153" t="str">
        <f t="shared" si="69"/>
        <v>Fri</v>
      </c>
      <c r="E1153" t="str">
        <f>VLOOKUP(D1153,'Veterinarian-WeekDay'!$A$2:$C$6,2,0)</f>
        <v>Anna</v>
      </c>
      <c r="F1153" t="s">
        <v>5</v>
      </c>
      <c r="G1153" t="s">
        <v>130</v>
      </c>
      <c r="H1153" t="str">
        <f t="shared" si="70"/>
        <v>checkup-dog</v>
      </c>
      <c r="I1153">
        <v>34.5</v>
      </c>
      <c r="J1153">
        <v>60.1</v>
      </c>
      <c r="K1153">
        <v>1</v>
      </c>
      <c r="L1153">
        <f t="shared" si="71"/>
        <v>25.6</v>
      </c>
    </row>
    <row r="1154" spans="2:12" x14ac:dyDescent="0.2">
      <c r="B1154" t="s">
        <v>86</v>
      </c>
      <c r="C1154" t="str">
        <f t="shared" ref="C1154:C1217" si="72">LEFT(B1154,7)</f>
        <v>2019-10</v>
      </c>
      <c r="D1154" t="str">
        <f t="shared" ref="D1154:D1217" si="73">TEXT(B1154,"DDD")</f>
        <v>Fri</v>
      </c>
      <c r="E1154" t="str">
        <f>VLOOKUP(D1154,'Veterinarian-WeekDay'!$A$2:$C$6,2,0)</f>
        <v>Anna</v>
      </c>
      <c r="F1154" t="s">
        <v>5</v>
      </c>
      <c r="G1154" t="s">
        <v>130</v>
      </c>
      <c r="H1154" t="str">
        <f t="shared" ref="H1154:H1217" si="74">_xlfn.CONCAT(F1154,"-",G1154)</f>
        <v>checkup-dog</v>
      </c>
      <c r="I1154">
        <v>32.299999999999997</v>
      </c>
      <c r="J1154">
        <v>60.3</v>
      </c>
      <c r="K1154">
        <v>1</v>
      </c>
      <c r="L1154">
        <f t="shared" si="71"/>
        <v>28</v>
      </c>
    </row>
    <row r="1155" spans="2:12" x14ac:dyDescent="0.2">
      <c r="B1155" t="s">
        <v>86</v>
      </c>
      <c r="C1155" t="str">
        <f t="shared" si="72"/>
        <v>2019-10</v>
      </c>
      <c r="D1155" t="str">
        <f t="shared" si="73"/>
        <v>Fri</v>
      </c>
      <c r="E1155" t="str">
        <f>VLOOKUP(D1155,'Veterinarian-WeekDay'!$A$2:$C$6,2,0)</f>
        <v>Anna</v>
      </c>
      <c r="F1155" t="s">
        <v>5</v>
      </c>
      <c r="G1155" t="s">
        <v>130</v>
      </c>
      <c r="H1155" t="str">
        <f t="shared" si="74"/>
        <v>checkup-dog</v>
      </c>
      <c r="I1155">
        <v>30.6</v>
      </c>
      <c r="J1155">
        <v>60.6</v>
      </c>
      <c r="K1155">
        <v>1</v>
      </c>
      <c r="L1155">
        <f t="shared" ref="L1155:L1218" si="75">J1155-I1155</f>
        <v>30</v>
      </c>
    </row>
    <row r="1156" spans="2:12" x14ac:dyDescent="0.2">
      <c r="B1156" t="s">
        <v>87</v>
      </c>
      <c r="C1156" t="str">
        <f t="shared" si="72"/>
        <v>2019-10</v>
      </c>
      <c r="D1156" t="str">
        <f t="shared" si="73"/>
        <v>Mon</v>
      </c>
      <c r="E1156" t="str">
        <f>VLOOKUP(D1156,'Veterinarian-WeekDay'!$A$2:$C$6,2,0)</f>
        <v>Anna</v>
      </c>
      <c r="F1156" t="s">
        <v>5</v>
      </c>
      <c r="G1156" t="s">
        <v>130</v>
      </c>
      <c r="H1156" t="str">
        <f t="shared" si="74"/>
        <v>checkup-dog</v>
      </c>
      <c r="I1156">
        <v>32.6</v>
      </c>
      <c r="J1156">
        <v>40.4</v>
      </c>
      <c r="K1156">
        <v>1</v>
      </c>
      <c r="L1156">
        <f t="shared" si="75"/>
        <v>7.7999999999999972</v>
      </c>
    </row>
    <row r="1157" spans="2:12" x14ac:dyDescent="0.2">
      <c r="B1157" t="s">
        <v>87</v>
      </c>
      <c r="C1157" t="str">
        <f t="shared" si="72"/>
        <v>2019-10</v>
      </c>
      <c r="D1157" t="str">
        <f t="shared" si="73"/>
        <v>Mon</v>
      </c>
      <c r="E1157" t="str">
        <f>VLOOKUP(D1157,'Veterinarian-WeekDay'!$A$2:$C$6,2,0)</f>
        <v>Anna</v>
      </c>
      <c r="F1157" t="s">
        <v>5</v>
      </c>
      <c r="G1157" t="s">
        <v>130</v>
      </c>
      <c r="H1157" t="str">
        <f t="shared" si="74"/>
        <v>checkup-dog</v>
      </c>
      <c r="I1157">
        <v>38.299999999999997</v>
      </c>
      <c r="J1157">
        <v>45.3</v>
      </c>
      <c r="K1157">
        <v>1</v>
      </c>
      <c r="L1157">
        <f t="shared" si="75"/>
        <v>7</v>
      </c>
    </row>
    <row r="1158" spans="2:12" x14ac:dyDescent="0.2">
      <c r="B1158" t="s">
        <v>87</v>
      </c>
      <c r="C1158" t="str">
        <f t="shared" si="72"/>
        <v>2019-10</v>
      </c>
      <c r="D1158" t="str">
        <f t="shared" si="73"/>
        <v>Mon</v>
      </c>
      <c r="E1158" t="str">
        <f>VLOOKUP(D1158,'Veterinarian-WeekDay'!$A$2:$C$6,2,0)</f>
        <v>Anna</v>
      </c>
      <c r="F1158" t="s">
        <v>4</v>
      </c>
      <c r="G1158" t="s">
        <v>131</v>
      </c>
      <c r="H1158" t="str">
        <f t="shared" si="74"/>
        <v>other-cat</v>
      </c>
      <c r="I1158">
        <v>166.4</v>
      </c>
      <c r="J1158">
        <v>230.6</v>
      </c>
      <c r="K1158">
        <v>1</v>
      </c>
      <c r="L1158">
        <f t="shared" si="75"/>
        <v>64.199999999999989</v>
      </c>
    </row>
    <row r="1159" spans="2:12" x14ac:dyDescent="0.2">
      <c r="B1159" t="s">
        <v>87</v>
      </c>
      <c r="C1159" t="str">
        <f t="shared" si="72"/>
        <v>2019-10</v>
      </c>
      <c r="D1159" t="str">
        <f t="shared" si="73"/>
        <v>Mon</v>
      </c>
      <c r="E1159" t="str">
        <f>VLOOKUP(D1159,'Veterinarian-WeekDay'!$A$2:$C$6,2,0)</f>
        <v>Anna</v>
      </c>
      <c r="F1159" t="s">
        <v>6</v>
      </c>
      <c r="G1159" t="s">
        <v>134</v>
      </c>
      <c r="H1159" t="str">
        <f t="shared" si="74"/>
        <v>emergency-rabbit</v>
      </c>
      <c r="I1159">
        <v>152.1</v>
      </c>
      <c r="J1159">
        <v>555.5</v>
      </c>
      <c r="K1159">
        <v>1</v>
      </c>
      <c r="L1159">
        <f t="shared" si="75"/>
        <v>403.4</v>
      </c>
    </row>
    <row r="1160" spans="2:12" x14ac:dyDescent="0.2">
      <c r="B1160" t="s">
        <v>87</v>
      </c>
      <c r="C1160" t="str">
        <f t="shared" si="72"/>
        <v>2019-10</v>
      </c>
      <c r="D1160" t="str">
        <f t="shared" si="73"/>
        <v>Mon</v>
      </c>
      <c r="E1160" t="str">
        <f>VLOOKUP(D1160,'Veterinarian-WeekDay'!$A$2:$C$6,2,0)</f>
        <v>Anna</v>
      </c>
      <c r="F1160" t="s">
        <v>6</v>
      </c>
      <c r="G1160" t="s">
        <v>130</v>
      </c>
      <c r="H1160" t="str">
        <f t="shared" si="74"/>
        <v>emergency-dog</v>
      </c>
      <c r="I1160">
        <v>118.6</v>
      </c>
      <c r="J1160">
        <v>325.60000000000002</v>
      </c>
      <c r="K1160">
        <v>1</v>
      </c>
      <c r="L1160">
        <f t="shared" si="75"/>
        <v>207.00000000000003</v>
      </c>
    </row>
    <row r="1161" spans="2:12" x14ac:dyDescent="0.2">
      <c r="B1161" t="s">
        <v>87</v>
      </c>
      <c r="C1161" t="str">
        <f t="shared" si="72"/>
        <v>2019-10</v>
      </c>
      <c r="D1161" t="str">
        <f t="shared" si="73"/>
        <v>Mon</v>
      </c>
      <c r="E1161" t="str">
        <f>VLOOKUP(D1161,'Veterinarian-WeekDay'!$A$2:$C$6,2,0)</f>
        <v>Anna</v>
      </c>
      <c r="F1161" t="s">
        <v>4</v>
      </c>
      <c r="G1161" t="s">
        <v>133</v>
      </c>
      <c r="H1161" t="str">
        <f t="shared" si="74"/>
        <v>other-hamster</v>
      </c>
      <c r="I1161">
        <v>46.5</v>
      </c>
      <c r="J1161">
        <v>80.099999999999994</v>
      </c>
      <c r="K1161">
        <v>1</v>
      </c>
      <c r="L1161">
        <f t="shared" si="75"/>
        <v>33.599999999999994</v>
      </c>
    </row>
    <row r="1162" spans="2:12" x14ac:dyDescent="0.2">
      <c r="B1162" t="s">
        <v>87</v>
      </c>
      <c r="C1162" t="str">
        <f t="shared" si="72"/>
        <v>2019-10</v>
      </c>
      <c r="D1162" t="str">
        <f t="shared" si="73"/>
        <v>Mon</v>
      </c>
      <c r="E1162" t="str">
        <f>VLOOKUP(D1162,'Veterinarian-WeekDay'!$A$2:$C$6,2,0)</f>
        <v>Anna</v>
      </c>
      <c r="F1162" t="s">
        <v>8</v>
      </c>
      <c r="G1162" t="s">
        <v>131</v>
      </c>
      <c r="H1162" t="str">
        <f t="shared" si="74"/>
        <v>vac-cat</v>
      </c>
      <c r="I1162">
        <v>86.1</v>
      </c>
      <c r="J1162">
        <v>120</v>
      </c>
      <c r="K1162">
        <v>1</v>
      </c>
      <c r="L1162">
        <f t="shared" si="75"/>
        <v>33.900000000000006</v>
      </c>
    </row>
    <row r="1163" spans="2:12" x14ac:dyDescent="0.2">
      <c r="B1163" t="s">
        <v>87</v>
      </c>
      <c r="C1163" t="str">
        <f t="shared" si="72"/>
        <v>2019-10</v>
      </c>
      <c r="D1163" t="str">
        <f t="shared" si="73"/>
        <v>Mon</v>
      </c>
      <c r="E1163" t="str">
        <f>VLOOKUP(D1163,'Veterinarian-WeekDay'!$A$2:$C$6,2,0)</f>
        <v>Anna</v>
      </c>
      <c r="F1163" t="s">
        <v>6</v>
      </c>
      <c r="G1163" t="s">
        <v>132</v>
      </c>
      <c r="H1163" t="str">
        <f t="shared" si="74"/>
        <v>emergency-bird</v>
      </c>
      <c r="I1163">
        <v>78</v>
      </c>
      <c r="J1163">
        <v>230.1</v>
      </c>
      <c r="K1163">
        <v>1</v>
      </c>
      <c r="L1163">
        <f t="shared" si="75"/>
        <v>152.1</v>
      </c>
    </row>
    <row r="1164" spans="2:12" x14ac:dyDescent="0.2">
      <c r="B1164" t="s">
        <v>87</v>
      </c>
      <c r="C1164" t="str">
        <f t="shared" si="72"/>
        <v>2019-10</v>
      </c>
      <c r="D1164" t="str">
        <f t="shared" si="73"/>
        <v>Mon</v>
      </c>
      <c r="E1164" t="str">
        <f>VLOOKUP(D1164,'Veterinarian-WeekDay'!$A$2:$C$6,2,0)</f>
        <v>Anna</v>
      </c>
      <c r="F1164" t="s">
        <v>6</v>
      </c>
      <c r="G1164" t="s">
        <v>130</v>
      </c>
      <c r="H1164" t="str">
        <f t="shared" si="74"/>
        <v>emergency-dog</v>
      </c>
      <c r="I1164">
        <v>224.4</v>
      </c>
      <c r="J1164">
        <v>490.6</v>
      </c>
      <c r="K1164">
        <v>1</v>
      </c>
      <c r="L1164">
        <f t="shared" si="75"/>
        <v>266.20000000000005</v>
      </c>
    </row>
    <row r="1165" spans="2:12" x14ac:dyDescent="0.2">
      <c r="B1165" t="s">
        <v>87</v>
      </c>
      <c r="C1165" t="str">
        <f t="shared" si="72"/>
        <v>2019-10</v>
      </c>
      <c r="D1165" t="str">
        <f t="shared" si="73"/>
        <v>Mon</v>
      </c>
      <c r="E1165" t="str">
        <f>VLOOKUP(D1165,'Veterinarian-WeekDay'!$A$2:$C$6,2,0)</f>
        <v>Anna</v>
      </c>
      <c r="F1165" t="s">
        <v>8</v>
      </c>
      <c r="G1165" t="s">
        <v>130</v>
      </c>
      <c r="H1165" t="str">
        <f t="shared" si="74"/>
        <v>vac-dog</v>
      </c>
      <c r="I1165">
        <v>118.1</v>
      </c>
      <c r="J1165">
        <v>165.5</v>
      </c>
      <c r="K1165">
        <v>1</v>
      </c>
      <c r="L1165">
        <f t="shared" si="75"/>
        <v>47.400000000000006</v>
      </c>
    </row>
    <row r="1166" spans="2:12" x14ac:dyDescent="0.2">
      <c r="B1166" t="s">
        <v>87</v>
      </c>
      <c r="C1166" t="str">
        <f t="shared" si="72"/>
        <v>2019-10</v>
      </c>
      <c r="D1166" t="str">
        <f t="shared" si="73"/>
        <v>Mon</v>
      </c>
      <c r="E1166" t="str">
        <f>VLOOKUP(D1166,'Veterinarian-WeekDay'!$A$2:$C$6,2,0)</f>
        <v>Anna</v>
      </c>
      <c r="F1166" t="s">
        <v>6</v>
      </c>
      <c r="G1166" t="s">
        <v>130</v>
      </c>
      <c r="H1166" t="str">
        <f t="shared" si="74"/>
        <v>emergency-dog</v>
      </c>
      <c r="I1166">
        <v>150.6</v>
      </c>
      <c r="J1166">
        <v>880.6</v>
      </c>
      <c r="K1166">
        <v>1</v>
      </c>
      <c r="L1166">
        <f t="shared" si="75"/>
        <v>730</v>
      </c>
    </row>
    <row r="1167" spans="2:12" x14ac:dyDescent="0.2">
      <c r="B1167" t="s">
        <v>87</v>
      </c>
      <c r="C1167" t="str">
        <f t="shared" si="72"/>
        <v>2019-10</v>
      </c>
      <c r="D1167" t="str">
        <f t="shared" si="73"/>
        <v>Mon</v>
      </c>
      <c r="E1167" t="str">
        <f>VLOOKUP(D1167,'Veterinarian-WeekDay'!$A$2:$C$6,2,0)</f>
        <v>Anna</v>
      </c>
      <c r="F1167" t="s">
        <v>8</v>
      </c>
      <c r="G1167" t="s">
        <v>130</v>
      </c>
      <c r="H1167" t="str">
        <f t="shared" si="74"/>
        <v>vac-dog</v>
      </c>
      <c r="I1167">
        <v>112.5</v>
      </c>
      <c r="J1167">
        <v>160.1</v>
      </c>
      <c r="K1167">
        <v>1</v>
      </c>
      <c r="L1167">
        <f t="shared" si="75"/>
        <v>47.599999999999994</v>
      </c>
    </row>
    <row r="1168" spans="2:12" x14ac:dyDescent="0.2">
      <c r="B1168" t="s">
        <v>87</v>
      </c>
      <c r="C1168" t="str">
        <f t="shared" si="72"/>
        <v>2019-10</v>
      </c>
      <c r="D1168" t="str">
        <f t="shared" si="73"/>
        <v>Mon</v>
      </c>
      <c r="E1168" t="str">
        <f>VLOOKUP(D1168,'Veterinarian-WeekDay'!$A$2:$C$6,2,0)</f>
        <v>Anna</v>
      </c>
      <c r="F1168" t="s">
        <v>4</v>
      </c>
      <c r="G1168" t="s">
        <v>131</v>
      </c>
      <c r="H1168" t="str">
        <f t="shared" si="74"/>
        <v>other-cat</v>
      </c>
      <c r="I1168">
        <v>46.6</v>
      </c>
      <c r="J1168">
        <v>70.400000000000006</v>
      </c>
      <c r="K1168">
        <v>1</v>
      </c>
      <c r="L1168">
        <f t="shared" si="75"/>
        <v>23.800000000000004</v>
      </c>
    </row>
    <row r="1169" spans="2:12" x14ac:dyDescent="0.2">
      <c r="B1169" t="s">
        <v>87</v>
      </c>
      <c r="C1169" t="str">
        <f t="shared" si="72"/>
        <v>2019-10</v>
      </c>
      <c r="D1169" t="str">
        <f t="shared" si="73"/>
        <v>Mon</v>
      </c>
      <c r="E1169" t="str">
        <f>VLOOKUP(D1169,'Veterinarian-WeekDay'!$A$2:$C$6,2,0)</f>
        <v>Anna</v>
      </c>
      <c r="F1169" t="s">
        <v>4</v>
      </c>
      <c r="G1169" t="s">
        <v>130</v>
      </c>
      <c r="H1169" t="str">
        <f t="shared" si="74"/>
        <v>other-dog</v>
      </c>
      <c r="I1169">
        <v>202.1</v>
      </c>
      <c r="J1169">
        <v>275</v>
      </c>
      <c r="K1169">
        <v>1</v>
      </c>
      <c r="L1169">
        <f t="shared" si="75"/>
        <v>72.900000000000006</v>
      </c>
    </row>
    <row r="1170" spans="2:12" x14ac:dyDescent="0.2">
      <c r="B1170" t="s">
        <v>88</v>
      </c>
      <c r="C1170" t="str">
        <f t="shared" si="72"/>
        <v>2019-10</v>
      </c>
      <c r="D1170" t="str">
        <f t="shared" si="73"/>
        <v>Tue</v>
      </c>
      <c r="E1170" t="str">
        <f>VLOOKUP(D1170,'Veterinarian-WeekDay'!$A$2:$C$6,2,0)</f>
        <v>Briony</v>
      </c>
      <c r="F1170" t="s">
        <v>8</v>
      </c>
      <c r="G1170" t="s">
        <v>134</v>
      </c>
      <c r="H1170" t="str">
        <f t="shared" si="74"/>
        <v>vac-rabbit</v>
      </c>
      <c r="I1170">
        <v>24.3</v>
      </c>
      <c r="J1170">
        <v>60.3</v>
      </c>
      <c r="K1170">
        <v>1</v>
      </c>
      <c r="L1170">
        <f t="shared" si="75"/>
        <v>36</v>
      </c>
    </row>
    <row r="1171" spans="2:12" x14ac:dyDescent="0.2">
      <c r="B1171" t="s">
        <v>88</v>
      </c>
      <c r="C1171" t="str">
        <f t="shared" si="72"/>
        <v>2019-10</v>
      </c>
      <c r="D1171" t="str">
        <f t="shared" si="73"/>
        <v>Tue</v>
      </c>
      <c r="E1171" t="str">
        <f>VLOOKUP(D1171,'Veterinarian-WeekDay'!$A$2:$C$6,2,0)</f>
        <v>Briony</v>
      </c>
      <c r="F1171" t="s">
        <v>6</v>
      </c>
      <c r="G1171" t="s">
        <v>130</v>
      </c>
      <c r="H1171" t="str">
        <f t="shared" si="74"/>
        <v>emergency-dog</v>
      </c>
      <c r="I1171">
        <v>160</v>
      </c>
      <c r="J1171">
        <v>860.1</v>
      </c>
      <c r="K1171">
        <v>1</v>
      </c>
      <c r="L1171">
        <f t="shared" si="75"/>
        <v>700.1</v>
      </c>
    </row>
    <row r="1172" spans="2:12" x14ac:dyDescent="0.2">
      <c r="B1172" t="s">
        <v>88</v>
      </c>
      <c r="C1172" t="str">
        <f t="shared" si="72"/>
        <v>2019-10</v>
      </c>
      <c r="D1172" t="str">
        <f t="shared" si="73"/>
        <v>Tue</v>
      </c>
      <c r="E1172" t="str">
        <f>VLOOKUP(D1172,'Veterinarian-WeekDay'!$A$2:$C$6,2,0)</f>
        <v>Briony</v>
      </c>
      <c r="F1172" t="s">
        <v>4</v>
      </c>
      <c r="G1172" t="s">
        <v>130</v>
      </c>
      <c r="H1172" t="str">
        <f t="shared" si="74"/>
        <v>other-dog</v>
      </c>
      <c r="I1172">
        <v>146.4</v>
      </c>
      <c r="J1172">
        <v>215.6</v>
      </c>
      <c r="K1172">
        <v>1</v>
      </c>
      <c r="L1172">
        <f t="shared" si="75"/>
        <v>69.199999999999989</v>
      </c>
    </row>
    <row r="1173" spans="2:12" x14ac:dyDescent="0.2">
      <c r="B1173" t="s">
        <v>88</v>
      </c>
      <c r="C1173" t="str">
        <f t="shared" si="72"/>
        <v>2019-10</v>
      </c>
      <c r="D1173" t="str">
        <f t="shared" si="73"/>
        <v>Tue</v>
      </c>
      <c r="E1173" t="str">
        <f>VLOOKUP(D1173,'Veterinarian-WeekDay'!$A$2:$C$6,2,0)</f>
        <v>Briony</v>
      </c>
      <c r="F1173" t="s">
        <v>4</v>
      </c>
      <c r="G1173" t="s">
        <v>133</v>
      </c>
      <c r="H1173" t="str">
        <f t="shared" si="74"/>
        <v>other-hamster</v>
      </c>
      <c r="I1173">
        <v>72.099999999999994</v>
      </c>
      <c r="J1173">
        <v>120.5</v>
      </c>
      <c r="K1173">
        <v>1</v>
      </c>
      <c r="L1173">
        <f t="shared" si="75"/>
        <v>48.400000000000006</v>
      </c>
    </row>
    <row r="1174" spans="2:12" x14ac:dyDescent="0.2">
      <c r="B1174" t="s">
        <v>88</v>
      </c>
      <c r="C1174" t="str">
        <f t="shared" si="72"/>
        <v>2019-10</v>
      </c>
      <c r="D1174" t="str">
        <f t="shared" si="73"/>
        <v>Tue</v>
      </c>
      <c r="E1174" t="str">
        <f>VLOOKUP(D1174,'Veterinarian-WeekDay'!$A$2:$C$6,2,0)</f>
        <v>Briony</v>
      </c>
      <c r="F1174" t="s">
        <v>6</v>
      </c>
      <c r="G1174" t="s">
        <v>131</v>
      </c>
      <c r="H1174" t="str">
        <f t="shared" si="74"/>
        <v>emergency-cat</v>
      </c>
      <c r="I1174">
        <v>318.60000000000002</v>
      </c>
      <c r="J1174">
        <v>1310.5999999999999</v>
      </c>
      <c r="K1174">
        <v>1</v>
      </c>
      <c r="L1174">
        <f t="shared" si="75"/>
        <v>991.99999999999989</v>
      </c>
    </row>
    <row r="1175" spans="2:12" x14ac:dyDescent="0.2">
      <c r="B1175" t="s">
        <v>88</v>
      </c>
      <c r="C1175" t="str">
        <f t="shared" si="72"/>
        <v>2019-10</v>
      </c>
      <c r="D1175" t="str">
        <f t="shared" si="73"/>
        <v>Tue</v>
      </c>
      <c r="E1175" t="str">
        <f>VLOOKUP(D1175,'Veterinarian-WeekDay'!$A$2:$C$6,2,0)</f>
        <v>Briony</v>
      </c>
      <c r="F1175" t="s">
        <v>5</v>
      </c>
      <c r="G1175" t="s">
        <v>132</v>
      </c>
      <c r="H1175" t="str">
        <f t="shared" si="74"/>
        <v>checkup-bird</v>
      </c>
      <c r="I1175">
        <v>10.5</v>
      </c>
      <c r="J1175">
        <v>45.1</v>
      </c>
      <c r="K1175">
        <v>1</v>
      </c>
      <c r="L1175">
        <f t="shared" si="75"/>
        <v>34.6</v>
      </c>
    </row>
    <row r="1176" spans="2:12" x14ac:dyDescent="0.2">
      <c r="B1176" t="s">
        <v>88</v>
      </c>
      <c r="C1176" t="str">
        <f t="shared" si="72"/>
        <v>2019-10</v>
      </c>
      <c r="D1176" t="str">
        <f t="shared" si="73"/>
        <v>Tue</v>
      </c>
      <c r="E1176" t="str">
        <f>VLOOKUP(D1176,'Veterinarian-WeekDay'!$A$2:$C$6,2,0)</f>
        <v>Briony</v>
      </c>
      <c r="F1176" t="s">
        <v>4</v>
      </c>
      <c r="G1176" t="s">
        <v>133</v>
      </c>
      <c r="H1176" t="str">
        <f t="shared" si="74"/>
        <v>other-hamster</v>
      </c>
      <c r="I1176">
        <v>98.6</v>
      </c>
      <c r="J1176">
        <v>155.4</v>
      </c>
      <c r="K1176">
        <v>1</v>
      </c>
      <c r="L1176">
        <f t="shared" si="75"/>
        <v>56.800000000000011</v>
      </c>
    </row>
    <row r="1177" spans="2:12" x14ac:dyDescent="0.2">
      <c r="B1177" t="s">
        <v>88</v>
      </c>
      <c r="C1177" t="str">
        <f t="shared" si="72"/>
        <v>2019-10</v>
      </c>
      <c r="D1177" t="str">
        <f t="shared" si="73"/>
        <v>Tue</v>
      </c>
      <c r="E1177" t="str">
        <f>VLOOKUP(D1177,'Veterinarian-WeekDay'!$A$2:$C$6,2,0)</f>
        <v>Briony</v>
      </c>
      <c r="F1177" t="s">
        <v>6</v>
      </c>
      <c r="G1177" t="s">
        <v>133</v>
      </c>
      <c r="H1177" t="str">
        <f t="shared" si="74"/>
        <v>emergency-hamster</v>
      </c>
      <c r="I1177">
        <v>80.099999999999994</v>
      </c>
      <c r="J1177">
        <v>595</v>
      </c>
      <c r="K1177">
        <v>1</v>
      </c>
      <c r="L1177">
        <f t="shared" si="75"/>
        <v>514.9</v>
      </c>
    </row>
    <row r="1178" spans="2:12" x14ac:dyDescent="0.2">
      <c r="B1178" t="s">
        <v>88</v>
      </c>
      <c r="C1178" t="str">
        <f t="shared" si="72"/>
        <v>2019-10</v>
      </c>
      <c r="D1178" t="str">
        <f t="shared" si="73"/>
        <v>Tue</v>
      </c>
      <c r="E1178" t="str">
        <f>VLOOKUP(D1178,'Veterinarian-WeekDay'!$A$2:$C$6,2,0)</f>
        <v>Briony</v>
      </c>
      <c r="F1178" t="s">
        <v>8</v>
      </c>
      <c r="G1178" t="s">
        <v>131</v>
      </c>
      <c r="H1178" t="str">
        <f t="shared" si="74"/>
        <v>vac-cat</v>
      </c>
      <c r="I1178">
        <v>102.3</v>
      </c>
      <c r="J1178">
        <v>165.3</v>
      </c>
      <c r="K1178">
        <v>1</v>
      </c>
      <c r="L1178">
        <f t="shared" si="75"/>
        <v>63.000000000000014</v>
      </c>
    </row>
    <row r="1179" spans="2:12" x14ac:dyDescent="0.2">
      <c r="B1179" t="s">
        <v>88</v>
      </c>
      <c r="C1179" t="str">
        <f t="shared" si="72"/>
        <v>2019-10</v>
      </c>
      <c r="D1179" t="str">
        <f t="shared" si="73"/>
        <v>Tue</v>
      </c>
      <c r="E1179" t="str">
        <f>VLOOKUP(D1179,'Veterinarian-WeekDay'!$A$2:$C$6,2,0)</f>
        <v>Briony</v>
      </c>
      <c r="F1179" t="s">
        <v>8</v>
      </c>
      <c r="G1179" t="s">
        <v>134</v>
      </c>
      <c r="H1179" t="str">
        <f t="shared" si="74"/>
        <v>vac-rabbit</v>
      </c>
      <c r="I1179">
        <v>34</v>
      </c>
      <c r="J1179">
        <v>75.099999999999994</v>
      </c>
      <c r="K1179">
        <v>1</v>
      </c>
      <c r="L1179">
        <f t="shared" si="75"/>
        <v>41.099999999999994</v>
      </c>
    </row>
    <row r="1180" spans="2:12" x14ac:dyDescent="0.2">
      <c r="B1180" t="s">
        <v>88</v>
      </c>
      <c r="C1180" t="str">
        <f t="shared" si="72"/>
        <v>2019-10</v>
      </c>
      <c r="D1180" t="str">
        <f t="shared" si="73"/>
        <v>Tue</v>
      </c>
      <c r="E1180" t="str">
        <f>VLOOKUP(D1180,'Veterinarian-WeekDay'!$A$2:$C$6,2,0)</f>
        <v>Briony</v>
      </c>
      <c r="F1180" t="s">
        <v>8</v>
      </c>
      <c r="G1180" t="s">
        <v>133</v>
      </c>
      <c r="H1180" t="str">
        <f t="shared" si="74"/>
        <v>vac-hamster</v>
      </c>
      <c r="I1180">
        <v>14.4</v>
      </c>
      <c r="J1180">
        <v>50.6</v>
      </c>
      <c r="K1180">
        <v>1</v>
      </c>
      <c r="L1180">
        <f t="shared" si="75"/>
        <v>36.200000000000003</v>
      </c>
    </row>
    <row r="1181" spans="2:12" x14ac:dyDescent="0.2">
      <c r="B1181" t="s">
        <v>88</v>
      </c>
      <c r="C1181" t="str">
        <f t="shared" si="72"/>
        <v>2019-10</v>
      </c>
      <c r="D1181" t="str">
        <f t="shared" si="73"/>
        <v>Tue</v>
      </c>
      <c r="E1181" t="str">
        <f>VLOOKUP(D1181,'Veterinarian-WeekDay'!$A$2:$C$6,2,0)</f>
        <v>Briony</v>
      </c>
      <c r="F1181" t="s">
        <v>4</v>
      </c>
      <c r="G1181" t="s">
        <v>130</v>
      </c>
      <c r="H1181" t="str">
        <f t="shared" si="74"/>
        <v>other-dog</v>
      </c>
      <c r="I1181">
        <v>138.1</v>
      </c>
      <c r="J1181">
        <v>205.5</v>
      </c>
      <c r="K1181">
        <v>1</v>
      </c>
      <c r="L1181">
        <f t="shared" si="75"/>
        <v>67.400000000000006</v>
      </c>
    </row>
    <row r="1182" spans="2:12" x14ac:dyDescent="0.2">
      <c r="B1182" t="s">
        <v>88</v>
      </c>
      <c r="C1182" t="str">
        <f t="shared" si="72"/>
        <v>2019-10</v>
      </c>
      <c r="D1182" t="str">
        <f t="shared" si="73"/>
        <v>Tue</v>
      </c>
      <c r="E1182" t="str">
        <f>VLOOKUP(D1182,'Veterinarian-WeekDay'!$A$2:$C$6,2,0)</f>
        <v>Briony</v>
      </c>
      <c r="F1182" t="s">
        <v>8</v>
      </c>
      <c r="G1182" t="s">
        <v>130</v>
      </c>
      <c r="H1182" t="str">
        <f t="shared" si="74"/>
        <v>vac-dog</v>
      </c>
      <c r="I1182">
        <v>98.6</v>
      </c>
      <c r="J1182">
        <v>155.6</v>
      </c>
      <c r="K1182">
        <v>1</v>
      </c>
      <c r="L1182">
        <f t="shared" si="75"/>
        <v>57</v>
      </c>
    </row>
    <row r="1183" spans="2:12" x14ac:dyDescent="0.2">
      <c r="B1183" t="s">
        <v>88</v>
      </c>
      <c r="C1183" t="str">
        <f t="shared" si="72"/>
        <v>2019-10</v>
      </c>
      <c r="D1183" t="str">
        <f t="shared" si="73"/>
        <v>Tue</v>
      </c>
      <c r="E1183" t="str">
        <f>VLOOKUP(D1183,'Veterinarian-WeekDay'!$A$2:$C$6,2,0)</f>
        <v>Briony</v>
      </c>
      <c r="F1183" t="s">
        <v>6</v>
      </c>
      <c r="G1183" t="s">
        <v>130</v>
      </c>
      <c r="H1183" t="str">
        <f t="shared" si="74"/>
        <v>emergency-dog</v>
      </c>
      <c r="I1183">
        <v>216.5</v>
      </c>
      <c r="J1183">
        <v>1060.0999999999999</v>
      </c>
      <c r="K1183">
        <v>1</v>
      </c>
      <c r="L1183">
        <f t="shared" si="75"/>
        <v>843.59999999999991</v>
      </c>
    </row>
    <row r="1184" spans="2:12" x14ac:dyDescent="0.2">
      <c r="B1184" t="s">
        <v>89</v>
      </c>
      <c r="C1184" t="str">
        <f t="shared" si="72"/>
        <v>2019-10</v>
      </c>
      <c r="D1184" t="str">
        <f t="shared" si="73"/>
        <v>Wed</v>
      </c>
      <c r="E1184" t="str">
        <f>VLOOKUP(D1184,'Veterinarian-WeekDay'!$A$2:$C$6,2,0)</f>
        <v>Anna</v>
      </c>
      <c r="F1184" t="s">
        <v>8</v>
      </c>
      <c r="G1184" t="s">
        <v>133</v>
      </c>
      <c r="H1184" t="str">
        <f t="shared" si="74"/>
        <v>vac-hamster</v>
      </c>
      <c r="I1184">
        <v>38.6</v>
      </c>
      <c r="J1184">
        <v>65.400000000000006</v>
      </c>
      <c r="K1184">
        <v>1</v>
      </c>
      <c r="L1184">
        <f t="shared" si="75"/>
        <v>26.800000000000004</v>
      </c>
    </row>
    <row r="1185" spans="2:12" x14ac:dyDescent="0.2">
      <c r="B1185" t="s">
        <v>89</v>
      </c>
      <c r="C1185" t="str">
        <f t="shared" si="72"/>
        <v>2019-10</v>
      </c>
      <c r="D1185" t="str">
        <f t="shared" si="73"/>
        <v>Wed</v>
      </c>
      <c r="E1185" t="str">
        <f>VLOOKUP(D1185,'Veterinarian-WeekDay'!$A$2:$C$6,2,0)</f>
        <v>Anna</v>
      </c>
      <c r="F1185" t="s">
        <v>4</v>
      </c>
      <c r="G1185" t="s">
        <v>131</v>
      </c>
      <c r="H1185" t="str">
        <f t="shared" si="74"/>
        <v>other-cat</v>
      </c>
      <c r="I1185">
        <v>194.1</v>
      </c>
      <c r="J1185">
        <v>265</v>
      </c>
      <c r="K1185">
        <v>1</v>
      </c>
      <c r="L1185">
        <f t="shared" si="75"/>
        <v>70.900000000000006</v>
      </c>
    </row>
    <row r="1186" spans="2:12" x14ac:dyDescent="0.2">
      <c r="B1186" t="s">
        <v>89</v>
      </c>
      <c r="C1186" t="str">
        <f t="shared" si="72"/>
        <v>2019-10</v>
      </c>
      <c r="D1186" t="str">
        <f t="shared" si="73"/>
        <v>Wed</v>
      </c>
      <c r="E1186" t="str">
        <f>VLOOKUP(D1186,'Veterinarian-WeekDay'!$A$2:$C$6,2,0)</f>
        <v>Anna</v>
      </c>
      <c r="F1186" t="s">
        <v>5</v>
      </c>
      <c r="G1186" t="s">
        <v>131</v>
      </c>
      <c r="H1186" t="str">
        <f t="shared" si="74"/>
        <v>checkup-cat</v>
      </c>
      <c r="I1186">
        <v>28.3</v>
      </c>
      <c r="J1186">
        <v>45.3</v>
      </c>
      <c r="K1186">
        <v>1</v>
      </c>
      <c r="L1186">
        <f t="shared" si="75"/>
        <v>16.999999999999996</v>
      </c>
    </row>
    <row r="1187" spans="2:12" x14ac:dyDescent="0.2">
      <c r="B1187" t="s">
        <v>89</v>
      </c>
      <c r="C1187" t="str">
        <f t="shared" si="72"/>
        <v>2019-10</v>
      </c>
      <c r="D1187" t="str">
        <f t="shared" si="73"/>
        <v>Wed</v>
      </c>
      <c r="E1187" t="str">
        <f>VLOOKUP(D1187,'Veterinarian-WeekDay'!$A$2:$C$6,2,0)</f>
        <v>Anna</v>
      </c>
      <c r="F1187" t="s">
        <v>5</v>
      </c>
      <c r="G1187" t="s">
        <v>131</v>
      </c>
      <c r="H1187" t="str">
        <f t="shared" si="74"/>
        <v>checkup-cat</v>
      </c>
      <c r="I1187">
        <v>22</v>
      </c>
      <c r="J1187">
        <v>45.1</v>
      </c>
      <c r="K1187">
        <v>1</v>
      </c>
      <c r="L1187">
        <f t="shared" si="75"/>
        <v>23.1</v>
      </c>
    </row>
    <row r="1188" spans="2:12" x14ac:dyDescent="0.2">
      <c r="B1188" t="s">
        <v>89</v>
      </c>
      <c r="C1188" t="str">
        <f t="shared" si="72"/>
        <v>2019-10</v>
      </c>
      <c r="D1188" t="str">
        <f t="shared" si="73"/>
        <v>Wed</v>
      </c>
      <c r="E1188" t="str">
        <f>VLOOKUP(D1188,'Veterinarian-WeekDay'!$A$2:$C$6,2,0)</f>
        <v>Anna</v>
      </c>
      <c r="F1188" t="s">
        <v>6</v>
      </c>
      <c r="G1188" t="s">
        <v>132</v>
      </c>
      <c r="H1188" t="str">
        <f t="shared" si="74"/>
        <v>emergency-bird</v>
      </c>
      <c r="I1188">
        <v>70.400000000000006</v>
      </c>
      <c r="J1188">
        <v>215.6</v>
      </c>
      <c r="K1188">
        <v>1</v>
      </c>
      <c r="L1188">
        <f t="shared" si="75"/>
        <v>145.19999999999999</v>
      </c>
    </row>
    <row r="1189" spans="2:12" x14ac:dyDescent="0.2">
      <c r="B1189" t="s">
        <v>89</v>
      </c>
      <c r="C1189" t="str">
        <f t="shared" si="72"/>
        <v>2019-10</v>
      </c>
      <c r="D1189" t="str">
        <f t="shared" si="73"/>
        <v>Wed</v>
      </c>
      <c r="E1189" t="str">
        <f>VLOOKUP(D1189,'Veterinarian-WeekDay'!$A$2:$C$6,2,0)</f>
        <v>Anna</v>
      </c>
      <c r="F1189" t="s">
        <v>4</v>
      </c>
      <c r="G1189" t="s">
        <v>131</v>
      </c>
      <c r="H1189" t="str">
        <f t="shared" si="74"/>
        <v>other-cat</v>
      </c>
      <c r="I1189">
        <v>126.1</v>
      </c>
      <c r="J1189">
        <v>170.5</v>
      </c>
      <c r="K1189">
        <v>1</v>
      </c>
      <c r="L1189">
        <f t="shared" si="75"/>
        <v>44.400000000000006</v>
      </c>
    </row>
    <row r="1190" spans="2:12" x14ac:dyDescent="0.2">
      <c r="B1190" t="s">
        <v>89</v>
      </c>
      <c r="C1190" t="str">
        <f t="shared" si="72"/>
        <v>2019-10</v>
      </c>
      <c r="D1190" t="str">
        <f t="shared" si="73"/>
        <v>Wed</v>
      </c>
      <c r="E1190" t="str">
        <f>VLOOKUP(D1190,'Veterinarian-WeekDay'!$A$2:$C$6,2,0)</f>
        <v>Anna</v>
      </c>
      <c r="F1190" t="s">
        <v>8</v>
      </c>
      <c r="G1190" t="s">
        <v>131</v>
      </c>
      <c r="H1190" t="str">
        <f t="shared" si="74"/>
        <v>vac-cat</v>
      </c>
      <c r="I1190">
        <v>82.6</v>
      </c>
      <c r="J1190">
        <v>125.6</v>
      </c>
      <c r="K1190">
        <v>1</v>
      </c>
      <c r="L1190">
        <f t="shared" si="75"/>
        <v>43</v>
      </c>
    </row>
    <row r="1191" spans="2:12" x14ac:dyDescent="0.2">
      <c r="B1191" t="s">
        <v>89</v>
      </c>
      <c r="C1191" t="str">
        <f t="shared" si="72"/>
        <v>2019-10</v>
      </c>
      <c r="D1191" t="str">
        <f t="shared" si="73"/>
        <v>Wed</v>
      </c>
      <c r="E1191" t="str">
        <f>VLOOKUP(D1191,'Veterinarian-WeekDay'!$A$2:$C$6,2,0)</f>
        <v>Anna</v>
      </c>
      <c r="F1191" t="s">
        <v>8</v>
      </c>
      <c r="G1191" t="s">
        <v>131</v>
      </c>
      <c r="H1191" t="str">
        <f t="shared" si="74"/>
        <v>vac-cat</v>
      </c>
      <c r="I1191">
        <v>92.5</v>
      </c>
      <c r="J1191">
        <v>130.1</v>
      </c>
      <c r="K1191">
        <v>1</v>
      </c>
      <c r="L1191">
        <f t="shared" si="75"/>
        <v>37.599999999999994</v>
      </c>
    </row>
    <row r="1192" spans="2:12" x14ac:dyDescent="0.2">
      <c r="B1192" t="s">
        <v>89</v>
      </c>
      <c r="C1192" t="str">
        <f t="shared" si="72"/>
        <v>2019-10</v>
      </c>
      <c r="D1192" t="str">
        <f t="shared" si="73"/>
        <v>Wed</v>
      </c>
      <c r="E1192" t="str">
        <f>VLOOKUP(D1192,'Veterinarian-WeekDay'!$A$2:$C$6,2,0)</f>
        <v>Anna</v>
      </c>
      <c r="F1192" t="s">
        <v>4</v>
      </c>
      <c r="G1192" t="s">
        <v>130</v>
      </c>
      <c r="H1192" t="str">
        <f t="shared" si="74"/>
        <v>other-dog</v>
      </c>
      <c r="I1192">
        <v>56.6</v>
      </c>
      <c r="J1192">
        <v>90.4</v>
      </c>
      <c r="K1192">
        <v>1</v>
      </c>
      <c r="L1192">
        <f t="shared" si="75"/>
        <v>33.800000000000004</v>
      </c>
    </row>
    <row r="1193" spans="2:12" x14ac:dyDescent="0.2">
      <c r="B1193" t="s">
        <v>89</v>
      </c>
      <c r="C1193" t="str">
        <f t="shared" si="72"/>
        <v>2019-10</v>
      </c>
      <c r="D1193" t="str">
        <f t="shared" si="73"/>
        <v>Wed</v>
      </c>
      <c r="E1193" t="str">
        <f>VLOOKUP(D1193,'Veterinarian-WeekDay'!$A$2:$C$6,2,0)</f>
        <v>Anna</v>
      </c>
      <c r="F1193" t="s">
        <v>6</v>
      </c>
      <c r="G1193" t="s">
        <v>130</v>
      </c>
      <c r="H1193" t="str">
        <f t="shared" si="74"/>
        <v>emergency-dog</v>
      </c>
      <c r="I1193">
        <v>534.1</v>
      </c>
      <c r="J1193">
        <v>895</v>
      </c>
      <c r="K1193">
        <v>1</v>
      </c>
      <c r="L1193">
        <f t="shared" si="75"/>
        <v>360.9</v>
      </c>
    </row>
    <row r="1194" spans="2:12" x14ac:dyDescent="0.2">
      <c r="B1194" t="s">
        <v>89</v>
      </c>
      <c r="C1194" t="str">
        <f t="shared" si="72"/>
        <v>2019-10</v>
      </c>
      <c r="D1194" t="str">
        <f t="shared" si="73"/>
        <v>Wed</v>
      </c>
      <c r="E1194" t="str">
        <f>VLOOKUP(D1194,'Veterinarian-WeekDay'!$A$2:$C$6,2,0)</f>
        <v>Anna</v>
      </c>
      <c r="F1194" t="s">
        <v>6</v>
      </c>
      <c r="G1194" t="s">
        <v>131</v>
      </c>
      <c r="H1194" t="str">
        <f t="shared" si="74"/>
        <v>emergency-cat</v>
      </c>
      <c r="I1194">
        <v>396.3</v>
      </c>
      <c r="J1194">
        <v>870.3</v>
      </c>
      <c r="K1194">
        <v>1</v>
      </c>
      <c r="L1194">
        <f t="shared" si="75"/>
        <v>473.99999999999994</v>
      </c>
    </row>
    <row r="1195" spans="2:12" x14ac:dyDescent="0.2">
      <c r="B1195" t="s">
        <v>89</v>
      </c>
      <c r="C1195" t="str">
        <f t="shared" si="72"/>
        <v>2019-10</v>
      </c>
      <c r="D1195" t="str">
        <f t="shared" si="73"/>
        <v>Wed</v>
      </c>
      <c r="E1195" t="str">
        <f>VLOOKUP(D1195,'Veterinarian-WeekDay'!$A$2:$C$6,2,0)</f>
        <v>Anna</v>
      </c>
      <c r="F1195" t="s">
        <v>5</v>
      </c>
      <c r="G1195" t="s">
        <v>132</v>
      </c>
      <c r="H1195" t="str">
        <f t="shared" si="74"/>
        <v>checkup-bird</v>
      </c>
      <c r="I1195">
        <v>26</v>
      </c>
      <c r="J1195">
        <v>40.1</v>
      </c>
      <c r="K1195">
        <v>1</v>
      </c>
      <c r="L1195">
        <f t="shared" si="75"/>
        <v>14.100000000000001</v>
      </c>
    </row>
    <row r="1196" spans="2:12" x14ac:dyDescent="0.2">
      <c r="B1196" t="s">
        <v>89</v>
      </c>
      <c r="C1196" t="str">
        <f t="shared" si="72"/>
        <v>2019-10</v>
      </c>
      <c r="D1196" t="str">
        <f t="shared" si="73"/>
        <v>Wed</v>
      </c>
      <c r="E1196" t="str">
        <f>VLOOKUP(D1196,'Veterinarian-WeekDay'!$A$2:$C$6,2,0)</f>
        <v>Anna</v>
      </c>
      <c r="F1196" t="s">
        <v>5</v>
      </c>
      <c r="G1196" t="s">
        <v>131</v>
      </c>
      <c r="H1196" t="str">
        <f t="shared" si="74"/>
        <v>checkup-cat</v>
      </c>
      <c r="I1196">
        <v>30.4</v>
      </c>
      <c r="J1196">
        <v>45.6</v>
      </c>
      <c r="K1196">
        <v>1</v>
      </c>
      <c r="L1196">
        <f t="shared" si="75"/>
        <v>15.200000000000003</v>
      </c>
    </row>
    <row r="1197" spans="2:12" x14ac:dyDescent="0.2">
      <c r="B1197" t="s">
        <v>90</v>
      </c>
      <c r="C1197" t="str">
        <f t="shared" si="72"/>
        <v>2019-10</v>
      </c>
      <c r="D1197" t="str">
        <f t="shared" si="73"/>
        <v>Thu</v>
      </c>
      <c r="E1197" t="str">
        <f>VLOOKUP(D1197,'Veterinarian-WeekDay'!$A$2:$C$6,2,0)</f>
        <v>Briony</v>
      </c>
      <c r="F1197" t="s">
        <v>4</v>
      </c>
      <c r="G1197" t="s">
        <v>132</v>
      </c>
      <c r="H1197" t="str">
        <f t="shared" si="74"/>
        <v>other-bird</v>
      </c>
      <c r="I1197">
        <v>50.1</v>
      </c>
      <c r="J1197">
        <v>95.5</v>
      </c>
      <c r="K1197">
        <v>1</v>
      </c>
      <c r="L1197">
        <f t="shared" si="75"/>
        <v>45.4</v>
      </c>
    </row>
    <row r="1198" spans="2:12" x14ac:dyDescent="0.2">
      <c r="B1198" t="s">
        <v>90</v>
      </c>
      <c r="C1198" t="str">
        <f t="shared" si="72"/>
        <v>2019-10</v>
      </c>
      <c r="D1198" t="str">
        <f t="shared" si="73"/>
        <v>Thu</v>
      </c>
      <c r="E1198" t="str">
        <f>VLOOKUP(D1198,'Veterinarian-WeekDay'!$A$2:$C$6,2,0)</f>
        <v>Briony</v>
      </c>
      <c r="F1198" t="s">
        <v>8</v>
      </c>
      <c r="G1198" t="s">
        <v>130</v>
      </c>
      <c r="H1198" t="str">
        <f t="shared" si="74"/>
        <v>vac-dog</v>
      </c>
      <c r="I1198">
        <v>92.6</v>
      </c>
      <c r="J1198">
        <v>150.6</v>
      </c>
      <c r="K1198">
        <v>1</v>
      </c>
      <c r="L1198">
        <f t="shared" si="75"/>
        <v>58</v>
      </c>
    </row>
    <row r="1199" spans="2:12" x14ac:dyDescent="0.2">
      <c r="B1199" t="s">
        <v>90</v>
      </c>
      <c r="C1199" t="str">
        <f t="shared" si="72"/>
        <v>2019-10</v>
      </c>
      <c r="D1199" t="str">
        <f t="shared" si="73"/>
        <v>Thu</v>
      </c>
      <c r="E1199" t="str">
        <f>VLOOKUP(D1199,'Veterinarian-WeekDay'!$A$2:$C$6,2,0)</f>
        <v>Briony</v>
      </c>
      <c r="F1199" t="s">
        <v>6</v>
      </c>
      <c r="G1199" t="s">
        <v>130</v>
      </c>
      <c r="H1199" t="str">
        <f t="shared" si="74"/>
        <v>emergency-dog</v>
      </c>
      <c r="I1199">
        <v>110.5</v>
      </c>
      <c r="J1199">
        <v>480.1</v>
      </c>
      <c r="K1199">
        <v>1</v>
      </c>
      <c r="L1199">
        <f t="shared" si="75"/>
        <v>369.6</v>
      </c>
    </row>
    <row r="1200" spans="2:12" x14ac:dyDescent="0.2">
      <c r="B1200" t="s">
        <v>90</v>
      </c>
      <c r="C1200" t="str">
        <f t="shared" si="72"/>
        <v>2019-10</v>
      </c>
      <c r="D1200" t="str">
        <f t="shared" si="73"/>
        <v>Thu</v>
      </c>
      <c r="E1200" t="str">
        <f>VLOOKUP(D1200,'Veterinarian-WeekDay'!$A$2:$C$6,2,0)</f>
        <v>Briony</v>
      </c>
      <c r="F1200" t="s">
        <v>5</v>
      </c>
      <c r="G1200" t="s">
        <v>131</v>
      </c>
      <c r="H1200" t="str">
        <f t="shared" si="74"/>
        <v>checkup-cat</v>
      </c>
      <c r="I1200">
        <v>14.6</v>
      </c>
      <c r="J1200">
        <v>55.4</v>
      </c>
      <c r="K1200">
        <v>1</v>
      </c>
      <c r="L1200">
        <f t="shared" si="75"/>
        <v>40.799999999999997</v>
      </c>
    </row>
    <row r="1201" spans="2:12" x14ac:dyDescent="0.2">
      <c r="B1201" t="s">
        <v>90</v>
      </c>
      <c r="C1201" t="str">
        <f t="shared" si="72"/>
        <v>2019-10</v>
      </c>
      <c r="D1201" t="str">
        <f t="shared" si="73"/>
        <v>Thu</v>
      </c>
      <c r="E1201" t="str">
        <f>VLOOKUP(D1201,'Veterinarian-WeekDay'!$A$2:$C$6,2,0)</f>
        <v>Briony</v>
      </c>
      <c r="F1201" t="s">
        <v>8</v>
      </c>
      <c r="G1201" t="s">
        <v>130</v>
      </c>
      <c r="H1201" t="str">
        <f t="shared" si="74"/>
        <v>vac-dog</v>
      </c>
      <c r="I1201">
        <v>102.3</v>
      </c>
      <c r="J1201">
        <v>160.30000000000001</v>
      </c>
      <c r="K1201">
        <v>1</v>
      </c>
      <c r="L1201">
        <f t="shared" si="75"/>
        <v>58.000000000000014</v>
      </c>
    </row>
    <row r="1202" spans="2:12" x14ac:dyDescent="0.2">
      <c r="B1202" t="s">
        <v>90</v>
      </c>
      <c r="C1202" t="str">
        <f t="shared" si="72"/>
        <v>2019-10</v>
      </c>
      <c r="D1202" t="str">
        <f t="shared" si="73"/>
        <v>Thu</v>
      </c>
      <c r="E1202" t="str">
        <f>VLOOKUP(D1202,'Veterinarian-WeekDay'!$A$2:$C$6,2,0)</f>
        <v>Briony</v>
      </c>
      <c r="F1202" t="s">
        <v>6</v>
      </c>
      <c r="G1202" t="s">
        <v>133</v>
      </c>
      <c r="H1202" t="str">
        <f t="shared" si="74"/>
        <v>emergency-hamster</v>
      </c>
      <c r="I1202">
        <v>74</v>
      </c>
      <c r="J1202">
        <v>655.1</v>
      </c>
      <c r="K1202">
        <v>1</v>
      </c>
      <c r="L1202">
        <f t="shared" si="75"/>
        <v>581.1</v>
      </c>
    </row>
    <row r="1203" spans="2:12" x14ac:dyDescent="0.2">
      <c r="B1203" t="s">
        <v>90</v>
      </c>
      <c r="C1203" t="str">
        <f t="shared" si="72"/>
        <v>2019-10</v>
      </c>
      <c r="D1203" t="str">
        <f t="shared" si="73"/>
        <v>Thu</v>
      </c>
      <c r="E1203" t="str">
        <f>VLOOKUP(D1203,'Veterinarian-WeekDay'!$A$2:$C$6,2,0)</f>
        <v>Briony</v>
      </c>
      <c r="F1203" t="s">
        <v>5</v>
      </c>
      <c r="G1203" t="s">
        <v>132</v>
      </c>
      <c r="H1203" t="str">
        <f t="shared" si="74"/>
        <v>checkup-bird</v>
      </c>
      <c r="I1203">
        <v>10.4</v>
      </c>
      <c r="J1203">
        <v>45.6</v>
      </c>
      <c r="K1203">
        <v>1</v>
      </c>
      <c r="L1203">
        <f t="shared" si="75"/>
        <v>35.200000000000003</v>
      </c>
    </row>
    <row r="1204" spans="2:12" x14ac:dyDescent="0.2">
      <c r="B1204" t="s">
        <v>90</v>
      </c>
      <c r="C1204" t="str">
        <f t="shared" si="72"/>
        <v>2019-10</v>
      </c>
      <c r="D1204" t="str">
        <f t="shared" si="73"/>
        <v>Thu</v>
      </c>
      <c r="E1204" t="str">
        <f>VLOOKUP(D1204,'Veterinarian-WeekDay'!$A$2:$C$6,2,0)</f>
        <v>Briony</v>
      </c>
      <c r="F1204" t="s">
        <v>4</v>
      </c>
      <c r="G1204" t="s">
        <v>130</v>
      </c>
      <c r="H1204" t="str">
        <f t="shared" si="74"/>
        <v>other-dog</v>
      </c>
      <c r="I1204">
        <v>44.5</v>
      </c>
      <c r="J1204">
        <v>90.1</v>
      </c>
      <c r="K1204">
        <v>1</v>
      </c>
      <c r="L1204">
        <f t="shared" si="75"/>
        <v>45.599999999999994</v>
      </c>
    </row>
    <row r="1205" spans="2:12" x14ac:dyDescent="0.2">
      <c r="B1205" t="s">
        <v>90</v>
      </c>
      <c r="C1205" t="str">
        <f t="shared" si="72"/>
        <v>2019-10</v>
      </c>
      <c r="D1205" t="str">
        <f t="shared" si="73"/>
        <v>Thu</v>
      </c>
      <c r="E1205" t="str">
        <f>VLOOKUP(D1205,'Veterinarian-WeekDay'!$A$2:$C$6,2,0)</f>
        <v>Briony</v>
      </c>
      <c r="F1205" t="s">
        <v>5</v>
      </c>
      <c r="G1205" t="s">
        <v>131</v>
      </c>
      <c r="H1205" t="str">
        <f t="shared" si="74"/>
        <v>checkup-cat</v>
      </c>
      <c r="I1205">
        <v>24.6</v>
      </c>
      <c r="J1205">
        <v>70.400000000000006</v>
      </c>
      <c r="K1205">
        <v>1</v>
      </c>
      <c r="L1205">
        <f t="shared" si="75"/>
        <v>45.800000000000004</v>
      </c>
    </row>
    <row r="1206" spans="2:12" x14ac:dyDescent="0.2">
      <c r="B1206" t="s">
        <v>90</v>
      </c>
      <c r="C1206" t="str">
        <f t="shared" si="72"/>
        <v>2019-10</v>
      </c>
      <c r="D1206" t="str">
        <f t="shared" si="73"/>
        <v>Thu</v>
      </c>
      <c r="E1206" t="str">
        <f>VLOOKUP(D1206,'Veterinarian-WeekDay'!$A$2:$C$6,2,0)</f>
        <v>Briony</v>
      </c>
      <c r="F1206" t="s">
        <v>6</v>
      </c>
      <c r="G1206" t="s">
        <v>131</v>
      </c>
      <c r="H1206" t="str">
        <f t="shared" si="74"/>
        <v>emergency-cat</v>
      </c>
      <c r="I1206">
        <v>250.3</v>
      </c>
      <c r="J1206">
        <v>745.3</v>
      </c>
      <c r="K1206">
        <v>1</v>
      </c>
      <c r="L1206">
        <f t="shared" si="75"/>
        <v>494.99999999999994</v>
      </c>
    </row>
    <row r="1207" spans="2:12" x14ac:dyDescent="0.2">
      <c r="B1207" t="s">
        <v>90</v>
      </c>
      <c r="C1207" t="str">
        <f t="shared" si="72"/>
        <v>2019-10</v>
      </c>
      <c r="D1207" t="str">
        <f t="shared" si="73"/>
        <v>Thu</v>
      </c>
      <c r="E1207" t="str">
        <f>VLOOKUP(D1207,'Veterinarian-WeekDay'!$A$2:$C$6,2,0)</f>
        <v>Briony</v>
      </c>
      <c r="F1207" t="s">
        <v>5</v>
      </c>
      <c r="G1207" t="s">
        <v>131</v>
      </c>
      <c r="H1207" t="str">
        <f t="shared" si="74"/>
        <v>checkup-cat</v>
      </c>
      <c r="I1207">
        <v>20</v>
      </c>
      <c r="J1207">
        <v>65.099999999999994</v>
      </c>
      <c r="K1207">
        <v>1</v>
      </c>
      <c r="L1207">
        <f t="shared" si="75"/>
        <v>45.099999999999994</v>
      </c>
    </row>
    <row r="1208" spans="2:12" x14ac:dyDescent="0.2">
      <c r="B1208" t="s">
        <v>90</v>
      </c>
      <c r="C1208" t="str">
        <f t="shared" si="72"/>
        <v>2019-10</v>
      </c>
      <c r="D1208" t="str">
        <f t="shared" si="73"/>
        <v>Thu</v>
      </c>
      <c r="E1208" t="str">
        <f>VLOOKUP(D1208,'Veterinarian-WeekDay'!$A$2:$C$6,2,0)</f>
        <v>Briony</v>
      </c>
      <c r="F1208" t="s">
        <v>5</v>
      </c>
      <c r="G1208" t="s">
        <v>130</v>
      </c>
      <c r="H1208" t="str">
        <f t="shared" si="74"/>
        <v>checkup-dog</v>
      </c>
      <c r="I1208">
        <v>14.6</v>
      </c>
      <c r="J1208">
        <v>50.6</v>
      </c>
      <c r="K1208">
        <v>1</v>
      </c>
      <c r="L1208">
        <f t="shared" si="75"/>
        <v>36</v>
      </c>
    </row>
    <row r="1209" spans="2:12" x14ac:dyDescent="0.2">
      <c r="B1209" t="s">
        <v>90</v>
      </c>
      <c r="C1209" t="str">
        <f t="shared" si="72"/>
        <v>2019-10</v>
      </c>
      <c r="D1209" t="str">
        <f t="shared" si="73"/>
        <v>Thu</v>
      </c>
      <c r="E1209" t="str">
        <f>VLOOKUP(D1209,'Veterinarian-WeekDay'!$A$2:$C$6,2,0)</f>
        <v>Briony</v>
      </c>
      <c r="F1209" t="s">
        <v>5</v>
      </c>
      <c r="G1209" t="s">
        <v>130</v>
      </c>
      <c r="H1209" t="str">
        <f t="shared" si="74"/>
        <v>checkup-dog</v>
      </c>
      <c r="I1209">
        <v>20.100000000000001</v>
      </c>
      <c r="J1209">
        <v>60</v>
      </c>
      <c r="K1209">
        <v>1</v>
      </c>
      <c r="L1209">
        <f t="shared" si="75"/>
        <v>39.9</v>
      </c>
    </row>
    <row r="1210" spans="2:12" x14ac:dyDescent="0.2">
      <c r="B1210" t="s">
        <v>90</v>
      </c>
      <c r="C1210" t="str">
        <f t="shared" si="72"/>
        <v>2019-10</v>
      </c>
      <c r="D1210" t="str">
        <f t="shared" si="73"/>
        <v>Thu</v>
      </c>
      <c r="E1210" t="str">
        <f>VLOOKUP(D1210,'Veterinarian-WeekDay'!$A$2:$C$6,2,0)</f>
        <v>Briony</v>
      </c>
      <c r="F1210" t="s">
        <v>5</v>
      </c>
      <c r="G1210" t="s">
        <v>130</v>
      </c>
      <c r="H1210" t="str">
        <f t="shared" si="74"/>
        <v>checkup-dog</v>
      </c>
      <c r="I1210">
        <v>22.1</v>
      </c>
      <c r="J1210">
        <v>60</v>
      </c>
      <c r="K1210">
        <v>1</v>
      </c>
      <c r="L1210">
        <f t="shared" si="75"/>
        <v>37.9</v>
      </c>
    </row>
    <row r="1211" spans="2:12" x14ac:dyDescent="0.2">
      <c r="B1211" t="s">
        <v>90</v>
      </c>
      <c r="C1211" t="str">
        <f t="shared" si="72"/>
        <v>2019-10</v>
      </c>
      <c r="D1211" t="str">
        <f t="shared" si="73"/>
        <v>Thu</v>
      </c>
      <c r="E1211" t="str">
        <f>VLOOKUP(D1211,'Veterinarian-WeekDay'!$A$2:$C$6,2,0)</f>
        <v>Briony</v>
      </c>
      <c r="F1211" t="s">
        <v>5</v>
      </c>
      <c r="G1211" t="s">
        <v>130</v>
      </c>
      <c r="H1211" t="str">
        <f t="shared" si="74"/>
        <v>checkup-dog</v>
      </c>
      <c r="I1211">
        <v>22.1</v>
      </c>
      <c r="J1211">
        <v>60.5</v>
      </c>
      <c r="K1211">
        <v>1</v>
      </c>
      <c r="L1211">
        <f t="shared" si="75"/>
        <v>38.4</v>
      </c>
    </row>
    <row r="1212" spans="2:12" x14ac:dyDescent="0.2">
      <c r="B1212" t="s">
        <v>91</v>
      </c>
      <c r="C1212" t="str">
        <f t="shared" si="72"/>
        <v>2019-10</v>
      </c>
      <c r="D1212" t="str">
        <f t="shared" si="73"/>
        <v>Fri</v>
      </c>
      <c r="E1212" t="str">
        <f>VLOOKUP(D1212,'Veterinarian-WeekDay'!$A$2:$C$6,2,0)</f>
        <v>Anna</v>
      </c>
      <c r="F1212" t="s">
        <v>5</v>
      </c>
      <c r="G1212" t="s">
        <v>131</v>
      </c>
      <c r="H1212" t="str">
        <f t="shared" si="74"/>
        <v>checkup-cat</v>
      </c>
      <c r="I1212">
        <v>40.4</v>
      </c>
      <c r="J1212">
        <v>60.6</v>
      </c>
      <c r="K1212">
        <v>1</v>
      </c>
      <c r="L1212">
        <f t="shared" si="75"/>
        <v>20.200000000000003</v>
      </c>
    </row>
    <row r="1213" spans="2:12" x14ac:dyDescent="0.2">
      <c r="B1213" t="s">
        <v>91</v>
      </c>
      <c r="C1213" t="str">
        <f t="shared" si="72"/>
        <v>2019-10</v>
      </c>
      <c r="D1213" t="str">
        <f t="shared" si="73"/>
        <v>Fri</v>
      </c>
      <c r="E1213" t="str">
        <f>VLOOKUP(D1213,'Veterinarian-WeekDay'!$A$2:$C$6,2,0)</f>
        <v>Anna</v>
      </c>
      <c r="F1213" t="s">
        <v>4</v>
      </c>
      <c r="G1213" t="s">
        <v>130</v>
      </c>
      <c r="H1213" t="str">
        <f t="shared" si="74"/>
        <v>other-dog</v>
      </c>
      <c r="I1213">
        <v>182.1</v>
      </c>
      <c r="J1213">
        <v>245.5</v>
      </c>
      <c r="K1213">
        <v>1</v>
      </c>
      <c r="L1213">
        <f t="shared" si="75"/>
        <v>63.400000000000006</v>
      </c>
    </row>
    <row r="1214" spans="2:12" x14ac:dyDescent="0.2">
      <c r="B1214" t="s">
        <v>91</v>
      </c>
      <c r="C1214" t="str">
        <f t="shared" si="72"/>
        <v>2019-10</v>
      </c>
      <c r="D1214" t="str">
        <f t="shared" si="73"/>
        <v>Fri</v>
      </c>
      <c r="E1214" t="str">
        <f>VLOOKUP(D1214,'Veterinarian-WeekDay'!$A$2:$C$6,2,0)</f>
        <v>Anna</v>
      </c>
      <c r="F1214" t="s">
        <v>4</v>
      </c>
      <c r="G1214" t="s">
        <v>130</v>
      </c>
      <c r="H1214" t="str">
        <f t="shared" si="74"/>
        <v>other-dog</v>
      </c>
      <c r="I1214">
        <v>146.6</v>
      </c>
      <c r="J1214">
        <v>200.6</v>
      </c>
      <c r="K1214">
        <v>1</v>
      </c>
      <c r="L1214">
        <f t="shared" si="75"/>
        <v>54</v>
      </c>
    </row>
    <row r="1215" spans="2:12" x14ac:dyDescent="0.2">
      <c r="B1215" t="s">
        <v>91</v>
      </c>
      <c r="C1215" t="str">
        <f t="shared" si="72"/>
        <v>2019-10</v>
      </c>
      <c r="D1215" t="str">
        <f t="shared" si="73"/>
        <v>Fri</v>
      </c>
      <c r="E1215" t="str">
        <f>VLOOKUP(D1215,'Veterinarian-WeekDay'!$A$2:$C$6,2,0)</f>
        <v>Anna</v>
      </c>
      <c r="F1215" t="s">
        <v>4</v>
      </c>
      <c r="G1215" t="s">
        <v>134</v>
      </c>
      <c r="H1215" t="str">
        <f t="shared" si="74"/>
        <v>other-rabbit</v>
      </c>
      <c r="I1215">
        <v>104.5</v>
      </c>
      <c r="J1215">
        <v>160.1</v>
      </c>
      <c r="K1215">
        <v>1</v>
      </c>
      <c r="L1215">
        <f t="shared" si="75"/>
        <v>55.599999999999994</v>
      </c>
    </row>
    <row r="1216" spans="2:12" x14ac:dyDescent="0.2">
      <c r="B1216" t="s">
        <v>91</v>
      </c>
      <c r="C1216" t="str">
        <f t="shared" si="72"/>
        <v>2019-10</v>
      </c>
      <c r="D1216" t="str">
        <f t="shared" si="73"/>
        <v>Fri</v>
      </c>
      <c r="E1216" t="str">
        <f>VLOOKUP(D1216,'Veterinarian-WeekDay'!$A$2:$C$6,2,0)</f>
        <v>Anna</v>
      </c>
      <c r="F1216" t="s">
        <v>6</v>
      </c>
      <c r="G1216" t="s">
        <v>130</v>
      </c>
      <c r="H1216" t="str">
        <f t="shared" si="74"/>
        <v>emergency-dog</v>
      </c>
      <c r="I1216">
        <v>288.60000000000002</v>
      </c>
      <c r="J1216">
        <v>795.4</v>
      </c>
      <c r="K1216">
        <v>1</v>
      </c>
      <c r="L1216">
        <f t="shared" si="75"/>
        <v>506.79999999999995</v>
      </c>
    </row>
    <row r="1217" spans="2:12" x14ac:dyDescent="0.2">
      <c r="B1217" t="s">
        <v>91</v>
      </c>
      <c r="C1217" t="str">
        <f t="shared" si="72"/>
        <v>2019-10</v>
      </c>
      <c r="D1217" t="str">
        <f t="shared" si="73"/>
        <v>Fri</v>
      </c>
      <c r="E1217" t="str">
        <f>VLOOKUP(D1217,'Veterinarian-WeekDay'!$A$2:$C$6,2,0)</f>
        <v>Anna</v>
      </c>
      <c r="F1217" t="s">
        <v>4</v>
      </c>
      <c r="G1217" t="s">
        <v>132</v>
      </c>
      <c r="H1217" t="str">
        <f t="shared" si="74"/>
        <v>other-bird</v>
      </c>
      <c r="I1217">
        <v>58.1</v>
      </c>
      <c r="J1217">
        <v>80</v>
      </c>
      <c r="K1217">
        <v>1</v>
      </c>
      <c r="L1217">
        <f t="shared" si="75"/>
        <v>21.9</v>
      </c>
    </row>
    <row r="1218" spans="2:12" x14ac:dyDescent="0.2">
      <c r="B1218" t="s">
        <v>91</v>
      </c>
      <c r="C1218" t="str">
        <f t="shared" ref="C1218:C1281" si="76">LEFT(B1218,7)</f>
        <v>2019-10</v>
      </c>
      <c r="D1218" t="str">
        <f t="shared" ref="D1218:D1281" si="77">TEXT(B1218,"DDD")</f>
        <v>Fri</v>
      </c>
      <c r="E1218" t="str">
        <f>VLOOKUP(D1218,'Veterinarian-WeekDay'!$A$2:$C$6,2,0)</f>
        <v>Anna</v>
      </c>
      <c r="F1218" t="s">
        <v>6</v>
      </c>
      <c r="G1218" t="s">
        <v>134</v>
      </c>
      <c r="H1218" t="str">
        <f t="shared" ref="H1218:H1281" si="78">_xlfn.CONCAT(F1218,"-",G1218)</f>
        <v>emergency-rabbit</v>
      </c>
      <c r="I1218">
        <v>194.3</v>
      </c>
      <c r="J1218">
        <v>420.3</v>
      </c>
      <c r="K1218">
        <v>1</v>
      </c>
      <c r="L1218">
        <f t="shared" si="75"/>
        <v>226</v>
      </c>
    </row>
    <row r="1219" spans="2:12" x14ac:dyDescent="0.2">
      <c r="B1219" t="s">
        <v>91</v>
      </c>
      <c r="C1219" t="str">
        <f t="shared" si="76"/>
        <v>2019-10</v>
      </c>
      <c r="D1219" t="str">
        <f t="shared" si="77"/>
        <v>Fri</v>
      </c>
      <c r="E1219" t="str">
        <f>VLOOKUP(D1219,'Veterinarian-WeekDay'!$A$2:$C$6,2,0)</f>
        <v>Anna</v>
      </c>
      <c r="F1219" t="s">
        <v>5</v>
      </c>
      <c r="G1219" t="s">
        <v>131</v>
      </c>
      <c r="H1219" t="str">
        <f t="shared" si="78"/>
        <v>checkup-cat</v>
      </c>
      <c r="I1219">
        <v>40</v>
      </c>
      <c r="J1219">
        <v>60.1</v>
      </c>
      <c r="K1219">
        <v>1</v>
      </c>
      <c r="L1219">
        <f t="shared" ref="L1219:L1282" si="79">J1219-I1219</f>
        <v>20.100000000000001</v>
      </c>
    </row>
    <row r="1220" spans="2:12" x14ac:dyDescent="0.2">
      <c r="B1220" t="s">
        <v>91</v>
      </c>
      <c r="C1220" t="str">
        <f t="shared" si="76"/>
        <v>2019-10</v>
      </c>
      <c r="D1220" t="str">
        <f t="shared" si="77"/>
        <v>Fri</v>
      </c>
      <c r="E1220" t="str">
        <f>VLOOKUP(D1220,'Veterinarian-WeekDay'!$A$2:$C$6,2,0)</f>
        <v>Anna</v>
      </c>
      <c r="F1220" t="s">
        <v>6</v>
      </c>
      <c r="G1220" t="s">
        <v>130</v>
      </c>
      <c r="H1220" t="str">
        <f t="shared" si="78"/>
        <v>emergency-dog</v>
      </c>
      <c r="I1220">
        <v>122.1</v>
      </c>
      <c r="J1220">
        <v>475.5</v>
      </c>
      <c r="K1220">
        <v>1</v>
      </c>
      <c r="L1220">
        <f t="shared" si="79"/>
        <v>353.4</v>
      </c>
    </row>
    <row r="1221" spans="2:12" x14ac:dyDescent="0.2">
      <c r="B1221" t="s">
        <v>91</v>
      </c>
      <c r="C1221" t="str">
        <f t="shared" si="76"/>
        <v>2019-10</v>
      </c>
      <c r="D1221" t="str">
        <f t="shared" si="77"/>
        <v>Fri</v>
      </c>
      <c r="E1221" t="str">
        <f>VLOOKUP(D1221,'Veterinarian-WeekDay'!$A$2:$C$6,2,0)</f>
        <v>Anna</v>
      </c>
      <c r="F1221" t="s">
        <v>6</v>
      </c>
      <c r="G1221" t="s">
        <v>131</v>
      </c>
      <c r="H1221" t="str">
        <f t="shared" si="78"/>
        <v>emergency-cat</v>
      </c>
      <c r="I1221">
        <v>564.5</v>
      </c>
      <c r="J1221">
        <v>1330.1</v>
      </c>
      <c r="K1221">
        <v>1</v>
      </c>
      <c r="L1221">
        <f t="shared" si="79"/>
        <v>765.59999999999991</v>
      </c>
    </row>
    <row r="1222" spans="2:12" x14ac:dyDescent="0.2">
      <c r="B1222" t="s">
        <v>91</v>
      </c>
      <c r="C1222" t="str">
        <f t="shared" si="76"/>
        <v>2019-10</v>
      </c>
      <c r="D1222" t="str">
        <f t="shared" si="77"/>
        <v>Fri</v>
      </c>
      <c r="E1222" t="str">
        <f>VLOOKUP(D1222,'Veterinarian-WeekDay'!$A$2:$C$6,2,0)</f>
        <v>Anna</v>
      </c>
      <c r="F1222" t="s">
        <v>4</v>
      </c>
      <c r="G1222" t="s">
        <v>131</v>
      </c>
      <c r="H1222" t="str">
        <f t="shared" si="78"/>
        <v>other-cat</v>
      </c>
      <c r="I1222">
        <v>174.6</v>
      </c>
      <c r="J1222">
        <v>235.4</v>
      </c>
      <c r="K1222">
        <v>1</v>
      </c>
      <c r="L1222">
        <f t="shared" si="79"/>
        <v>60.800000000000011</v>
      </c>
    </row>
    <row r="1223" spans="2:12" x14ac:dyDescent="0.2">
      <c r="B1223" t="s">
        <v>91</v>
      </c>
      <c r="C1223" t="str">
        <f t="shared" si="76"/>
        <v>2019-10</v>
      </c>
      <c r="D1223" t="str">
        <f t="shared" si="77"/>
        <v>Fri</v>
      </c>
      <c r="E1223" t="str">
        <f>VLOOKUP(D1223,'Veterinarian-WeekDay'!$A$2:$C$6,2,0)</f>
        <v>Anna</v>
      </c>
      <c r="F1223" t="s">
        <v>4</v>
      </c>
      <c r="G1223" t="s">
        <v>130</v>
      </c>
      <c r="H1223" t="str">
        <f t="shared" si="78"/>
        <v>other-dog</v>
      </c>
      <c r="I1223">
        <v>118.1</v>
      </c>
      <c r="J1223">
        <v>160</v>
      </c>
      <c r="K1223">
        <v>1</v>
      </c>
      <c r="L1223">
        <f t="shared" si="79"/>
        <v>41.900000000000006</v>
      </c>
    </row>
    <row r="1224" spans="2:12" x14ac:dyDescent="0.2">
      <c r="B1224" t="s">
        <v>91</v>
      </c>
      <c r="C1224" t="str">
        <f t="shared" si="76"/>
        <v>2019-10</v>
      </c>
      <c r="D1224" t="str">
        <f t="shared" si="77"/>
        <v>Fri</v>
      </c>
      <c r="E1224" t="str">
        <f>VLOOKUP(D1224,'Veterinarian-WeekDay'!$A$2:$C$6,2,0)</f>
        <v>Anna</v>
      </c>
      <c r="F1224" t="s">
        <v>4</v>
      </c>
      <c r="G1224" t="s">
        <v>133</v>
      </c>
      <c r="H1224" t="str">
        <f t="shared" si="78"/>
        <v>other-hamster</v>
      </c>
      <c r="I1224">
        <v>200.3</v>
      </c>
      <c r="J1224">
        <v>270.3</v>
      </c>
      <c r="K1224">
        <v>1</v>
      </c>
      <c r="L1224">
        <f t="shared" si="79"/>
        <v>70</v>
      </c>
    </row>
    <row r="1225" spans="2:12" x14ac:dyDescent="0.2">
      <c r="B1225" t="s">
        <v>91</v>
      </c>
      <c r="C1225" t="str">
        <f t="shared" si="76"/>
        <v>2019-10</v>
      </c>
      <c r="D1225" t="str">
        <f t="shared" si="77"/>
        <v>Fri</v>
      </c>
      <c r="E1225" t="str">
        <f>VLOOKUP(D1225,'Veterinarian-WeekDay'!$A$2:$C$6,2,0)</f>
        <v>Anna</v>
      </c>
      <c r="F1225" t="s">
        <v>5</v>
      </c>
      <c r="G1225" t="s">
        <v>130</v>
      </c>
      <c r="H1225" t="str">
        <f t="shared" si="78"/>
        <v>checkup-dog</v>
      </c>
      <c r="I1225">
        <v>36.6</v>
      </c>
      <c r="J1225">
        <v>55.6</v>
      </c>
      <c r="K1225">
        <v>1</v>
      </c>
      <c r="L1225">
        <f t="shared" si="79"/>
        <v>19</v>
      </c>
    </row>
    <row r="1226" spans="2:12" x14ac:dyDescent="0.2">
      <c r="B1226" t="s">
        <v>91</v>
      </c>
      <c r="C1226" t="str">
        <f t="shared" si="76"/>
        <v>2019-10</v>
      </c>
      <c r="D1226" t="str">
        <f t="shared" si="77"/>
        <v>Fri</v>
      </c>
      <c r="E1226" t="str">
        <f>VLOOKUP(D1226,'Veterinarian-WeekDay'!$A$2:$C$6,2,0)</f>
        <v>Anna</v>
      </c>
      <c r="F1226" t="s">
        <v>5</v>
      </c>
      <c r="G1226" t="s">
        <v>130</v>
      </c>
      <c r="H1226" t="str">
        <f t="shared" si="78"/>
        <v>checkup-dog</v>
      </c>
      <c r="I1226">
        <v>38.4</v>
      </c>
      <c r="J1226">
        <v>60.6</v>
      </c>
      <c r="K1226">
        <v>1</v>
      </c>
      <c r="L1226">
        <f t="shared" si="79"/>
        <v>22.200000000000003</v>
      </c>
    </row>
    <row r="1227" spans="2:12" x14ac:dyDescent="0.2">
      <c r="B1227" t="s">
        <v>92</v>
      </c>
      <c r="C1227" t="str">
        <f t="shared" si="76"/>
        <v>2019-10</v>
      </c>
      <c r="D1227" t="str">
        <f t="shared" si="77"/>
        <v>Mon</v>
      </c>
      <c r="E1227" t="str">
        <f>VLOOKUP(D1227,'Veterinarian-WeekDay'!$A$2:$C$6,2,0)</f>
        <v>Anna</v>
      </c>
      <c r="F1227" t="s">
        <v>5</v>
      </c>
      <c r="G1227" t="s">
        <v>130</v>
      </c>
      <c r="H1227" t="str">
        <f t="shared" si="78"/>
        <v>checkup-dog</v>
      </c>
      <c r="I1227">
        <v>30.4</v>
      </c>
      <c r="J1227">
        <v>35.6</v>
      </c>
      <c r="K1227">
        <v>1</v>
      </c>
      <c r="L1227">
        <f t="shared" si="79"/>
        <v>5.2000000000000028</v>
      </c>
    </row>
    <row r="1228" spans="2:12" x14ac:dyDescent="0.2">
      <c r="B1228" t="s">
        <v>92</v>
      </c>
      <c r="C1228" t="str">
        <f t="shared" si="76"/>
        <v>2019-10</v>
      </c>
      <c r="D1228" t="str">
        <f t="shared" si="77"/>
        <v>Mon</v>
      </c>
      <c r="E1228" t="str">
        <f>VLOOKUP(D1228,'Veterinarian-WeekDay'!$A$2:$C$6,2,0)</f>
        <v>Anna</v>
      </c>
      <c r="F1228" t="s">
        <v>5</v>
      </c>
      <c r="G1228" t="s">
        <v>130</v>
      </c>
      <c r="H1228" t="str">
        <f t="shared" si="78"/>
        <v>checkup-dog</v>
      </c>
      <c r="I1228">
        <v>34.4</v>
      </c>
      <c r="J1228">
        <v>40.6</v>
      </c>
      <c r="K1228">
        <v>1</v>
      </c>
      <c r="L1228">
        <f t="shared" si="79"/>
        <v>6.2000000000000028</v>
      </c>
    </row>
    <row r="1229" spans="2:12" x14ac:dyDescent="0.2">
      <c r="B1229" t="s">
        <v>92</v>
      </c>
      <c r="C1229" t="str">
        <f t="shared" si="76"/>
        <v>2019-10</v>
      </c>
      <c r="D1229" t="str">
        <f t="shared" si="77"/>
        <v>Mon</v>
      </c>
      <c r="E1229" t="str">
        <f>VLOOKUP(D1229,'Veterinarian-WeekDay'!$A$2:$C$6,2,0)</f>
        <v>Anna</v>
      </c>
      <c r="F1229" t="s">
        <v>5</v>
      </c>
      <c r="G1229" t="s">
        <v>130</v>
      </c>
      <c r="H1229" t="str">
        <f t="shared" si="78"/>
        <v>checkup-dog</v>
      </c>
      <c r="I1229">
        <v>38.6</v>
      </c>
      <c r="J1229">
        <v>45.6</v>
      </c>
      <c r="K1229">
        <v>1</v>
      </c>
      <c r="L1229">
        <f t="shared" si="79"/>
        <v>7</v>
      </c>
    </row>
    <row r="1230" spans="2:12" x14ac:dyDescent="0.2">
      <c r="B1230" t="s">
        <v>92</v>
      </c>
      <c r="C1230" t="str">
        <f t="shared" si="76"/>
        <v>2019-10</v>
      </c>
      <c r="D1230" t="str">
        <f t="shared" si="77"/>
        <v>Mon</v>
      </c>
      <c r="E1230" t="str">
        <f>VLOOKUP(D1230,'Veterinarian-WeekDay'!$A$2:$C$6,2,0)</f>
        <v>Anna</v>
      </c>
      <c r="F1230" t="s">
        <v>6</v>
      </c>
      <c r="G1230" t="s">
        <v>134</v>
      </c>
      <c r="H1230" t="str">
        <f t="shared" si="78"/>
        <v>emergency-rabbit</v>
      </c>
      <c r="I1230">
        <v>110</v>
      </c>
      <c r="J1230">
        <v>690.1</v>
      </c>
      <c r="K1230">
        <v>1</v>
      </c>
      <c r="L1230">
        <f t="shared" si="79"/>
        <v>580.1</v>
      </c>
    </row>
    <row r="1231" spans="2:12" x14ac:dyDescent="0.2">
      <c r="B1231" t="s">
        <v>92</v>
      </c>
      <c r="C1231" t="str">
        <f t="shared" si="76"/>
        <v>2019-10</v>
      </c>
      <c r="D1231" t="str">
        <f t="shared" si="77"/>
        <v>Mon</v>
      </c>
      <c r="E1231" t="str">
        <f>VLOOKUP(D1231,'Veterinarian-WeekDay'!$A$2:$C$6,2,0)</f>
        <v>Anna</v>
      </c>
      <c r="F1231" t="s">
        <v>6</v>
      </c>
      <c r="G1231" t="s">
        <v>133</v>
      </c>
      <c r="H1231" t="str">
        <f t="shared" si="78"/>
        <v>emergency-hamster</v>
      </c>
      <c r="I1231">
        <v>156.1</v>
      </c>
      <c r="J1231">
        <v>610.5</v>
      </c>
      <c r="K1231">
        <v>1</v>
      </c>
      <c r="L1231">
        <f t="shared" si="79"/>
        <v>454.4</v>
      </c>
    </row>
    <row r="1232" spans="2:12" x14ac:dyDescent="0.2">
      <c r="B1232" t="s">
        <v>92</v>
      </c>
      <c r="C1232" t="str">
        <f t="shared" si="76"/>
        <v>2019-10</v>
      </c>
      <c r="D1232" t="str">
        <f t="shared" si="77"/>
        <v>Mon</v>
      </c>
      <c r="E1232" t="str">
        <f>VLOOKUP(D1232,'Veterinarian-WeekDay'!$A$2:$C$6,2,0)</f>
        <v>Anna</v>
      </c>
      <c r="F1232" t="s">
        <v>5</v>
      </c>
      <c r="G1232" t="s">
        <v>131</v>
      </c>
      <c r="H1232" t="str">
        <f t="shared" si="78"/>
        <v>checkup-cat</v>
      </c>
      <c r="I1232">
        <v>28.6</v>
      </c>
      <c r="J1232">
        <v>45.6</v>
      </c>
      <c r="K1232">
        <v>1</v>
      </c>
      <c r="L1232">
        <f t="shared" si="79"/>
        <v>17</v>
      </c>
    </row>
    <row r="1233" spans="2:12" x14ac:dyDescent="0.2">
      <c r="B1233" t="s">
        <v>92</v>
      </c>
      <c r="C1233" t="str">
        <f t="shared" si="76"/>
        <v>2019-10</v>
      </c>
      <c r="D1233" t="str">
        <f t="shared" si="77"/>
        <v>Mon</v>
      </c>
      <c r="E1233" t="str">
        <f>VLOOKUP(D1233,'Veterinarian-WeekDay'!$A$2:$C$6,2,0)</f>
        <v>Anna</v>
      </c>
      <c r="F1233" t="s">
        <v>5</v>
      </c>
      <c r="G1233" t="s">
        <v>133</v>
      </c>
      <c r="H1233" t="str">
        <f t="shared" si="78"/>
        <v>checkup-hamster</v>
      </c>
      <c r="I1233">
        <v>30.5</v>
      </c>
      <c r="J1233">
        <v>55.1</v>
      </c>
      <c r="K1233">
        <v>1</v>
      </c>
      <c r="L1233">
        <f t="shared" si="79"/>
        <v>24.6</v>
      </c>
    </row>
    <row r="1234" spans="2:12" x14ac:dyDescent="0.2">
      <c r="B1234" t="s">
        <v>92</v>
      </c>
      <c r="C1234" t="str">
        <f t="shared" si="76"/>
        <v>2019-10</v>
      </c>
      <c r="D1234" t="str">
        <f t="shared" si="77"/>
        <v>Mon</v>
      </c>
      <c r="E1234" t="str">
        <f>VLOOKUP(D1234,'Veterinarian-WeekDay'!$A$2:$C$6,2,0)</f>
        <v>Anna</v>
      </c>
      <c r="F1234" t="s">
        <v>6</v>
      </c>
      <c r="G1234" t="s">
        <v>131</v>
      </c>
      <c r="H1234" t="str">
        <f t="shared" si="78"/>
        <v>emergency-cat</v>
      </c>
      <c r="I1234">
        <v>572.6</v>
      </c>
      <c r="J1234">
        <v>1220.4000000000001</v>
      </c>
      <c r="K1234">
        <v>1</v>
      </c>
      <c r="L1234">
        <f t="shared" si="79"/>
        <v>647.80000000000007</v>
      </c>
    </row>
    <row r="1235" spans="2:12" x14ac:dyDescent="0.2">
      <c r="B1235" t="s">
        <v>92</v>
      </c>
      <c r="C1235" t="str">
        <f t="shared" si="76"/>
        <v>2019-10</v>
      </c>
      <c r="D1235" t="str">
        <f t="shared" si="77"/>
        <v>Mon</v>
      </c>
      <c r="E1235" t="str">
        <f>VLOOKUP(D1235,'Veterinarian-WeekDay'!$A$2:$C$6,2,0)</f>
        <v>Anna</v>
      </c>
      <c r="F1235" t="s">
        <v>6</v>
      </c>
      <c r="G1235" t="s">
        <v>132</v>
      </c>
      <c r="H1235" t="str">
        <f t="shared" si="78"/>
        <v>emergency-bird</v>
      </c>
      <c r="I1235">
        <v>72.099999999999994</v>
      </c>
      <c r="J1235">
        <v>190</v>
      </c>
      <c r="K1235">
        <v>1</v>
      </c>
      <c r="L1235">
        <f t="shared" si="79"/>
        <v>117.9</v>
      </c>
    </row>
    <row r="1236" spans="2:12" x14ac:dyDescent="0.2">
      <c r="B1236" t="s">
        <v>92</v>
      </c>
      <c r="C1236" t="str">
        <f t="shared" si="76"/>
        <v>2019-10</v>
      </c>
      <c r="D1236" t="str">
        <f t="shared" si="77"/>
        <v>Mon</v>
      </c>
      <c r="E1236" t="str">
        <f>VLOOKUP(D1236,'Veterinarian-WeekDay'!$A$2:$C$6,2,0)</f>
        <v>Anna</v>
      </c>
      <c r="F1236" t="s">
        <v>6</v>
      </c>
      <c r="G1236" t="s">
        <v>130</v>
      </c>
      <c r="H1236" t="str">
        <f t="shared" si="78"/>
        <v>emergency-dog</v>
      </c>
      <c r="I1236">
        <v>102.3</v>
      </c>
      <c r="J1236">
        <v>360.3</v>
      </c>
      <c r="K1236">
        <v>1</v>
      </c>
      <c r="L1236">
        <f t="shared" si="79"/>
        <v>258</v>
      </c>
    </row>
    <row r="1237" spans="2:12" x14ac:dyDescent="0.2">
      <c r="B1237" t="s">
        <v>92</v>
      </c>
      <c r="C1237" t="str">
        <f t="shared" si="76"/>
        <v>2019-10</v>
      </c>
      <c r="D1237" t="str">
        <f t="shared" si="77"/>
        <v>Mon</v>
      </c>
      <c r="E1237" t="str">
        <f>VLOOKUP(D1237,'Veterinarian-WeekDay'!$A$2:$C$6,2,0)</f>
        <v>Anna</v>
      </c>
      <c r="F1237" t="s">
        <v>4</v>
      </c>
      <c r="G1237" t="s">
        <v>130</v>
      </c>
      <c r="H1237" t="str">
        <f t="shared" si="78"/>
        <v>other-dog</v>
      </c>
      <c r="I1237">
        <v>90</v>
      </c>
      <c r="J1237">
        <v>130.1</v>
      </c>
      <c r="K1237">
        <v>1</v>
      </c>
      <c r="L1237">
        <f t="shared" si="79"/>
        <v>40.099999999999994</v>
      </c>
    </row>
    <row r="1238" spans="2:12" x14ac:dyDescent="0.2">
      <c r="B1238" t="s">
        <v>92</v>
      </c>
      <c r="C1238" t="str">
        <f t="shared" si="76"/>
        <v>2019-10</v>
      </c>
      <c r="D1238" t="str">
        <f t="shared" si="77"/>
        <v>Mon</v>
      </c>
      <c r="E1238" t="str">
        <f>VLOOKUP(D1238,'Veterinarian-WeekDay'!$A$2:$C$6,2,0)</f>
        <v>Anna</v>
      </c>
      <c r="F1238" t="s">
        <v>5</v>
      </c>
      <c r="G1238" t="s">
        <v>131</v>
      </c>
      <c r="H1238" t="str">
        <f t="shared" si="78"/>
        <v>checkup-cat</v>
      </c>
      <c r="I1238">
        <v>32.1</v>
      </c>
      <c r="J1238">
        <v>55.5</v>
      </c>
      <c r="K1238">
        <v>1</v>
      </c>
      <c r="L1238">
        <f t="shared" si="79"/>
        <v>23.4</v>
      </c>
    </row>
    <row r="1239" spans="2:12" x14ac:dyDescent="0.2">
      <c r="B1239" t="s">
        <v>93</v>
      </c>
      <c r="C1239" t="str">
        <f t="shared" si="76"/>
        <v>2019-10</v>
      </c>
      <c r="D1239" t="str">
        <f t="shared" si="77"/>
        <v>Tue</v>
      </c>
      <c r="E1239" t="str">
        <f>VLOOKUP(D1239,'Veterinarian-WeekDay'!$A$2:$C$6,2,0)</f>
        <v>Briony</v>
      </c>
      <c r="F1239" t="s">
        <v>5</v>
      </c>
      <c r="G1239" t="s">
        <v>130</v>
      </c>
      <c r="H1239" t="str">
        <f t="shared" si="78"/>
        <v>checkup-dog</v>
      </c>
      <c r="I1239">
        <v>12</v>
      </c>
      <c r="J1239">
        <v>45.1</v>
      </c>
      <c r="K1239">
        <v>1</v>
      </c>
      <c r="L1239">
        <f t="shared" si="79"/>
        <v>33.1</v>
      </c>
    </row>
    <row r="1240" spans="2:12" x14ac:dyDescent="0.2">
      <c r="B1240" t="s">
        <v>93</v>
      </c>
      <c r="C1240" t="str">
        <f t="shared" si="76"/>
        <v>2019-10</v>
      </c>
      <c r="D1240" t="str">
        <f t="shared" si="77"/>
        <v>Tue</v>
      </c>
      <c r="E1240" t="str">
        <f>VLOOKUP(D1240,'Veterinarian-WeekDay'!$A$2:$C$6,2,0)</f>
        <v>Briony</v>
      </c>
      <c r="F1240" t="s">
        <v>5</v>
      </c>
      <c r="G1240" t="s">
        <v>131</v>
      </c>
      <c r="H1240" t="str">
        <f t="shared" si="78"/>
        <v>checkup-cat</v>
      </c>
      <c r="I1240">
        <v>24.5</v>
      </c>
      <c r="J1240">
        <v>70.099999999999994</v>
      </c>
      <c r="K1240">
        <v>1</v>
      </c>
      <c r="L1240">
        <f t="shared" si="79"/>
        <v>45.599999999999994</v>
      </c>
    </row>
    <row r="1241" spans="2:12" x14ac:dyDescent="0.2">
      <c r="B1241" t="s">
        <v>93</v>
      </c>
      <c r="C1241" t="str">
        <f t="shared" si="76"/>
        <v>2019-10</v>
      </c>
      <c r="D1241" t="str">
        <f t="shared" si="77"/>
        <v>Tue</v>
      </c>
      <c r="E1241" t="str">
        <f>VLOOKUP(D1241,'Veterinarian-WeekDay'!$A$2:$C$6,2,0)</f>
        <v>Briony</v>
      </c>
      <c r="F1241" t="s">
        <v>8</v>
      </c>
      <c r="G1241" t="s">
        <v>130</v>
      </c>
      <c r="H1241" t="str">
        <f t="shared" si="78"/>
        <v>vac-dog</v>
      </c>
      <c r="I1241">
        <v>78.599999999999994</v>
      </c>
      <c r="J1241">
        <v>135.4</v>
      </c>
      <c r="K1241">
        <v>1</v>
      </c>
      <c r="L1241">
        <f t="shared" si="79"/>
        <v>56.800000000000011</v>
      </c>
    </row>
    <row r="1242" spans="2:12" x14ac:dyDescent="0.2">
      <c r="B1242" t="s">
        <v>93</v>
      </c>
      <c r="C1242" t="str">
        <f t="shared" si="76"/>
        <v>2019-10</v>
      </c>
      <c r="D1242" t="str">
        <f t="shared" si="77"/>
        <v>Tue</v>
      </c>
      <c r="E1242" t="str">
        <f>VLOOKUP(D1242,'Veterinarian-WeekDay'!$A$2:$C$6,2,0)</f>
        <v>Briony</v>
      </c>
      <c r="F1242" t="s">
        <v>6</v>
      </c>
      <c r="G1242" t="s">
        <v>130</v>
      </c>
      <c r="H1242" t="str">
        <f t="shared" si="78"/>
        <v>emergency-dog</v>
      </c>
      <c r="I1242">
        <v>154.1</v>
      </c>
      <c r="J1242">
        <v>510</v>
      </c>
      <c r="K1242">
        <v>1</v>
      </c>
      <c r="L1242">
        <f t="shared" si="79"/>
        <v>355.9</v>
      </c>
    </row>
    <row r="1243" spans="2:12" x14ac:dyDescent="0.2">
      <c r="B1243" t="s">
        <v>93</v>
      </c>
      <c r="C1243" t="str">
        <f t="shared" si="76"/>
        <v>2019-10</v>
      </c>
      <c r="D1243" t="str">
        <f t="shared" si="77"/>
        <v>Tue</v>
      </c>
      <c r="E1243" t="str">
        <f>VLOOKUP(D1243,'Veterinarian-WeekDay'!$A$2:$C$6,2,0)</f>
        <v>Briony</v>
      </c>
      <c r="F1243" t="s">
        <v>8</v>
      </c>
      <c r="G1243" t="s">
        <v>130</v>
      </c>
      <c r="H1243" t="str">
        <f t="shared" si="78"/>
        <v>vac-dog</v>
      </c>
      <c r="I1243">
        <v>102.4</v>
      </c>
      <c r="J1243">
        <v>160.6</v>
      </c>
      <c r="K1243">
        <v>1</v>
      </c>
      <c r="L1243">
        <f t="shared" si="79"/>
        <v>58.199999999999989</v>
      </c>
    </row>
    <row r="1244" spans="2:12" x14ac:dyDescent="0.2">
      <c r="B1244" t="s">
        <v>93</v>
      </c>
      <c r="C1244" t="str">
        <f t="shared" si="76"/>
        <v>2019-10</v>
      </c>
      <c r="D1244" t="str">
        <f t="shared" si="77"/>
        <v>Tue</v>
      </c>
      <c r="E1244" t="str">
        <f>VLOOKUP(D1244,'Veterinarian-WeekDay'!$A$2:$C$6,2,0)</f>
        <v>Briony</v>
      </c>
      <c r="F1244" t="s">
        <v>8</v>
      </c>
      <c r="G1244" t="s">
        <v>131</v>
      </c>
      <c r="H1244" t="str">
        <f t="shared" si="78"/>
        <v>vac-cat</v>
      </c>
      <c r="I1244">
        <v>94.1</v>
      </c>
      <c r="J1244">
        <v>160.5</v>
      </c>
      <c r="K1244">
        <v>1</v>
      </c>
      <c r="L1244">
        <f t="shared" si="79"/>
        <v>66.400000000000006</v>
      </c>
    </row>
    <row r="1245" spans="2:12" x14ac:dyDescent="0.2">
      <c r="B1245" t="s">
        <v>93</v>
      </c>
      <c r="C1245" t="str">
        <f t="shared" si="76"/>
        <v>2019-10</v>
      </c>
      <c r="D1245" t="str">
        <f t="shared" si="77"/>
        <v>Tue</v>
      </c>
      <c r="E1245" t="str">
        <f>VLOOKUP(D1245,'Veterinarian-WeekDay'!$A$2:$C$6,2,0)</f>
        <v>Briony</v>
      </c>
      <c r="F1245" t="s">
        <v>6</v>
      </c>
      <c r="G1245" t="s">
        <v>134</v>
      </c>
      <c r="H1245" t="str">
        <f t="shared" si="78"/>
        <v>emergency-rabbit</v>
      </c>
      <c r="I1245">
        <v>114.5</v>
      </c>
      <c r="J1245">
        <v>750.1</v>
      </c>
      <c r="K1245">
        <v>1</v>
      </c>
      <c r="L1245">
        <f t="shared" si="79"/>
        <v>635.6</v>
      </c>
    </row>
    <row r="1246" spans="2:12" x14ac:dyDescent="0.2">
      <c r="B1246" t="s">
        <v>93</v>
      </c>
      <c r="C1246" t="str">
        <f t="shared" si="76"/>
        <v>2019-10</v>
      </c>
      <c r="D1246" t="str">
        <f t="shared" si="77"/>
        <v>Tue</v>
      </c>
      <c r="E1246" t="str">
        <f>VLOOKUP(D1246,'Veterinarian-WeekDay'!$A$2:$C$6,2,0)</f>
        <v>Briony</v>
      </c>
      <c r="F1246" t="s">
        <v>5</v>
      </c>
      <c r="G1246" t="s">
        <v>130</v>
      </c>
      <c r="H1246" t="str">
        <f t="shared" si="78"/>
        <v>checkup-dog</v>
      </c>
      <c r="I1246">
        <v>14.6</v>
      </c>
      <c r="J1246">
        <v>50.6</v>
      </c>
      <c r="K1246">
        <v>1</v>
      </c>
      <c r="L1246">
        <f t="shared" si="79"/>
        <v>36</v>
      </c>
    </row>
    <row r="1247" spans="2:12" x14ac:dyDescent="0.2">
      <c r="B1247" t="s">
        <v>93</v>
      </c>
      <c r="C1247" t="str">
        <f t="shared" si="76"/>
        <v>2019-10</v>
      </c>
      <c r="D1247" t="str">
        <f t="shared" si="77"/>
        <v>Tue</v>
      </c>
      <c r="E1247" t="str">
        <f>VLOOKUP(D1247,'Veterinarian-WeekDay'!$A$2:$C$6,2,0)</f>
        <v>Briony</v>
      </c>
      <c r="F1247" t="s">
        <v>5</v>
      </c>
      <c r="G1247" t="s">
        <v>130</v>
      </c>
      <c r="H1247" t="str">
        <f t="shared" si="78"/>
        <v>checkup-dog</v>
      </c>
      <c r="I1247">
        <v>20.6</v>
      </c>
      <c r="J1247">
        <v>55.4</v>
      </c>
      <c r="K1247">
        <v>1</v>
      </c>
      <c r="L1247">
        <f t="shared" si="79"/>
        <v>34.799999999999997</v>
      </c>
    </row>
    <row r="1248" spans="2:12" x14ac:dyDescent="0.2">
      <c r="B1248" t="s">
        <v>93</v>
      </c>
      <c r="C1248" t="str">
        <f t="shared" si="76"/>
        <v>2019-10</v>
      </c>
      <c r="D1248" t="str">
        <f t="shared" si="77"/>
        <v>Tue</v>
      </c>
      <c r="E1248" t="str">
        <f>VLOOKUP(D1248,'Veterinarian-WeekDay'!$A$2:$C$6,2,0)</f>
        <v>Briony</v>
      </c>
      <c r="F1248" t="s">
        <v>5</v>
      </c>
      <c r="G1248" t="s">
        <v>130</v>
      </c>
      <c r="H1248" t="str">
        <f t="shared" si="78"/>
        <v>checkup-dog</v>
      </c>
      <c r="I1248">
        <v>24.3</v>
      </c>
      <c r="J1248">
        <v>65.3</v>
      </c>
      <c r="K1248">
        <v>1</v>
      </c>
      <c r="L1248">
        <f t="shared" si="79"/>
        <v>41</v>
      </c>
    </row>
    <row r="1249" spans="2:12" x14ac:dyDescent="0.2">
      <c r="B1249" t="s">
        <v>94</v>
      </c>
      <c r="C1249" t="str">
        <f t="shared" si="76"/>
        <v>2019-10</v>
      </c>
      <c r="D1249" t="str">
        <f t="shared" si="77"/>
        <v>Wed</v>
      </c>
      <c r="E1249" t="str">
        <f>VLOOKUP(D1249,'Veterinarian-WeekDay'!$A$2:$C$6,2,0)</f>
        <v>Anna</v>
      </c>
      <c r="F1249" t="s">
        <v>5</v>
      </c>
      <c r="G1249" t="s">
        <v>130</v>
      </c>
      <c r="H1249" t="str">
        <f t="shared" si="78"/>
        <v>checkup-dog</v>
      </c>
      <c r="I1249">
        <v>30.3</v>
      </c>
      <c r="J1249">
        <v>45.3</v>
      </c>
      <c r="K1249">
        <v>1</v>
      </c>
      <c r="L1249">
        <f t="shared" si="79"/>
        <v>14.999999999999996</v>
      </c>
    </row>
    <row r="1250" spans="2:12" x14ac:dyDescent="0.2">
      <c r="B1250" t="s">
        <v>94</v>
      </c>
      <c r="C1250" t="str">
        <f t="shared" si="76"/>
        <v>2019-10</v>
      </c>
      <c r="D1250" t="str">
        <f t="shared" si="77"/>
        <v>Wed</v>
      </c>
      <c r="E1250" t="str">
        <f>VLOOKUP(D1250,'Veterinarian-WeekDay'!$A$2:$C$6,2,0)</f>
        <v>Anna</v>
      </c>
      <c r="F1250" t="s">
        <v>5</v>
      </c>
      <c r="G1250" t="s">
        <v>130</v>
      </c>
      <c r="H1250" t="str">
        <f t="shared" si="78"/>
        <v>checkup-dog</v>
      </c>
      <c r="I1250">
        <v>30.1</v>
      </c>
      <c r="J1250">
        <v>50.5</v>
      </c>
      <c r="K1250">
        <v>1</v>
      </c>
      <c r="L1250">
        <f t="shared" si="79"/>
        <v>20.399999999999999</v>
      </c>
    </row>
    <row r="1251" spans="2:12" x14ac:dyDescent="0.2">
      <c r="B1251" t="s">
        <v>94</v>
      </c>
      <c r="C1251" t="str">
        <f t="shared" si="76"/>
        <v>2019-10</v>
      </c>
      <c r="D1251" t="str">
        <f t="shared" si="77"/>
        <v>Wed</v>
      </c>
      <c r="E1251" t="str">
        <f>VLOOKUP(D1251,'Veterinarian-WeekDay'!$A$2:$C$6,2,0)</f>
        <v>Anna</v>
      </c>
      <c r="F1251" t="s">
        <v>8</v>
      </c>
      <c r="G1251" t="s">
        <v>131</v>
      </c>
      <c r="H1251" t="str">
        <f t="shared" si="78"/>
        <v>vac-cat</v>
      </c>
      <c r="I1251">
        <v>76.099999999999994</v>
      </c>
      <c r="J1251">
        <v>115</v>
      </c>
      <c r="K1251">
        <v>1</v>
      </c>
      <c r="L1251">
        <f t="shared" si="79"/>
        <v>38.900000000000006</v>
      </c>
    </row>
    <row r="1252" spans="2:12" x14ac:dyDescent="0.2">
      <c r="B1252" t="s">
        <v>94</v>
      </c>
      <c r="C1252" t="str">
        <f t="shared" si="76"/>
        <v>2019-10</v>
      </c>
      <c r="D1252" t="str">
        <f t="shared" si="77"/>
        <v>Wed</v>
      </c>
      <c r="E1252" t="str">
        <f>VLOOKUP(D1252,'Veterinarian-WeekDay'!$A$2:$C$6,2,0)</f>
        <v>Anna</v>
      </c>
      <c r="F1252" t="s">
        <v>5</v>
      </c>
      <c r="G1252" t="s">
        <v>131</v>
      </c>
      <c r="H1252" t="str">
        <f t="shared" si="78"/>
        <v>checkup-cat</v>
      </c>
      <c r="I1252">
        <v>30</v>
      </c>
      <c r="J1252">
        <v>55.1</v>
      </c>
      <c r="K1252">
        <v>1</v>
      </c>
      <c r="L1252">
        <f t="shared" si="79"/>
        <v>25.1</v>
      </c>
    </row>
    <row r="1253" spans="2:12" x14ac:dyDescent="0.2">
      <c r="B1253" t="s">
        <v>94</v>
      </c>
      <c r="C1253" t="str">
        <f t="shared" si="76"/>
        <v>2019-10</v>
      </c>
      <c r="D1253" t="str">
        <f t="shared" si="77"/>
        <v>Wed</v>
      </c>
      <c r="E1253" t="str">
        <f>VLOOKUP(D1253,'Veterinarian-WeekDay'!$A$2:$C$6,2,0)</f>
        <v>Anna</v>
      </c>
      <c r="F1253" t="s">
        <v>8</v>
      </c>
      <c r="G1253" t="s">
        <v>131</v>
      </c>
      <c r="H1253" t="str">
        <f t="shared" si="78"/>
        <v>vac-cat</v>
      </c>
      <c r="I1253">
        <v>80.400000000000006</v>
      </c>
      <c r="J1253">
        <v>125.6</v>
      </c>
      <c r="K1253">
        <v>1</v>
      </c>
      <c r="L1253">
        <f t="shared" si="79"/>
        <v>45.199999999999989</v>
      </c>
    </row>
    <row r="1254" spans="2:12" x14ac:dyDescent="0.2">
      <c r="B1254" t="s">
        <v>94</v>
      </c>
      <c r="C1254" t="str">
        <f t="shared" si="76"/>
        <v>2019-10</v>
      </c>
      <c r="D1254" t="str">
        <f t="shared" si="77"/>
        <v>Wed</v>
      </c>
      <c r="E1254" t="str">
        <f>VLOOKUP(D1254,'Veterinarian-WeekDay'!$A$2:$C$6,2,0)</f>
        <v>Anna</v>
      </c>
      <c r="F1254" t="s">
        <v>8</v>
      </c>
      <c r="G1254" t="s">
        <v>131</v>
      </c>
      <c r="H1254" t="str">
        <f t="shared" si="78"/>
        <v>vac-cat</v>
      </c>
      <c r="I1254">
        <v>78.099999999999994</v>
      </c>
      <c r="J1254">
        <v>115.5</v>
      </c>
      <c r="K1254">
        <v>1</v>
      </c>
      <c r="L1254">
        <f t="shared" si="79"/>
        <v>37.400000000000006</v>
      </c>
    </row>
    <row r="1255" spans="2:12" x14ac:dyDescent="0.2">
      <c r="B1255" t="s">
        <v>94</v>
      </c>
      <c r="C1255" t="str">
        <f t="shared" si="76"/>
        <v>2019-10</v>
      </c>
      <c r="D1255" t="str">
        <f t="shared" si="77"/>
        <v>Wed</v>
      </c>
      <c r="E1255" t="str">
        <f>VLOOKUP(D1255,'Veterinarian-WeekDay'!$A$2:$C$6,2,0)</f>
        <v>Anna</v>
      </c>
      <c r="F1255" t="s">
        <v>6</v>
      </c>
      <c r="G1255" t="s">
        <v>130</v>
      </c>
      <c r="H1255" t="str">
        <f t="shared" si="78"/>
        <v>emergency-dog</v>
      </c>
      <c r="I1255">
        <v>496.6</v>
      </c>
      <c r="J1255">
        <v>1365.6</v>
      </c>
      <c r="K1255">
        <v>1</v>
      </c>
      <c r="L1255">
        <f t="shared" si="79"/>
        <v>868.99999999999989</v>
      </c>
    </row>
    <row r="1256" spans="2:12" x14ac:dyDescent="0.2">
      <c r="B1256" t="s">
        <v>94</v>
      </c>
      <c r="C1256" t="str">
        <f t="shared" si="76"/>
        <v>2019-10</v>
      </c>
      <c r="D1256" t="str">
        <f t="shared" si="77"/>
        <v>Wed</v>
      </c>
      <c r="E1256" t="str">
        <f>VLOOKUP(D1256,'Veterinarian-WeekDay'!$A$2:$C$6,2,0)</f>
        <v>Anna</v>
      </c>
      <c r="F1256" t="s">
        <v>8</v>
      </c>
      <c r="G1256" t="s">
        <v>130</v>
      </c>
      <c r="H1256" t="str">
        <f t="shared" si="78"/>
        <v>vac-dog</v>
      </c>
      <c r="I1256">
        <v>110.5</v>
      </c>
      <c r="J1256">
        <v>155.1</v>
      </c>
      <c r="K1256">
        <v>1</v>
      </c>
      <c r="L1256">
        <f t="shared" si="79"/>
        <v>44.599999999999994</v>
      </c>
    </row>
    <row r="1257" spans="2:12" x14ac:dyDescent="0.2">
      <c r="B1257" t="s">
        <v>94</v>
      </c>
      <c r="C1257" t="str">
        <f t="shared" si="76"/>
        <v>2019-10</v>
      </c>
      <c r="D1257" t="str">
        <f t="shared" si="77"/>
        <v>Wed</v>
      </c>
      <c r="E1257" t="str">
        <f>VLOOKUP(D1257,'Veterinarian-WeekDay'!$A$2:$C$6,2,0)</f>
        <v>Anna</v>
      </c>
      <c r="F1257" t="s">
        <v>5</v>
      </c>
      <c r="G1257" t="s">
        <v>131</v>
      </c>
      <c r="H1257" t="str">
        <f t="shared" si="78"/>
        <v>checkup-cat</v>
      </c>
      <c r="I1257">
        <v>36.6</v>
      </c>
      <c r="J1257">
        <v>60.4</v>
      </c>
      <c r="K1257">
        <v>1</v>
      </c>
      <c r="L1257">
        <f t="shared" si="79"/>
        <v>23.799999999999997</v>
      </c>
    </row>
    <row r="1258" spans="2:12" x14ac:dyDescent="0.2">
      <c r="B1258" t="s">
        <v>94</v>
      </c>
      <c r="C1258" t="str">
        <f t="shared" si="76"/>
        <v>2019-10</v>
      </c>
      <c r="D1258" t="str">
        <f t="shared" si="77"/>
        <v>Wed</v>
      </c>
      <c r="E1258" t="str">
        <f>VLOOKUP(D1258,'Veterinarian-WeekDay'!$A$2:$C$6,2,0)</f>
        <v>Anna</v>
      </c>
      <c r="F1258" t="s">
        <v>4</v>
      </c>
      <c r="G1258" t="s">
        <v>133</v>
      </c>
      <c r="H1258" t="str">
        <f t="shared" si="78"/>
        <v>other-hamster</v>
      </c>
      <c r="I1258">
        <v>152.1</v>
      </c>
      <c r="J1258">
        <v>200</v>
      </c>
      <c r="K1258">
        <v>1</v>
      </c>
      <c r="L1258">
        <f t="shared" si="79"/>
        <v>47.900000000000006</v>
      </c>
    </row>
    <row r="1259" spans="2:12" x14ac:dyDescent="0.2">
      <c r="B1259" t="s">
        <v>94</v>
      </c>
      <c r="C1259" t="str">
        <f t="shared" si="76"/>
        <v>2019-10</v>
      </c>
      <c r="D1259" t="str">
        <f t="shared" si="77"/>
        <v>Wed</v>
      </c>
      <c r="E1259" t="str">
        <f>VLOOKUP(D1259,'Veterinarian-WeekDay'!$A$2:$C$6,2,0)</f>
        <v>Anna</v>
      </c>
      <c r="F1259" t="s">
        <v>8</v>
      </c>
      <c r="G1259" t="s">
        <v>133</v>
      </c>
      <c r="H1259" t="str">
        <f t="shared" si="78"/>
        <v>vac-hamster</v>
      </c>
      <c r="I1259">
        <v>36.4</v>
      </c>
      <c r="J1259">
        <v>60.6</v>
      </c>
      <c r="K1259">
        <v>1</v>
      </c>
      <c r="L1259">
        <f t="shared" si="79"/>
        <v>24.200000000000003</v>
      </c>
    </row>
    <row r="1260" spans="2:12" x14ac:dyDescent="0.2">
      <c r="B1260" t="s">
        <v>94</v>
      </c>
      <c r="C1260" t="str">
        <f t="shared" si="76"/>
        <v>2019-10</v>
      </c>
      <c r="D1260" t="str">
        <f t="shared" si="77"/>
        <v>Wed</v>
      </c>
      <c r="E1260" t="str">
        <f>VLOOKUP(D1260,'Veterinarian-WeekDay'!$A$2:$C$6,2,0)</f>
        <v>Anna</v>
      </c>
      <c r="F1260" t="s">
        <v>5</v>
      </c>
      <c r="G1260" t="s">
        <v>130</v>
      </c>
      <c r="H1260" t="str">
        <f t="shared" si="78"/>
        <v>checkup-dog</v>
      </c>
      <c r="I1260">
        <v>36</v>
      </c>
      <c r="J1260">
        <v>55.1</v>
      </c>
      <c r="K1260">
        <v>1</v>
      </c>
      <c r="L1260">
        <f t="shared" si="79"/>
        <v>19.100000000000001</v>
      </c>
    </row>
    <row r="1261" spans="2:12" x14ac:dyDescent="0.2">
      <c r="B1261" t="s">
        <v>94</v>
      </c>
      <c r="C1261" t="str">
        <f t="shared" si="76"/>
        <v>2019-10</v>
      </c>
      <c r="D1261" t="str">
        <f t="shared" si="77"/>
        <v>Wed</v>
      </c>
      <c r="E1261" t="str">
        <f>VLOOKUP(D1261,'Veterinarian-WeekDay'!$A$2:$C$6,2,0)</f>
        <v>Anna</v>
      </c>
      <c r="F1261" t="s">
        <v>5</v>
      </c>
      <c r="G1261" t="s">
        <v>130</v>
      </c>
      <c r="H1261" t="str">
        <f t="shared" si="78"/>
        <v>checkup-dog</v>
      </c>
      <c r="I1261">
        <v>36.299999999999997</v>
      </c>
      <c r="J1261">
        <v>65.3</v>
      </c>
      <c r="K1261">
        <v>1</v>
      </c>
      <c r="L1261">
        <f t="shared" si="79"/>
        <v>29</v>
      </c>
    </row>
    <row r="1262" spans="2:12" x14ac:dyDescent="0.2">
      <c r="B1262" t="s">
        <v>95</v>
      </c>
      <c r="C1262" t="str">
        <f t="shared" si="76"/>
        <v>2019-10</v>
      </c>
      <c r="D1262" t="str">
        <f t="shared" si="77"/>
        <v>Thu</v>
      </c>
      <c r="E1262" t="str">
        <f>VLOOKUP(D1262,'Veterinarian-WeekDay'!$A$2:$C$6,2,0)</f>
        <v>Briony</v>
      </c>
      <c r="F1262" t="s">
        <v>5</v>
      </c>
      <c r="G1262" t="s">
        <v>130</v>
      </c>
      <c r="H1262" t="str">
        <f t="shared" si="78"/>
        <v>checkup-dog</v>
      </c>
      <c r="I1262">
        <v>12</v>
      </c>
      <c r="J1262">
        <v>50.1</v>
      </c>
      <c r="K1262">
        <v>1</v>
      </c>
      <c r="L1262">
        <f t="shared" si="79"/>
        <v>38.1</v>
      </c>
    </row>
    <row r="1263" spans="2:12" x14ac:dyDescent="0.2">
      <c r="B1263" t="s">
        <v>95</v>
      </c>
      <c r="C1263" t="str">
        <f t="shared" si="76"/>
        <v>2019-10</v>
      </c>
      <c r="D1263" t="str">
        <f t="shared" si="77"/>
        <v>Thu</v>
      </c>
      <c r="E1263" t="str">
        <f>VLOOKUP(D1263,'Veterinarian-WeekDay'!$A$2:$C$6,2,0)</f>
        <v>Briony</v>
      </c>
      <c r="F1263" t="s">
        <v>5</v>
      </c>
      <c r="G1263" t="s">
        <v>130</v>
      </c>
      <c r="H1263" t="str">
        <f t="shared" si="78"/>
        <v>checkup-dog</v>
      </c>
      <c r="I1263">
        <v>14.6</v>
      </c>
      <c r="J1263">
        <v>50.4</v>
      </c>
      <c r="K1263">
        <v>1</v>
      </c>
      <c r="L1263">
        <f t="shared" si="79"/>
        <v>35.799999999999997</v>
      </c>
    </row>
    <row r="1264" spans="2:12" x14ac:dyDescent="0.2">
      <c r="B1264" t="s">
        <v>95</v>
      </c>
      <c r="C1264" t="str">
        <f t="shared" si="76"/>
        <v>2019-10</v>
      </c>
      <c r="D1264" t="str">
        <f t="shared" si="77"/>
        <v>Thu</v>
      </c>
      <c r="E1264" t="str">
        <f>VLOOKUP(D1264,'Veterinarian-WeekDay'!$A$2:$C$6,2,0)</f>
        <v>Briony</v>
      </c>
      <c r="F1264" t="s">
        <v>5</v>
      </c>
      <c r="G1264" t="s">
        <v>130</v>
      </c>
      <c r="H1264" t="str">
        <f t="shared" si="78"/>
        <v>checkup-dog</v>
      </c>
      <c r="I1264">
        <v>12.4</v>
      </c>
      <c r="J1264">
        <v>50.6</v>
      </c>
      <c r="K1264">
        <v>1</v>
      </c>
      <c r="L1264">
        <f t="shared" si="79"/>
        <v>38.200000000000003</v>
      </c>
    </row>
    <row r="1265" spans="2:12" x14ac:dyDescent="0.2">
      <c r="B1265" t="s">
        <v>95</v>
      </c>
      <c r="C1265" t="str">
        <f t="shared" si="76"/>
        <v>2019-10</v>
      </c>
      <c r="D1265" t="str">
        <f t="shared" si="77"/>
        <v>Thu</v>
      </c>
      <c r="E1265" t="str">
        <f>VLOOKUP(D1265,'Veterinarian-WeekDay'!$A$2:$C$6,2,0)</f>
        <v>Briony</v>
      </c>
      <c r="F1265" t="s">
        <v>4</v>
      </c>
      <c r="G1265" t="s">
        <v>131</v>
      </c>
      <c r="H1265" t="str">
        <f t="shared" si="78"/>
        <v>other-cat</v>
      </c>
      <c r="I1265">
        <v>108.6</v>
      </c>
      <c r="J1265">
        <v>175.6</v>
      </c>
      <c r="K1265">
        <v>1</v>
      </c>
      <c r="L1265">
        <f t="shared" si="79"/>
        <v>67</v>
      </c>
    </row>
    <row r="1266" spans="2:12" x14ac:dyDescent="0.2">
      <c r="B1266" t="s">
        <v>95</v>
      </c>
      <c r="C1266" t="str">
        <f t="shared" si="76"/>
        <v>2019-10</v>
      </c>
      <c r="D1266" t="str">
        <f t="shared" si="77"/>
        <v>Thu</v>
      </c>
      <c r="E1266" t="str">
        <f>VLOOKUP(D1266,'Veterinarian-WeekDay'!$A$2:$C$6,2,0)</f>
        <v>Briony</v>
      </c>
      <c r="F1266" t="s">
        <v>4</v>
      </c>
      <c r="G1266" t="s">
        <v>132</v>
      </c>
      <c r="H1266" t="str">
        <f t="shared" si="78"/>
        <v>other-bird</v>
      </c>
      <c r="I1266">
        <v>28.5</v>
      </c>
      <c r="J1266">
        <v>65.099999999999994</v>
      </c>
      <c r="K1266">
        <v>1</v>
      </c>
      <c r="L1266">
        <f t="shared" si="79"/>
        <v>36.599999999999994</v>
      </c>
    </row>
    <row r="1267" spans="2:12" x14ac:dyDescent="0.2">
      <c r="B1267" t="s">
        <v>95</v>
      </c>
      <c r="C1267" t="str">
        <f t="shared" si="76"/>
        <v>2019-10</v>
      </c>
      <c r="D1267" t="str">
        <f t="shared" si="77"/>
        <v>Thu</v>
      </c>
      <c r="E1267" t="str">
        <f>VLOOKUP(D1267,'Veterinarian-WeekDay'!$A$2:$C$6,2,0)</f>
        <v>Briony</v>
      </c>
      <c r="F1267" t="s">
        <v>5</v>
      </c>
      <c r="G1267" t="s">
        <v>131</v>
      </c>
      <c r="H1267" t="str">
        <f t="shared" si="78"/>
        <v>checkup-cat</v>
      </c>
      <c r="I1267">
        <v>20.6</v>
      </c>
      <c r="J1267">
        <v>65.400000000000006</v>
      </c>
      <c r="K1267">
        <v>1</v>
      </c>
      <c r="L1267">
        <f t="shared" si="79"/>
        <v>44.800000000000004</v>
      </c>
    </row>
    <row r="1268" spans="2:12" x14ac:dyDescent="0.2">
      <c r="B1268" t="s">
        <v>95</v>
      </c>
      <c r="C1268" t="str">
        <f t="shared" si="76"/>
        <v>2019-10</v>
      </c>
      <c r="D1268" t="str">
        <f t="shared" si="77"/>
        <v>Thu</v>
      </c>
      <c r="E1268" t="str">
        <f>VLOOKUP(D1268,'Veterinarian-WeekDay'!$A$2:$C$6,2,0)</f>
        <v>Briony</v>
      </c>
      <c r="F1268" t="s">
        <v>8</v>
      </c>
      <c r="G1268" t="s">
        <v>130</v>
      </c>
      <c r="H1268" t="str">
        <f t="shared" si="78"/>
        <v>vac-dog</v>
      </c>
      <c r="I1268">
        <v>96.1</v>
      </c>
      <c r="J1268">
        <v>155</v>
      </c>
      <c r="K1268">
        <v>1</v>
      </c>
      <c r="L1268">
        <f t="shared" si="79"/>
        <v>58.900000000000006</v>
      </c>
    </row>
    <row r="1269" spans="2:12" x14ac:dyDescent="0.2">
      <c r="B1269" t="s">
        <v>95</v>
      </c>
      <c r="C1269" t="str">
        <f t="shared" si="76"/>
        <v>2019-10</v>
      </c>
      <c r="D1269" t="str">
        <f t="shared" si="77"/>
        <v>Thu</v>
      </c>
      <c r="E1269" t="str">
        <f>VLOOKUP(D1269,'Veterinarian-WeekDay'!$A$2:$C$6,2,0)</f>
        <v>Briony</v>
      </c>
      <c r="F1269" t="s">
        <v>6</v>
      </c>
      <c r="G1269" t="s">
        <v>130</v>
      </c>
      <c r="H1269" t="str">
        <f t="shared" si="78"/>
        <v>emergency-dog</v>
      </c>
      <c r="I1269">
        <v>172.3</v>
      </c>
      <c r="J1269">
        <v>1225.3</v>
      </c>
      <c r="K1269">
        <v>1</v>
      </c>
      <c r="L1269">
        <f t="shared" si="79"/>
        <v>1053</v>
      </c>
    </row>
    <row r="1270" spans="2:12" x14ac:dyDescent="0.2">
      <c r="B1270" t="s">
        <v>95</v>
      </c>
      <c r="C1270" t="str">
        <f t="shared" si="76"/>
        <v>2019-10</v>
      </c>
      <c r="D1270" t="str">
        <f t="shared" si="77"/>
        <v>Thu</v>
      </c>
      <c r="E1270" t="str">
        <f>VLOOKUP(D1270,'Veterinarian-WeekDay'!$A$2:$C$6,2,0)</f>
        <v>Briony</v>
      </c>
      <c r="F1270" t="s">
        <v>5</v>
      </c>
      <c r="G1270" t="s">
        <v>131</v>
      </c>
      <c r="H1270" t="str">
        <f t="shared" si="78"/>
        <v>checkup-cat</v>
      </c>
      <c r="I1270">
        <v>30</v>
      </c>
      <c r="J1270">
        <v>75.099999999999994</v>
      </c>
      <c r="K1270">
        <v>1</v>
      </c>
      <c r="L1270">
        <f t="shared" si="79"/>
        <v>45.099999999999994</v>
      </c>
    </row>
    <row r="1271" spans="2:12" x14ac:dyDescent="0.2">
      <c r="B1271" t="s">
        <v>95</v>
      </c>
      <c r="C1271" t="str">
        <f t="shared" si="76"/>
        <v>2019-10</v>
      </c>
      <c r="D1271" t="str">
        <f t="shared" si="77"/>
        <v>Thu</v>
      </c>
      <c r="E1271" t="str">
        <f>VLOOKUP(D1271,'Veterinarian-WeekDay'!$A$2:$C$6,2,0)</f>
        <v>Briony</v>
      </c>
      <c r="F1271" t="s">
        <v>5</v>
      </c>
      <c r="G1271" t="s">
        <v>134</v>
      </c>
      <c r="H1271" t="str">
        <f t="shared" si="78"/>
        <v>checkup-rabbit</v>
      </c>
      <c r="I1271">
        <v>14.4</v>
      </c>
      <c r="J1271">
        <v>50.6</v>
      </c>
      <c r="K1271">
        <v>1</v>
      </c>
      <c r="L1271">
        <f t="shared" si="79"/>
        <v>36.200000000000003</v>
      </c>
    </row>
    <row r="1272" spans="2:12" x14ac:dyDescent="0.2">
      <c r="B1272" t="s">
        <v>95</v>
      </c>
      <c r="C1272" t="str">
        <f t="shared" si="76"/>
        <v>2019-10</v>
      </c>
      <c r="D1272" t="str">
        <f t="shared" si="77"/>
        <v>Thu</v>
      </c>
      <c r="E1272" t="str">
        <f>VLOOKUP(D1272,'Veterinarian-WeekDay'!$A$2:$C$6,2,0)</f>
        <v>Briony</v>
      </c>
      <c r="F1272" t="s">
        <v>8</v>
      </c>
      <c r="G1272" t="s">
        <v>131</v>
      </c>
      <c r="H1272" t="str">
        <f t="shared" si="78"/>
        <v>vac-cat</v>
      </c>
      <c r="I1272">
        <v>98.1</v>
      </c>
      <c r="J1272">
        <v>165.5</v>
      </c>
      <c r="K1272">
        <v>1</v>
      </c>
      <c r="L1272">
        <f t="shared" si="79"/>
        <v>67.400000000000006</v>
      </c>
    </row>
    <row r="1273" spans="2:12" x14ac:dyDescent="0.2">
      <c r="B1273" t="s">
        <v>95</v>
      </c>
      <c r="C1273" t="str">
        <f t="shared" si="76"/>
        <v>2019-10</v>
      </c>
      <c r="D1273" t="str">
        <f t="shared" si="77"/>
        <v>Thu</v>
      </c>
      <c r="E1273" t="str">
        <f>VLOOKUP(D1273,'Veterinarian-WeekDay'!$A$2:$C$6,2,0)</f>
        <v>Briony</v>
      </c>
      <c r="F1273" t="s">
        <v>4</v>
      </c>
      <c r="G1273" t="s">
        <v>133</v>
      </c>
      <c r="H1273" t="str">
        <f t="shared" si="78"/>
        <v>other-hamster</v>
      </c>
      <c r="I1273">
        <v>28.6</v>
      </c>
      <c r="J1273">
        <v>70.599999999999994</v>
      </c>
      <c r="K1273">
        <v>1</v>
      </c>
      <c r="L1273">
        <f t="shared" si="79"/>
        <v>41.999999999999993</v>
      </c>
    </row>
    <row r="1274" spans="2:12" x14ac:dyDescent="0.2">
      <c r="B1274" t="s">
        <v>95</v>
      </c>
      <c r="C1274" t="str">
        <f t="shared" si="76"/>
        <v>2019-10</v>
      </c>
      <c r="D1274" t="str">
        <f t="shared" si="77"/>
        <v>Thu</v>
      </c>
      <c r="E1274" t="str">
        <f>VLOOKUP(D1274,'Veterinarian-WeekDay'!$A$2:$C$6,2,0)</f>
        <v>Briony</v>
      </c>
      <c r="F1274" t="s">
        <v>5</v>
      </c>
      <c r="G1274" t="s">
        <v>131</v>
      </c>
      <c r="H1274" t="str">
        <f t="shared" si="78"/>
        <v>checkup-cat</v>
      </c>
      <c r="I1274">
        <v>18.5</v>
      </c>
      <c r="J1274">
        <v>60.1</v>
      </c>
      <c r="K1274">
        <v>1</v>
      </c>
      <c r="L1274">
        <f t="shared" si="79"/>
        <v>41.6</v>
      </c>
    </row>
    <row r="1275" spans="2:12" x14ac:dyDescent="0.2">
      <c r="B1275" t="s">
        <v>95</v>
      </c>
      <c r="C1275" t="str">
        <f t="shared" si="76"/>
        <v>2019-10</v>
      </c>
      <c r="D1275" t="str">
        <f t="shared" si="77"/>
        <v>Thu</v>
      </c>
      <c r="E1275" t="str">
        <f>VLOOKUP(D1275,'Veterinarian-WeekDay'!$A$2:$C$6,2,0)</f>
        <v>Briony</v>
      </c>
      <c r="F1275" t="s">
        <v>5</v>
      </c>
      <c r="G1275" t="s">
        <v>134</v>
      </c>
      <c r="H1275" t="str">
        <f t="shared" si="78"/>
        <v>checkup-rabbit</v>
      </c>
      <c r="I1275">
        <v>12.1</v>
      </c>
      <c r="J1275">
        <v>45</v>
      </c>
      <c r="K1275">
        <v>1</v>
      </c>
      <c r="L1275">
        <f t="shared" si="79"/>
        <v>32.9</v>
      </c>
    </row>
    <row r="1276" spans="2:12" x14ac:dyDescent="0.2">
      <c r="B1276" t="s">
        <v>95</v>
      </c>
      <c r="C1276" t="str">
        <f t="shared" si="76"/>
        <v>2019-10</v>
      </c>
      <c r="D1276" t="str">
        <f t="shared" si="77"/>
        <v>Thu</v>
      </c>
      <c r="E1276" t="str">
        <f>VLOOKUP(D1276,'Veterinarian-WeekDay'!$A$2:$C$6,2,0)</f>
        <v>Briony</v>
      </c>
      <c r="F1276" t="s">
        <v>4</v>
      </c>
      <c r="G1276" t="s">
        <v>132</v>
      </c>
      <c r="H1276" t="str">
        <f t="shared" si="78"/>
        <v>other-bird</v>
      </c>
      <c r="I1276">
        <v>66.3</v>
      </c>
      <c r="J1276">
        <v>115.3</v>
      </c>
      <c r="K1276">
        <v>1</v>
      </c>
      <c r="L1276">
        <f t="shared" si="79"/>
        <v>49</v>
      </c>
    </row>
    <row r="1277" spans="2:12" x14ac:dyDescent="0.2">
      <c r="B1277" t="s">
        <v>96</v>
      </c>
      <c r="C1277" t="str">
        <f t="shared" si="76"/>
        <v>2019-11</v>
      </c>
      <c r="D1277" t="str">
        <f t="shared" si="77"/>
        <v>Fri</v>
      </c>
      <c r="E1277" t="str">
        <f>VLOOKUP(D1277,'Veterinarian-WeekDay'!$A$2:$C$6,2,0)</f>
        <v>Anna</v>
      </c>
      <c r="F1277" t="s">
        <v>5</v>
      </c>
      <c r="G1277" t="s">
        <v>130</v>
      </c>
      <c r="H1277" t="str">
        <f t="shared" si="78"/>
        <v>checkup-dog</v>
      </c>
      <c r="I1277">
        <v>28.1</v>
      </c>
      <c r="J1277">
        <v>50.5</v>
      </c>
      <c r="K1277">
        <v>1</v>
      </c>
      <c r="L1277">
        <f t="shared" si="79"/>
        <v>22.4</v>
      </c>
    </row>
    <row r="1278" spans="2:12" x14ac:dyDescent="0.2">
      <c r="B1278" t="s">
        <v>96</v>
      </c>
      <c r="C1278" t="str">
        <f t="shared" si="76"/>
        <v>2019-11</v>
      </c>
      <c r="D1278" t="str">
        <f t="shared" si="77"/>
        <v>Fri</v>
      </c>
      <c r="E1278" t="str">
        <f>VLOOKUP(D1278,'Veterinarian-WeekDay'!$A$2:$C$6,2,0)</f>
        <v>Anna</v>
      </c>
      <c r="F1278" t="s">
        <v>5</v>
      </c>
      <c r="G1278" t="s">
        <v>133</v>
      </c>
      <c r="H1278" t="str">
        <f t="shared" si="78"/>
        <v>checkup-hamster</v>
      </c>
      <c r="I1278">
        <v>38.1</v>
      </c>
      <c r="J1278">
        <v>60.5</v>
      </c>
      <c r="K1278">
        <v>1</v>
      </c>
      <c r="L1278">
        <f t="shared" si="79"/>
        <v>22.4</v>
      </c>
    </row>
    <row r="1279" spans="2:12" x14ac:dyDescent="0.2">
      <c r="B1279" t="s">
        <v>96</v>
      </c>
      <c r="C1279" t="str">
        <f t="shared" si="76"/>
        <v>2019-11</v>
      </c>
      <c r="D1279" t="str">
        <f t="shared" si="77"/>
        <v>Fri</v>
      </c>
      <c r="E1279" t="str">
        <f>VLOOKUP(D1279,'Veterinarian-WeekDay'!$A$2:$C$6,2,0)</f>
        <v>Anna</v>
      </c>
      <c r="F1279" t="s">
        <v>5</v>
      </c>
      <c r="G1279" t="s">
        <v>131</v>
      </c>
      <c r="H1279" t="str">
        <f t="shared" si="78"/>
        <v>checkup-cat</v>
      </c>
      <c r="I1279">
        <v>24.6</v>
      </c>
      <c r="J1279">
        <v>50.6</v>
      </c>
      <c r="K1279">
        <v>1</v>
      </c>
      <c r="L1279">
        <f t="shared" si="79"/>
        <v>26</v>
      </c>
    </row>
    <row r="1280" spans="2:12" x14ac:dyDescent="0.2">
      <c r="B1280" t="s">
        <v>96</v>
      </c>
      <c r="C1280" t="str">
        <f t="shared" si="76"/>
        <v>2019-11</v>
      </c>
      <c r="D1280" t="str">
        <f t="shared" si="77"/>
        <v>Fri</v>
      </c>
      <c r="E1280" t="str">
        <f>VLOOKUP(D1280,'Veterinarian-WeekDay'!$A$2:$C$6,2,0)</f>
        <v>Anna</v>
      </c>
      <c r="F1280" t="s">
        <v>5</v>
      </c>
      <c r="G1280" t="s">
        <v>131</v>
      </c>
      <c r="H1280" t="str">
        <f t="shared" si="78"/>
        <v>checkup-cat</v>
      </c>
      <c r="I1280">
        <v>38.5</v>
      </c>
      <c r="J1280">
        <v>60.1</v>
      </c>
      <c r="K1280">
        <v>1</v>
      </c>
      <c r="L1280">
        <f t="shared" si="79"/>
        <v>21.6</v>
      </c>
    </row>
    <row r="1281" spans="2:12" x14ac:dyDescent="0.2">
      <c r="B1281" t="s">
        <v>96</v>
      </c>
      <c r="C1281" t="str">
        <f t="shared" si="76"/>
        <v>2019-11</v>
      </c>
      <c r="D1281" t="str">
        <f t="shared" si="77"/>
        <v>Fri</v>
      </c>
      <c r="E1281" t="str">
        <f>VLOOKUP(D1281,'Veterinarian-WeekDay'!$A$2:$C$6,2,0)</f>
        <v>Anna</v>
      </c>
      <c r="F1281" t="s">
        <v>5</v>
      </c>
      <c r="G1281" t="s">
        <v>133</v>
      </c>
      <c r="H1281" t="str">
        <f t="shared" si="78"/>
        <v>checkup-hamster</v>
      </c>
      <c r="I1281">
        <v>36.1</v>
      </c>
      <c r="J1281">
        <v>60</v>
      </c>
      <c r="K1281">
        <v>1</v>
      </c>
      <c r="L1281">
        <f t="shared" si="79"/>
        <v>23.9</v>
      </c>
    </row>
    <row r="1282" spans="2:12" x14ac:dyDescent="0.2">
      <c r="B1282" t="s">
        <v>96</v>
      </c>
      <c r="C1282" t="str">
        <f t="shared" ref="C1282:C1345" si="80">LEFT(B1282,7)</f>
        <v>2019-11</v>
      </c>
      <c r="D1282" t="str">
        <f t="shared" ref="D1282:D1345" si="81">TEXT(B1282,"DDD")</f>
        <v>Fri</v>
      </c>
      <c r="E1282" t="str">
        <f>VLOOKUP(D1282,'Veterinarian-WeekDay'!$A$2:$C$6,2,0)</f>
        <v>Anna</v>
      </c>
      <c r="F1282" t="s">
        <v>6</v>
      </c>
      <c r="G1282" t="s">
        <v>131</v>
      </c>
      <c r="H1282" t="str">
        <f t="shared" ref="H1282:H1345" si="82">_xlfn.CONCAT(F1282,"-",G1282)</f>
        <v>emergency-cat</v>
      </c>
      <c r="I1282">
        <v>294.3</v>
      </c>
      <c r="J1282">
        <v>585.29999999999995</v>
      </c>
      <c r="K1282">
        <v>1</v>
      </c>
      <c r="L1282">
        <f t="shared" si="79"/>
        <v>290.99999999999994</v>
      </c>
    </row>
    <row r="1283" spans="2:12" x14ac:dyDescent="0.2">
      <c r="B1283" t="s">
        <v>96</v>
      </c>
      <c r="C1283" t="str">
        <f t="shared" si="80"/>
        <v>2019-11</v>
      </c>
      <c r="D1283" t="str">
        <f t="shared" si="81"/>
        <v>Fri</v>
      </c>
      <c r="E1283" t="str">
        <f>VLOOKUP(D1283,'Veterinarian-WeekDay'!$A$2:$C$6,2,0)</f>
        <v>Anna</v>
      </c>
      <c r="F1283" t="s">
        <v>5</v>
      </c>
      <c r="G1283" t="s">
        <v>131</v>
      </c>
      <c r="H1283" t="str">
        <f t="shared" si="82"/>
        <v>checkup-cat</v>
      </c>
      <c r="I1283">
        <v>34</v>
      </c>
      <c r="J1283">
        <v>50.1</v>
      </c>
      <c r="K1283">
        <v>1</v>
      </c>
      <c r="L1283">
        <f t="shared" ref="L1283:L1346" si="83">J1283-I1283</f>
        <v>16.100000000000001</v>
      </c>
    </row>
    <row r="1284" spans="2:12" x14ac:dyDescent="0.2">
      <c r="B1284" t="s">
        <v>96</v>
      </c>
      <c r="C1284" t="str">
        <f t="shared" si="80"/>
        <v>2019-11</v>
      </c>
      <c r="D1284" t="str">
        <f t="shared" si="81"/>
        <v>Fri</v>
      </c>
      <c r="E1284" t="str">
        <f>VLOOKUP(D1284,'Veterinarian-WeekDay'!$A$2:$C$6,2,0)</f>
        <v>Anna</v>
      </c>
      <c r="F1284" t="s">
        <v>5</v>
      </c>
      <c r="G1284" t="s">
        <v>131</v>
      </c>
      <c r="H1284" t="str">
        <f t="shared" si="82"/>
        <v>checkup-cat</v>
      </c>
      <c r="I1284">
        <v>30.4</v>
      </c>
      <c r="J1284">
        <v>60.6</v>
      </c>
      <c r="K1284">
        <v>1</v>
      </c>
      <c r="L1284">
        <f t="shared" si="83"/>
        <v>30.200000000000003</v>
      </c>
    </row>
    <row r="1285" spans="2:12" x14ac:dyDescent="0.2">
      <c r="B1285" t="s">
        <v>96</v>
      </c>
      <c r="C1285" t="str">
        <f t="shared" si="80"/>
        <v>2019-11</v>
      </c>
      <c r="D1285" t="str">
        <f t="shared" si="81"/>
        <v>Fri</v>
      </c>
      <c r="E1285" t="str">
        <f>VLOOKUP(D1285,'Veterinarian-WeekDay'!$A$2:$C$6,2,0)</f>
        <v>Anna</v>
      </c>
      <c r="F1285" t="s">
        <v>8</v>
      </c>
      <c r="G1285" t="s">
        <v>133</v>
      </c>
      <c r="H1285" t="str">
        <f t="shared" si="82"/>
        <v>vac-hamster</v>
      </c>
      <c r="I1285">
        <v>42.6</v>
      </c>
      <c r="J1285">
        <v>60.6</v>
      </c>
      <c r="K1285">
        <v>1</v>
      </c>
      <c r="L1285">
        <f t="shared" si="83"/>
        <v>18</v>
      </c>
    </row>
    <row r="1286" spans="2:12" x14ac:dyDescent="0.2">
      <c r="B1286" t="s">
        <v>96</v>
      </c>
      <c r="C1286" t="str">
        <f t="shared" si="80"/>
        <v>2019-11</v>
      </c>
      <c r="D1286" t="str">
        <f t="shared" si="81"/>
        <v>Fri</v>
      </c>
      <c r="E1286" t="str">
        <f>VLOOKUP(D1286,'Veterinarian-WeekDay'!$A$2:$C$6,2,0)</f>
        <v>Anna</v>
      </c>
      <c r="F1286" t="s">
        <v>5</v>
      </c>
      <c r="G1286" t="s">
        <v>130</v>
      </c>
      <c r="H1286" t="str">
        <f t="shared" si="82"/>
        <v>checkup-dog</v>
      </c>
      <c r="I1286">
        <v>36.6</v>
      </c>
      <c r="J1286">
        <v>55.4</v>
      </c>
      <c r="K1286">
        <v>1</v>
      </c>
      <c r="L1286">
        <f t="shared" si="83"/>
        <v>18.799999999999997</v>
      </c>
    </row>
    <row r="1287" spans="2:12" x14ac:dyDescent="0.2">
      <c r="B1287" t="s">
        <v>97</v>
      </c>
      <c r="C1287" t="str">
        <f t="shared" si="80"/>
        <v>2019-11</v>
      </c>
      <c r="D1287" t="str">
        <f t="shared" si="81"/>
        <v>Mon</v>
      </c>
      <c r="E1287" t="str">
        <f>VLOOKUP(D1287,'Veterinarian-WeekDay'!$A$2:$C$6,2,0)</f>
        <v>Anna</v>
      </c>
      <c r="F1287" t="s">
        <v>5</v>
      </c>
      <c r="G1287" t="s">
        <v>130</v>
      </c>
      <c r="H1287" t="str">
        <f t="shared" si="82"/>
        <v>checkup-dog</v>
      </c>
      <c r="I1287">
        <v>30.3</v>
      </c>
      <c r="J1287">
        <v>35.299999999999997</v>
      </c>
      <c r="K1287">
        <v>1</v>
      </c>
      <c r="L1287">
        <f t="shared" si="83"/>
        <v>4.9999999999999964</v>
      </c>
    </row>
    <row r="1288" spans="2:12" x14ac:dyDescent="0.2">
      <c r="B1288" t="s">
        <v>97</v>
      </c>
      <c r="C1288" t="str">
        <f t="shared" si="80"/>
        <v>2019-11</v>
      </c>
      <c r="D1288" t="str">
        <f t="shared" si="81"/>
        <v>Mon</v>
      </c>
      <c r="E1288" t="str">
        <f>VLOOKUP(D1288,'Veterinarian-WeekDay'!$A$2:$C$6,2,0)</f>
        <v>Anna</v>
      </c>
      <c r="F1288" t="s">
        <v>5</v>
      </c>
      <c r="G1288" t="s">
        <v>130</v>
      </c>
      <c r="H1288" t="str">
        <f t="shared" si="82"/>
        <v>checkup-dog</v>
      </c>
      <c r="I1288">
        <v>34</v>
      </c>
      <c r="J1288">
        <v>40.1</v>
      </c>
      <c r="K1288">
        <v>1</v>
      </c>
      <c r="L1288">
        <f t="shared" si="83"/>
        <v>6.1000000000000014</v>
      </c>
    </row>
    <row r="1289" spans="2:12" x14ac:dyDescent="0.2">
      <c r="B1289" t="s">
        <v>97</v>
      </c>
      <c r="C1289" t="str">
        <f t="shared" si="80"/>
        <v>2019-11</v>
      </c>
      <c r="D1289" t="str">
        <f t="shared" si="81"/>
        <v>Mon</v>
      </c>
      <c r="E1289" t="str">
        <f>VLOOKUP(D1289,'Veterinarian-WeekDay'!$A$2:$C$6,2,0)</f>
        <v>Anna</v>
      </c>
      <c r="F1289" t="s">
        <v>5</v>
      </c>
      <c r="G1289" t="s">
        <v>130</v>
      </c>
      <c r="H1289" t="str">
        <f t="shared" si="82"/>
        <v>checkup-dog</v>
      </c>
      <c r="I1289">
        <v>32.6</v>
      </c>
      <c r="J1289">
        <v>40.4</v>
      </c>
      <c r="K1289">
        <v>1</v>
      </c>
      <c r="L1289">
        <f t="shared" si="83"/>
        <v>7.7999999999999972</v>
      </c>
    </row>
    <row r="1290" spans="2:12" x14ac:dyDescent="0.2">
      <c r="B1290" t="s">
        <v>97</v>
      </c>
      <c r="C1290" t="str">
        <f t="shared" si="80"/>
        <v>2019-11</v>
      </c>
      <c r="D1290" t="str">
        <f t="shared" si="81"/>
        <v>Mon</v>
      </c>
      <c r="E1290" t="str">
        <f>VLOOKUP(D1290,'Veterinarian-WeekDay'!$A$2:$C$6,2,0)</f>
        <v>Anna</v>
      </c>
      <c r="F1290" t="s">
        <v>6</v>
      </c>
      <c r="G1290" t="s">
        <v>131</v>
      </c>
      <c r="H1290" t="str">
        <f t="shared" si="82"/>
        <v>emergency-cat</v>
      </c>
      <c r="I1290">
        <v>332.5</v>
      </c>
      <c r="J1290">
        <v>950.1</v>
      </c>
      <c r="K1290">
        <v>1</v>
      </c>
      <c r="L1290">
        <f t="shared" si="83"/>
        <v>617.6</v>
      </c>
    </row>
    <row r="1291" spans="2:12" x14ac:dyDescent="0.2">
      <c r="B1291" t="s">
        <v>97</v>
      </c>
      <c r="C1291" t="str">
        <f t="shared" si="80"/>
        <v>2019-11</v>
      </c>
      <c r="D1291" t="str">
        <f t="shared" si="81"/>
        <v>Mon</v>
      </c>
      <c r="E1291" t="str">
        <f>VLOOKUP(D1291,'Veterinarian-WeekDay'!$A$2:$C$6,2,0)</f>
        <v>Anna</v>
      </c>
      <c r="F1291" t="s">
        <v>8</v>
      </c>
      <c r="G1291" t="s">
        <v>131</v>
      </c>
      <c r="H1291" t="str">
        <f t="shared" si="82"/>
        <v>vac-cat</v>
      </c>
      <c r="I1291">
        <v>94.6</v>
      </c>
      <c r="J1291">
        <v>130.4</v>
      </c>
      <c r="K1291">
        <v>1</v>
      </c>
      <c r="L1291">
        <f t="shared" si="83"/>
        <v>35.800000000000011</v>
      </c>
    </row>
    <row r="1292" spans="2:12" x14ac:dyDescent="0.2">
      <c r="B1292" t="s">
        <v>97</v>
      </c>
      <c r="C1292" t="str">
        <f t="shared" si="80"/>
        <v>2019-11</v>
      </c>
      <c r="D1292" t="str">
        <f t="shared" si="81"/>
        <v>Mon</v>
      </c>
      <c r="E1292" t="str">
        <f>VLOOKUP(D1292,'Veterinarian-WeekDay'!$A$2:$C$6,2,0)</f>
        <v>Anna</v>
      </c>
      <c r="F1292" t="s">
        <v>6</v>
      </c>
      <c r="G1292" t="s">
        <v>132</v>
      </c>
      <c r="H1292" t="str">
        <f t="shared" si="82"/>
        <v>emergency-bird</v>
      </c>
      <c r="I1292">
        <v>96.1</v>
      </c>
      <c r="J1292">
        <v>325</v>
      </c>
      <c r="K1292">
        <v>1</v>
      </c>
      <c r="L1292">
        <f t="shared" si="83"/>
        <v>228.9</v>
      </c>
    </row>
    <row r="1293" spans="2:12" x14ac:dyDescent="0.2">
      <c r="B1293" t="s">
        <v>97</v>
      </c>
      <c r="C1293" t="str">
        <f t="shared" si="80"/>
        <v>2019-11</v>
      </c>
      <c r="D1293" t="str">
        <f t="shared" si="81"/>
        <v>Mon</v>
      </c>
      <c r="E1293" t="str">
        <f>VLOOKUP(D1293,'Veterinarian-WeekDay'!$A$2:$C$6,2,0)</f>
        <v>Anna</v>
      </c>
      <c r="F1293" t="s">
        <v>4</v>
      </c>
      <c r="G1293" t="s">
        <v>131</v>
      </c>
      <c r="H1293" t="str">
        <f t="shared" si="82"/>
        <v>other-cat</v>
      </c>
      <c r="I1293">
        <v>74.400000000000006</v>
      </c>
      <c r="J1293">
        <v>110.6</v>
      </c>
      <c r="K1293">
        <v>1</v>
      </c>
      <c r="L1293">
        <f t="shared" si="83"/>
        <v>36.199999999999989</v>
      </c>
    </row>
    <row r="1294" spans="2:12" x14ac:dyDescent="0.2">
      <c r="B1294" t="s">
        <v>97</v>
      </c>
      <c r="C1294" t="str">
        <f t="shared" si="80"/>
        <v>2019-11</v>
      </c>
      <c r="D1294" t="str">
        <f t="shared" si="81"/>
        <v>Mon</v>
      </c>
      <c r="E1294" t="str">
        <f>VLOOKUP(D1294,'Veterinarian-WeekDay'!$A$2:$C$6,2,0)</f>
        <v>Anna</v>
      </c>
      <c r="F1294" t="s">
        <v>6</v>
      </c>
      <c r="G1294" t="s">
        <v>131</v>
      </c>
      <c r="H1294" t="str">
        <f t="shared" si="82"/>
        <v>emergency-cat</v>
      </c>
      <c r="I1294">
        <v>650.1</v>
      </c>
      <c r="J1294">
        <v>1495.5</v>
      </c>
      <c r="K1294">
        <v>1</v>
      </c>
      <c r="L1294">
        <f t="shared" si="83"/>
        <v>845.4</v>
      </c>
    </row>
    <row r="1295" spans="2:12" x14ac:dyDescent="0.2">
      <c r="B1295" t="s">
        <v>97</v>
      </c>
      <c r="C1295" t="str">
        <f t="shared" si="80"/>
        <v>2019-11</v>
      </c>
      <c r="D1295" t="str">
        <f t="shared" si="81"/>
        <v>Mon</v>
      </c>
      <c r="E1295" t="str">
        <f>VLOOKUP(D1295,'Veterinarian-WeekDay'!$A$2:$C$6,2,0)</f>
        <v>Anna</v>
      </c>
      <c r="F1295" t="s">
        <v>6</v>
      </c>
      <c r="G1295" t="s">
        <v>131</v>
      </c>
      <c r="H1295" t="str">
        <f t="shared" si="82"/>
        <v>emergency-cat</v>
      </c>
      <c r="I1295">
        <v>266.60000000000002</v>
      </c>
      <c r="J1295">
        <v>575.6</v>
      </c>
      <c r="K1295">
        <v>1</v>
      </c>
      <c r="L1295">
        <f t="shared" si="83"/>
        <v>309</v>
      </c>
    </row>
    <row r="1296" spans="2:12" x14ac:dyDescent="0.2">
      <c r="B1296" t="s">
        <v>97</v>
      </c>
      <c r="C1296" t="str">
        <f t="shared" si="80"/>
        <v>2019-11</v>
      </c>
      <c r="D1296" t="str">
        <f t="shared" si="81"/>
        <v>Mon</v>
      </c>
      <c r="E1296" t="str">
        <f>VLOOKUP(D1296,'Veterinarian-WeekDay'!$A$2:$C$6,2,0)</f>
        <v>Anna</v>
      </c>
      <c r="F1296" t="s">
        <v>8</v>
      </c>
      <c r="G1296" t="s">
        <v>130</v>
      </c>
      <c r="H1296" t="str">
        <f t="shared" si="82"/>
        <v>vac-dog</v>
      </c>
      <c r="I1296">
        <v>98.5</v>
      </c>
      <c r="J1296">
        <v>150.1</v>
      </c>
      <c r="K1296">
        <v>1</v>
      </c>
      <c r="L1296">
        <f t="shared" si="83"/>
        <v>51.599999999999994</v>
      </c>
    </row>
    <row r="1297" spans="2:12" x14ac:dyDescent="0.2">
      <c r="B1297" t="s">
        <v>97</v>
      </c>
      <c r="C1297" t="str">
        <f t="shared" si="80"/>
        <v>2019-11</v>
      </c>
      <c r="D1297" t="str">
        <f t="shared" si="81"/>
        <v>Mon</v>
      </c>
      <c r="E1297" t="str">
        <f>VLOOKUP(D1297,'Veterinarian-WeekDay'!$A$2:$C$6,2,0)</f>
        <v>Anna</v>
      </c>
      <c r="F1297" t="s">
        <v>5</v>
      </c>
      <c r="G1297" t="s">
        <v>131</v>
      </c>
      <c r="H1297" t="str">
        <f t="shared" si="82"/>
        <v>checkup-cat</v>
      </c>
      <c r="I1297">
        <v>38.1</v>
      </c>
      <c r="J1297">
        <v>60</v>
      </c>
      <c r="K1297">
        <v>1</v>
      </c>
      <c r="L1297">
        <f t="shared" si="83"/>
        <v>21.9</v>
      </c>
    </row>
    <row r="1298" spans="2:12" x14ac:dyDescent="0.2">
      <c r="B1298" t="s">
        <v>97</v>
      </c>
      <c r="C1298" t="str">
        <f t="shared" si="80"/>
        <v>2019-11</v>
      </c>
      <c r="D1298" t="str">
        <f t="shared" si="81"/>
        <v>Mon</v>
      </c>
      <c r="E1298" t="str">
        <f>VLOOKUP(D1298,'Veterinarian-WeekDay'!$A$2:$C$6,2,0)</f>
        <v>Anna</v>
      </c>
      <c r="F1298" t="s">
        <v>4</v>
      </c>
      <c r="G1298" t="s">
        <v>131</v>
      </c>
      <c r="H1298" t="str">
        <f t="shared" si="82"/>
        <v>other-cat</v>
      </c>
      <c r="I1298">
        <v>128.30000000000001</v>
      </c>
      <c r="J1298">
        <v>185.3</v>
      </c>
      <c r="K1298">
        <v>1</v>
      </c>
      <c r="L1298">
        <f t="shared" si="83"/>
        <v>57</v>
      </c>
    </row>
    <row r="1299" spans="2:12" x14ac:dyDescent="0.2">
      <c r="B1299" t="s">
        <v>97</v>
      </c>
      <c r="C1299" t="str">
        <f t="shared" si="80"/>
        <v>2019-11</v>
      </c>
      <c r="D1299" t="str">
        <f t="shared" si="81"/>
        <v>Mon</v>
      </c>
      <c r="E1299" t="str">
        <f>VLOOKUP(D1299,'Veterinarian-WeekDay'!$A$2:$C$6,2,0)</f>
        <v>Anna</v>
      </c>
      <c r="F1299" t="s">
        <v>6</v>
      </c>
      <c r="G1299" t="s">
        <v>130</v>
      </c>
      <c r="H1299" t="str">
        <f t="shared" si="82"/>
        <v>emergency-dog</v>
      </c>
      <c r="I1299">
        <v>344</v>
      </c>
      <c r="J1299">
        <v>1160.0999999999999</v>
      </c>
      <c r="K1299">
        <v>1</v>
      </c>
      <c r="L1299">
        <f t="shared" si="83"/>
        <v>816.09999999999991</v>
      </c>
    </row>
    <row r="1300" spans="2:12" x14ac:dyDescent="0.2">
      <c r="B1300" t="s">
        <v>97</v>
      </c>
      <c r="C1300" t="str">
        <f t="shared" si="80"/>
        <v>2019-11</v>
      </c>
      <c r="D1300" t="str">
        <f t="shared" si="81"/>
        <v>Mon</v>
      </c>
      <c r="E1300" t="str">
        <f>VLOOKUP(D1300,'Veterinarian-WeekDay'!$A$2:$C$6,2,0)</f>
        <v>Anna</v>
      </c>
      <c r="F1300" t="s">
        <v>5</v>
      </c>
      <c r="G1300" t="s">
        <v>132</v>
      </c>
      <c r="H1300" t="str">
        <f t="shared" si="82"/>
        <v>checkup-bird</v>
      </c>
      <c r="I1300">
        <v>24.4</v>
      </c>
      <c r="J1300">
        <v>40.6</v>
      </c>
      <c r="K1300">
        <v>1</v>
      </c>
      <c r="L1300">
        <f t="shared" si="83"/>
        <v>16.200000000000003</v>
      </c>
    </row>
    <row r="1301" spans="2:12" x14ac:dyDescent="0.2">
      <c r="B1301" t="s">
        <v>97</v>
      </c>
      <c r="C1301" t="str">
        <f t="shared" si="80"/>
        <v>2019-11</v>
      </c>
      <c r="D1301" t="str">
        <f t="shared" si="81"/>
        <v>Mon</v>
      </c>
      <c r="E1301" t="str">
        <f>VLOOKUP(D1301,'Veterinarian-WeekDay'!$A$2:$C$6,2,0)</f>
        <v>Anna</v>
      </c>
      <c r="F1301" t="s">
        <v>6</v>
      </c>
      <c r="G1301" t="s">
        <v>130</v>
      </c>
      <c r="H1301" t="str">
        <f t="shared" si="82"/>
        <v>emergency-dog</v>
      </c>
      <c r="I1301">
        <v>454.1</v>
      </c>
      <c r="J1301">
        <v>795.5</v>
      </c>
      <c r="K1301">
        <v>1</v>
      </c>
      <c r="L1301">
        <f t="shared" si="83"/>
        <v>341.4</v>
      </c>
    </row>
    <row r="1302" spans="2:12" x14ac:dyDescent="0.2">
      <c r="B1302" t="s">
        <v>98</v>
      </c>
      <c r="C1302" t="str">
        <f t="shared" si="80"/>
        <v>2019-11</v>
      </c>
      <c r="D1302" t="str">
        <f t="shared" si="81"/>
        <v>Tue</v>
      </c>
      <c r="E1302" t="str">
        <f>VLOOKUP(D1302,'Veterinarian-WeekDay'!$A$2:$C$6,2,0)</f>
        <v>Briony</v>
      </c>
      <c r="F1302" t="s">
        <v>6</v>
      </c>
      <c r="G1302" t="s">
        <v>130</v>
      </c>
      <c r="H1302" t="str">
        <f t="shared" si="82"/>
        <v>emergency-dog</v>
      </c>
      <c r="I1302">
        <v>298.60000000000002</v>
      </c>
      <c r="J1302">
        <v>985.6</v>
      </c>
      <c r="K1302">
        <v>1</v>
      </c>
      <c r="L1302">
        <f t="shared" si="83"/>
        <v>687</v>
      </c>
    </row>
    <row r="1303" spans="2:12" x14ac:dyDescent="0.2">
      <c r="B1303" t="s">
        <v>98</v>
      </c>
      <c r="C1303" t="str">
        <f t="shared" si="80"/>
        <v>2019-11</v>
      </c>
      <c r="D1303" t="str">
        <f t="shared" si="81"/>
        <v>Tue</v>
      </c>
      <c r="E1303" t="str">
        <f>VLOOKUP(D1303,'Veterinarian-WeekDay'!$A$2:$C$6,2,0)</f>
        <v>Briony</v>
      </c>
      <c r="F1303" t="s">
        <v>8</v>
      </c>
      <c r="G1303" t="s">
        <v>130</v>
      </c>
      <c r="H1303" t="str">
        <f t="shared" si="82"/>
        <v>vac-dog</v>
      </c>
      <c r="I1303">
        <v>76.5</v>
      </c>
      <c r="J1303">
        <v>130.1</v>
      </c>
      <c r="K1303">
        <v>1</v>
      </c>
      <c r="L1303">
        <f t="shared" si="83"/>
        <v>53.599999999999994</v>
      </c>
    </row>
    <row r="1304" spans="2:12" x14ac:dyDescent="0.2">
      <c r="B1304" t="s">
        <v>98</v>
      </c>
      <c r="C1304" t="str">
        <f t="shared" si="80"/>
        <v>2019-11</v>
      </c>
      <c r="D1304" t="str">
        <f t="shared" si="81"/>
        <v>Tue</v>
      </c>
      <c r="E1304" t="str">
        <f>VLOOKUP(D1304,'Veterinarian-WeekDay'!$A$2:$C$6,2,0)</f>
        <v>Briony</v>
      </c>
      <c r="F1304" t="s">
        <v>5</v>
      </c>
      <c r="G1304" t="s">
        <v>130</v>
      </c>
      <c r="H1304" t="str">
        <f t="shared" si="82"/>
        <v>checkup-dog</v>
      </c>
      <c r="I1304">
        <v>16.5</v>
      </c>
      <c r="J1304">
        <v>55.1</v>
      </c>
      <c r="K1304">
        <v>1</v>
      </c>
      <c r="L1304">
        <f t="shared" si="83"/>
        <v>38.6</v>
      </c>
    </row>
    <row r="1305" spans="2:12" x14ac:dyDescent="0.2">
      <c r="B1305" t="s">
        <v>98</v>
      </c>
      <c r="C1305" t="str">
        <f t="shared" si="80"/>
        <v>2019-11</v>
      </c>
      <c r="D1305" t="str">
        <f t="shared" si="81"/>
        <v>Tue</v>
      </c>
      <c r="E1305" t="str">
        <f>VLOOKUP(D1305,'Veterinarian-WeekDay'!$A$2:$C$6,2,0)</f>
        <v>Briony</v>
      </c>
      <c r="F1305" t="s">
        <v>4</v>
      </c>
      <c r="G1305" t="s">
        <v>130</v>
      </c>
      <c r="H1305" t="str">
        <f t="shared" si="82"/>
        <v>other-dog</v>
      </c>
      <c r="I1305">
        <v>48.3</v>
      </c>
      <c r="J1305">
        <v>95.3</v>
      </c>
      <c r="K1305">
        <v>1</v>
      </c>
      <c r="L1305">
        <f t="shared" si="83"/>
        <v>47</v>
      </c>
    </row>
    <row r="1306" spans="2:12" x14ac:dyDescent="0.2">
      <c r="B1306" t="s">
        <v>98</v>
      </c>
      <c r="C1306" t="str">
        <f t="shared" si="80"/>
        <v>2019-11</v>
      </c>
      <c r="D1306" t="str">
        <f t="shared" si="81"/>
        <v>Tue</v>
      </c>
      <c r="E1306" t="str">
        <f>VLOOKUP(D1306,'Veterinarian-WeekDay'!$A$2:$C$6,2,0)</f>
        <v>Briony</v>
      </c>
      <c r="F1306" t="s">
        <v>4</v>
      </c>
      <c r="G1306" t="s">
        <v>132</v>
      </c>
      <c r="H1306" t="str">
        <f t="shared" si="82"/>
        <v>other-bird</v>
      </c>
      <c r="I1306">
        <v>58</v>
      </c>
      <c r="J1306">
        <v>105.1</v>
      </c>
      <c r="K1306">
        <v>1</v>
      </c>
      <c r="L1306">
        <f t="shared" si="83"/>
        <v>47.099999999999994</v>
      </c>
    </row>
    <row r="1307" spans="2:12" x14ac:dyDescent="0.2">
      <c r="B1307" t="s">
        <v>98</v>
      </c>
      <c r="C1307" t="str">
        <f t="shared" si="80"/>
        <v>2019-11</v>
      </c>
      <c r="D1307" t="str">
        <f t="shared" si="81"/>
        <v>Tue</v>
      </c>
      <c r="E1307" t="str">
        <f>VLOOKUP(D1307,'Veterinarian-WeekDay'!$A$2:$C$6,2,0)</f>
        <v>Briony</v>
      </c>
      <c r="F1307" t="s">
        <v>6</v>
      </c>
      <c r="G1307" t="s">
        <v>131</v>
      </c>
      <c r="H1307" t="str">
        <f t="shared" si="82"/>
        <v>emergency-cat</v>
      </c>
      <c r="I1307">
        <v>538.4</v>
      </c>
      <c r="J1307">
        <v>1685.6</v>
      </c>
      <c r="K1307">
        <v>1</v>
      </c>
      <c r="L1307">
        <f t="shared" si="83"/>
        <v>1147.1999999999998</v>
      </c>
    </row>
    <row r="1308" spans="2:12" x14ac:dyDescent="0.2">
      <c r="B1308" t="s">
        <v>98</v>
      </c>
      <c r="C1308" t="str">
        <f t="shared" si="80"/>
        <v>2019-11</v>
      </c>
      <c r="D1308" t="str">
        <f t="shared" si="81"/>
        <v>Tue</v>
      </c>
      <c r="E1308" t="str">
        <f>VLOOKUP(D1308,'Veterinarian-WeekDay'!$A$2:$C$6,2,0)</f>
        <v>Briony</v>
      </c>
      <c r="F1308" t="s">
        <v>8</v>
      </c>
      <c r="G1308" t="s">
        <v>133</v>
      </c>
      <c r="H1308" t="str">
        <f t="shared" si="82"/>
        <v>vac-hamster</v>
      </c>
      <c r="I1308">
        <v>16.600000000000001</v>
      </c>
      <c r="J1308">
        <v>55.6</v>
      </c>
      <c r="K1308">
        <v>1</v>
      </c>
      <c r="L1308">
        <f t="shared" si="83"/>
        <v>39</v>
      </c>
    </row>
    <row r="1309" spans="2:12" x14ac:dyDescent="0.2">
      <c r="B1309" t="s">
        <v>98</v>
      </c>
      <c r="C1309" t="str">
        <f t="shared" si="80"/>
        <v>2019-11</v>
      </c>
      <c r="D1309" t="str">
        <f t="shared" si="81"/>
        <v>Tue</v>
      </c>
      <c r="E1309" t="str">
        <f>VLOOKUP(D1309,'Veterinarian-WeekDay'!$A$2:$C$6,2,0)</f>
        <v>Briony</v>
      </c>
      <c r="F1309" t="s">
        <v>5</v>
      </c>
      <c r="G1309" t="s">
        <v>132</v>
      </c>
      <c r="H1309" t="str">
        <f t="shared" si="82"/>
        <v>checkup-bird</v>
      </c>
      <c r="I1309">
        <v>10.6</v>
      </c>
      <c r="J1309">
        <v>45.4</v>
      </c>
      <c r="K1309">
        <v>1</v>
      </c>
      <c r="L1309">
        <f t="shared" si="83"/>
        <v>34.799999999999997</v>
      </c>
    </row>
    <row r="1310" spans="2:12" x14ac:dyDescent="0.2">
      <c r="B1310" t="s">
        <v>98</v>
      </c>
      <c r="C1310" t="str">
        <f t="shared" si="80"/>
        <v>2019-11</v>
      </c>
      <c r="D1310" t="str">
        <f t="shared" si="81"/>
        <v>Tue</v>
      </c>
      <c r="E1310" t="str">
        <f>VLOOKUP(D1310,'Veterinarian-WeekDay'!$A$2:$C$6,2,0)</f>
        <v>Briony</v>
      </c>
      <c r="F1310" t="s">
        <v>8</v>
      </c>
      <c r="G1310" t="s">
        <v>130</v>
      </c>
      <c r="H1310" t="str">
        <f t="shared" si="82"/>
        <v>vac-dog</v>
      </c>
      <c r="I1310">
        <v>86.1</v>
      </c>
      <c r="J1310">
        <v>145</v>
      </c>
      <c r="K1310">
        <v>1</v>
      </c>
      <c r="L1310">
        <f t="shared" si="83"/>
        <v>58.900000000000006</v>
      </c>
    </row>
    <row r="1311" spans="2:12" x14ac:dyDescent="0.2">
      <c r="B1311" t="s">
        <v>98</v>
      </c>
      <c r="C1311" t="str">
        <f t="shared" si="80"/>
        <v>2019-11</v>
      </c>
      <c r="D1311" t="str">
        <f t="shared" si="81"/>
        <v>Tue</v>
      </c>
      <c r="E1311" t="str">
        <f>VLOOKUP(D1311,'Veterinarian-WeekDay'!$A$2:$C$6,2,0)</f>
        <v>Briony</v>
      </c>
      <c r="F1311" t="s">
        <v>6</v>
      </c>
      <c r="G1311" t="s">
        <v>131</v>
      </c>
      <c r="H1311" t="str">
        <f t="shared" si="82"/>
        <v>emergency-cat</v>
      </c>
      <c r="I1311">
        <v>550.29999999999995</v>
      </c>
      <c r="J1311">
        <v>1960.3</v>
      </c>
      <c r="K1311">
        <v>1</v>
      </c>
      <c r="L1311">
        <f t="shared" si="83"/>
        <v>1410</v>
      </c>
    </row>
    <row r="1312" spans="2:12" x14ac:dyDescent="0.2">
      <c r="B1312" t="s">
        <v>98</v>
      </c>
      <c r="C1312" t="str">
        <f t="shared" si="80"/>
        <v>2019-11</v>
      </c>
      <c r="D1312" t="str">
        <f t="shared" si="81"/>
        <v>Tue</v>
      </c>
      <c r="E1312" t="str">
        <f>VLOOKUP(D1312,'Veterinarian-WeekDay'!$A$2:$C$6,2,0)</f>
        <v>Briony</v>
      </c>
      <c r="F1312" t="s">
        <v>4</v>
      </c>
      <c r="G1312" t="s">
        <v>131</v>
      </c>
      <c r="H1312" t="str">
        <f t="shared" si="82"/>
        <v>other-cat</v>
      </c>
      <c r="I1312">
        <v>34</v>
      </c>
      <c r="J1312">
        <v>80.099999999999994</v>
      </c>
      <c r="K1312">
        <v>1</v>
      </c>
      <c r="L1312">
        <f t="shared" si="83"/>
        <v>46.099999999999994</v>
      </c>
    </row>
    <row r="1313" spans="2:12" x14ac:dyDescent="0.2">
      <c r="B1313" t="s">
        <v>98</v>
      </c>
      <c r="C1313" t="str">
        <f t="shared" si="80"/>
        <v>2019-11</v>
      </c>
      <c r="D1313" t="str">
        <f t="shared" si="81"/>
        <v>Tue</v>
      </c>
      <c r="E1313" t="str">
        <f>VLOOKUP(D1313,'Veterinarian-WeekDay'!$A$2:$C$6,2,0)</f>
        <v>Briony</v>
      </c>
      <c r="F1313" t="s">
        <v>8</v>
      </c>
      <c r="G1313" t="s">
        <v>131</v>
      </c>
      <c r="H1313" t="str">
        <f t="shared" si="82"/>
        <v>vac-cat</v>
      </c>
      <c r="I1313">
        <v>86.4</v>
      </c>
      <c r="J1313">
        <v>150.6</v>
      </c>
      <c r="K1313">
        <v>1</v>
      </c>
      <c r="L1313">
        <f t="shared" si="83"/>
        <v>64.199999999999989</v>
      </c>
    </row>
    <row r="1314" spans="2:12" x14ac:dyDescent="0.2">
      <c r="B1314" t="s">
        <v>98</v>
      </c>
      <c r="C1314" t="str">
        <f t="shared" si="80"/>
        <v>2019-11</v>
      </c>
      <c r="D1314" t="str">
        <f t="shared" si="81"/>
        <v>Tue</v>
      </c>
      <c r="E1314" t="str">
        <f>VLOOKUP(D1314,'Veterinarian-WeekDay'!$A$2:$C$6,2,0)</f>
        <v>Briony</v>
      </c>
      <c r="F1314" t="s">
        <v>5</v>
      </c>
      <c r="G1314" t="s">
        <v>130</v>
      </c>
      <c r="H1314" t="str">
        <f t="shared" si="82"/>
        <v>checkup-dog</v>
      </c>
      <c r="I1314">
        <v>20.6</v>
      </c>
      <c r="J1314">
        <v>60.4</v>
      </c>
      <c r="K1314">
        <v>1</v>
      </c>
      <c r="L1314">
        <f t="shared" si="83"/>
        <v>39.799999999999997</v>
      </c>
    </row>
    <row r="1315" spans="2:12" x14ac:dyDescent="0.2">
      <c r="B1315" t="s">
        <v>98</v>
      </c>
      <c r="C1315" t="str">
        <f t="shared" si="80"/>
        <v>2019-11</v>
      </c>
      <c r="D1315" t="str">
        <f t="shared" si="81"/>
        <v>Tue</v>
      </c>
      <c r="E1315" t="str">
        <f>VLOOKUP(D1315,'Veterinarian-WeekDay'!$A$2:$C$6,2,0)</f>
        <v>Briony</v>
      </c>
      <c r="F1315" t="s">
        <v>5</v>
      </c>
      <c r="G1315" t="s">
        <v>130</v>
      </c>
      <c r="H1315" t="str">
        <f t="shared" si="82"/>
        <v>checkup-dog</v>
      </c>
      <c r="I1315">
        <v>20.100000000000001</v>
      </c>
      <c r="J1315">
        <v>60.5</v>
      </c>
      <c r="K1315">
        <v>1</v>
      </c>
      <c r="L1315">
        <f t="shared" si="83"/>
        <v>40.4</v>
      </c>
    </row>
    <row r="1316" spans="2:12" x14ac:dyDescent="0.2">
      <c r="B1316" t="s">
        <v>98</v>
      </c>
      <c r="C1316" t="str">
        <f t="shared" si="80"/>
        <v>2019-11</v>
      </c>
      <c r="D1316" t="str">
        <f t="shared" si="81"/>
        <v>Tue</v>
      </c>
      <c r="E1316" t="str">
        <f>VLOOKUP(D1316,'Veterinarian-WeekDay'!$A$2:$C$6,2,0)</f>
        <v>Briony</v>
      </c>
      <c r="F1316" t="s">
        <v>5</v>
      </c>
      <c r="G1316" t="s">
        <v>130</v>
      </c>
      <c r="H1316" t="str">
        <f t="shared" si="82"/>
        <v>checkup-dog</v>
      </c>
      <c r="I1316">
        <v>24.1</v>
      </c>
      <c r="J1316">
        <v>65</v>
      </c>
      <c r="K1316">
        <v>1</v>
      </c>
      <c r="L1316">
        <f t="shared" si="83"/>
        <v>40.9</v>
      </c>
    </row>
    <row r="1317" spans="2:12" x14ac:dyDescent="0.2">
      <c r="B1317" t="s">
        <v>99</v>
      </c>
      <c r="C1317" t="str">
        <f t="shared" si="80"/>
        <v>2019-11</v>
      </c>
      <c r="D1317" t="str">
        <f t="shared" si="81"/>
        <v>Wed</v>
      </c>
      <c r="E1317" t="str">
        <f>VLOOKUP(D1317,'Veterinarian-WeekDay'!$A$2:$C$6,2,0)</f>
        <v>Anna</v>
      </c>
      <c r="F1317" t="s">
        <v>5</v>
      </c>
      <c r="G1317" t="s">
        <v>130</v>
      </c>
      <c r="H1317" t="str">
        <f t="shared" si="82"/>
        <v>checkup-dog</v>
      </c>
      <c r="I1317">
        <v>20.100000000000001</v>
      </c>
      <c r="J1317">
        <v>45</v>
      </c>
      <c r="K1317">
        <v>1</v>
      </c>
      <c r="L1317">
        <f t="shared" si="83"/>
        <v>24.9</v>
      </c>
    </row>
    <row r="1318" spans="2:12" x14ac:dyDescent="0.2">
      <c r="B1318" t="s">
        <v>99</v>
      </c>
      <c r="C1318" t="str">
        <f t="shared" si="80"/>
        <v>2019-11</v>
      </c>
      <c r="D1318" t="str">
        <f t="shared" si="81"/>
        <v>Wed</v>
      </c>
      <c r="E1318" t="str">
        <f>VLOOKUP(D1318,'Veterinarian-WeekDay'!$A$2:$C$6,2,0)</f>
        <v>Anna</v>
      </c>
      <c r="F1318" t="s">
        <v>5</v>
      </c>
      <c r="G1318" t="s">
        <v>131</v>
      </c>
      <c r="H1318" t="str">
        <f t="shared" si="82"/>
        <v>checkup-cat</v>
      </c>
      <c r="I1318">
        <v>40.1</v>
      </c>
      <c r="J1318">
        <v>60.5</v>
      </c>
      <c r="K1318">
        <v>1</v>
      </c>
      <c r="L1318">
        <f t="shared" si="83"/>
        <v>20.399999999999999</v>
      </c>
    </row>
    <row r="1319" spans="2:12" x14ac:dyDescent="0.2">
      <c r="B1319" t="s">
        <v>99</v>
      </c>
      <c r="C1319" t="str">
        <f t="shared" si="80"/>
        <v>2019-11</v>
      </c>
      <c r="D1319" t="str">
        <f t="shared" si="81"/>
        <v>Wed</v>
      </c>
      <c r="E1319" t="str">
        <f>VLOOKUP(D1319,'Veterinarian-WeekDay'!$A$2:$C$6,2,0)</f>
        <v>Anna</v>
      </c>
      <c r="F1319" t="s">
        <v>4</v>
      </c>
      <c r="G1319" t="s">
        <v>130</v>
      </c>
      <c r="H1319" t="str">
        <f t="shared" si="82"/>
        <v>other-dog</v>
      </c>
      <c r="I1319">
        <v>62.6</v>
      </c>
      <c r="J1319">
        <v>90.6</v>
      </c>
      <c r="K1319">
        <v>1</v>
      </c>
      <c r="L1319">
        <f t="shared" si="83"/>
        <v>27.999999999999993</v>
      </c>
    </row>
    <row r="1320" spans="2:12" x14ac:dyDescent="0.2">
      <c r="B1320" t="s">
        <v>99</v>
      </c>
      <c r="C1320" t="str">
        <f t="shared" si="80"/>
        <v>2019-11</v>
      </c>
      <c r="D1320" t="str">
        <f t="shared" si="81"/>
        <v>Wed</v>
      </c>
      <c r="E1320" t="str">
        <f>VLOOKUP(D1320,'Veterinarian-WeekDay'!$A$2:$C$6,2,0)</f>
        <v>Anna</v>
      </c>
      <c r="F1320" t="s">
        <v>8</v>
      </c>
      <c r="G1320" t="s">
        <v>130</v>
      </c>
      <c r="H1320" t="str">
        <f t="shared" si="82"/>
        <v>vac-dog</v>
      </c>
      <c r="I1320">
        <v>110.5</v>
      </c>
      <c r="J1320">
        <v>165.1</v>
      </c>
      <c r="K1320">
        <v>1</v>
      </c>
      <c r="L1320">
        <f t="shared" si="83"/>
        <v>54.599999999999994</v>
      </c>
    </row>
    <row r="1321" spans="2:12" x14ac:dyDescent="0.2">
      <c r="B1321" t="s">
        <v>99</v>
      </c>
      <c r="C1321" t="str">
        <f t="shared" si="80"/>
        <v>2019-11</v>
      </c>
      <c r="D1321" t="str">
        <f t="shared" si="81"/>
        <v>Wed</v>
      </c>
      <c r="E1321" t="str">
        <f>VLOOKUP(D1321,'Veterinarian-WeekDay'!$A$2:$C$6,2,0)</f>
        <v>Anna</v>
      </c>
      <c r="F1321" t="s">
        <v>4</v>
      </c>
      <c r="G1321" t="s">
        <v>131</v>
      </c>
      <c r="H1321" t="str">
        <f t="shared" si="82"/>
        <v>other-cat</v>
      </c>
      <c r="I1321">
        <v>182.6</v>
      </c>
      <c r="J1321">
        <v>255.4</v>
      </c>
      <c r="K1321">
        <v>1</v>
      </c>
      <c r="L1321">
        <f t="shared" si="83"/>
        <v>72.800000000000011</v>
      </c>
    </row>
    <row r="1322" spans="2:12" x14ac:dyDescent="0.2">
      <c r="B1322" t="s">
        <v>99</v>
      </c>
      <c r="C1322" t="str">
        <f t="shared" si="80"/>
        <v>2019-11</v>
      </c>
      <c r="D1322" t="str">
        <f t="shared" si="81"/>
        <v>Wed</v>
      </c>
      <c r="E1322" t="str">
        <f>VLOOKUP(D1322,'Veterinarian-WeekDay'!$A$2:$C$6,2,0)</f>
        <v>Anna</v>
      </c>
      <c r="F1322" t="s">
        <v>4</v>
      </c>
      <c r="G1322" t="s">
        <v>130</v>
      </c>
      <c r="H1322" t="str">
        <f t="shared" si="82"/>
        <v>other-dog</v>
      </c>
      <c r="I1322">
        <v>92.3</v>
      </c>
      <c r="J1322">
        <v>135.30000000000001</v>
      </c>
      <c r="K1322">
        <v>1</v>
      </c>
      <c r="L1322">
        <f t="shared" si="83"/>
        <v>43.000000000000014</v>
      </c>
    </row>
    <row r="1323" spans="2:12" x14ac:dyDescent="0.2">
      <c r="B1323" t="s">
        <v>99</v>
      </c>
      <c r="C1323" t="str">
        <f t="shared" si="80"/>
        <v>2019-11</v>
      </c>
      <c r="D1323" t="str">
        <f t="shared" si="81"/>
        <v>Wed</v>
      </c>
      <c r="E1323" t="str">
        <f>VLOOKUP(D1323,'Veterinarian-WeekDay'!$A$2:$C$6,2,0)</f>
        <v>Anna</v>
      </c>
      <c r="F1323" t="s">
        <v>5</v>
      </c>
      <c r="G1323" t="s">
        <v>131</v>
      </c>
      <c r="H1323" t="str">
        <f t="shared" si="82"/>
        <v>checkup-cat</v>
      </c>
      <c r="I1323">
        <v>30</v>
      </c>
      <c r="J1323">
        <v>60.1</v>
      </c>
      <c r="K1323">
        <v>1</v>
      </c>
      <c r="L1323">
        <f t="shared" si="83"/>
        <v>30.1</v>
      </c>
    </row>
    <row r="1324" spans="2:12" x14ac:dyDescent="0.2">
      <c r="B1324" t="s">
        <v>99</v>
      </c>
      <c r="C1324" t="str">
        <f t="shared" si="80"/>
        <v>2019-11</v>
      </c>
      <c r="D1324" t="str">
        <f t="shared" si="81"/>
        <v>Wed</v>
      </c>
      <c r="E1324" t="str">
        <f>VLOOKUP(D1324,'Veterinarian-WeekDay'!$A$2:$C$6,2,0)</f>
        <v>Anna</v>
      </c>
      <c r="F1324" t="s">
        <v>5</v>
      </c>
      <c r="G1324" t="s">
        <v>132</v>
      </c>
      <c r="H1324" t="str">
        <f t="shared" si="82"/>
        <v>checkup-bird</v>
      </c>
      <c r="I1324">
        <v>26.4</v>
      </c>
      <c r="J1324">
        <v>40.6</v>
      </c>
      <c r="K1324">
        <v>1</v>
      </c>
      <c r="L1324">
        <f t="shared" si="83"/>
        <v>14.200000000000003</v>
      </c>
    </row>
    <row r="1325" spans="2:12" x14ac:dyDescent="0.2">
      <c r="B1325" t="s">
        <v>99</v>
      </c>
      <c r="C1325" t="str">
        <f t="shared" si="80"/>
        <v>2019-11</v>
      </c>
      <c r="D1325" t="str">
        <f t="shared" si="81"/>
        <v>Wed</v>
      </c>
      <c r="E1325" t="str">
        <f>VLOOKUP(D1325,'Veterinarian-WeekDay'!$A$2:$C$6,2,0)</f>
        <v>Anna</v>
      </c>
      <c r="F1325" t="s">
        <v>4</v>
      </c>
      <c r="G1325" t="s">
        <v>131</v>
      </c>
      <c r="H1325" t="str">
        <f t="shared" si="82"/>
        <v>other-cat</v>
      </c>
      <c r="I1325">
        <v>182.1</v>
      </c>
      <c r="J1325">
        <v>260.5</v>
      </c>
      <c r="K1325">
        <v>1</v>
      </c>
      <c r="L1325">
        <f t="shared" si="83"/>
        <v>78.400000000000006</v>
      </c>
    </row>
    <row r="1326" spans="2:12" x14ac:dyDescent="0.2">
      <c r="B1326" t="s">
        <v>99</v>
      </c>
      <c r="C1326" t="str">
        <f t="shared" si="80"/>
        <v>2019-11</v>
      </c>
      <c r="D1326" t="str">
        <f t="shared" si="81"/>
        <v>Wed</v>
      </c>
      <c r="E1326" t="str">
        <f>VLOOKUP(D1326,'Veterinarian-WeekDay'!$A$2:$C$6,2,0)</f>
        <v>Anna</v>
      </c>
      <c r="F1326" t="s">
        <v>8</v>
      </c>
      <c r="G1326" t="s">
        <v>133</v>
      </c>
      <c r="H1326" t="str">
        <f t="shared" si="82"/>
        <v>vac-hamster</v>
      </c>
      <c r="I1326">
        <v>36.6</v>
      </c>
      <c r="J1326">
        <v>65.599999999999994</v>
      </c>
      <c r="K1326">
        <v>1</v>
      </c>
      <c r="L1326">
        <f t="shared" si="83"/>
        <v>28.999999999999993</v>
      </c>
    </row>
    <row r="1327" spans="2:12" x14ac:dyDescent="0.2">
      <c r="B1327" t="s">
        <v>99</v>
      </c>
      <c r="C1327" t="str">
        <f t="shared" si="80"/>
        <v>2019-11</v>
      </c>
      <c r="D1327" t="str">
        <f t="shared" si="81"/>
        <v>Wed</v>
      </c>
      <c r="E1327" t="str">
        <f>VLOOKUP(D1327,'Veterinarian-WeekDay'!$A$2:$C$6,2,0)</f>
        <v>Anna</v>
      </c>
      <c r="F1327" t="s">
        <v>8</v>
      </c>
      <c r="G1327" t="s">
        <v>131</v>
      </c>
      <c r="H1327" t="str">
        <f t="shared" si="82"/>
        <v>vac-cat</v>
      </c>
      <c r="I1327">
        <v>88.5</v>
      </c>
      <c r="J1327">
        <v>125.1</v>
      </c>
      <c r="K1327">
        <v>1</v>
      </c>
      <c r="L1327">
        <f t="shared" si="83"/>
        <v>36.599999999999994</v>
      </c>
    </row>
    <row r="1328" spans="2:12" x14ac:dyDescent="0.2">
      <c r="B1328" t="s">
        <v>99</v>
      </c>
      <c r="C1328" t="str">
        <f t="shared" si="80"/>
        <v>2019-11</v>
      </c>
      <c r="D1328" t="str">
        <f t="shared" si="81"/>
        <v>Wed</v>
      </c>
      <c r="E1328" t="str">
        <f>VLOOKUP(D1328,'Veterinarian-WeekDay'!$A$2:$C$6,2,0)</f>
        <v>Anna</v>
      </c>
      <c r="F1328" t="s">
        <v>4</v>
      </c>
      <c r="G1328" t="s">
        <v>130</v>
      </c>
      <c r="H1328" t="str">
        <f t="shared" si="82"/>
        <v>other-dog</v>
      </c>
      <c r="I1328">
        <v>164.6</v>
      </c>
      <c r="J1328">
        <v>235.4</v>
      </c>
      <c r="K1328">
        <v>1</v>
      </c>
      <c r="L1328">
        <f t="shared" si="83"/>
        <v>70.800000000000011</v>
      </c>
    </row>
    <row r="1329" spans="2:12" x14ac:dyDescent="0.2">
      <c r="B1329" t="s">
        <v>99</v>
      </c>
      <c r="C1329" t="str">
        <f t="shared" si="80"/>
        <v>2019-11</v>
      </c>
      <c r="D1329" t="str">
        <f t="shared" si="81"/>
        <v>Wed</v>
      </c>
      <c r="E1329" t="str">
        <f>VLOOKUP(D1329,'Veterinarian-WeekDay'!$A$2:$C$6,2,0)</f>
        <v>Anna</v>
      </c>
      <c r="F1329" t="s">
        <v>4</v>
      </c>
      <c r="G1329" t="s">
        <v>133</v>
      </c>
      <c r="H1329" t="str">
        <f t="shared" si="82"/>
        <v>other-hamster</v>
      </c>
      <c r="I1329">
        <v>144.1</v>
      </c>
      <c r="J1329">
        <v>205</v>
      </c>
      <c r="K1329">
        <v>1</v>
      </c>
      <c r="L1329">
        <f t="shared" si="83"/>
        <v>60.900000000000006</v>
      </c>
    </row>
    <row r="1330" spans="2:12" x14ac:dyDescent="0.2">
      <c r="B1330" t="s">
        <v>100</v>
      </c>
      <c r="C1330" t="str">
        <f t="shared" si="80"/>
        <v>2019-11</v>
      </c>
      <c r="D1330" t="str">
        <f t="shared" si="81"/>
        <v>Thu</v>
      </c>
      <c r="E1330" t="str">
        <f>VLOOKUP(D1330,'Veterinarian-WeekDay'!$A$2:$C$6,2,0)</f>
        <v>Briony</v>
      </c>
      <c r="F1330" t="s">
        <v>5</v>
      </c>
      <c r="G1330" t="s">
        <v>130</v>
      </c>
      <c r="H1330" t="str">
        <f t="shared" si="82"/>
        <v>checkup-dog</v>
      </c>
      <c r="I1330">
        <v>10.5</v>
      </c>
      <c r="J1330">
        <v>45.1</v>
      </c>
      <c r="K1330">
        <v>1</v>
      </c>
      <c r="L1330">
        <f t="shared" si="83"/>
        <v>34.6</v>
      </c>
    </row>
    <row r="1331" spans="2:12" x14ac:dyDescent="0.2">
      <c r="B1331" t="s">
        <v>100</v>
      </c>
      <c r="C1331" t="str">
        <f t="shared" si="80"/>
        <v>2019-11</v>
      </c>
      <c r="D1331" t="str">
        <f t="shared" si="81"/>
        <v>Thu</v>
      </c>
      <c r="E1331" t="str">
        <f>VLOOKUP(D1331,'Veterinarian-WeekDay'!$A$2:$C$6,2,0)</f>
        <v>Briony</v>
      </c>
      <c r="F1331" t="s">
        <v>4</v>
      </c>
      <c r="G1331" t="s">
        <v>130</v>
      </c>
      <c r="H1331" t="str">
        <f t="shared" si="82"/>
        <v>other-dog</v>
      </c>
      <c r="I1331">
        <v>78.3</v>
      </c>
      <c r="J1331">
        <v>135.30000000000001</v>
      </c>
      <c r="K1331">
        <v>1</v>
      </c>
      <c r="L1331">
        <f t="shared" si="83"/>
        <v>57.000000000000014</v>
      </c>
    </row>
    <row r="1332" spans="2:12" x14ac:dyDescent="0.2">
      <c r="B1332" t="s">
        <v>100</v>
      </c>
      <c r="C1332" t="str">
        <f t="shared" si="80"/>
        <v>2019-11</v>
      </c>
      <c r="D1332" t="str">
        <f t="shared" si="81"/>
        <v>Thu</v>
      </c>
      <c r="E1332" t="str">
        <f>VLOOKUP(D1332,'Veterinarian-WeekDay'!$A$2:$C$6,2,0)</f>
        <v>Briony</v>
      </c>
      <c r="F1332" t="s">
        <v>6</v>
      </c>
      <c r="G1332" t="s">
        <v>130</v>
      </c>
      <c r="H1332" t="str">
        <f t="shared" si="82"/>
        <v>emergency-dog</v>
      </c>
      <c r="I1332">
        <v>146</v>
      </c>
      <c r="J1332">
        <v>780.1</v>
      </c>
      <c r="K1332">
        <v>1</v>
      </c>
      <c r="L1332">
        <f t="shared" si="83"/>
        <v>634.1</v>
      </c>
    </row>
    <row r="1333" spans="2:12" x14ac:dyDescent="0.2">
      <c r="B1333" t="s">
        <v>100</v>
      </c>
      <c r="C1333" t="str">
        <f t="shared" si="80"/>
        <v>2019-11</v>
      </c>
      <c r="D1333" t="str">
        <f t="shared" si="81"/>
        <v>Thu</v>
      </c>
      <c r="E1333" t="str">
        <f>VLOOKUP(D1333,'Veterinarian-WeekDay'!$A$2:$C$6,2,0)</f>
        <v>Briony</v>
      </c>
      <c r="F1333" t="s">
        <v>8</v>
      </c>
      <c r="G1333" t="s">
        <v>132</v>
      </c>
      <c r="H1333" t="str">
        <f t="shared" si="82"/>
        <v>vac-bird</v>
      </c>
      <c r="I1333">
        <v>26.4</v>
      </c>
      <c r="J1333">
        <v>70.599999999999994</v>
      </c>
      <c r="K1333">
        <v>1</v>
      </c>
      <c r="L1333">
        <f t="shared" si="83"/>
        <v>44.199999999999996</v>
      </c>
    </row>
    <row r="1334" spans="2:12" x14ac:dyDescent="0.2">
      <c r="B1334" t="s">
        <v>100</v>
      </c>
      <c r="C1334" t="str">
        <f t="shared" si="80"/>
        <v>2019-11</v>
      </c>
      <c r="D1334" t="str">
        <f t="shared" si="81"/>
        <v>Thu</v>
      </c>
      <c r="E1334" t="str">
        <f>VLOOKUP(D1334,'Veterinarian-WeekDay'!$A$2:$C$6,2,0)</f>
        <v>Briony</v>
      </c>
      <c r="F1334" t="s">
        <v>8</v>
      </c>
      <c r="G1334" t="s">
        <v>131</v>
      </c>
      <c r="H1334" t="str">
        <f t="shared" si="82"/>
        <v>vac-cat</v>
      </c>
      <c r="I1334">
        <v>80.099999999999994</v>
      </c>
      <c r="J1334">
        <v>145.5</v>
      </c>
      <c r="K1334">
        <v>1</v>
      </c>
      <c r="L1334">
        <f t="shared" si="83"/>
        <v>65.400000000000006</v>
      </c>
    </row>
    <row r="1335" spans="2:12" x14ac:dyDescent="0.2">
      <c r="B1335" t="s">
        <v>100</v>
      </c>
      <c r="C1335" t="str">
        <f t="shared" si="80"/>
        <v>2019-11</v>
      </c>
      <c r="D1335" t="str">
        <f t="shared" si="81"/>
        <v>Thu</v>
      </c>
      <c r="E1335" t="str">
        <f>VLOOKUP(D1335,'Veterinarian-WeekDay'!$A$2:$C$6,2,0)</f>
        <v>Briony</v>
      </c>
      <c r="F1335" t="s">
        <v>8</v>
      </c>
      <c r="G1335" t="s">
        <v>130</v>
      </c>
      <c r="H1335" t="str">
        <f t="shared" si="82"/>
        <v>vac-dog</v>
      </c>
      <c r="I1335">
        <v>92.6</v>
      </c>
      <c r="J1335">
        <v>155.6</v>
      </c>
      <c r="K1335">
        <v>1</v>
      </c>
      <c r="L1335">
        <f t="shared" si="83"/>
        <v>63</v>
      </c>
    </row>
    <row r="1336" spans="2:12" x14ac:dyDescent="0.2">
      <c r="B1336" t="s">
        <v>100</v>
      </c>
      <c r="C1336" t="str">
        <f t="shared" si="80"/>
        <v>2019-11</v>
      </c>
      <c r="D1336" t="str">
        <f t="shared" si="81"/>
        <v>Thu</v>
      </c>
      <c r="E1336" t="str">
        <f>VLOOKUP(D1336,'Veterinarian-WeekDay'!$A$2:$C$6,2,0)</f>
        <v>Briony</v>
      </c>
      <c r="F1336" t="s">
        <v>8</v>
      </c>
      <c r="G1336" t="s">
        <v>130</v>
      </c>
      <c r="H1336" t="str">
        <f t="shared" si="82"/>
        <v>vac-dog</v>
      </c>
      <c r="I1336">
        <v>100.5</v>
      </c>
      <c r="J1336">
        <v>165.1</v>
      </c>
      <c r="K1336">
        <v>1</v>
      </c>
      <c r="L1336">
        <f t="shared" si="83"/>
        <v>64.599999999999994</v>
      </c>
    </row>
    <row r="1337" spans="2:12" x14ac:dyDescent="0.2">
      <c r="B1337" t="s">
        <v>100</v>
      </c>
      <c r="C1337" t="str">
        <f t="shared" si="80"/>
        <v>2019-11</v>
      </c>
      <c r="D1337" t="str">
        <f t="shared" si="81"/>
        <v>Thu</v>
      </c>
      <c r="E1337" t="str">
        <f>VLOOKUP(D1337,'Veterinarian-WeekDay'!$A$2:$C$6,2,0)</f>
        <v>Briony</v>
      </c>
      <c r="F1337" t="s">
        <v>8</v>
      </c>
      <c r="G1337" t="s">
        <v>130</v>
      </c>
      <c r="H1337" t="str">
        <f t="shared" si="82"/>
        <v>vac-dog</v>
      </c>
      <c r="I1337">
        <v>96.6</v>
      </c>
      <c r="J1337">
        <v>160.4</v>
      </c>
      <c r="K1337">
        <v>1</v>
      </c>
      <c r="L1337">
        <f t="shared" si="83"/>
        <v>63.800000000000011</v>
      </c>
    </row>
    <row r="1338" spans="2:12" x14ac:dyDescent="0.2">
      <c r="B1338" t="s">
        <v>100</v>
      </c>
      <c r="C1338" t="str">
        <f t="shared" si="80"/>
        <v>2019-11</v>
      </c>
      <c r="D1338" t="str">
        <f t="shared" si="81"/>
        <v>Thu</v>
      </c>
      <c r="E1338" t="str">
        <f>VLOOKUP(D1338,'Veterinarian-WeekDay'!$A$2:$C$6,2,0)</f>
        <v>Briony</v>
      </c>
      <c r="F1338" t="s">
        <v>5</v>
      </c>
      <c r="G1338" t="s">
        <v>132</v>
      </c>
      <c r="H1338" t="str">
        <f t="shared" si="82"/>
        <v>checkup-bird</v>
      </c>
      <c r="I1338">
        <v>10.1</v>
      </c>
      <c r="J1338">
        <v>45</v>
      </c>
      <c r="K1338">
        <v>1</v>
      </c>
      <c r="L1338">
        <f t="shared" si="83"/>
        <v>34.9</v>
      </c>
    </row>
    <row r="1339" spans="2:12" x14ac:dyDescent="0.2">
      <c r="B1339" t="s">
        <v>100</v>
      </c>
      <c r="C1339" t="str">
        <f t="shared" si="80"/>
        <v>2019-11</v>
      </c>
      <c r="D1339" t="str">
        <f t="shared" si="81"/>
        <v>Thu</v>
      </c>
      <c r="E1339" t="str">
        <f>VLOOKUP(D1339,'Veterinarian-WeekDay'!$A$2:$C$6,2,0)</f>
        <v>Briony</v>
      </c>
      <c r="F1339" t="s">
        <v>8</v>
      </c>
      <c r="G1339" t="s">
        <v>130</v>
      </c>
      <c r="H1339" t="str">
        <f t="shared" si="82"/>
        <v>vac-dog</v>
      </c>
      <c r="I1339">
        <v>96.3</v>
      </c>
      <c r="J1339">
        <v>160.30000000000001</v>
      </c>
      <c r="K1339">
        <v>1</v>
      </c>
      <c r="L1339">
        <f t="shared" si="83"/>
        <v>64.000000000000014</v>
      </c>
    </row>
    <row r="1340" spans="2:12" x14ac:dyDescent="0.2">
      <c r="B1340" t="s">
        <v>100</v>
      </c>
      <c r="C1340" t="str">
        <f t="shared" si="80"/>
        <v>2019-11</v>
      </c>
      <c r="D1340" t="str">
        <f t="shared" si="81"/>
        <v>Thu</v>
      </c>
      <c r="E1340" t="str">
        <f>VLOOKUP(D1340,'Veterinarian-WeekDay'!$A$2:$C$6,2,0)</f>
        <v>Briony</v>
      </c>
      <c r="F1340" t="s">
        <v>4</v>
      </c>
      <c r="G1340" t="s">
        <v>130</v>
      </c>
      <c r="H1340" t="str">
        <f t="shared" si="82"/>
        <v>other-dog</v>
      </c>
      <c r="I1340">
        <v>80</v>
      </c>
      <c r="J1340">
        <v>135.1</v>
      </c>
      <c r="K1340">
        <v>1</v>
      </c>
      <c r="L1340">
        <f t="shared" si="83"/>
        <v>55.099999999999994</v>
      </c>
    </row>
    <row r="1341" spans="2:12" x14ac:dyDescent="0.2">
      <c r="B1341" t="s">
        <v>100</v>
      </c>
      <c r="C1341" t="str">
        <f t="shared" si="80"/>
        <v>2019-11</v>
      </c>
      <c r="D1341" t="str">
        <f t="shared" si="81"/>
        <v>Thu</v>
      </c>
      <c r="E1341" t="str">
        <f>VLOOKUP(D1341,'Veterinarian-WeekDay'!$A$2:$C$6,2,0)</f>
        <v>Briony</v>
      </c>
      <c r="F1341" t="s">
        <v>5</v>
      </c>
      <c r="G1341" t="s">
        <v>131</v>
      </c>
      <c r="H1341" t="str">
        <f t="shared" si="82"/>
        <v>checkup-cat</v>
      </c>
      <c r="I1341">
        <v>20.399999999999999</v>
      </c>
      <c r="J1341">
        <v>65.599999999999994</v>
      </c>
      <c r="K1341">
        <v>1</v>
      </c>
      <c r="L1341">
        <f t="shared" si="83"/>
        <v>45.199999999999996</v>
      </c>
    </row>
    <row r="1342" spans="2:12" x14ac:dyDescent="0.2">
      <c r="B1342" t="s">
        <v>100</v>
      </c>
      <c r="C1342" t="str">
        <f t="shared" si="80"/>
        <v>2019-11</v>
      </c>
      <c r="D1342" t="str">
        <f t="shared" si="81"/>
        <v>Thu</v>
      </c>
      <c r="E1342" t="str">
        <f>VLOOKUP(D1342,'Veterinarian-WeekDay'!$A$2:$C$6,2,0)</f>
        <v>Briony</v>
      </c>
      <c r="F1342" t="s">
        <v>6</v>
      </c>
      <c r="G1342" t="s">
        <v>133</v>
      </c>
      <c r="H1342" t="str">
        <f t="shared" si="82"/>
        <v>emergency-hamster</v>
      </c>
      <c r="I1342">
        <v>178.1</v>
      </c>
      <c r="J1342">
        <v>805.5</v>
      </c>
      <c r="K1342">
        <v>1</v>
      </c>
      <c r="L1342">
        <f t="shared" si="83"/>
        <v>627.4</v>
      </c>
    </row>
    <row r="1343" spans="2:12" x14ac:dyDescent="0.2">
      <c r="B1343" t="s">
        <v>100</v>
      </c>
      <c r="C1343" t="str">
        <f t="shared" si="80"/>
        <v>2019-11</v>
      </c>
      <c r="D1343" t="str">
        <f t="shared" si="81"/>
        <v>Thu</v>
      </c>
      <c r="E1343" t="str">
        <f>VLOOKUP(D1343,'Veterinarian-WeekDay'!$A$2:$C$6,2,0)</f>
        <v>Briony</v>
      </c>
      <c r="F1343" t="s">
        <v>4</v>
      </c>
      <c r="G1343" t="s">
        <v>130</v>
      </c>
      <c r="H1343" t="str">
        <f t="shared" si="82"/>
        <v>other-dog</v>
      </c>
      <c r="I1343">
        <v>132.6</v>
      </c>
      <c r="J1343">
        <v>205.6</v>
      </c>
      <c r="K1343">
        <v>1</v>
      </c>
      <c r="L1343">
        <f t="shared" si="83"/>
        <v>73</v>
      </c>
    </row>
    <row r="1344" spans="2:12" x14ac:dyDescent="0.2">
      <c r="B1344" t="s">
        <v>100</v>
      </c>
      <c r="C1344" t="str">
        <f t="shared" si="80"/>
        <v>2019-11</v>
      </c>
      <c r="D1344" t="str">
        <f t="shared" si="81"/>
        <v>Thu</v>
      </c>
      <c r="E1344" t="str">
        <f>VLOOKUP(D1344,'Veterinarian-WeekDay'!$A$2:$C$6,2,0)</f>
        <v>Briony</v>
      </c>
      <c r="F1344" t="s">
        <v>5</v>
      </c>
      <c r="G1344" t="s">
        <v>132</v>
      </c>
      <c r="H1344" t="str">
        <f t="shared" si="82"/>
        <v>checkup-bird</v>
      </c>
      <c r="I1344">
        <v>10.6</v>
      </c>
      <c r="J1344">
        <v>45.4</v>
      </c>
      <c r="K1344">
        <v>1</v>
      </c>
      <c r="L1344">
        <f t="shared" si="83"/>
        <v>34.799999999999997</v>
      </c>
    </row>
    <row r="1345" spans="2:12" x14ac:dyDescent="0.2">
      <c r="B1345" t="s">
        <v>100</v>
      </c>
      <c r="C1345" t="str">
        <f t="shared" si="80"/>
        <v>2019-11</v>
      </c>
      <c r="D1345" t="str">
        <f t="shared" si="81"/>
        <v>Thu</v>
      </c>
      <c r="E1345" t="str">
        <f>VLOOKUP(D1345,'Veterinarian-WeekDay'!$A$2:$C$6,2,0)</f>
        <v>Briony</v>
      </c>
      <c r="F1345" t="s">
        <v>5</v>
      </c>
      <c r="G1345" t="s">
        <v>130</v>
      </c>
      <c r="H1345" t="str">
        <f t="shared" si="82"/>
        <v>checkup-dog</v>
      </c>
      <c r="I1345">
        <v>20.100000000000001</v>
      </c>
      <c r="J1345">
        <v>60</v>
      </c>
      <c r="K1345">
        <v>1</v>
      </c>
      <c r="L1345">
        <f t="shared" si="83"/>
        <v>39.9</v>
      </c>
    </row>
    <row r="1346" spans="2:12" x14ac:dyDescent="0.2">
      <c r="B1346" t="s">
        <v>101</v>
      </c>
      <c r="C1346" t="str">
        <f t="shared" ref="C1346:C1409" si="84">LEFT(B1346,7)</f>
        <v>2019-11</v>
      </c>
      <c r="D1346" t="str">
        <f t="shared" ref="D1346:D1409" si="85">TEXT(B1346,"DDD")</f>
        <v>Fri</v>
      </c>
      <c r="E1346" t="str">
        <f>VLOOKUP(D1346,'Veterinarian-WeekDay'!$A$2:$C$6,2,0)</f>
        <v>Anna</v>
      </c>
      <c r="F1346" t="s">
        <v>5</v>
      </c>
      <c r="G1346" t="s">
        <v>133</v>
      </c>
      <c r="H1346" t="str">
        <f t="shared" ref="H1346:H1409" si="86">_xlfn.CONCAT(F1346,"-",G1346)</f>
        <v>checkup-hamster</v>
      </c>
      <c r="I1346">
        <v>32</v>
      </c>
      <c r="J1346">
        <v>65.099999999999994</v>
      </c>
      <c r="K1346">
        <v>1</v>
      </c>
      <c r="L1346">
        <f t="shared" si="83"/>
        <v>33.099999999999994</v>
      </c>
    </row>
    <row r="1347" spans="2:12" x14ac:dyDescent="0.2">
      <c r="B1347" t="s">
        <v>101</v>
      </c>
      <c r="C1347" t="str">
        <f t="shared" si="84"/>
        <v>2019-11</v>
      </c>
      <c r="D1347" t="str">
        <f t="shared" si="85"/>
        <v>Fri</v>
      </c>
      <c r="E1347" t="str">
        <f>VLOOKUP(D1347,'Veterinarian-WeekDay'!$A$2:$C$6,2,0)</f>
        <v>Anna</v>
      </c>
      <c r="F1347" t="s">
        <v>5</v>
      </c>
      <c r="G1347" t="s">
        <v>132</v>
      </c>
      <c r="H1347" t="str">
        <f t="shared" si="86"/>
        <v>checkup-bird</v>
      </c>
      <c r="I1347">
        <v>24.4</v>
      </c>
      <c r="J1347">
        <v>40.6</v>
      </c>
      <c r="K1347">
        <v>1</v>
      </c>
      <c r="L1347">
        <f t="shared" ref="L1347:L1410" si="87">J1347-I1347</f>
        <v>16.200000000000003</v>
      </c>
    </row>
    <row r="1348" spans="2:12" x14ac:dyDescent="0.2">
      <c r="B1348" t="s">
        <v>101</v>
      </c>
      <c r="C1348" t="str">
        <f t="shared" si="84"/>
        <v>2019-11</v>
      </c>
      <c r="D1348" t="str">
        <f t="shared" si="85"/>
        <v>Fri</v>
      </c>
      <c r="E1348" t="str">
        <f>VLOOKUP(D1348,'Veterinarian-WeekDay'!$A$2:$C$6,2,0)</f>
        <v>Anna</v>
      </c>
      <c r="F1348" t="s">
        <v>6</v>
      </c>
      <c r="G1348" t="s">
        <v>131</v>
      </c>
      <c r="H1348" t="str">
        <f t="shared" si="86"/>
        <v>emergency-cat</v>
      </c>
      <c r="I1348">
        <v>150.1</v>
      </c>
      <c r="J1348">
        <v>520.5</v>
      </c>
      <c r="K1348">
        <v>1</v>
      </c>
      <c r="L1348">
        <f t="shared" si="87"/>
        <v>370.4</v>
      </c>
    </row>
    <row r="1349" spans="2:12" x14ac:dyDescent="0.2">
      <c r="B1349" t="s">
        <v>101</v>
      </c>
      <c r="C1349" t="str">
        <f t="shared" si="84"/>
        <v>2019-11</v>
      </c>
      <c r="D1349" t="str">
        <f t="shared" si="85"/>
        <v>Fri</v>
      </c>
      <c r="E1349" t="str">
        <f>VLOOKUP(D1349,'Veterinarian-WeekDay'!$A$2:$C$6,2,0)</f>
        <v>Anna</v>
      </c>
      <c r="F1349" t="s">
        <v>5</v>
      </c>
      <c r="G1349" t="s">
        <v>133</v>
      </c>
      <c r="H1349" t="str">
        <f t="shared" si="86"/>
        <v>checkup-hamster</v>
      </c>
      <c r="I1349">
        <v>32.5</v>
      </c>
      <c r="J1349">
        <v>65.099999999999994</v>
      </c>
      <c r="K1349">
        <v>1</v>
      </c>
      <c r="L1349">
        <f t="shared" si="87"/>
        <v>32.599999999999994</v>
      </c>
    </row>
    <row r="1350" spans="2:12" x14ac:dyDescent="0.2">
      <c r="B1350" t="s">
        <v>101</v>
      </c>
      <c r="C1350" t="str">
        <f t="shared" si="84"/>
        <v>2019-11</v>
      </c>
      <c r="D1350" t="str">
        <f t="shared" si="85"/>
        <v>Fri</v>
      </c>
      <c r="E1350" t="str">
        <f>VLOOKUP(D1350,'Veterinarian-WeekDay'!$A$2:$C$6,2,0)</f>
        <v>Anna</v>
      </c>
      <c r="F1350" t="s">
        <v>4</v>
      </c>
      <c r="G1350" t="s">
        <v>130</v>
      </c>
      <c r="H1350" t="str">
        <f t="shared" si="86"/>
        <v>other-dog</v>
      </c>
      <c r="I1350">
        <v>98.1</v>
      </c>
      <c r="J1350">
        <v>145</v>
      </c>
      <c r="K1350">
        <v>1</v>
      </c>
      <c r="L1350">
        <f t="shared" si="87"/>
        <v>46.900000000000006</v>
      </c>
    </row>
    <row r="1351" spans="2:12" x14ac:dyDescent="0.2">
      <c r="B1351" t="s">
        <v>101</v>
      </c>
      <c r="C1351" t="str">
        <f t="shared" si="84"/>
        <v>2019-11</v>
      </c>
      <c r="D1351" t="str">
        <f t="shared" si="85"/>
        <v>Fri</v>
      </c>
      <c r="E1351" t="str">
        <f>VLOOKUP(D1351,'Veterinarian-WeekDay'!$A$2:$C$6,2,0)</f>
        <v>Anna</v>
      </c>
      <c r="F1351" t="s">
        <v>6</v>
      </c>
      <c r="G1351" t="s">
        <v>134</v>
      </c>
      <c r="H1351" t="str">
        <f t="shared" si="86"/>
        <v>emergency-rabbit</v>
      </c>
      <c r="I1351">
        <v>214.3</v>
      </c>
      <c r="J1351">
        <v>810.3</v>
      </c>
      <c r="K1351">
        <v>1</v>
      </c>
      <c r="L1351">
        <f t="shared" si="87"/>
        <v>596</v>
      </c>
    </row>
    <row r="1352" spans="2:12" x14ac:dyDescent="0.2">
      <c r="B1352" t="s">
        <v>101</v>
      </c>
      <c r="C1352" t="str">
        <f t="shared" si="84"/>
        <v>2019-11</v>
      </c>
      <c r="D1352" t="str">
        <f t="shared" si="85"/>
        <v>Fri</v>
      </c>
      <c r="E1352" t="str">
        <f>VLOOKUP(D1352,'Veterinarian-WeekDay'!$A$2:$C$6,2,0)</f>
        <v>Anna</v>
      </c>
      <c r="F1352" t="s">
        <v>5</v>
      </c>
      <c r="G1352" t="s">
        <v>132</v>
      </c>
      <c r="H1352" t="str">
        <f t="shared" si="86"/>
        <v>checkup-bird</v>
      </c>
      <c r="I1352">
        <v>28</v>
      </c>
      <c r="J1352">
        <v>40.1</v>
      </c>
      <c r="K1352">
        <v>1</v>
      </c>
      <c r="L1352">
        <f t="shared" si="87"/>
        <v>12.100000000000001</v>
      </c>
    </row>
    <row r="1353" spans="2:12" x14ac:dyDescent="0.2">
      <c r="B1353" t="s">
        <v>101</v>
      </c>
      <c r="C1353" t="str">
        <f t="shared" si="84"/>
        <v>2019-11</v>
      </c>
      <c r="D1353" t="str">
        <f t="shared" si="85"/>
        <v>Fri</v>
      </c>
      <c r="E1353" t="str">
        <f>VLOOKUP(D1353,'Veterinarian-WeekDay'!$A$2:$C$6,2,0)</f>
        <v>Anna</v>
      </c>
      <c r="F1353" t="s">
        <v>8</v>
      </c>
      <c r="G1353" t="s">
        <v>130</v>
      </c>
      <c r="H1353" t="str">
        <f t="shared" si="86"/>
        <v>vac-dog</v>
      </c>
      <c r="I1353">
        <v>116.4</v>
      </c>
      <c r="J1353">
        <v>170.6</v>
      </c>
      <c r="K1353">
        <v>1</v>
      </c>
      <c r="L1353">
        <f t="shared" si="87"/>
        <v>54.199999999999989</v>
      </c>
    </row>
    <row r="1354" spans="2:12" x14ac:dyDescent="0.2">
      <c r="B1354" t="s">
        <v>101</v>
      </c>
      <c r="C1354" t="str">
        <f t="shared" si="84"/>
        <v>2019-11</v>
      </c>
      <c r="D1354" t="str">
        <f t="shared" si="85"/>
        <v>Fri</v>
      </c>
      <c r="E1354" t="str">
        <f>VLOOKUP(D1354,'Veterinarian-WeekDay'!$A$2:$C$6,2,0)</f>
        <v>Anna</v>
      </c>
      <c r="F1354" t="s">
        <v>5</v>
      </c>
      <c r="G1354" t="s">
        <v>133</v>
      </c>
      <c r="H1354" t="str">
        <f t="shared" si="86"/>
        <v>checkup-hamster</v>
      </c>
      <c r="I1354">
        <v>38.1</v>
      </c>
      <c r="J1354">
        <v>60.5</v>
      </c>
      <c r="K1354">
        <v>1</v>
      </c>
      <c r="L1354">
        <f t="shared" si="87"/>
        <v>22.4</v>
      </c>
    </row>
    <row r="1355" spans="2:12" x14ac:dyDescent="0.2">
      <c r="B1355" t="s">
        <v>101</v>
      </c>
      <c r="C1355" t="str">
        <f t="shared" si="84"/>
        <v>2019-11</v>
      </c>
      <c r="D1355" t="str">
        <f t="shared" si="85"/>
        <v>Fri</v>
      </c>
      <c r="E1355" t="str">
        <f>VLOOKUP(D1355,'Veterinarian-WeekDay'!$A$2:$C$6,2,0)</f>
        <v>Anna</v>
      </c>
      <c r="F1355" t="s">
        <v>4</v>
      </c>
      <c r="G1355" t="s">
        <v>130</v>
      </c>
      <c r="H1355" t="str">
        <f t="shared" si="86"/>
        <v>other-dog</v>
      </c>
      <c r="I1355">
        <v>124.6</v>
      </c>
      <c r="J1355">
        <v>180.6</v>
      </c>
      <c r="K1355">
        <v>1</v>
      </c>
      <c r="L1355">
        <f t="shared" si="87"/>
        <v>56</v>
      </c>
    </row>
    <row r="1356" spans="2:12" x14ac:dyDescent="0.2">
      <c r="B1356" t="s">
        <v>101</v>
      </c>
      <c r="C1356" t="str">
        <f t="shared" si="84"/>
        <v>2019-11</v>
      </c>
      <c r="D1356" t="str">
        <f t="shared" si="85"/>
        <v>Fri</v>
      </c>
      <c r="E1356" t="str">
        <f>VLOOKUP(D1356,'Veterinarian-WeekDay'!$A$2:$C$6,2,0)</f>
        <v>Anna</v>
      </c>
      <c r="F1356" t="s">
        <v>5</v>
      </c>
      <c r="G1356" t="s">
        <v>130</v>
      </c>
      <c r="H1356" t="str">
        <f t="shared" si="86"/>
        <v>checkup-dog</v>
      </c>
      <c r="I1356">
        <v>28.3</v>
      </c>
      <c r="J1356">
        <v>55.3</v>
      </c>
      <c r="K1356">
        <v>1</v>
      </c>
      <c r="L1356">
        <f t="shared" si="87"/>
        <v>26.999999999999996</v>
      </c>
    </row>
    <row r="1357" spans="2:12" x14ac:dyDescent="0.2">
      <c r="B1357" t="s">
        <v>101</v>
      </c>
      <c r="C1357" t="str">
        <f t="shared" si="84"/>
        <v>2019-11</v>
      </c>
      <c r="D1357" t="str">
        <f t="shared" si="85"/>
        <v>Fri</v>
      </c>
      <c r="E1357" t="str">
        <f>VLOOKUP(D1357,'Veterinarian-WeekDay'!$A$2:$C$6,2,0)</f>
        <v>Anna</v>
      </c>
      <c r="F1357" t="s">
        <v>5</v>
      </c>
      <c r="G1357" t="s">
        <v>130</v>
      </c>
      <c r="H1357" t="str">
        <f t="shared" si="86"/>
        <v>checkup-dog</v>
      </c>
      <c r="I1357">
        <v>30.6</v>
      </c>
      <c r="J1357">
        <v>60.4</v>
      </c>
      <c r="K1357">
        <v>1</v>
      </c>
      <c r="L1357">
        <f t="shared" si="87"/>
        <v>29.799999999999997</v>
      </c>
    </row>
    <row r="1358" spans="2:12" x14ac:dyDescent="0.2">
      <c r="B1358" t="s">
        <v>101</v>
      </c>
      <c r="C1358" t="str">
        <f t="shared" si="84"/>
        <v>2019-11</v>
      </c>
      <c r="D1358" t="str">
        <f t="shared" si="85"/>
        <v>Fri</v>
      </c>
      <c r="E1358" t="str">
        <f>VLOOKUP(D1358,'Veterinarian-WeekDay'!$A$2:$C$6,2,0)</f>
        <v>Anna</v>
      </c>
      <c r="F1358" t="s">
        <v>5</v>
      </c>
      <c r="G1358" t="s">
        <v>130</v>
      </c>
      <c r="H1358" t="str">
        <f t="shared" si="86"/>
        <v>checkup-dog</v>
      </c>
      <c r="I1358">
        <v>36.6</v>
      </c>
      <c r="J1358">
        <v>65.599999999999994</v>
      </c>
      <c r="K1358">
        <v>1</v>
      </c>
      <c r="L1358">
        <f t="shared" si="87"/>
        <v>28.999999999999993</v>
      </c>
    </row>
    <row r="1359" spans="2:12" x14ac:dyDescent="0.2">
      <c r="B1359" t="s">
        <v>102</v>
      </c>
      <c r="C1359" t="str">
        <f t="shared" si="84"/>
        <v>2019-11</v>
      </c>
      <c r="D1359" t="str">
        <f t="shared" si="85"/>
        <v>Mon</v>
      </c>
      <c r="E1359" t="str">
        <f>VLOOKUP(D1359,'Veterinarian-WeekDay'!$A$2:$C$6,2,0)</f>
        <v>Anna</v>
      </c>
      <c r="F1359" t="s">
        <v>5</v>
      </c>
      <c r="G1359" t="s">
        <v>130</v>
      </c>
      <c r="H1359" t="str">
        <f t="shared" si="86"/>
        <v>checkup-dog</v>
      </c>
      <c r="I1359">
        <v>24.1</v>
      </c>
      <c r="J1359">
        <v>35</v>
      </c>
      <c r="K1359">
        <v>1</v>
      </c>
      <c r="L1359">
        <f t="shared" si="87"/>
        <v>10.899999999999999</v>
      </c>
    </row>
    <row r="1360" spans="2:12" x14ac:dyDescent="0.2">
      <c r="B1360" t="s">
        <v>102</v>
      </c>
      <c r="C1360" t="str">
        <f t="shared" si="84"/>
        <v>2019-11</v>
      </c>
      <c r="D1360" t="str">
        <f t="shared" si="85"/>
        <v>Mon</v>
      </c>
      <c r="E1360" t="str">
        <f>VLOOKUP(D1360,'Veterinarian-WeekDay'!$A$2:$C$6,2,0)</f>
        <v>Anna</v>
      </c>
      <c r="F1360" t="s">
        <v>5</v>
      </c>
      <c r="G1360" t="s">
        <v>130</v>
      </c>
      <c r="H1360" t="str">
        <f t="shared" si="86"/>
        <v>checkup-dog</v>
      </c>
      <c r="I1360">
        <v>28.3</v>
      </c>
      <c r="J1360">
        <v>35.299999999999997</v>
      </c>
      <c r="K1360">
        <v>1</v>
      </c>
      <c r="L1360">
        <f t="shared" si="87"/>
        <v>6.9999999999999964</v>
      </c>
    </row>
    <row r="1361" spans="2:12" x14ac:dyDescent="0.2">
      <c r="B1361" t="s">
        <v>102</v>
      </c>
      <c r="C1361" t="str">
        <f t="shared" si="84"/>
        <v>2019-11</v>
      </c>
      <c r="D1361" t="str">
        <f t="shared" si="85"/>
        <v>Mon</v>
      </c>
      <c r="E1361" t="str">
        <f>VLOOKUP(D1361,'Veterinarian-WeekDay'!$A$2:$C$6,2,0)</f>
        <v>Anna</v>
      </c>
      <c r="F1361" t="s">
        <v>5</v>
      </c>
      <c r="G1361" t="s">
        <v>130</v>
      </c>
      <c r="H1361" t="str">
        <f t="shared" si="86"/>
        <v>checkup-dog</v>
      </c>
      <c r="I1361">
        <v>26.6</v>
      </c>
      <c r="J1361">
        <v>35.4</v>
      </c>
      <c r="K1361">
        <v>1</v>
      </c>
      <c r="L1361">
        <f t="shared" si="87"/>
        <v>8.7999999999999972</v>
      </c>
    </row>
    <row r="1362" spans="2:12" x14ac:dyDescent="0.2">
      <c r="B1362" t="s">
        <v>102</v>
      </c>
      <c r="C1362" t="str">
        <f t="shared" si="84"/>
        <v>2019-11</v>
      </c>
      <c r="D1362" t="str">
        <f t="shared" si="85"/>
        <v>Mon</v>
      </c>
      <c r="E1362" t="str">
        <f>VLOOKUP(D1362,'Veterinarian-WeekDay'!$A$2:$C$6,2,0)</f>
        <v>Anna</v>
      </c>
      <c r="F1362" t="s">
        <v>5</v>
      </c>
      <c r="G1362" t="s">
        <v>130</v>
      </c>
      <c r="H1362" t="str">
        <f t="shared" si="86"/>
        <v>checkup-dog</v>
      </c>
      <c r="I1362">
        <v>40</v>
      </c>
      <c r="J1362">
        <v>45.1</v>
      </c>
      <c r="K1362">
        <v>1</v>
      </c>
      <c r="L1362">
        <f t="shared" si="87"/>
        <v>5.1000000000000014</v>
      </c>
    </row>
    <row r="1363" spans="2:12" x14ac:dyDescent="0.2">
      <c r="B1363" t="s">
        <v>102</v>
      </c>
      <c r="C1363" t="str">
        <f t="shared" si="84"/>
        <v>2019-11</v>
      </c>
      <c r="D1363" t="str">
        <f t="shared" si="85"/>
        <v>Mon</v>
      </c>
      <c r="E1363" t="str">
        <f>VLOOKUP(D1363,'Veterinarian-WeekDay'!$A$2:$C$6,2,0)</f>
        <v>Anna</v>
      </c>
      <c r="F1363" t="s">
        <v>4</v>
      </c>
      <c r="G1363" t="s">
        <v>133</v>
      </c>
      <c r="H1363" t="str">
        <f t="shared" si="86"/>
        <v>other-hamster</v>
      </c>
      <c r="I1363">
        <v>186.5</v>
      </c>
      <c r="J1363">
        <v>255.1</v>
      </c>
      <c r="K1363">
        <v>1</v>
      </c>
      <c r="L1363">
        <f t="shared" si="87"/>
        <v>68.599999999999994</v>
      </c>
    </row>
    <row r="1364" spans="2:12" x14ac:dyDescent="0.2">
      <c r="B1364" t="s">
        <v>102</v>
      </c>
      <c r="C1364" t="str">
        <f t="shared" si="84"/>
        <v>2019-11</v>
      </c>
      <c r="D1364" t="str">
        <f t="shared" si="85"/>
        <v>Mon</v>
      </c>
      <c r="E1364" t="str">
        <f>VLOOKUP(D1364,'Veterinarian-WeekDay'!$A$2:$C$6,2,0)</f>
        <v>Anna</v>
      </c>
      <c r="F1364" t="s">
        <v>6</v>
      </c>
      <c r="G1364" t="s">
        <v>130</v>
      </c>
      <c r="H1364" t="str">
        <f t="shared" si="86"/>
        <v>emergency-dog</v>
      </c>
      <c r="I1364">
        <v>360.6</v>
      </c>
      <c r="J1364">
        <v>1100.4000000000001</v>
      </c>
      <c r="K1364">
        <v>1</v>
      </c>
      <c r="L1364">
        <f t="shared" si="87"/>
        <v>739.80000000000007</v>
      </c>
    </row>
    <row r="1365" spans="2:12" x14ac:dyDescent="0.2">
      <c r="B1365" t="s">
        <v>102</v>
      </c>
      <c r="C1365" t="str">
        <f t="shared" si="84"/>
        <v>2019-11</v>
      </c>
      <c r="D1365" t="str">
        <f t="shared" si="85"/>
        <v>Mon</v>
      </c>
      <c r="E1365" t="str">
        <f>VLOOKUP(D1365,'Veterinarian-WeekDay'!$A$2:$C$6,2,0)</f>
        <v>Anna</v>
      </c>
      <c r="F1365" t="s">
        <v>6</v>
      </c>
      <c r="G1365" t="s">
        <v>130</v>
      </c>
      <c r="H1365" t="str">
        <f t="shared" si="86"/>
        <v>emergency-dog</v>
      </c>
      <c r="I1365">
        <v>150.30000000000001</v>
      </c>
      <c r="J1365">
        <v>580.29999999999995</v>
      </c>
      <c r="K1365">
        <v>1</v>
      </c>
      <c r="L1365">
        <f t="shared" si="87"/>
        <v>429.99999999999994</v>
      </c>
    </row>
    <row r="1366" spans="2:12" x14ac:dyDescent="0.2">
      <c r="B1366" t="s">
        <v>102</v>
      </c>
      <c r="C1366" t="str">
        <f t="shared" si="84"/>
        <v>2019-11</v>
      </c>
      <c r="D1366" t="str">
        <f t="shared" si="85"/>
        <v>Mon</v>
      </c>
      <c r="E1366" t="str">
        <f>VLOOKUP(D1366,'Veterinarian-WeekDay'!$A$2:$C$6,2,0)</f>
        <v>Anna</v>
      </c>
      <c r="F1366" t="s">
        <v>4</v>
      </c>
      <c r="G1366" t="s">
        <v>131</v>
      </c>
      <c r="H1366" t="str">
        <f t="shared" si="86"/>
        <v>other-cat</v>
      </c>
      <c r="I1366">
        <v>146.4</v>
      </c>
      <c r="J1366">
        <v>210.6</v>
      </c>
      <c r="K1366">
        <v>1</v>
      </c>
      <c r="L1366">
        <f t="shared" si="87"/>
        <v>64.199999999999989</v>
      </c>
    </row>
    <row r="1367" spans="2:12" x14ac:dyDescent="0.2">
      <c r="B1367" t="s">
        <v>102</v>
      </c>
      <c r="C1367" t="str">
        <f t="shared" si="84"/>
        <v>2019-11</v>
      </c>
      <c r="D1367" t="str">
        <f t="shared" si="85"/>
        <v>Mon</v>
      </c>
      <c r="E1367" t="str">
        <f>VLOOKUP(D1367,'Veterinarian-WeekDay'!$A$2:$C$6,2,0)</f>
        <v>Anna</v>
      </c>
      <c r="F1367" t="s">
        <v>8</v>
      </c>
      <c r="G1367" t="s">
        <v>130</v>
      </c>
      <c r="H1367" t="str">
        <f t="shared" si="86"/>
        <v>vac-dog</v>
      </c>
      <c r="I1367">
        <v>118.1</v>
      </c>
      <c r="J1367">
        <v>170.5</v>
      </c>
      <c r="K1367">
        <v>1</v>
      </c>
      <c r="L1367">
        <f t="shared" si="87"/>
        <v>52.400000000000006</v>
      </c>
    </row>
    <row r="1368" spans="2:12" x14ac:dyDescent="0.2">
      <c r="B1368" t="s">
        <v>102</v>
      </c>
      <c r="C1368" t="str">
        <f t="shared" si="84"/>
        <v>2019-11</v>
      </c>
      <c r="D1368" t="str">
        <f t="shared" si="85"/>
        <v>Mon</v>
      </c>
      <c r="E1368" t="str">
        <f>VLOOKUP(D1368,'Veterinarian-WeekDay'!$A$2:$C$6,2,0)</f>
        <v>Anna</v>
      </c>
      <c r="F1368" t="s">
        <v>6</v>
      </c>
      <c r="G1368" t="s">
        <v>133</v>
      </c>
      <c r="H1368" t="str">
        <f t="shared" si="86"/>
        <v>emergency-hamster</v>
      </c>
      <c r="I1368">
        <v>144.6</v>
      </c>
      <c r="J1368">
        <v>460.6</v>
      </c>
      <c r="K1368">
        <v>1</v>
      </c>
      <c r="L1368">
        <f t="shared" si="87"/>
        <v>316</v>
      </c>
    </row>
    <row r="1369" spans="2:12" x14ac:dyDescent="0.2">
      <c r="B1369" t="s">
        <v>102</v>
      </c>
      <c r="C1369" t="str">
        <f t="shared" si="84"/>
        <v>2019-11</v>
      </c>
      <c r="D1369" t="str">
        <f t="shared" si="85"/>
        <v>Mon</v>
      </c>
      <c r="E1369" t="str">
        <f>VLOOKUP(D1369,'Veterinarian-WeekDay'!$A$2:$C$6,2,0)</f>
        <v>Anna</v>
      </c>
      <c r="F1369" t="s">
        <v>6</v>
      </c>
      <c r="G1369" t="s">
        <v>130</v>
      </c>
      <c r="H1369" t="str">
        <f t="shared" si="86"/>
        <v>emergency-dog</v>
      </c>
      <c r="I1369">
        <v>116.5</v>
      </c>
      <c r="J1369">
        <v>900.1</v>
      </c>
      <c r="K1369">
        <v>1</v>
      </c>
      <c r="L1369">
        <f t="shared" si="87"/>
        <v>783.6</v>
      </c>
    </row>
    <row r="1370" spans="2:12" x14ac:dyDescent="0.2">
      <c r="B1370" t="s">
        <v>102</v>
      </c>
      <c r="C1370" t="str">
        <f t="shared" si="84"/>
        <v>2019-11</v>
      </c>
      <c r="D1370" t="str">
        <f t="shared" si="85"/>
        <v>Mon</v>
      </c>
      <c r="E1370" t="str">
        <f>VLOOKUP(D1370,'Veterinarian-WeekDay'!$A$2:$C$6,2,0)</f>
        <v>Anna</v>
      </c>
      <c r="F1370" t="s">
        <v>6</v>
      </c>
      <c r="G1370" t="s">
        <v>130</v>
      </c>
      <c r="H1370" t="str">
        <f t="shared" si="86"/>
        <v>emergency-dog</v>
      </c>
      <c r="I1370">
        <v>108.1</v>
      </c>
      <c r="J1370">
        <v>645</v>
      </c>
      <c r="K1370">
        <v>1</v>
      </c>
      <c r="L1370">
        <f t="shared" si="87"/>
        <v>536.9</v>
      </c>
    </row>
    <row r="1371" spans="2:12" x14ac:dyDescent="0.2">
      <c r="B1371" t="s">
        <v>103</v>
      </c>
      <c r="C1371" t="str">
        <f t="shared" si="84"/>
        <v>2019-11</v>
      </c>
      <c r="D1371" t="str">
        <f t="shared" si="85"/>
        <v>Tue</v>
      </c>
      <c r="E1371" t="str">
        <f>VLOOKUP(D1371,'Veterinarian-WeekDay'!$A$2:$C$6,2,0)</f>
        <v>Briony</v>
      </c>
      <c r="F1371" t="s">
        <v>5</v>
      </c>
      <c r="G1371" t="s">
        <v>130</v>
      </c>
      <c r="H1371" t="str">
        <f t="shared" si="86"/>
        <v>checkup-dog</v>
      </c>
      <c r="I1371">
        <v>10.5</v>
      </c>
      <c r="J1371">
        <v>45.1</v>
      </c>
      <c r="K1371">
        <v>1</v>
      </c>
      <c r="L1371">
        <f t="shared" si="87"/>
        <v>34.6</v>
      </c>
    </row>
    <row r="1372" spans="2:12" x14ac:dyDescent="0.2">
      <c r="B1372" t="s">
        <v>103</v>
      </c>
      <c r="C1372" t="str">
        <f t="shared" si="84"/>
        <v>2019-11</v>
      </c>
      <c r="D1372" t="str">
        <f t="shared" si="85"/>
        <v>Tue</v>
      </c>
      <c r="E1372" t="str">
        <f>VLOOKUP(D1372,'Veterinarian-WeekDay'!$A$2:$C$6,2,0)</f>
        <v>Briony</v>
      </c>
      <c r="F1372" t="s">
        <v>4</v>
      </c>
      <c r="G1372" t="s">
        <v>133</v>
      </c>
      <c r="H1372" t="str">
        <f t="shared" si="86"/>
        <v>other-hamster</v>
      </c>
      <c r="I1372">
        <v>94</v>
      </c>
      <c r="J1372">
        <v>155.1</v>
      </c>
      <c r="K1372">
        <v>1</v>
      </c>
      <c r="L1372">
        <f t="shared" si="87"/>
        <v>61.099999999999994</v>
      </c>
    </row>
    <row r="1373" spans="2:12" x14ac:dyDescent="0.2">
      <c r="B1373" t="s">
        <v>103</v>
      </c>
      <c r="C1373" t="str">
        <f t="shared" si="84"/>
        <v>2019-11</v>
      </c>
      <c r="D1373" t="str">
        <f t="shared" si="85"/>
        <v>Tue</v>
      </c>
      <c r="E1373" t="str">
        <f>VLOOKUP(D1373,'Veterinarian-WeekDay'!$A$2:$C$6,2,0)</f>
        <v>Briony</v>
      </c>
      <c r="F1373" t="s">
        <v>6</v>
      </c>
      <c r="G1373" t="s">
        <v>134</v>
      </c>
      <c r="H1373" t="str">
        <f t="shared" si="86"/>
        <v>emergency-rabbit</v>
      </c>
      <c r="I1373">
        <v>334.4</v>
      </c>
      <c r="J1373">
        <v>1025.5999999999999</v>
      </c>
      <c r="K1373">
        <v>1</v>
      </c>
      <c r="L1373">
        <f t="shared" si="87"/>
        <v>691.19999999999993</v>
      </c>
    </row>
    <row r="1374" spans="2:12" x14ac:dyDescent="0.2">
      <c r="B1374" t="s">
        <v>103</v>
      </c>
      <c r="C1374" t="str">
        <f t="shared" si="84"/>
        <v>2019-11</v>
      </c>
      <c r="D1374" t="str">
        <f t="shared" si="85"/>
        <v>Tue</v>
      </c>
      <c r="E1374" t="str">
        <f>VLOOKUP(D1374,'Veterinarian-WeekDay'!$A$2:$C$6,2,0)</f>
        <v>Briony</v>
      </c>
      <c r="F1374" t="s">
        <v>6</v>
      </c>
      <c r="G1374" t="s">
        <v>132</v>
      </c>
      <c r="H1374" t="str">
        <f t="shared" si="86"/>
        <v>emergency-bird</v>
      </c>
      <c r="I1374">
        <v>54.1</v>
      </c>
      <c r="J1374">
        <v>270.5</v>
      </c>
      <c r="K1374">
        <v>1</v>
      </c>
      <c r="L1374">
        <f t="shared" si="87"/>
        <v>216.4</v>
      </c>
    </row>
    <row r="1375" spans="2:12" x14ac:dyDescent="0.2">
      <c r="B1375" t="s">
        <v>103</v>
      </c>
      <c r="C1375" t="str">
        <f t="shared" si="84"/>
        <v>2019-11</v>
      </c>
      <c r="D1375" t="str">
        <f t="shared" si="85"/>
        <v>Tue</v>
      </c>
      <c r="E1375" t="str">
        <f>VLOOKUP(D1375,'Veterinarian-WeekDay'!$A$2:$C$6,2,0)</f>
        <v>Briony</v>
      </c>
      <c r="F1375" t="s">
        <v>4</v>
      </c>
      <c r="G1375" t="s">
        <v>130</v>
      </c>
      <c r="H1375" t="str">
        <f t="shared" si="86"/>
        <v>other-dog</v>
      </c>
      <c r="I1375">
        <v>116.6</v>
      </c>
      <c r="J1375">
        <v>185.6</v>
      </c>
      <c r="K1375">
        <v>1</v>
      </c>
      <c r="L1375">
        <f t="shared" si="87"/>
        <v>69</v>
      </c>
    </row>
    <row r="1376" spans="2:12" x14ac:dyDescent="0.2">
      <c r="B1376" t="s">
        <v>103</v>
      </c>
      <c r="C1376" t="str">
        <f t="shared" si="84"/>
        <v>2019-11</v>
      </c>
      <c r="D1376" t="str">
        <f t="shared" si="85"/>
        <v>Tue</v>
      </c>
      <c r="E1376" t="str">
        <f>VLOOKUP(D1376,'Veterinarian-WeekDay'!$A$2:$C$6,2,0)</f>
        <v>Briony</v>
      </c>
      <c r="F1376" t="s">
        <v>5</v>
      </c>
      <c r="G1376" t="s">
        <v>132</v>
      </c>
      <c r="H1376" t="str">
        <f t="shared" si="86"/>
        <v>checkup-bird</v>
      </c>
      <c r="I1376">
        <v>10.5</v>
      </c>
      <c r="J1376">
        <v>45.1</v>
      </c>
      <c r="K1376">
        <v>1</v>
      </c>
      <c r="L1376">
        <f t="shared" si="87"/>
        <v>34.6</v>
      </c>
    </row>
    <row r="1377" spans="2:12" x14ac:dyDescent="0.2">
      <c r="B1377" t="s">
        <v>103</v>
      </c>
      <c r="C1377" t="str">
        <f t="shared" si="84"/>
        <v>2019-11</v>
      </c>
      <c r="D1377" t="str">
        <f t="shared" si="85"/>
        <v>Tue</v>
      </c>
      <c r="E1377" t="str">
        <f>VLOOKUP(D1377,'Veterinarian-WeekDay'!$A$2:$C$6,2,0)</f>
        <v>Briony</v>
      </c>
      <c r="F1377" t="s">
        <v>6</v>
      </c>
      <c r="G1377" t="s">
        <v>133</v>
      </c>
      <c r="H1377" t="str">
        <f t="shared" si="86"/>
        <v>emergency-hamster</v>
      </c>
      <c r="I1377">
        <v>226.6</v>
      </c>
      <c r="J1377">
        <v>555.4</v>
      </c>
      <c r="K1377">
        <v>1</v>
      </c>
      <c r="L1377">
        <f t="shared" si="87"/>
        <v>328.79999999999995</v>
      </c>
    </row>
    <row r="1378" spans="2:12" x14ac:dyDescent="0.2">
      <c r="B1378" t="s">
        <v>103</v>
      </c>
      <c r="C1378" t="str">
        <f t="shared" si="84"/>
        <v>2019-11</v>
      </c>
      <c r="D1378" t="str">
        <f t="shared" si="85"/>
        <v>Tue</v>
      </c>
      <c r="E1378" t="str">
        <f>VLOOKUP(D1378,'Veterinarian-WeekDay'!$A$2:$C$6,2,0)</f>
        <v>Briony</v>
      </c>
      <c r="F1378" t="s">
        <v>5</v>
      </c>
      <c r="G1378" t="s">
        <v>131</v>
      </c>
      <c r="H1378" t="str">
        <f t="shared" si="86"/>
        <v>checkup-cat</v>
      </c>
      <c r="I1378">
        <v>18.3</v>
      </c>
      <c r="J1378">
        <v>65.3</v>
      </c>
      <c r="K1378">
        <v>1</v>
      </c>
      <c r="L1378">
        <f t="shared" si="87"/>
        <v>47</v>
      </c>
    </row>
    <row r="1379" spans="2:12" x14ac:dyDescent="0.2">
      <c r="B1379" t="s">
        <v>103</v>
      </c>
      <c r="C1379" t="str">
        <f t="shared" si="84"/>
        <v>2019-11</v>
      </c>
      <c r="D1379" t="str">
        <f t="shared" si="85"/>
        <v>Tue</v>
      </c>
      <c r="E1379" t="str">
        <f>VLOOKUP(D1379,'Veterinarian-WeekDay'!$A$2:$C$6,2,0)</f>
        <v>Briony</v>
      </c>
      <c r="F1379" t="s">
        <v>6</v>
      </c>
      <c r="G1379" t="s">
        <v>132</v>
      </c>
      <c r="H1379" t="str">
        <f t="shared" si="86"/>
        <v>emergency-bird</v>
      </c>
      <c r="I1379">
        <v>64.400000000000006</v>
      </c>
      <c r="J1379">
        <v>340.6</v>
      </c>
      <c r="K1379">
        <v>1</v>
      </c>
      <c r="L1379">
        <f t="shared" si="87"/>
        <v>276.20000000000005</v>
      </c>
    </row>
    <row r="1380" spans="2:12" x14ac:dyDescent="0.2">
      <c r="B1380" t="s">
        <v>103</v>
      </c>
      <c r="C1380" t="str">
        <f t="shared" si="84"/>
        <v>2019-11</v>
      </c>
      <c r="D1380" t="str">
        <f t="shared" si="85"/>
        <v>Tue</v>
      </c>
      <c r="E1380" t="str">
        <f>VLOOKUP(D1380,'Veterinarian-WeekDay'!$A$2:$C$6,2,0)</f>
        <v>Briony</v>
      </c>
      <c r="F1380" t="s">
        <v>4</v>
      </c>
      <c r="G1380" t="s">
        <v>131</v>
      </c>
      <c r="H1380" t="str">
        <f t="shared" si="86"/>
        <v>other-cat</v>
      </c>
      <c r="I1380">
        <v>126.1</v>
      </c>
      <c r="J1380">
        <v>205.5</v>
      </c>
      <c r="K1380">
        <v>1</v>
      </c>
      <c r="L1380">
        <f t="shared" si="87"/>
        <v>79.400000000000006</v>
      </c>
    </row>
    <row r="1381" spans="2:12" x14ac:dyDescent="0.2">
      <c r="B1381" t="s">
        <v>103</v>
      </c>
      <c r="C1381" t="str">
        <f t="shared" si="84"/>
        <v>2019-11</v>
      </c>
      <c r="D1381" t="str">
        <f t="shared" si="85"/>
        <v>Tue</v>
      </c>
      <c r="E1381" t="str">
        <f>VLOOKUP(D1381,'Veterinarian-WeekDay'!$A$2:$C$6,2,0)</f>
        <v>Briony</v>
      </c>
      <c r="F1381" t="s">
        <v>4</v>
      </c>
      <c r="G1381" t="s">
        <v>130</v>
      </c>
      <c r="H1381" t="str">
        <f t="shared" si="86"/>
        <v>other-dog</v>
      </c>
      <c r="I1381">
        <v>68.599999999999994</v>
      </c>
      <c r="J1381">
        <v>120.6</v>
      </c>
      <c r="K1381">
        <v>1</v>
      </c>
      <c r="L1381">
        <f t="shared" si="87"/>
        <v>52</v>
      </c>
    </row>
    <row r="1382" spans="2:12" x14ac:dyDescent="0.2">
      <c r="B1382" t="s">
        <v>103</v>
      </c>
      <c r="C1382" t="str">
        <f t="shared" si="84"/>
        <v>2019-11</v>
      </c>
      <c r="D1382" t="str">
        <f t="shared" si="85"/>
        <v>Tue</v>
      </c>
      <c r="E1382" t="str">
        <f>VLOOKUP(D1382,'Veterinarian-WeekDay'!$A$2:$C$6,2,0)</f>
        <v>Briony</v>
      </c>
      <c r="F1382" t="s">
        <v>4</v>
      </c>
      <c r="G1382" t="s">
        <v>130</v>
      </c>
      <c r="H1382" t="str">
        <f t="shared" si="86"/>
        <v>other-dog</v>
      </c>
      <c r="I1382">
        <v>172.6</v>
      </c>
      <c r="J1382">
        <v>260.39999999999998</v>
      </c>
      <c r="K1382">
        <v>1</v>
      </c>
      <c r="L1382">
        <f t="shared" si="87"/>
        <v>87.799999999999983</v>
      </c>
    </row>
    <row r="1383" spans="2:12" x14ac:dyDescent="0.2">
      <c r="B1383" t="s">
        <v>103</v>
      </c>
      <c r="C1383" t="str">
        <f t="shared" si="84"/>
        <v>2019-11</v>
      </c>
      <c r="D1383" t="str">
        <f t="shared" si="85"/>
        <v>Tue</v>
      </c>
      <c r="E1383" t="str">
        <f>VLOOKUP(D1383,'Veterinarian-WeekDay'!$A$2:$C$6,2,0)</f>
        <v>Briony</v>
      </c>
      <c r="F1383" t="s">
        <v>4</v>
      </c>
      <c r="G1383" t="s">
        <v>132</v>
      </c>
      <c r="H1383" t="str">
        <f t="shared" si="86"/>
        <v>other-bird</v>
      </c>
      <c r="I1383">
        <v>30.1</v>
      </c>
      <c r="J1383">
        <v>70</v>
      </c>
      <c r="K1383">
        <v>1</v>
      </c>
      <c r="L1383">
        <f t="shared" si="87"/>
        <v>39.9</v>
      </c>
    </row>
    <row r="1384" spans="2:12" x14ac:dyDescent="0.2">
      <c r="B1384" t="s">
        <v>103</v>
      </c>
      <c r="C1384" t="str">
        <f t="shared" si="84"/>
        <v>2019-11</v>
      </c>
      <c r="D1384" t="str">
        <f t="shared" si="85"/>
        <v>Tue</v>
      </c>
      <c r="E1384" t="str">
        <f>VLOOKUP(D1384,'Veterinarian-WeekDay'!$A$2:$C$6,2,0)</f>
        <v>Briony</v>
      </c>
      <c r="F1384" t="s">
        <v>8</v>
      </c>
      <c r="G1384" t="s">
        <v>130</v>
      </c>
      <c r="H1384" t="str">
        <f t="shared" si="86"/>
        <v>vac-dog</v>
      </c>
      <c r="I1384">
        <v>100.3</v>
      </c>
      <c r="J1384">
        <v>165.3</v>
      </c>
      <c r="K1384">
        <v>1</v>
      </c>
      <c r="L1384">
        <f t="shared" si="87"/>
        <v>65.000000000000014</v>
      </c>
    </row>
    <row r="1385" spans="2:12" x14ac:dyDescent="0.2">
      <c r="B1385" t="s">
        <v>103</v>
      </c>
      <c r="C1385" t="str">
        <f t="shared" si="84"/>
        <v>2019-11</v>
      </c>
      <c r="D1385" t="str">
        <f t="shared" si="85"/>
        <v>Tue</v>
      </c>
      <c r="E1385" t="str">
        <f>VLOOKUP(D1385,'Veterinarian-WeekDay'!$A$2:$C$6,2,0)</f>
        <v>Briony</v>
      </c>
      <c r="F1385" t="s">
        <v>5</v>
      </c>
      <c r="G1385" t="s">
        <v>130</v>
      </c>
      <c r="H1385" t="str">
        <f t="shared" si="86"/>
        <v>checkup-dog</v>
      </c>
      <c r="I1385">
        <v>20.100000000000001</v>
      </c>
      <c r="J1385">
        <v>60</v>
      </c>
      <c r="K1385">
        <v>1</v>
      </c>
      <c r="L1385">
        <f t="shared" si="87"/>
        <v>39.9</v>
      </c>
    </row>
    <row r="1386" spans="2:12" x14ac:dyDescent="0.2">
      <c r="B1386" t="s">
        <v>103</v>
      </c>
      <c r="C1386" t="str">
        <f t="shared" si="84"/>
        <v>2019-11</v>
      </c>
      <c r="D1386" t="str">
        <f t="shared" si="85"/>
        <v>Tue</v>
      </c>
      <c r="E1386" t="str">
        <f>VLOOKUP(D1386,'Veterinarian-WeekDay'!$A$2:$C$6,2,0)</f>
        <v>Briony</v>
      </c>
      <c r="F1386" t="s">
        <v>5</v>
      </c>
      <c r="G1386" t="s">
        <v>130</v>
      </c>
      <c r="H1386" t="str">
        <f t="shared" si="86"/>
        <v>checkup-dog</v>
      </c>
      <c r="I1386">
        <v>24</v>
      </c>
      <c r="J1386">
        <v>65.099999999999994</v>
      </c>
      <c r="K1386">
        <v>1</v>
      </c>
      <c r="L1386">
        <f t="shared" si="87"/>
        <v>41.099999999999994</v>
      </c>
    </row>
    <row r="1387" spans="2:12" x14ac:dyDescent="0.2">
      <c r="B1387" t="s">
        <v>104</v>
      </c>
      <c r="C1387" t="str">
        <f t="shared" si="84"/>
        <v>2019-11</v>
      </c>
      <c r="D1387" t="str">
        <f t="shared" si="85"/>
        <v>Wed</v>
      </c>
      <c r="E1387" t="str">
        <f>VLOOKUP(D1387,'Veterinarian-WeekDay'!$A$2:$C$6,2,0)</f>
        <v>Anna</v>
      </c>
      <c r="F1387" t="s">
        <v>5</v>
      </c>
      <c r="G1387" t="s">
        <v>130</v>
      </c>
      <c r="H1387" t="str">
        <f t="shared" si="86"/>
        <v>checkup-dog</v>
      </c>
      <c r="I1387">
        <v>32.6</v>
      </c>
      <c r="J1387">
        <v>50.4</v>
      </c>
      <c r="K1387">
        <v>1</v>
      </c>
      <c r="L1387">
        <f t="shared" si="87"/>
        <v>17.799999999999997</v>
      </c>
    </row>
    <row r="1388" spans="2:12" x14ac:dyDescent="0.2">
      <c r="B1388" t="s">
        <v>104</v>
      </c>
      <c r="C1388" t="str">
        <f t="shared" si="84"/>
        <v>2019-11</v>
      </c>
      <c r="D1388" t="str">
        <f t="shared" si="85"/>
        <v>Wed</v>
      </c>
      <c r="E1388" t="str">
        <f>VLOOKUP(D1388,'Veterinarian-WeekDay'!$A$2:$C$6,2,0)</f>
        <v>Anna</v>
      </c>
      <c r="F1388" t="s">
        <v>5</v>
      </c>
      <c r="G1388" t="s">
        <v>130</v>
      </c>
      <c r="H1388" t="str">
        <f t="shared" si="86"/>
        <v>checkup-dog</v>
      </c>
      <c r="I1388">
        <v>26</v>
      </c>
      <c r="J1388">
        <v>55.1</v>
      </c>
      <c r="K1388">
        <v>1</v>
      </c>
      <c r="L1388">
        <f t="shared" si="87"/>
        <v>29.1</v>
      </c>
    </row>
    <row r="1389" spans="2:12" x14ac:dyDescent="0.2">
      <c r="B1389" t="s">
        <v>104</v>
      </c>
      <c r="C1389" t="str">
        <f t="shared" si="84"/>
        <v>2019-11</v>
      </c>
      <c r="D1389" t="str">
        <f t="shared" si="85"/>
        <v>Wed</v>
      </c>
      <c r="E1389" t="str">
        <f>VLOOKUP(D1389,'Veterinarian-WeekDay'!$A$2:$C$6,2,0)</f>
        <v>Anna</v>
      </c>
      <c r="F1389" t="s">
        <v>8</v>
      </c>
      <c r="G1389" t="s">
        <v>133</v>
      </c>
      <c r="H1389" t="str">
        <f t="shared" si="86"/>
        <v>vac-hamster</v>
      </c>
      <c r="I1389">
        <v>46.1</v>
      </c>
      <c r="J1389">
        <v>70.5</v>
      </c>
      <c r="K1389">
        <v>1</v>
      </c>
      <c r="L1389">
        <f t="shared" si="87"/>
        <v>24.4</v>
      </c>
    </row>
    <row r="1390" spans="2:12" x14ac:dyDescent="0.2">
      <c r="B1390" t="s">
        <v>104</v>
      </c>
      <c r="C1390" t="str">
        <f t="shared" si="84"/>
        <v>2019-11</v>
      </c>
      <c r="D1390" t="str">
        <f t="shared" si="85"/>
        <v>Wed</v>
      </c>
      <c r="E1390" t="str">
        <f>VLOOKUP(D1390,'Veterinarian-WeekDay'!$A$2:$C$6,2,0)</f>
        <v>Anna</v>
      </c>
      <c r="F1390" t="s">
        <v>4</v>
      </c>
      <c r="G1390" t="s">
        <v>131</v>
      </c>
      <c r="H1390" t="str">
        <f t="shared" si="86"/>
        <v>other-cat</v>
      </c>
      <c r="I1390">
        <v>118.6</v>
      </c>
      <c r="J1390">
        <v>170.6</v>
      </c>
      <c r="K1390">
        <v>1</v>
      </c>
      <c r="L1390">
        <f t="shared" si="87"/>
        <v>52</v>
      </c>
    </row>
    <row r="1391" spans="2:12" x14ac:dyDescent="0.2">
      <c r="B1391" t="s">
        <v>104</v>
      </c>
      <c r="C1391" t="str">
        <f t="shared" si="84"/>
        <v>2019-11</v>
      </c>
      <c r="D1391" t="str">
        <f t="shared" si="85"/>
        <v>Wed</v>
      </c>
      <c r="E1391" t="str">
        <f>VLOOKUP(D1391,'Veterinarian-WeekDay'!$A$2:$C$6,2,0)</f>
        <v>Anna</v>
      </c>
      <c r="F1391" t="s">
        <v>4</v>
      </c>
      <c r="G1391" t="s">
        <v>130</v>
      </c>
      <c r="H1391" t="str">
        <f t="shared" si="86"/>
        <v>other-dog</v>
      </c>
      <c r="I1391">
        <v>208.5</v>
      </c>
      <c r="J1391">
        <v>295.10000000000002</v>
      </c>
      <c r="K1391">
        <v>1</v>
      </c>
      <c r="L1391">
        <f t="shared" si="87"/>
        <v>86.600000000000023</v>
      </c>
    </row>
    <row r="1392" spans="2:12" x14ac:dyDescent="0.2">
      <c r="B1392" t="s">
        <v>104</v>
      </c>
      <c r="C1392" t="str">
        <f t="shared" si="84"/>
        <v>2019-11</v>
      </c>
      <c r="D1392" t="str">
        <f t="shared" si="85"/>
        <v>Wed</v>
      </c>
      <c r="E1392" t="str">
        <f>VLOOKUP(D1392,'Veterinarian-WeekDay'!$A$2:$C$6,2,0)</f>
        <v>Anna</v>
      </c>
      <c r="F1392" t="s">
        <v>8</v>
      </c>
      <c r="G1392" t="s">
        <v>130</v>
      </c>
      <c r="H1392" t="str">
        <f t="shared" si="86"/>
        <v>vac-dog</v>
      </c>
      <c r="I1392">
        <v>98.3</v>
      </c>
      <c r="J1392">
        <v>145.30000000000001</v>
      </c>
      <c r="K1392">
        <v>1</v>
      </c>
      <c r="L1392">
        <f t="shared" si="87"/>
        <v>47.000000000000014</v>
      </c>
    </row>
    <row r="1393" spans="2:12" x14ac:dyDescent="0.2">
      <c r="B1393" t="s">
        <v>104</v>
      </c>
      <c r="C1393" t="str">
        <f t="shared" si="84"/>
        <v>2019-11</v>
      </c>
      <c r="D1393" t="str">
        <f t="shared" si="85"/>
        <v>Wed</v>
      </c>
      <c r="E1393" t="str">
        <f>VLOOKUP(D1393,'Veterinarian-WeekDay'!$A$2:$C$6,2,0)</f>
        <v>Anna</v>
      </c>
      <c r="F1393" t="s">
        <v>5</v>
      </c>
      <c r="G1393" t="s">
        <v>131</v>
      </c>
      <c r="H1393" t="str">
        <f t="shared" si="86"/>
        <v>checkup-cat</v>
      </c>
      <c r="I1393">
        <v>40</v>
      </c>
      <c r="J1393">
        <v>65.099999999999994</v>
      </c>
      <c r="K1393">
        <v>1</v>
      </c>
      <c r="L1393">
        <f t="shared" si="87"/>
        <v>25.099999999999994</v>
      </c>
    </row>
    <row r="1394" spans="2:12" x14ac:dyDescent="0.2">
      <c r="B1394" t="s">
        <v>104</v>
      </c>
      <c r="C1394" t="str">
        <f t="shared" si="84"/>
        <v>2019-11</v>
      </c>
      <c r="D1394" t="str">
        <f t="shared" si="85"/>
        <v>Wed</v>
      </c>
      <c r="E1394" t="str">
        <f>VLOOKUP(D1394,'Veterinarian-WeekDay'!$A$2:$C$6,2,0)</f>
        <v>Anna</v>
      </c>
      <c r="F1394" t="s">
        <v>4</v>
      </c>
      <c r="G1394" t="s">
        <v>130</v>
      </c>
      <c r="H1394" t="str">
        <f t="shared" si="86"/>
        <v>other-dog</v>
      </c>
      <c r="I1394">
        <v>210.4</v>
      </c>
      <c r="J1394">
        <v>295.60000000000002</v>
      </c>
      <c r="K1394">
        <v>1</v>
      </c>
      <c r="L1394">
        <f t="shared" si="87"/>
        <v>85.200000000000017</v>
      </c>
    </row>
    <row r="1395" spans="2:12" x14ac:dyDescent="0.2">
      <c r="B1395" t="s">
        <v>104</v>
      </c>
      <c r="C1395" t="str">
        <f t="shared" si="84"/>
        <v>2019-11</v>
      </c>
      <c r="D1395" t="str">
        <f t="shared" si="85"/>
        <v>Wed</v>
      </c>
      <c r="E1395" t="str">
        <f>VLOOKUP(D1395,'Veterinarian-WeekDay'!$A$2:$C$6,2,0)</f>
        <v>Anna</v>
      </c>
      <c r="F1395" t="s">
        <v>5</v>
      </c>
      <c r="G1395" t="s">
        <v>132</v>
      </c>
      <c r="H1395" t="str">
        <f t="shared" si="86"/>
        <v>checkup-bird</v>
      </c>
      <c r="I1395">
        <v>28.1</v>
      </c>
      <c r="J1395">
        <v>45.5</v>
      </c>
      <c r="K1395">
        <v>1</v>
      </c>
      <c r="L1395">
        <f t="shared" si="87"/>
        <v>17.399999999999999</v>
      </c>
    </row>
    <row r="1396" spans="2:12" x14ac:dyDescent="0.2">
      <c r="B1396" t="s">
        <v>104</v>
      </c>
      <c r="C1396" t="str">
        <f t="shared" si="84"/>
        <v>2019-11</v>
      </c>
      <c r="D1396" t="str">
        <f t="shared" si="85"/>
        <v>Wed</v>
      </c>
      <c r="E1396" t="str">
        <f>VLOOKUP(D1396,'Veterinarian-WeekDay'!$A$2:$C$6,2,0)</f>
        <v>Anna</v>
      </c>
      <c r="F1396" t="s">
        <v>5</v>
      </c>
      <c r="G1396" t="s">
        <v>131</v>
      </c>
      <c r="H1396" t="str">
        <f t="shared" si="86"/>
        <v>checkup-cat</v>
      </c>
      <c r="I1396">
        <v>30.5</v>
      </c>
      <c r="J1396">
        <v>60.1</v>
      </c>
      <c r="K1396">
        <v>1</v>
      </c>
      <c r="L1396">
        <f t="shared" si="87"/>
        <v>29.6</v>
      </c>
    </row>
    <row r="1397" spans="2:12" x14ac:dyDescent="0.2">
      <c r="B1397" t="s">
        <v>104</v>
      </c>
      <c r="C1397" t="str">
        <f t="shared" si="84"/>
        <v>2019-11</v>
      </c>
      <c r="D1397" t="str">
        <f t="shared" si="85"/>
        <v>Wed</v>
      </c>
      <c r="E1397" t="str">
        <f>VLOOKUP(D1397,'Veterinarian-WeekDay'!$A$2:$C$6,2,0)</f>
        <v>Anna</v>
      </c>
      <c r="F1397" t="s">
        <v>5</v>
      </c>
      <c r="G1397" t="s">
        <v>130</v>
      </c>
      <c r="H1397" t="str">
        <f t="shared" si="86"/>
        <v>checkup-dog</v>
      </c>
      <c r="I1397">
        <v>34.6</v>
      </c>
      <c r="J1397">
        <v>55.6</v>
      </c>
      <c r="K1397">
        <v>1</v>
      </c>
      <c r="L1397">
        <f t="shared" si="87"/>
        <v>21</v>
      </c>
    </row>
    <row r="1398" spans="2:12" x14ac:dyDescent="0.2">
      <c r="B1398" t="s">
        <v>104</v>
      </c>
      <c r="C1398" t="str">
        <f t="shared" si="84"/>
        <v>2019-11</v>
      </c>
      <c r="D1398" t="str">
        <f t="shared" si="85"/>
        <v>Wed</v>
      </c>
      <c r="E1398" t="str">
        <f>VLOOKUP(D1398,'Veterinarian-WeekDay'!$A$2:$C$6,2,0)</f>
        <v>Anna</v>
      </c>
      <c r="F1398" t="s">
        <v>5</v>
      </c>
      <c r="G1398" t="s">
        <v>130</v>
      </c>
      <c r="H1398" t="str">
        <f t="shared" si="86"/>
        <v>checkup-dog</v>
      </c>
      <c r="I1398">
        <v>38.1</v>
      </c>
      <c r="J1398">
        <v>65</v>
      </c>
      <c r="K1398">
        <v>1</v>
      </c>
      <c r="L1398">
        <f t="shared" si="87"/>
        <v>26.9</v>
      </c>
    </row>
    <row r="1399" spans="2:12" x14ac:dyDescent="0.2">
      <c r="B1399" t="s">
        <v>104</v>
      </c>
      <c r="C1399" t="str">
        <f t="shared" si="84"/>
        <v>2019-11</v>
      </c>
      <c r="D1399" t="str">
        <f t="shared" si="85"/>
        <v>Wed</v>
      </c>
      <c r="E1399" t="str">
        <f>VLOOKUP(D1399,'Veterinarian-WeekDay'!$A$2:$C$6,2,0)</f>
        <v>Anna</v>
      </c>
      <c r="F1399" t="s">
        <v>5</v>
      </c>
      <c r="G1399" t="s">
        <v>130</v>
      </c>
      <c r="H1399" t="str">
        <f t="shared" si="86"/>
        <v>checkup-dog</v>
      </c>
      <c r="I1399">
        <v>40.6</v>
      </c>
      <c r="J1399">
        <v>65.400000000000006</v>
      </c>
      <c r="K1399">
        <v>1</v>
      </c>
      <c r="L1399">
        <f t="shared" si="87"/>
        <v>24.800000000000004</v>
      </c>
    </row>
    <row r="1400" spans="2:12" x14ac:dyDescent="0.2">
      <c r="B1400" t="s">
        <v>104</v>
      </c>
      <c r="C1400" t="str">
        <f t="shared" si="84"/>
        <v>2019-11</v>
      </c>
      <c r="D1400" t="str">
        <f t="shared" si="85"/>
        <v>Wed</v>
      </c>
      <c r="E1400" t="str">
        <f>VLOOKUP(D1400,'Veterinarian-WeekDay'!$A$2:$C$6,2,0)</f>
        <v>Anna</v>
      </c>
      <c r="F1400" t="s">
        <v>5</v>
      </c>
      <c r="G1400" t="s">
        <v>130</v>
      </c>
      <c r="H1400" t="str">
        <f t="shared" si="86"/>
        <v>checkup-dog</v>
      </c>
      <c r="I1400">
        <v>38.4</v>
      </c>
      <c r="J1400">
        <v>65.599999999999994</v>
      </c>
      <c r="K1400">
        <v>1</v>
      </c>
      <c r="L1400">
        <f t="shared" si="87"/>
        <v>27.199999999999996</v>
      </c>
    </row>
    <row r="1401" spans="2:12" x14ac:dyDescent="0.2">
      <c r="B1401" t="s">
        <v>105</v>
      </c>
      <c r="C1401" t="str">
        <f t="shared" si="84"/>
        <v>2019-11</v>
      </c>
      <c r="D1401" t="str">
        <f t="shared" si="85"/>
        <v>Thu</v>
      </c>
      <c r="E1401" t="str">
        <f>VLOOKUP(D1401,'Veterinarian-WeekDay'!$A$2:$C$6,2,0)</f>
        <v>Briony</v>
      </c>
      <c r="F1401" t="s">
        <v>5</v>
      </c>
      <c r="G1401" t="s">
        <v>130</v>
      </c>
      <c r="H1401" t="str">
        <f t="shared" si="86"/>
        <v>checkup-dog</v>
      </c>
      <c r="I1401">
        <v>10.5</v>
      </c>
      <c r="J1401">
        <v>50.1</v>
      </c>
      <c r="K1401">
        <v>1</v>
      </c>
      <c r="L1401">
        <f t="shared" si="87"/>
        <v>39.6</v>
      </c>
    </row>
    <row r="1402" spans="2:12" x14ac:dyDescent="0.2">
      <c r="B1402" t="s">
        <v>105</v>
      </c>
      <c r="C1402" t="str">
        <f t="shared" si="84"/>
        <v>2019-11</v>
      </c>
      <c r="D1402" t="str">
        <f t="shared" si="85"/>
        <v>Thu</v>
      </c>
      <c r="E1402" t="str">
        <f>VLOOKUP(D1402,'Veterinarian-WeekDay'!$A$2:$C$6,2,0)</f>
        <v>Briony</v>
      </c>
      <c r="F1402" t="s">
        <v>4</v>
      </c>
      <c r="G1402" t="s">
        <v>130</v>
      </c>
      <c r="H1402" t="str">
        <f t="shared" si="86"/>
        <v>other-dog</v>
      </c>
      <c r="I1402">
        <v>152.1</v>
      </c>
      <c r="J1402">
        <v>235</v>
      </c>
      <c r="K1402">
        <v>1</v>
      </c>
      <c r="L1402">
        <f t="shared" si="87"/>
        <v>82.9</v>
      </c>
    </row>
    <row r="1403" spans="2:12" x14ac:dyDescent="0.2">
      <c r="B1403" t="s">
        <v>105</v>
      </c>
      <c r="C1403" t="str">
        <f t="shared" si="84"/>
        <v>2019-11</v>
      </c>
      <c r="D1403" t="str">
        <f t="shared" si="85"/>
        <v>Thu</v>
      </c>
      <c r="E1403" t="str">
        <f>VLOOKUP(D1403,'Veterinarian-WeekDay'!$A$2:$C$6,2,0)</f>
        <v>Briony</v>
      </c>
      <c r="F1403" t="s">
        <v>6</v>
      </c>
      <c r="G1403" t="s">
        <v>131</v>
      </c>
      <c r="H1403" t="str">
        <f t="shared" si="86"/>
        <v>emergency-cat</v>
      </c>
      <c r="I1403">
        <v>122.3</v>
      </c>
      <c r="J1403">
        <v>1525.3</v>
      </c>
      <c r="K1403">
        <v>1</v>
      </c>
      <c r="L1403">
        <f t="shared" si="87"/>
        <v>1403</v>
      </c>
    </row>
    <row r="1404" spans="2:12" x14ac:dyDescent="0.2">
      <c r="B1404" t="s">
        <v>105</v>
      </c>
      <c r="C1404" t="str">
        <f t="shared" si="84"/>
        <v>2019-11</v>
      </c>
      <c r="D1404" t="str">
        <f t="shared" si="85"/>
        <v>Thu</v>
      </c>
      <c r="E1404" t="str">
        <f>VLOOKUP(D1404,'Veterinarian-WeekDay'!$A$2:$C$6,2,0)</f>
        <v>Briony</v>
      </c>
      <c r="F1404" t="s">
        <v>6</v>
      </c>
      <c r="G1404" t="s">
        <v>130</v>
      </c>
      <c r="H1404" t="str">
        <f t="shared" si="86"/>
        <v>emergency-dog</v>
      </c>
      <c r="I1404">
        <v>560</v>
      </c>
      <c r="J1404">
        <v>1570.1</v>
      </c>
      <c r="K1404">
        <v>1</v>
      </c>
      <c r="L1404">
        <f t="shared" si="87"/>
        <v>1010.0999999999999</v>
      </c>
    </row>
    <row r="1405" spans="2:12" x14ac:dyDescent="0.2">
      <c r="B1405" t="s">
        <v>105</v>
      </c>
      <c r="C1405" t="str">
        <f t="shared" si="84"/>
        <v>2019-11</v>
      </c>
      <c r="D1405" t="str">
        <f t="shared" si="85"/>
        <v>Thu</v>
      </c>
      <c r="E1405" t="str">
        <f>VLOOKUP(D1405,'Veterinarian-WeekDay'!$A$2:$C$6,2,0)</f>
        <v>Briony</v>
      </c>
      <c r="F1405" t="s">
        <v>6</v>
      </c>
      <c r="G1405" t="s">
        <v>131</v>
      </c>
      <c r="H1405" t="str">
        <f t="shared" si="86"/>
        <v>emergency-cat</v>
      </c>
      <c r="I1405">
        <v>342.4</v>
      </c>
      <c r="J1405">
        <v>1730.6</v>
      </c>
      <c r="K1405">
        <v>1</v>
      </c>
      <c r="L1405">
        <f t="shared" si="87"/>
        <v>1388.1999999999998</v>
      </c>
    </row>
    <row r="1406" spans="2:12" x14ac:dyDescent="0.2">
      <c r="B1406" t="s">
        <v>105</v>
      </c>
      <c r="C1406" t="str">
        <f t="shared" si="84"/>
        <v>2019-11</v>
      </c>
      <c r="D1406" t="str">
        <f t="shared" si="85"/>
        <v>Thu</v>
      </c>
      <c r="E1406" t="str">
        <f>VLOOKUP(D1406,'Veterinarian-WeekDay'!$A$2:$C$6,2,0)</f>
        <v>Briony</v>
      </c>
      <c r="F1406" t="s">
        <v>5</v>
      </c>
      <c r="G1406" t="s">
        <v>133</v>
      </c>
      <c r="H1406" t="str">
        <f t="shared" si="86"/>
        <v>checkup-hamster</v>
      </c>
      <c r="I1406">
        <v>14.1</v>
      </c>
      <c r="J1406">
        <v>50.5</v>
      </c>
      <c r="K1406">
        <v>1</v>
      </c>
      <c r="L1406">
        <f t="shared" si="87"/>
        <v>36.4</v>
      </c>
    </row>
    <row r="1407" spans="2:12" x14ac:dyDescent="0.2">
      <c r="B1407" t="s">
        <v>105</v>
      </c>
      <c r="C1407" t="str">
        <f t="shared" si="84"/>
        <v>2019-11</v>
      </c>
      <c r="D1407" t="str">
        <f t="shared" si="85"/>
        <v>Thu</v>
      </c>
      <c r="E1407" t="str">
        <f>VLOOKUP(D1407,'Veterinarian-WeekDay'!$A$2:$C$6,2,0)</f>
        <v>Briony</v>
      </c>
      <c r="F1407" t="s">
        <v>4</v>
      </c>
      <c r="G1407" t="s">
        <v>131</v>
      </c>
      <c r="H1407" t="str">
        <f t="shared" si="86"/>
        <v>other-cat</v>
      </c>
      <c r="I1407">
        <v>54.6</v>
      </c>
      <c r="J1407">
        <v>110.6</v>
      </c>
      <c r="K1407">
        <v>1</v>
      </c>
      <c r="L1407">
        <f t="shared" si="87"/>
        <v>55.999999999999993</v>
      </c>
    </row>
    <row r="1408" spans="2:12" x14ac:dyDescent="0.2">
      <c r="B1408" t="s">
        <v>105</v>
      </c>
      <c r="C1408" t="str">
        <f t="shared" si="84"/>
        <v>2019-11</v>
      </c>
      <c r="D1408" t="str">
        <f t="shared" si="85"/>
        <v>Thu</v>
      </c>
      <c r="E1408" t="str">
        <f>VLOOKUP(D1408,'Veterinarian-WeekDay'!$A$2:$C$6,2,0)</f>
        <v>Briony</v>
      </c>
      <c r="F1408" t="s">
        <v>4</v>
      </c>
      <c r="G1408" t="s">
        <v>130</v>
      </c>
      <c r="H1408" t="str">
        <f t="shared" si="86"/>
        <v>other-dog</v>
      </c>
      <c r="I1408">
        <v>88.3</v>
      </c>
      <c r="J1408">
        <v>145.30000000000001</v>
      </c>
      <c r="K1408">
        <v>1</v>
      </c>
      <c r="L1408">
        <f t="shared" si="87"/>
        <v>57.000000000000014</v>
      </c>
    </row>
    <row r="1409" spans="2:12" x14ac:dyDescent="0.2">
      <c r="B1409" t="s">
        <v>105</v>
      </c>
      <c r="C1409" t="str">
        <f t="shared" si="84"/>
        <v>2019-11</v>
      </c>
      <c r="D1409" t="str">
        <f t="shared" si="85"/>
        <v>Thu</v>
      </c>
      <c r="E1409" t="str">
        <f>VLOOKUP(D1409,'Veterinarian-WeekDay'!$A$2:$C$6,2,0)</f>
        <v>Briony</v>
      </c>
      <c r="F1409" t="s">
        <v>8</v>
      </c>
      <c r="G1409" t="s">
        <v>130</v>
      </c>
      <c r="H1409" t="str">
        <f t="shared" si="86"/>
        <v>vac-dog</v>
      </c>
      <c r="I1409">
        <v>72</v>
      </c>
      <c r="J1409">
        <v>130.1</v>
      </c>
      <c r="K1409">
        <v>1</v>
      </c>
      <c r="L1409">
        <f t="shared" si="87"/>
        <v>58.099999999999994</v>
      </c>
    </row>
    <row r="1410" spans="2:12" x14ac:dyDescent="0.2">
      <c r="B1410" t="s">
        <v>105</v>
      </c>
      <c r="C1410" t="str">
        <f t="shared" ref="C1410:C1473" si="88">LEFT(B1410,7)</f>
        <v>2019-11</v>
      </c>
      <c r="D1410" t="str">
        <f t="shared" ref="D1410:D1473" si="89">TEXT(B1410,"DDD")</f>
        <v>Thu</v>
      </c>
      <c r="E1410" t="str">
        <f>VLOOKUP(D1410,'Veterinarian-WeekDay'!$A$2:$C$6,2,0)</f>
        <v>Briony</v>
      </c>
      <c r="F1410" t="s">
        <v>8</v>
      </c>
      <c r="G1410" t="s">
        <v>131</v>
      </c>
      <c r="H1410" t="str">
        <f t="shared" ref="H1410:H1473" si="90">_xlfn.CONCAT(F1410,"-",G1410)</f>
        <v>vac-cat</v>
      </c>
      <c r="I1410">
        <v>72.400000000000006</v>
      </c>
      <c r="J1410">
        <v>140.6</v>
      </c>
      <c r="K1410">
        <v>1</v>
      </c>
      <c r="L1410">
        <f t="shared" si="87"/>
        <v>68.199999999999989</v>
      </c>
    </row>
    <row r="1411" spans="2:12" x14ac:dyDescent="0.2">
      <c r="B1411" t="s">
        <v>105</v>
      </c>
      <c r="C1411" t="str">
        <f t="shared" si="88"/>
        <v>2019-11</v>
      </c>
      <c r="D1411" t="str">
        <f t="shared" si="89"/>
        <v>Thu</v>
      </c>
      <c r="E1411" t="str">
        <f>VLOOKUP(D1411,'Veterinarian-WeekDay'!$A$2:$C$6,2,0)</f>
        <v>Briony</v>
      </c>
      <c r="F1411" t="s">
        <v>5</v>
      </c>
      <c r="G1411" t="s">
        <v>134</v>
      </c>
      <c r="H1411" t="str">
        <f t="shared" si="90"/>
        <v>checkup-rabbit</v>
      </c>
      <c r="I1411">
        <v>14.1</v>
      </c>
      <c r="J1411">
        <v>55.5</v>
      </c>
      <c r="K1411">
        <v>1</v>
      </c>
      <c r="L1411">
        <f t="shared" ref="L1411:L1474" si="91">J1411-I1411</f>
        <v>41.4</v>
      </c>
    </row>
    <row r="1412" spans="2:12" x14ac:dyDescent="0.2">
      <c r="B1412" t="s">
        <v>105</v>
      </c>
      <c r="C1412" t="str">
        <f t="shared" si="88"/>
        <v>2019-11</v>
      </c>
      <c r="D1412" t="str">
        <f t="shared" si="89"/>
        <v>Thu</v>
      </c>
      <c r="E1412" t="str">
        <f>VLOOKUP(D1412,'Veterinarian-WeekDay'!$A$2:$C$6,2,0)</f>
        <v>Briony</v>
      </c>
      <c r="F1412" t="s">
        <v>5</v>
      </c>
      <c r="G1412" t="s">
        <v>130</v>
      </c>
      <c r="H1412" t="str">
        <f t="shared" si="90"/>
        <v>checkup-dog</v>
      </c>
      <c r="I1412">
        <v>24.1</v>
      </c>
      <c r="J1412">
        <v>65</v>
      </c>
      <c r="K1412">
        <v>1</v>
      </c>
      <c r="L1412">
        <f t="shared" si="91"/>
        <v>40.9</v>
      </c>
    </row>
    <row r="1413" spans="2:12" x14ac:dyDescent="0.2">
      <c r="B1413" t="s">
        <v>105</v>
      </c>
      <c r="C1413" t="str">
        <f t="shared" si="88"/>
        <v>2019-11</v>
      </c>
      <c r="D1413" t="str">
        <f t="shared" si="89"/>
        <v>Thu</v>
      </c>
      <c r="E1413" t="str">
        <f>VLOOKUP(D1413,'Veterinarian-WeekDay'!$A$2:$C$6,2,0)</f>
        <v>Briony</v>
      </c>
      <c r="F1413" t="s">
        <v>5</v>
      </c>
      <c r="G1413" t="s">
        <v>130</v>
      </c>
      <c r="H1413" t="str">
        <f t="shared" si="90"/>
        <v>checkup-dog</v>
      </c>
      <c r="I1413">
        <v>22.6</v>
      </c>
      <c r="J1413">
        <v>65.400000000000006</v>
      </c>
      <c r="K1413">
        <v>1</v>
      </c>
      <c r="L1413">
        <f t="shared" si="91"/>
        <v>42.800000000000004</v>
      </c>
    </row>
    <row r="1414" spans="2:12" x14ac:dyDescent="0.2">
      <c r="B1414" t="s">
        <v>105</v>
      </c>
      <c r="C1414" t="str">
        <f t="shared" si="88"/>
        <v>2019-11</v>
      </c>
      <c r="D1414" t="str">
        <f t="shared" si="89"/>
        <v>Thu</v>
      </c>
      <c r="E1414" t="str">
        <f>VLOOKUP(D1414,'Veterinarian-WeekDay'!$A$2:$C$6,2,0)</f>
        <v>Briony</v>
      </c>
      <c r="F1414" t="s">
        <v>5</v>
      </c>
      <c r="G1414" t="s">
        <v>130</v>
      </c>
      <c r="H1414" t="str">
        <f t="shared" si="90"/>
        <v>checkup-dog</v>
      </c>
      <c r="I1414">
        <v>24.6</v>
      </c>
      <c r="J1414">
        <v>65.599999999999994</v>
      </c>
      <c r="K1414">
        <v>1</v>
      </c>
      <c r="L1414">
        <f t="shared" si="91"/>
        <v>40.999999999999993</v>
      </c>
    </row>
    <row r="1415" spans="2:12" x14ac:dyDescent="0.2">
      <c r="B1415" t="s">
        <v>106</v>
      </c>
      <c r="C1415" t="str">
        <f t="shared" si="88"/>
        <v>2019-11</v>
      </c>
      <c r="D1415" t="str">
        <f t="shared" si="89"/>
        <v>Fri</v>
      </c>
      <c r="E1415" t="str">
        <f>VLOOKUP(D1415,'Veterinarian-WeekDay'!$A$2:$C$6,2,0)</f>
        <v>Anna</v>
      </c>
      <c r="F1415" t="s">
        <v>5</v>
      </c>
      <c r="G1415" t="s">
        <v>130</v>
      </c>
      <c r="H1415" t="str">
        <f t="shared" si="90"/>
        <v>checkup-dog</v>
      </c>
      <c r="I1415">
        <v>24.5</v>
      </c>
      <c r="J1415">
        <v>50.1</v>
      </c>
      <c r="K1415">
        <v>1</v>
      </c>
      <c r="L1415">
        <f t="shared" si="91"/>
        <v>25.6</v>
      </c>
    </row>
    <row r="1416" spans="2:12" x14ac:dyDescent="0.2">
      <c r="B1416" t="s">
        <v>106</v>
      </c>
      <c r="C1416" t="str">
        <f t="shared" si="88"/>
        <v>2019-11</v>
      </c>
      <c r="D1416" t="str">
        <f t="shared" si="89"/>
        <v>Fri</v>
      </c>
      <c r="E1416" t="str">
        <f>VLOOKUP(D1416,'Veterinarian-WeekDay'!$A$2:$C$6,2,0)</f>
        <v>Anna</v>
      </c>
      <c r="F1416" t="s">
        <v>5</v>
      </c>
      <c r="G1416" t="s">
        <v>130</v>
      </c>
      <c r="H1416" t="str">
        <f t="shared" si="90"/>
        <v>checkup-dog</v>
      </c>
      <c r="I1416">
        <v>32</v>
      </c>
      <c r="J1416">
        <v>55.1</v>
      </c>
      <c r="K1416">
        <v>1</v>
      </c>
      <c r="L1416">
        <f t="shared" si="91"/>
        <v>23.1</v>
      </c>
    </row>
    <row r="1417" spans="2:12" x14ac:dyDescent="0.2">
      <c r="B1417" t="s">
        <v>106</v>
      </c>
      <c r="C1417" t="str">
        <f t="shared" si="88"/>
        <v>2019-11</v>
      </c>
      <c r="D1417" t="str">
        <f t="shared" si="89"/>
        <v>Fri</v>
      </c>
      <c r="E1417" t="str">
        <f>VLOOKUP(D1417,'Veterinarian-WeekDay'!$A$2:$C$6,2,0)</f>
        <v>Anna</v>
      </c>
      <c r="F1417" t="s">
        <v>5</v>
      </c>
      <c r="G1417" t="s">
        <v>130</v>
      </c>
      <c r="H1417" t="str">
        <f t="shared" si="90"/>
        <v>checkup-dog</v>
      </c>
      <c r="I1417">
        <v>30.6</v>
      </c>
      <c r="J1417">
        <v>55.4</v>
      </c>
      <c r="K1417">
        <v>1</v>
      </c>
      <c r="L1417">
        <f t="shared" si="91"/>
        <v>24.799999999999997</v>
      </c>
    </row>
    <row r="1418" spans="2:12" x14ac:dyDescent="0.2">
      <c r="B1418" t="s">
        <v>106</v>
      </c>
      <c r="C1418" t="str">
        <f t="shared" si="88"/>
        <v>2019-11</v>
      </c>
      <c r="D1418" t="str">
        <f t="shared" si="89"/>
        <v>Fri</v>
      </c>
      <c r="E1418" t="str">
        <f>VLOOKUP(D1418,'Veterinarian-WeekDay'!$A$2:$C$6,2,0)</f>
        <v>Anna</v>
      </c>
      <c r="F1418" t="s">
        <v>4</v>
      </c>
      <c r="G1418" t="s">
        <v>130</v>
      </c>
      <c r="H1418" t="str">
        <f t="shared" si="90"/>
        <v>other-dog</v>
      </c>
      <c r="I1418">
        <v>76.5</v>
      </c>
      <c r="J1418">
        <v>115.1</v>
      </c>
      <c r="K1418">
        <v>1</v>
      </c>
      <c r="L1418">
        <f t="shared" si="91"/>
        <v>38.599999999999994</v>
      </c>
    </row>
    <row r="1419" spans="2:12" x14ac:dyDescent="0.2">
      <c r="B1419" t="s">
        <v>106</v>
      </c>
      <c r="C1419" t="str">
        <f t="shared" si="88"/>
        <v>2019-11</v>
      </c>
      <c r="D1419" t="str">
        <f t="shared" si="89"/>
        <v>Fri</v>
      </c>
      <c r="E1419" t="str">
        <f>VLOOKUP(D1419,'Veterinarian-WeekDay'!$A$2:$C$6,2,0)</f>
        <v>Anna</v>
      </c>
      <c r="F1419" t="s">
        <v>4</v>
      </c>
      <c r="G1419" t="s">
        <v>130</v>
      </c>
      <c r="H1419" t="str">
        <f t="shared" si="90"/>
        <v>other-dog</v>
      </c>
      <c r="I1419">
        <v>176.6</v>
      </c>
      <c r="J1419">
        <v>250.4</v>
      </c>
      <c r="K1419">
        <v>1</v>
      </c>
      <c r="L1419">
        <f t="shared" si="91"/>
        <v>73.800000000000011</v>
      </c>
    </row>
    <row r="1420" spans="2:12" x14ac:dyDescent="0.2">
      <c r="B1420" t="s">
        <v>106</v>
      </c>
      <c r="C1420" t="str">
        <f t="shared" si="88"/>
        <v>2019-11</v>
      </c>
      <c r="D1420" t="str">
        <f t="shared" si="89"/>
        <v>Fri</v>
      </c>
      <c r="E1420" t="str">
        <f>VLOOKUP(D1420,'Veterinarian-WeekDay'!$A$2:$C$6,2,0)</f>
        <v>Anna</v>
      </c>
      <c r="F1420" t="s">
        <v>4</v>
      </c>
      <c r="G1420" t="s">
        <v>132</v>
      </c>
      <c r="H1420" t="str">
        <f t="shared" si="90"/>
        <v>other-bird</v>
      </c>
      <c r="I1420">
        <v>78.099999999999994</v>
      </c>
      <c r="J1420">
        <v>110</v>
      </c>
      <c r="K1420">
        <v>1</v>
      </c>
      <c r="L1420">
        <f t="shared" si="91"/>
        <v>31.900000000000006</v>
      </c>
    </row>
    <row r="1421" spans="2:12" x14ac:dyDescent="0.2">
      <c r="B1421" t="s">
        <v>106</v>
      </c>
      <c r="C1421" t="str">
        <f t="shared" si="88"/>
        <v>2019-11</v>
      </c>
      <c r="D1421" t="str">
        <f t="shared" si="89"/>
        <v>Fri</v>
      </c>
      <c r="E1421" t="str">
        <f>VLOOKUP(D1421,'Veterinarian-WeekDay'!$A$2:$C$6,2,0)</f>
        <v>Anna</v>
      </c>
      <c r="F1421" t="s">
        <v>8</v>
      </c>
      <c r="G1421" t="s">
        <v>133</v>
      </c>
      <c r="H1421" t="str">
        <f t="shared" si="90"/>
        <v>vac-hamster</v>
      </c>
      <c r="I1421">
        <v>34.299999999999997</v>
      </c>
      <c r="J1421">
        <v>60.3</v>
      </c>
      <c r="K1421">
        <v>1</v>
      </c>
      <c r="L1421">
        <f t="shared" si="91"/>
        <v>26</v>
      </c>
    </row>
    <row r="1422" spans="2:12" x14ac:dyDescent="0.2">
      <c r="B1422" t="s">
        <v>106</v>
      </c>
      <c r="C1422" t="str">
        <f t="shared" si="88"/>
        <v>2019-11</v>
      </c>
      <c r="D1422" t="str">
        <f t="shared" si="89"/>
        <v>Fri</v>
      </c>
      <c r="E1422" t="str">
        <f>VLOOKUP(D1422,'Veterinarian-WeekDay'!$A$2:$C$6,2,0)</f>
        <v>Anna</v>
      </c>
      <c r="F1422" t="s">
        <v>4</v>
      </c>
      <c r="G1422" t="s">
        <v>130</v>
      </c>
      <c r="H1422" t="str">
        <f t="shared" si="90"/>
        <v>other-dog</v>
      </c>
      <c r="I1422">
        <v>158.4</v>
      </c>
      <c r="J1422">
        <v>230.6</v>
      </c>
      <c r="K1422">
        <v>1</v>
      </c>
      <c r="L1422">
        <f t="shared" si="91"/>
        <v>72.199999999999989</v>
      </c>
    </row>
    <row r="1423" spans="2:12" x14ac:dyDescent="0.2">
      <c r="B1423" t="s">
        <v>106</v>
      </c>
      <c r="C1423" t="str">
        <f t="shared" si="88"/>
        <v>2019-11</v>
      </c>
      <c r="D1423" t="str">
        <f t="shared" si="89"/>
        <v>Fri</v>
      </c>
      <c r="E1423" t="str">
        <f>VLOOKUP(D1423,'Veterinarian-WeekDay'!$A$2:$C$6,2,0)</f>
        <v>Anna</v>
      </c>
      <c r="F1423" t="s">
        <v>4</v>
      </c>
      <c r="G1423" t="s">
        <v>134</v>
      </c>
      <c r="H1423" t="str">
        <f t="shared" si="90"/>
        <v>other-rabbit</v>
      </c>
      <c r="I1423">
        <v>150.1</v>
      </c>
      <c r="J1423">
        <v>230.5</v>
      </c>
      <c r="K1423">
        <v>1</v>
      </c>
      <c r="L1423">
        <f t="shared" si="91"/>
        <v>80.400000000000006</v>
      </c>
    </row>
    <row r="1424" spans="2:12" x14ac:dyDescent="0.2">
      <c r="B1424" t="s">
        <v>106</v>
      </c>
      <c r="C1424" t="str">
        <f t="shared" si="88"/>
        <v>2019-11</v>
      </c>
      <c r="D1424" t="str">
        <f t="shared" si="89"/>
        <v>Fri</v>
      </c>
      <c r="E1424" t="str">
        <f>VLOOKUP(D1424,'Veterinarian-WeekDay'!$A$2:$C$6,2,0)</f>
        <v>Anna</v>
      </c>
      <c r="F1424" t="s">
        <v>8</v>
      </c>
      <c r="G1424" t="s">
        <v>131</v>
      </c>
      <c r="H1424" t="str">
        <f t="shared" si="90"/>
        <v>vac-cat</v>
      </c>
      <c r="I1424">
        <v>94.1</v>
      </c>
      <c r="J1424">
        <v>135</v>
      </c>
      <c r="K1424">
        <v>1</v>
      </c>
      <c r="L1424">
        <f t="shared" si="91"/>
        <v>40.900000000000006</v>
      </c>
    </row>
    <row r="1425" spans="2:12" x14ac:dyDescent="0.2">
      <c r="B1425" t="s">
        <v>106</v>
      </c>
      <c r="C1425" t="str">
        <f t="shared" si="88"/>
        <v>2019-11</v>
      </c>
      <c r="D1425" t="str">
        <f t="shared" si="89"/>
        <v>Fri</v>
      </c>
      <c r="E1425" t="str">
        <f>VLOOKUP(D1425,'Veterinarian-WeekDay'!$A$2:$C$6,2,0)</f>
        <v>Anna</v>
      </c>
      <c r="F1425" t="s">
        <v>4</v>
      </c>
      <c r="G1425" t="s">
        <v>130</v>
      </c>
      <c r="H1425" t="str">
        <f t="shared" si="90"/>
        <v>other-dog</v>
      </c>
      <c r="I1425">
        <v>128.30000000000001</v>
      </c>
      <c r="J1425">
        <v>195.3</v>
      </c>
      <c r="K1425">
        <v>1</v>
      </c>
      <c r="L1425">
        <f t="shared" si="91"/>
        <v>67</v>
      </c>
    </row>
    <row r="1426" spans="2:12" x14ac:dyDescent="0.2">
      <c r="B1426" t="s">
        <v>106</v>
      </c>
      <c r="C1426" t="str">
        <f t="shared" si="88"/>
        <v>2019-11</v>
      </c>
      <c r="D1426" t="str">
        <f t="shared" si="89"/>
        <v>Fri</v>
      </c>
      <c r="E1426" t="str">
        <f>VLOOKUP(D1426,'Veterinarian-WeekDay'!$A$2:$C$6,2,0)</f>
        <v>Anna</v>
      </c>
      <c r="F1426" t="s">
        <v>5</v>
      </c>
      <c r="G1426" t="s">
        <v>131</v>
      </c>
      <c r="H1426" t="str">
        <f t="shared" si="90"/>
        <v>checkup-cat</v>
      </c>
      <c r="I1426">
        <v>34</v>
      </c>
      <c r="J1426">
        <v>65.099999999999994</v>
      </c>
      <c r="K1426">
        <v>1</v>
      </c>
      <c r="L1426">
        <f t="shared" si="91"/>
        <v>31.099999999999994</v>
      </c>
    </row>
    <row r="1427" spans="2:12" x14ac:dyDescent="0.2">
      <c r="B1427" t="s">
        <v>106</v>
      </c>
      <c r="C1427" t="str">
        <f t="shared" si="88"/>
        <v>2019-11</v>
      </c>
      <c r="D1427" t="str">
        <f t="shared" si="89"/>
        <v>Fri</v>
      </c>
      <c r="E1427" t="str">
        <f>VLOOKUP(D1427,'Veterinarian-WeekDay'!$A$2:$C$6,2,0)</f>
        <v>Anna</v>
      </c>
      <c r="F1427" t="s">
        <v>6</v>
      </c>
      <c r="G1427" t="s">
        <v>131</v>
      </c>
      <c r="H1427" t="str">
        <f t="shared" si="90"/>
        <v>emergency-cat</v>
      </c>
      <c r="I1427">
        <v>188.4</v>
      </c>
      <c r="J1427">
        <v>610.6</v>
      </c>
      <c r="K1427">
        <v>1</v>
      </c>
      <c r="L1427">
        <f t="shared" si="91"/>
        <v>422.20000000000005</v>
      </c>
    </row>
    <row r="1428" spans="2:12" x14ac:dyDescent="0.2">
      <c r="B1428" t="s">
        <v>106</v>
      </c>
      <c r="C1428" t="str">
        <f t="shared" si="88"/>
        <v>2019-11</v>
      </c>
      <c r="D1428" t="str">
        <f t="shared" si="89"/>
        <v>Fri</v>
      </c>
      <c r="E1428" t="str">
        <f>VLOOKUP(D1428,'Veterinarian-WeekDay'!$A$2:$C$6,2,0)</f>
        <v>Anna</v>
      </c>
      <c r="F1428" t="s">
        <v>8</v>
      </c>
      <c r="G1428" t="s">
        <v>130</v>
      </c>
      <c r="H1428" t="str">
        <f t="shared" si="90"/>
        <v>vac-dog</v>
      </c>
      <c r="I1428">
        <v>108.1</v>
      </c>
      <c r="J1428">
        <v>160.5</v>
      </c>
      <c r="K1428">
        <v>1</v>
      </c>
      <c r="L1428">
        <f t="shared" si="91"/>
        <v>52.400000000000006</v>
      </c>
    </row>
    <row r="1429" spans="2:12" x14ac:dyDescent="0.2">
      <c r="B1429" t="s">
        <v>106</v>
      </c>
      <c r="C1429" t="str">
        <f t="shared" si="88"/>
        <v>2019-11</v>
      </c>
      <c r="D1429" t="str">
        <f t="shared" si="89"/>
        <v>Fri</v>
      </c>
      <c r="E1429" t="str">
        <f>VLOOKUP(D1429,'Veterinarian-WeekDay'!$A$2:$C$6,2,0)</f>
        <v>Anna</v>
      </c>
      <c r="F1429" t="s">
        <v>5</v>
      </c>
      <c r="G1429" t="s">
        <v>130</v>
      </c>
      <c r="H1429" t="str">
        <f t="shared" si="90"/>
        <v>checkup-dog</v>
      </c>
      <c r="I1429">
        <v>32.6</v>
      </c>
      <c r="J1429">
        <v>60.6</v>
      </c>
      <c r="K1429">
        <v>1</v>
      </c>
      <c r="L1429">
        <f t="shared" si="91"/>
        <v>28</v>
      </c>
    </row>
    <row r="1430" spans="2:12" x14ac:dyDescent="0.2">
      <c r="B1430" t="s">
        <v>107</v>
      </c>
      <c r="C1430" t="str">
        <f t="shared" si="88"/>
        <v>2019-11</v>
      </c>
      <c r="D1430" t="str">
        <f t="shared" si="89"/>
        <v>Mon</v>
      </c>
      <c r="E1430" t="str">
        <f>VLOOKUP(D1430,'Veterinarian-WeekDay'!$A$2:$C$6,2,0)</f>
        <v>Anna</v>
      </c>
      <c r="F1430" t="s">
        <v>5</v>
      </c>
      <c r="G1430" t="s">
        <v>130</v>
      </c>
      <c r="H1430" t="str">
        <f t="shared" si="90"/>
        <v>checkup-dog</v>
      </c>
      <c r="I1430">
        <v>26.5</v>
      </c>
      <c r="J1430">
        <v>35.1</v>
      </c>
      <c r="K1430">
        <v>1</v>
      </c>
      <c r="L1430">
        <f t="shared" si="91"/>
        <v>8.6000000000000014</v>
      </c>
    </row>
    <row r="1431" spans="2:12" x14ac:dyDescent="0.2">
      <c r="B1431" t="s">
        <v>107</v>
      </c>
      <c r="C1431" t="str">
        <f t="shared" si="88"/>
        <v>2019-11</v>
      </c>
      <c r="D1431" t="str">
        <f t="shared" si="89"/>
        <v>Mon</v>
      </c>
      <c r="E1431" t="str">
        <f>VLOOKUP(D1431,'Veterinarian-WeekDay'!$A$2:$C$6,2,0)</f>
        <v>Anna</v>
      </c>
      <c r="F1431" t="s">
        <v>5</v>
      </c>
      <c r="G1431" t="s">
        <v>130</v>
      </c>
      <c r="H1431" t="str">
        <f t="shared" si="90"/>
        <v>checkup-dog</v>
      </c>
      <c r="I1431">
        <v>24.1</v>
      </c>
      <c r="J1431">
        <v>35.5</v>
      </c>
      <c r="K1431">
        <v>1</v>
      </c>
      <c r="L1431">
        <f t="shared" si="91"/>
        <v>11.399999999999999</v>
      </c>
    </row>
    <row r="1432" spans="2:12" x14ac:dyDescent="0.2">
      <c r="B1432" t="s">
        <v>107</v>
      </c>
      <c r="C1432" t="str">
        <f t="shared" si="88"/>
        <v>2019-11</v>
      </c>
      <c r="D1432" t="str">
        <f t="shared" si="89"/>
        <v>Mon</v>
      </c>
      <c r="E1432" t="str">
        <f>VLOOKUP(D1432,'Veterinarian-WeekDay'!$A$2:$C$6,2,0)</f>
        <v>Anna</v>
      </c>
      <c r="F1432" t="s">
        <v>5</v>
      </c>
      <c r="G1432" t="s">
        <v>130</v>
      </c>
      <c r="H1432" t="str">
        <f t="shared" si="90"/>
        <v>checkup-dog</v>
      </c>
      <c r="I1432">
        <v>42.1</v>
      </c>
      <c r="J1432">
        <v>50</v>
      </c>
      <c r="K1432">
        <v>1</v>
      </c>
      <c r="L1432">
        <f t="shared" si="91"/>
        <v>7.8999999999999986</v>
      </c>
    </row>
    <row r="1433" spans="2:12" x14ac:dyDescent="0.2">
      <c r="B1433" t="s">
        <v>107</v>
      </c>
      <c r="C1433" t="str">
        <f t="shared" si="88"/>
        <v>2019-11</v>
      </c>
      <c r="D1433" t="str">
        <f t="shared" si="89"/>
        <v>Mon</v>
      </c>
      <c r="E1433" t="str">
        <f>VLOOKUP(D1433,'Veterinarian-WeekDay'!$A$2:$C$6,2,0)</f>
        <v>Anna</v>
      </c>
      <c r="F1433" t="s">
        <v>6</v>
      </c>
      <c r="G1433" t="s">
        <v>134</v>
      </c>
      <c r="H1433" t="str">
        <f t="shared" si="90"/>
        <v>emergency-rabbit</v>
      </c>
      <c r="I1433">
        <v>172.6</v>
      </c>
      <c r="J1433">
        <v>605.6</v>
      </c>
      <c r="K1433">
        <v>1</v>
      </c>
      <c r="L1433">
        <f t="shared" si="91"/>
        <v>433</v>
      </c>
    </row>
    <row r="1434" spans="2:12" x14ac:dyDescent="0.2">
      <c r="B1434" t="s">
        <v>107</v>
      </c>
      <c r="C1434" t="str">
        <f t="shared" si="88"/>
        <v>2019-11</v>
      </c>
      <c r="D1434" t="str">
        <f t="shared" si="89"/>
        <v>Mon</v>
      </c>
      <c r="E1434" t="str">
        <f>VLOOKUP(D1434,'Veterinarian-WeekDay'!$A$2:$C$6,2,0)</f>
        <v>Anna</v>
      </c>
      <c r="F1434" t="s">
        <v>5</v>
      </c>
      <c r="G1434" t="s">
        <v>131</v>
      </c>
      <c r="H1434" t="str">
        <f t="shared" si="90"/>
        <v>checkup-cat</v>
      </c>
      <c r="I1434">
        <v>32.5</v>
      </c>
      <c r="J1434">
        <v>65.099999999999994</v>
      </c>
      <c r="K1434">
        <v>1</v>
      </c>
      <c r="L1434">
        <f t="shared" si="91"/>
        <v>32.599999999999994</v>
      </c>
    </row>
    <row r="1435" spans="2:12" x14ac:dyDescent="0.2">
      <c r="B1435" t="s">
        <v>107</v>
      </c>
      <c r="C1435" t="str">
        <f t="shared" si="88"/>
        <v>2019-11</v>
      </c>
      <c r="D1435" t="str">
        <f t="shared" si="89"/>
        <v>Mon</v>
      </c>
      <c r="E1435" t="str">
        <f>VLOOKUP(D1435,'Veterinarian-WeekDay'!$A$2:$C$6,2,0)</f>
        <v>Anna</v>
      </c>
      <c r="F1435" t="s">
        <v>6</v>
      </c>
      <c r="G1435" t="s">
        <v>132</v>
      </c>
      <c r="H1435" t="str">
        <f t="shared" si="90"/>
        <v>emergency-bird</v>
      </c>
      <c r="I1435">
        <v>54.6</v>
      </c>
      <c r="J1435">
        <v>200.4</v>
      </c>
      <c r="K1435">
        <v>1</v>
      </c>
      <c r="L1435">
        <f t="shared" si="91"/>
        <v>145.80000000000001</v>
      </c>
    </row>
    <row r="1436" spans="2:12" x14ac:dyDescent="0.2">
      <c r="B1436" t="s">
        <v>107</v>
      </c>
      <c r="C1436" t="str">
        <f t="shared" si="88"/>
        <v>2019-11</v>
      </c>
      <c r="D1436" t="str">
        <f t="shared" si="89"/>
        <v>Mon</v>
      </c>
      <c r="E1436" t="str">
        <f>VLOOKUP(D1436,'Veterinarian-WeekDay'!$A$2:$C$6,2,0)</f>
        <v>Anna</v>
      </c>
      <c r="F1436" t="s">
        <v>4</v>
      </c>
      <c r="G1436" t="s">
        <v>130</v>
      </c>
      <c r="H1436" t="str">
        <f t="shared" si="90"/>
        <v>other-dog</v>
      </c>
      <c r="I1436">
        <v>170.1</v>
      </c>
      <c r="J1436">
        <v>250</v>
      </c>
      <c r="K1436">
        <v>1</v>
      </c>
      <c r="L1436">
        <f t="shared" si="91"/>
        <v>79.900000000000006</v>
      </c>
    </row>
    <row r="1437" spans="2:12" x14ac:dyDescent="0.2">
      <c r="B1437" t="s">
        <v>107</v>
      </c>
      <c r="C1437" t="str">
        <f t="shared" si="88"/>
        <v>2019-11</v>
      </c>
      <c r="D1437" t="str">
        <f t="shared" si="89"/>
        <v>Mon</v>
      </c>
      <c r="E1437" t="str">
        <f>VLOOKUP(D1437,'Veterinarian-WeekDay'!$A$2:$C$6,2,0)</f>
        <v>Anna</v>
      </c>
      <c r="F1437" t="s">
        <v>8</v>
      </c>
      <c r="G1437" t="s">
        <v>130</v>
      </c>
      <c r="H1437" t="str">
        <f t="shared" si="90"/>
        <v>vac-dog</v>
      </c>
      <c r="I1437">
        <v>96.3</v>
      </c>
      <c r="J1437">
        <v>150.30000000000001</v>
      </c>
      <c r="K1437">
        <v>1</v>
      </c>
      <c r="L1437">
        <f t="shared" si="91"/>
        <v>54.000000000000014</v>
      </c>
    </row>
    <row r="1438" spans="2:12" x14ac:dyDescent="0.2">
      <c r="B1438" t="s">
        <v>107</v>
      </c>
      <c r="C1438" t="str">
        <f t="shared" si="88"/>
        <v>2019-11</v>
      </c>
      <c r="D1438" t="str">
        <f t="shared" si="89"/>
        <v>Mon</v>
      </c>
      <c r="E1438" t="str">
        <f>VLOOKUP(D1438,'Veterinarian-WeekDay'!$A$2:$C$6,2,0)</f>
        <v>Anna</v>
      </c>
      <c r="F1438" t="s">
        <v>8</v>
      </c>
      <c r="G1438" t="s">
        <v>130</v>
      </c>
      <c r="H1438" t="str">
        <f t="shared" si="90"/>
        <v>vac-dog</v>
      </c>
      <c r="I1438">
        <v>94</v>
      </c>
      <c r="J1438">
        <v>135.1</v>
      </c>
      <c r="K1438">
        <v>1</v>
      </c>
      <c r="L1438">
        <f t="shared" si="91"/>
        <v>41.099999999999994</v>
      </c>
    </row>
    <row r="1439" spans="2:12" x14ac:dyDescent="0.2">
      <c r="B1439" t="s">
        <v>107</v>
      </c>
      <c r="C1439" t="str">
        <f t="shared" si="88"/>
        <v>2019-11</v>
      </c>
      <c r="D1439" t="str">
        <f t="shared" si="89"/>
        <v>Mon</v>
      </c>
      <c r="E1439" t="str">
        <f>VLOOKUP(D1439,'Veterinarian-WeekDay'!$A$2:$C$6,2,0)</f>
        <v>Anna</v>
      </c>
      <c r="F1439" t="s">
        <v>6</v>
      </c>
      <c r="G1439" t="s">
        <v>133</v>
      </c>
      <c r="H1439" t="str">
        <f t="shared" si="90"/>
        <v>emergency-hamster</v>
      </c>
      <c r="I1439">
        <v>122.4</v>
      </c>
      <c r="J1439">
        <v>615.6</v>
      </c>
      <c r="K1439">
        <v>1</v>
      </c>
      <c r="L1439">
        <f t="shared" si="91"/>
        <v>493.20000000000005</v>
      </c>
    </row>
    <row r="1440" spans="2:12" x14ac:dyDescent="0.2">
      <c r="B1440" t="s">
        <v>107</v>
      </c>
      <c r="C1440" t="str">
        <f t="shared" si="88"/>
        <v>2019-11</v>
      </c>
      <c r="D1440" t="str">
        <f t="shared" si="89"/>
        <v>Mon</v>
      </c>
      <c r="E1440" t="str">
        <f>VLOOKUP(D1440,'Veterinarian-WeekDay'!$A$2:$C$6,2,0)</f>
        <v>Anna</v>
      </c>
      <c r="F1440" t="s">
        <v>8</v>
      </c>
      <c r="G1440" t="s">
        <v>130</v>
      </c>
      <c r="H1440" t="str">
        <f t="shared" si="90"/>
        <v>vac-dog</v>
      </c>
      <c r="I1440">
        <v>106.6</v>
      </c>
      <c r="J1440">
        <v>160.6</v>
      </c>
      <c r="K1440">
        <v>1</v>
      </c>
      <c r="L1440">
        <f t="shared" si="91"/>
        <v>54</v>
      </c>
    </row>
    <row r="1441" spans="2:12" x14ac:dyDescent="0.2">
      <c r="B1441" t="s">
        <v>107</v>
      </c>
      <c r="C1441" t="str">
        <f t="shared" si="88"/>
        <v>2019-11</v>
      </c>
      <c r="D1441" t="str">
        <f t="shared" si="89"/>
        <v>Mon</v>
      </c>
      <c r="E1441" t="str">
        <f>VLOOKUP(D1441,'Veterinarian-WeekDay'!$A$2:$C$6,2,0)</f>
        <v>Anna</v>
      </c>
      <c r="F1441" t="s">
        <v>4</v>
      </c>
      <c r="G1441" t="s">
        <v>130</v>
      </c>
      <c r="H1441" t="str">
        <f t="shared" si="90"/>
        <v>other-dog</v>
      </c>
      <c r="I1441">
        <v>190.6</v>
      </c>
      <c r="J1441">
        <v>280.39999999999998</v>
      </c>
      <c r="K1441">
        <v>1</v>
      </c>
      <c r="L1441">
        <f t="shared" si="91"/>
        <v>89.799999999999983</v>
      </c>
    </row>
    <row r="1442" spans="2:12" x14ac:dyDescent="0.2">
      <c r="B1442" t="s">
        <v>107</v>
      </c>
      <c r="C1442" t="str">
        <f t="shared" si="88"/>
        <v>2019-11</v>
      </c>
      <c r="D1442" t="str">
        <f t="shared" si="89"/>
        <v>Mon</v>
      </c>
      <c r="E1442" t="str">
        <f>VLOOKUP(D1442,'Veterinarian-WeekDay'!$A$2:$C$6,2,0)</f>
        <v>Anna</v>
      </c>
      <c r="F1442" t="s">
        <v>6</v>
      </c>
      <c r="G1442" t="s">
        <v>130</v>
      </c>
      <c r="H1442" t="str">
        <f t="shared" si="90"/>
        <v>emergency-dog</v>
      </c>
      <c r="I1442">
        <v>150.30000000000001</v>
      </c>
      <c r="J1442">
        <v>720.3</v>
      </c>
      <c r="K1442">
        <v>1</v>
      </c>
      <c r="L1442">
        <f t="shared" si="91"/>
        <v>570</v>
      </c>
    </row>
    <row r="1443" spans="2:12" x14ac:dyDescent="0.2">
      <c r="B1443" t="s">
        <v>107</v>
      </c>
      <c r="C1443" t="str">
        <f t="shared" si="88"/>
        <v>2019-11</v>
      </c>
      <c r="D1443" t="str">
        <f t="shared" si="89"/>
        <v>Mon</v>
      </c>
      <c r="E1443" t="str">
        <f>VLOOKUP(D1443,'Veterinarian-WeekDay'!$A$2:$C$6,2,0)</f>
        <v>Anna</v>
      </c>
      <c r="F1443" t="s">
        <v>6</v>
      </c>
      <c r="G1443" t="s">
        <v>130</v>
      </c>
      <c r="H1443" t="str">
        <f t="shared" si="90"/>
        <v>emergency-dog</v>
      </c>
      <c r="I1443">
        <v>414</v>
      </c>
      <c r="J1443">
        <v>1070.0999999999999</v>
      </c>
      <c r="K1443">
        <v>1</v>
      </c>
      <c r="L1443">
        <f t="shared" si="91"/>
        <v>656.09999999999991</v>
      </c>
    </row>
    <row r="1444" spans="2:12" x14ac:dyDescent="0.2">
      <c r="B1444" t="s">
        <v>107</v>
      </c>
      <c r="C1444" t="str">
        <f t="shared" si="88"/>
        <v>2019-11</v>
      </c>
      <c r="D1444" t="str">
        <f t="shared" si="89"/>
        <v>Mon</v>
      </c>
      <c r="E1444" t="str">
        <f>VLOOKUP(D1444,'Veterinarian-WeekDay'!$A$2:$C$6,2,0)</f>
        <v>Anna</v>
      </c>
      <c r="F1444" t="s">
        <v>4</v>
      </c>
      <c r="G1444" t="s">
        <v>130</v>
      </c>
      <c r="H1444" t="str">
        <f t="shared" si="90"/>
        <v>other-dog</v>
      </c>
      <c r="I1444">
        <v>168.4</v>
      </c>
      <c r="J1444">
        <v>240.6</v>
      </c>
      <c r="K1444">
        <v>1</v>
      </c>
      <c r="L1444">
        <f t="shared" si="91"/>
        <v>72.199999999999989</v>
      </c>
    </row>
    <row r="1445" spans="2:12" x14ac:dyDescent="0.2">
      <c r="B1445" t="s">
        <v>108</v>
      </c>
      <c r="C1445" t="str">
        <f t="shared" si="88"/>
        <v>2019-11</v>
      </c>
      <c r="D1445" t="str">
        <f t="shared" si="89"/>
        <v>Tue</v>
      </c>
      <c r="E1445" t="str">
        <f>VLOOKUP(D1445,'Veterinarian-WeekDay'!$A$2:$C$6,2,0)</f>
        <v>Briony</v>
      </c>
      <c r="F1445" t="s">
        <v>5</v>
      </c>
      <c r="G1445" t="s">
        <v>130</v>
      </c>
      <c r="H1445" t="str">
        <f t="shared" si="90"/>
        <v>checkup-dog</v>
      </c>
      <c r="I1445">
        <v>10.3</v>
      </c>
      <c r="J1445">
        <v>50.3</v>
      </c>
      <c r="K1445">
        <v>1</v>
      </c>
      <c r="L1445">
        <f t="shared" si="91"/>
        <v>40</v>
      </c>
    </row>
    <row r="1446" spans="2:12" x14ac:dyDescent="0.2">
      <c r="B1446" t="s">
        <v>108</v>
      </c>
      <c r="C1446" t="str">
        <f t="shared" si="88"/>
        <v>2019-11</v>
      </c>
      <c r="D1446" t="str">
        <f t="shared" si="89"/>
        <v>Tue</v>
      </c>
      <c r="E1446" t="str">
        <f>VLOOKUP(D1446,'Veterinarian-WeekDay'!$A$2:$C$6,2,0)</f>
        <v>Briony</v>
      </c>
      <c r="F1446" t="s">
        <v>5</v>
      </c>
      <c r="G1446" t="s">
        <v>130</v>
      </c>
      <c r="H1446" t="str">
        <f t="shared" si="90"/>
        <v>checkup-dog</v>
      </c>
      <c r="I1446">
        <v>16</v>
      </c>
      <c r="J1446">
        <v>55.1</v>
      </c>
      <c r="K1446">
        <v>1</v>
      </c>
      <c r="L1446">
        <f t="shared" si="91"/>
        <v>39.1</v>
      </c>
    </row>
    <row r="1447" spans="2:12" x14ac:dyDescent="0.2">
      <c r="B1447" t="s">
        <v>108</v>
      </c>
      <c r="C1447" t="str">
        <f t="shared" si="88"/>
        <v>2019-11</v>
      </c>
      <c r="D1447" t="str">
        <f t="shared" si="89"/>
        <v>Tue</v>
      </c>
      <c r="E1447" t="str">
        <f>VLOOKUP(D1447,'Veterinarian-WeekDay'!$A$2:$C$6,2,0)</f>
        <v>Briony</v>
      </c>
      <c r="F1447" t="s">
        <v>5</v>
      </c>
      <c r="G1447" t="s">
        <v>131</v>
      </c>
      <c r="H1447" t="str">
        <f t="shared" si="90"/>
        <v>checkup-cat</v>
      </c>
      <c r="I1447">
        <v>16.600000000000001</v>
      </c>
      <c r="J1447">
        <v>60.6</v>
      </c>
      <c r="K1447">
        <v>1</v>
      </c>
      <c r="L1447">
        <f t="shared" si="91"/>
        <v>44</v>
      </c>
    </row>
    <row r="1448" spans="2:12" x14ac:dyDescent="0.2">
      <c r="B1448" t="s">
        <v>108</v>
      </c>
      <c r="C1448" t="str">
        <f t="shared" si="88"/>
        <v>2019-11</v>
      </c>
      <c r="D1448" t="str">
        <f t="shared" si="89"/>
        <v>Tue</v>
      </c>
      <c r="E1448" t="str">
        <f>VLOOKUP(D1448,'Veterinarian-WeekDay'!$A$2:$C$6,2,0)</f>
        <v>Briony</v>
      </c>
      <c r="F1448" t="s">
        <v>4</v>
      </c>
      <c r="G1448" t="s">
        <v>133</v>
      </c>
      <c r="H1448" t="str">
        <f t="shared" si="90"/>
        <v>other-hamster</v>
      </c>
      <c r="I1448">
        <v>132.5</v>
      </c>
      <c r="J1448">
        <v>210.1</v>
      </c>
      <c r="K1448">
        <v>1</v>
      </c>
      <c r="L1448">
        <f t="shared" si="91"/>
        <v>77.599999999999994</v>
      </c>
    </row>
    <row r="1449" spans="2:12" x14ac:dyDescent="0.2">
      <c r="B1449" t="s">
        <v>108</v>
      </c>
      <c r="C1449" t="str">
        <f t="shared" si="88"/>
        <v>2019-11</v>
      </c>
      <c r="D1449" t="str">
        <f t="shared" si="89"/>
        <v>Tue</v>
      </c>
      <c r="E1449" t="str">
        <f>VLOOKUP(D1449,'Veterinarian-WeekDay'!$A$2:$C$6,2,0)</f>
        <v>Briony</v>
      </c>
      <c r="F1449" t="s">
        <v>4</v>
      </c>
      <c r="G1449" t="s">
        <v>131</v>
      </c>
      <c r="H1449" t="str">
        <f t="shared" si="90"/>
        <v>other-cat</v>
      </c>
      <c r="I1449">
        <v>172.6</v>
      </c>
      <c r="J1449">
        <v>265.39999999999998</v>
      </c>
      <c r="K1449">
        <v>1</v>
      </c>
      <c r="L1449">
        <f t="shared" si="91"/>
        <v>92.799999999999983</v>
      </c>
    </row>
    <row r="1450" spans="2:12" x14ac:dyDescent="0.2">
      <c r="B1450" t="s">
        <v>108</v>
      </c>
      <c r="C1450" t="str">
        <f t="shared" si="88"/>
        <v>2019-11</v>
      </c>
      <c r="D1450" t="str">
        <f t="shared" si="89"/>
        <v>Tue</v>
      </c>
      <c r="E1450" t="str">
        <f>VLOOKUP(D1450,'Veterinarian-WeekDay'!$A$2:$C$6,2,0)</f>
        <v>Briony</v>
      </c>
      <c r="F1450" t="s">
        <v>8</v>
      </c>
      <c r="G1450" t="s">
        <v>133</v>
      </c>
      <c r="H1450" t="str">
        <f t="shared" si="90"/>
        <v>vac-hamster</v>
      </c>
      <c r="I1450">
        <v>14.3</v>
      </c>
      <c r="J1450">
        <v>50.3</v>
      </c>
      <c r="K1450">
        <v>1</v>
      </c>
      <c r="L1450">
        <f t="shared" si="91"/>
        <v>36</v>
      </c>
    </row>
    <row r="1451" spans="2:12" x14ac:dyDescent="0.2">
      <c r="B1451" t="s">
        <v>108</v>
      </c>
      <c r="C1451" t="str">
        <f t="shared" si="88"/>
        <v>2019-11</v>
      </c>
      <c r="D1451" t="str">
        <f t="shared" si="89"/>
        <v>Tue</v>
      </c>
      <c r="E1451" t="str">
        <f>VLOOKUP(D1451,'Veterinarian-WeekDay'!$A$2:$C$6,2,0)</f>
        <v>Briony</v>
      </c>
      <c r="F1451" t="s">
        <v>5</v>
      </c>
      <c r="G1451" t="s">
        <v>133</v>
      </c>
      <c r="H1451" t="str">
        <f t="shared" si="90"/>
        <v>checkup-hamster</v>
      </c>
      <c r="I1451">
        <v>12.4</v>
      </c>
      <c r="J1451">
        <v>50.6</v>
      </c>
      <c r="K1451">
        <v>1</v>
      </c>
      <c r="L1451">
        <f t="shared" si="91"/>
        <v>38.200000000000003</v>
      </c>
    </row>
    <row r="1452" spans="2:12" x14ac:dyDescent="0.2">
      <c r="B1452" t="s">
        <v>108</v>
      </c>
      <c r="C1452" t="str">
        <f t="shared" si="88"/>
        <v>2019-11</v>
      </c>
      <c r="D1452" t="str">
        <f t="shared" si="89"/>
        <v>Tue</v>
      </c>
      <c r="E1452" t="str">
        <f>VLOOKUP(D1452,'Veterinarian-WeekDay'!$A$2:$C$6,2,0)</f>
        <v>Briony</v>
      </c>
      <c r="F1452" t="s">
        <v>5</v>
      </c>
      <c r="G1452" t="s">
        <v>134</v>
      </c>
      <c r="H1452" t="str">
        <f t="shared" si="90"/>
        <v>checkup-rabbit</v>
      </c>
      <c r="I1452">
        <v>14.1</v>
      </c>
      <c r="J1452">
        <v>50.5</v>
      </c>
      <c r="K1452">
        <v>1</v>
      </c>
      <c r="L1452">
        <f t="shared" si="91"/>
        <v>36.4</v>
      </c>
    </row>
    <row r="1453" spans="2:12" x14ac:dyDescent="0.2">
      <c r="B1453" t="s">
        <v>108</v>
      </c>
      <c r="C1453" t="str">
        <f t="shared" si="88"/>
        <v>2019-11</v>
      </c>
      <c r="D1453" t="str">
        <f t="shared" si="89"/>
        <v>Tue</v>
      </c>
      <c r="E1453" t="str">
        <f>VLOOKUP(D1453,'Veterinarian-WeekDay'!$A$2:$C$6,2,0)</f>
        <v>Briony</v>
      </c>
      <c r="F1453" t="s">
        <v>6</v>
      </c>
      <c r="G1453" t="s">
        <v>130</v>
      </c>
      <c r="H1453" t="str">
        <f t="shared" si="90"/>
        <v>emergency-dog</v>
      </c>
      <c r="I1453">
        <v>122.6</v>
      </c>
      <c r="J1453">
        <v>620.6</v>
      </c>
      <c r="K1453">
        <v>1</v>
      </c>
      <c r="L1453">
        <f t="shared" si="91"/>
        <v>498</v>
      </c>
    </row>
    <row r="1454" spans="2:12" x14ac:dyDescent="0.2">
      <c r="B1454" t="s">
        <v>108</v>
      </c>
      <c r="C1454" t="str">
        <f t="shared" si="88"/>
        <v>2019-11</v>
      </c>
      <c r="D1454" t="str">
        <f t="shared" si="89"/>
        <v>Tue</v>
      </c>
      <c r="E1454" t="str">
        <f>VLOOKUP(D1454,'Veterinarian-WeekDay'!$A$2:$C$6,2,0)</f>
        <v>Briony</v>
      </c>
      <c r="F1454" t="s">
        <v>5</v>
      </c>
      <c r="G1454" t="s">
        <v>132</v>
      </c>
      <c r="H1454" t="str">
        <f t="shared" si="90"/>
        <v>checkup-bird</v>
      </c>
      <c r="I1454">
        <v>10.5</v>
      </c>
      <c r="J1454">
        <v>45.1</v>
      </c>
      <c r="K1454">
        <v>1</v>
      </c>
      <c r="L1454">
        <f t="shared" si="91"/>
        <v>34.6</v>
      </c>
    </row>
    <row r="1455" spans="2:12" x14ac:dyDescent="0.2">
      <c r="B1455" t="s">
        <v>108</v>
      </c>
      <c r="C1455" t="str">
        <f t="shared" si="88"/>
        <v>2019-11</v>
      </c>
      <c r="D1455" t="str">
        <f t="shared" si="89"/>
        <v>Tue</v>
      </c>
      <c r="E1455" t="str">
        <f>VLOOKUP(D1455,'Veterinarian-WeekDay'!$A$2:$C$6,2,0)</f>
        <v>Briony</v>
      </c>
      <c r="F1455" t="s">
        <v>4</v>
      </c>
      <c r="G1455" t="s">
        <v>130</v>
      </c>
      <c r="H1455" t="str">
        <f t="shared" si="90"/>
        <v>other-dog</v>
      </c>
      <c r="I1455">
        <v>120.1</v>
      </c>
      <c r="J1455">
        <v>190</v>
      </c>
      <c r="K1455">
        <v>1</v>
      </c>
      <c r="L1455">
        <f t="shared" si="91"/>
        <v>69.900000000000006</v>
      </c>
    </row>
    <row r="1456" spans="2:12" x14ac:dyDescent="0.2">
      <c r="B1456" t="s">
        <v>108</v>
      </c>
      <c r="C1456" t="str">
        <f t="shared" si="88"/>
        <v>2019-11</v>
      </c>
      <c r="D1456" t="str">
        <f t="shared" si="89"/>
        <v>Tue</v>
      </c>
      <c r="E1456" t="str">
        <f>VLOOKUP(D1456,'Veterinarian-WeekDay'!$A$2:$C$6,2,0)</f>
        <v>Briony</v>
      </c>
      <c r="F1456" t="s">
        <v>6</v>
      </c>
      <c r="G1456" t="s">
        <v>131</v>
      </c>
      <c r="H1456" t="str">
        <f t="shared" si="90"/>
        <v>emergency-cat</v>
      </c>
      <c r="I1456">
        <v>140</v>
      </c>
      <c r="J1456">
        <v>950.1</v>
      </c>
      <c r="K1456">
        <v>1</v>
      </c>
      <c r="L1456">
        <f t="shared" si="91"/>
        <v>810.1</v>
      </c>
    </row>
    <row r="1457" spans="2:12" x14ac:dyDescent="0.2">
      <c r="B1457" t="s">
        <v>108</v>
      </c>
      <c r="C1457" t="str">
        <f t="shared" si="88"/>
        <v>2019-11</v>
      </c>
      <c r="D1457" t="str">
        <f t="shared" si="89"/>
        <v>Tue</v>
      </c>
      <c r="E1457" t="str">
        <f>VLOOKUP(D1457,'Veterinarian-WeekDay'!$A$2:$C$6,2,0)</f>
        <v>Briony</v>
      </c>
      <c r="F1457" t="s">
        <v>5</v>
      </c>
      <c r="G1457" t="s">
        <v>130</v>
      </c>
      <c r="H1457" t="str">
        <f t="shared" si="90"/>
        <v>checkup-dog</v>
      </c>
      <c r="I1457">
        <v>20.100000000000001</v>
      </c>
      <c r="J1457">
        <v>60</v>
      </c>
      <c r="K1457">
        <v>1</v>
      </c>
      <c r="L1457">
        <f t="shared" si="91"/>
        <v>39.9</v>
      </c>
    </row>
    <row r="1458" spans="2:12" x14ac:dyDescent="0.2">
      <c r="B1458" t="s">
        <v>108</v>
      </c>
      <c r="C1458" t="str">
        <f t="shared" si="88"/>
        <v>2019-11</v>
      </c>
      <c r="D1458" t="str">
        <f t="shared" si="89"/>
        <v>Tue</v>
      </c>
      <c r="E1458" t="str">
        <f>VLOOKUP(D1458,'Veterinarian-WeekDay'!$A$2:$C$6,2,0)</f>
        <v>Briony</v>
      </c>
      <c r="F1458" t="s">
        <v>5</v>
      </c>
      <c r="G1458" t="s">
        <v>130</v>
      </c>
      <c r="H1458" t="str">
        <f t="shared" si="90"/>
        <v>checkup-dog</v>
      </c>
      <c r="I1458">
        <v>18.600000000000001</v>
      </c>
      <c r="J1458">
        <v>60.4</v>
      </c>
      <c r="K1458">
        <v>1</v>
      </c>
      <c r="L1458">
        <f t="shared" si="91"/>
        <v>41.8</v>
      </c>
    </row>
    <row r="1459" spans="2:12" x14ac:dyDescent="0.2">
      <c r="B1459" t="s">
        <v>108</v>
      </c>
      <c r="C1459" t="str">
        <f t="shared" si="88"/>
        <v>2019-11</v>
      </c>
      <c r="D1459" t="str">
        <f t="shared" si="89"/>
        <v>Tue</v>
      </c>
      <c r="E1459" t="str">
        <f>VLOOKUP(D1459,'Veterinarian-WeekDay'!$A$2:$C$6,2,0)</f>
        <v>Briony</v>
      </c>
      <c r="F1459" t="s">
        <v>5</v>
      </c>
      <c r="G1459" t="s">
        <v>130</v>
      </c>
      <c r="H1459" t="str">
        <f t="shared" si="90"/>
        <v>checkup-dog</v>
      </c>
      <c r="I1459">
        <v>22.1</v>
      </c>
      <c r="J1459">
        <v>65.5</v>
      </c>
      <c r="K1459">
        <v>1</v>
      </c>
      <c r="L1459">
        <f t="shared" si="91"/>
        <v>43.4</v>
      </c>
    </row>
    <row r="1460" spans="2:12" x14ac:dyDescent="0.2">
      <c r="B1460" t="s">
        <v>108</v>
      </c>
      <c r="C1460" t="str">
        <f t="shared" si="88"/>
        <v>2019-11</v>
      </c>
      <c r="D1460" t="str">
        <f t="shared" si="89"/>
        <v>Tue</v>
      </c>
      <c r="E1460" t="str">
        <f>VLOOKUP(D1460,'Veterinarian-WeekDay'!$A$2:$C$6,2,0)</f>
        <v>Briony</v>
      </c>
      <c r="F1460" t="s">
        <v>5</v>
      </c>
      <c r="G1460" t="s">
        <v>130</v>
      </c>
      <c r="H1460" t="str">
        <f t="shared" si="90"/>
        <v>checkup-dog</v>
      </c>
      <c r="I1460">
        <v>26.4</v>
      </c>
      <c r="J1460">
        <v>70.599999999999994</v>
      </c>
      <c r="K1460">
        <v>1</v>
      </c>
      <c r="L1460">
        <f t="shared" si="91"/>
        <v>44.199999999999996</v>
      </c>
    </row>
    <row r="1461" spans="2:12" x14ac:dyDescent="0.2">
      <c r="B1461" t="s">
        <v>109</v>
      </c>
      <c r="C1461" t="str">
        <f t="shared" si="88"/>
        <v>2019-11</v>
      </c>
      <c r="D1461" t="str">
        <f t="shared" si="89"/>
        <v>Wed</v>
      </c>
      <c r="E1461" t="str">
        <f>VLOOKUP(D1461,'Veterinarian-WeekDay'!$A$2:$C$6,2,0)</f>
        <v>Anna</v>
      </c>
      <c r="F1461" t="s">
        <v>5</v>
      </c>
      <c r="G1461" t="s">
        <v>130</v>
      </c>
      <c r="H1461" t="str">
        <f t="shared" si="90"/>
        <v>checkup-dog</v>
      </c>
      <c r="I1461">
        <v>26.1</v>
      </c>
      <c r="J1461">
        <v>50.5</v>
      </c>
      <c r="K1461">
        <v>1</v>
      </c>
      <c r="L1461">
        <f t="shared" si="91"/>
        <v>24.4</v>
      </c>
    </row>
    <row r="1462" spans="2:12" x14ac:dyDescent="0.2">
      <c r="B1462" t="s">
        <v>109</v>
      </c>
      <c r="C1462" t="str">
        <f t="shared" si="88"/>
        <v>2019-11</v>
      </c>
      <c r="D1462" t="str">
        <f t="shared" si="89"/>
        <v>Wed</v>
      </c>
      <c r="E1462" t="str">
        <f>VLOOKUP(D1462,'Veterinarian-WeekDay'!$A$2:$C$6,2,0)</f>
        <v>Anna</v>
      </c>
      <c r="F1462" t="s">
        <v>8</v>
      </c>
      <c r="G1462" t="s">
        <v>130</v>
      </c>
      <c r="H1462" t="str">
        <f t="shared" si="90"/>
        <v>vac-dog</v>
      </c>
      <c r="I1462">
        <v>106.1</v>
      </c>
      <c r="J1462">
        <v>165.5</v>
      </c>
      <c r="K1462">
        <v>1</v>
      </c>
      <c r="L1462">
        <f t="shared" si="91"/>
        <v>59.400000000000006</v>
      </c>
    </row>
    <row r="1463" spans="2:12" x14ac:dyDescent="0.2">
      <c r="B1463" t="s">
        <v>109</v>
      </c>
      <c r="C1463" t="str">
        <f t="shared" si="88"/>
        <v>2019-11</v>
      </c>
      <c r="D1463" t="str">
        <f t="shared" si="89"/>
        <v>Wed</v>
      </c>
      <c r="E1463" t="str">
        <f>VLOOKUP(D1463,'Veterinarian-WeekDay'!$A$2:$C$6,2,0)</f>
        <v>Anna</v>
      </c>
      <c r="F1463" t="s">
        <v>6</v>
      </c>
      <c r="G1463" t="s">
        <v>131</v>
      </c>
      <c r="H1463" t="str">
        <f t="shared" si="90"/>
        <v>emergency-cat</v>
      </c>
      <c r="I1463">
        <v>368.6</v>
      </c>
      <c r="J1463">
        <v>1145.5999999999999</v>
      </c>
      <c r="K1463">
        <v>1</v>
      </c>
      <c r="L1463">
        <f t="shared" si="91"/>
        <v>776.99999999999989</v>
      </c>
    </row>
    <row r="1464" spans="2:12" x14ac:dyDescent="0.2">
      <c r="B1464" t="s">
        <v>109</v>
      </c>
      <c r="C1464" t="str">
        <f t="shared" si="88"/>
        <v>2019-11</v>
      </c>
      <c r="D1464" t="str">
        <f t="shared" si="89"/>
        <v>Wed</v>
      </c>
      <c r="E1464" t="str">
        <f>VLOOKUP(D1464,'Veterinarian-WeekDay'!$A$2:$C$6,2,0)</f>
        <v>Anna</v>
      </c>
      <c r="F1464" t="s">
        <v>5</v>
      </c>
      <c r="G1464" t="s">
        <v>131</v>
      </c>
      <c r="H1464" t="str">
        <f t="shared" si="90"/>
        <v>checkup-cat</v>
      </c>
      <c r="I1464">
        <v>22.5</v>
      </c>
      <c r="J1464">
        <v>50.1</v>
      </c>
      <c r="K1464">
        <v>1</v>
      </c>
      <c r="L1464">
        <f t="shared" si="91"/>
        <v>27.6</v>
      </c>
    </row>
    <row r="1465" spans="2:12" x14ac:dyDescent="0.2">
      <c r="B1465" t="s">
        <v>109</v>
      </c>
      <c r="C1465" t="str">
        <f t="shared" si="88"/>
        <v>2019-11</v>
      </c>
      <c r="D1465" t="str">
        <f t="shared" si="89"/>
        <v>Wed</v>
      </c>
      <c r="E1465" t="str">
        <f>VLOOKUP(D1465,'Veterinarian-WeekDay'!$A$2:$C$6,2,0)</f>
        <v>Anna</v>
      </c>
      <c r="F1465" t="s">
        <v>4</v>
      </c>
      <c r="G1465" t="s">
        <v>130</v>
      </c>
      <c r="H1465" t="str">
        <f t="shared" si="90"/>
        <v>other-dog</v>
      </c>
      <c r="I1465">
        <v>130.6</v>
      </c>
      <c r="J1465">
        <v>190.4</v>
      </c>
      <c r="K1465">
        <v>1</v>
      </c>
      <c r="L1465">
        <f t="shared" si="91"/>
        <v>59.800000000000011</v>
      </c>
    </row>
    <row r="1466" spans="2:12" x14ac:dyDescent="0.2">
      <c r="B1466" t="s">
        <v>109</v>
      </c>
      <c r="C1466" t="str">
        <f t="shared" si="88"/>
        <v>2019-11</v>
      </c>
      <c r="D1466" t="str">
        <f t="shared" si="89"/>
        <v>Wed</v>
      </c>
      <c r="E1466" t="str">
        <f>VLOOKUP(D1466,'Veterinarian-WeekDay'!$A$2:$C$6,2,0)</f>
        <v>Anna</v>
      </c>
      <c r="F1466" t="s">
        <v>4</v>
      </c>
      <c r="G1466" t="s">
        <v>131</v>
      </c>
      <c r="H1466" t="str">
        <f t="shared" si="90"/>
        <v>other-cat</v>
      </c>
      <c r="I1466">
        <v>116.1</v>
      </c>
      <c r="J1466">
        <v>175</v>
      </c>
      <c r="K1466">
        <v>1</v>
      </c>
      <c r="L1466">
        <f t="shared" si="91"/>
        <v>58.900000000000006</v>
      </c>
    </row>
    <row r="1467" spans="2:12" x14ac:dyDescent="0.2">
      <c r="B1467" t="s">
        <v>109</v>
      </c>
      <c r="C1467" t="str">
        <f t="shared" si="88"/>
        <v>2019-11</v>
      </c>
      <c r="D1467" t="str">
        <f t="shared" si="89"/>
        <v>Wed</v>
      </c>
      <c r="E1467" t="str">
        <f>VLOOKUP(D1467,'Veterinarian-WeekDay'!$A$2:$C$6,2,0)</f>
        <v>Anna</v>
      </c>
      <c r="F1467" t="s">
        <v>4</v>
      </c>
      <c r="G1467" t="s">
        <v>130</v>
      </c>
      <c r="H1467" t="str">
        <f t="shared" si="90"/>
        <v>other-dog</v>
      </c>
      <c r="I1467">
        <v>122.3</v>
      </c>
      <c r="J1467">
        <v>185.3</v>
      </c>
      <c r="K1467">
        <v>1</v>
      </c>
      <c r="L1467">
        <f t="shared" si="91"/>
        <v>63.000000000000014</v>
      </c>
    </row>
    <row r="1468" spans="2:12" x14ac:dyDescent="0.2">
      <c r="B1468" t="s">
        <v>109</v>
      </c>
      <c r="C1468" t="str">
        <f t="shared" si="88"/>
        <v>2019-11</v>
      </c>
      <c r="D1468" t="str">
        <f t="shared" si="89"/>
        <v>Wed</v>
      </c>
      <c r="E1468" t="str">
        <f>VLOOKUP(D1468,'Veterinarian-WeekDay'!$A$2:$C$6,2,0)</f>
        <v>Anna</v>
      </c>
      <c r="F1468" t="s">
        <v>4</v>
      </c>
      <c r="G1468" t="s">
        <v>130</v>
      </c>
      <c r="H1468" t="str">
        <f t="shared" si="90"/>
        <v>other-dog</v>
      </c>
      <c r="I1468">
        <v>38</v>
      </c>
      <c r="J1468">
        <v>70.099999999999994</v>
      </c>
      <c r="K1468">
        <v>1</v>
      </c>
      <c r="L1468">
        <f t="shared" si="91"/>
        <v>32.099999999999994</v>
      </c>
    </row>
    <row r="1469" spans="2:12" x14ac:dyDescent="0.2">
      <c r="B1469" t="s">
        <v>109</v>
      </c>
      <c r="C1469" t="str">
        <f t="shared" si="88"/>
        <v>2019-11</v>
      </c>
      <c r="D1469" t="str">
        <f t="shared" si="89"/>
        <v>Wed</v>
      </c>
      <c r="E1469" t="str">
        <f>VLOOKUP(D1469,'Veterinarian-WeekDay'!$A$2:$C$6,2,0)</f>
        <v>Anna</v>
      </c>
      <c r="F1469" t="s">
        <v>4</v>
      </c>
      <c r="G1469" t="s">
        <v>132</v>
      </c>
      <c r="H1469" t="str">
        <f t="shared" si="90"/>
        <v>other-bird</v>
      </c>
      <c r="I1469">
        <v>44.1</v>
      </c>
      <c r="J1469">
        <v>70.5</v>
      </c>
      <c r="K1469">
        <v>1</v>
      </c>
      <c r="L1469">
        <f t="shared" si="91"/>
        <v>26.4</v>
      </c>
    </row>
    <row r="1470" spans="2:12" x14ac:dyDescent="0.2">
      <c r="B1470" t="s">
        <v>109</v>
      </c>
      <c r="C1470" t="str">
        <f t="shared" si="88"/>
        <v>2019-11</v>
      </c>
      <c r="D1470" t="str">
        <f t="shared" si="89"/>
        <v>Wed</v>
      </c>
      <c r="E1470" t="str">
        <f>VLOOKUP(D1470,'Veterinarian-WeekDay'!$A$2:$C$6,2,0)</f>
        <v>Anna</v>
      </c>
      <c r="F1470" t="s">
        <v>8</v>
      </c>
      <c r="G1470" t="s">
        <v>133</v>
      </c>
      <c r="H1470" t="str">
        <f t="shared" si="90"/>
        <v>vac-hamster</v>
      </c>
      <c r="I1470">
        <v>36.6</v>
      </c>
      <c r="J1470">
        <v>60.6</v>
      </c>
      <c r="K1470">
        <v>1</v>
      </c>
      <c r="L1470">
        <f t="shared" si="91"/>
        <v>24</v>
      </c>
    </row>
    <row r="1471" spans="2:12" x14ac:dyDescent="0.2">
      <c r="B1471" t="s">
        <v>109</v>
      </c>
      <c r="C1471" t="str">
        <f t="shared" si="88"/>
        <v>2019-11</v>
      </c>
      <c r="D1471" t="str">
        <f t="shared" si="89"/>
        <v>Wed</v>
      </c>
      <c r="E1471" t="str">
        <f>VLOOKUP(D1471,'Veterinarian-WeekDay'!$A$2:$C$6,2,0)</f>
        <v>Anna</v>
      </c>
      <c r="F1471" t="s">
        <v>4</v>
      </c>
      <c r="G1471" t="s">
        <v>132</v>
      </c>
      <c r="H1471" t="str">
        <f t="shared" si="90"/>
        <v>other-bird</v>
      </c>
      <c r="I1471">
        <v>44.6</v>
      </c>
      <c r="J1471">
        <v>65.400000000000006</v>
      </c>
      <c r="K1471">
        <v>1</v>
      </c>
      <c r="L1471">
        <f t="shared" si="91"/>
        <v>20.800000000000004</v>
      </c>
    </row>
    <row r="1472" spans="2:12" x14ac:dyDescent="0.2">
      <c r="B1472" t="s">
        <v>109</v>
      </c>
      <c r="C1472" t="str">
        <f t="shared" si="88"/>
        <v>2019-11</v>
      </c>
      <c r="D1472" t="str">
        <f t="shared" si="89"/>
        <v>Wed</v>
      </c>
      <c r="E1472" t="str">
        <f>VLOOKUP(D1472,'Veterinarian-WeekDay'!$A$2:$C$6,2,0)</f>
        <v>Anna</v>
      </c>
      <c r="F1472" t="s">
        <v>4</v>
      </c>
      <c r="G1472" t="s">
        <v>130</v>
      </c>
      <c r="H1472" t="str">
        <f t="shared" si="90"/>
        <v>other-dog</v>
      </c>
      <c r="I1472">
        <v>110.1</v>
      </c>
      <c r="J1472">
        <v>165</v>
      </c>
      <c r="K1472">
        <v>1</v>
      </c>
      <c r="L1472">
        <f t="shared" si="91"/>
        <v>54.900000000000006</v>
      </c>
    </row>
    <row r="1473" spans="2:12" x14ac:dyDescent="0.2">
      <c r="B1473" t="s">
        <v>109</v>
      </c>
      <c r="C1473" t="str">
        <f t="shared" si="88"/>
        <v>2019-11</v>
      </c>
      <c r="D1473" t="str">
        <f t="shared" si="89"/>
        <v>Wed</v>
      </c>
      <c r="E1473" t="str">
        <f>VLOOKUP(D1473,'Veterinarian-WeekDay'!$A$2:$C$6,2,0)</f>
        <v>Anna</v>
      </c>
      <c r="F1473" t="s">
        <v>8</v>
      </c>
      <c r="G1473" t="s">
        <v>130</v>
      </c>
      <c r="H1473" t="str">
        <f t="shared" si="90"/>
        <v>vac-dog</v>
      </c>
      <c r="I1473">
        <v>96.3</v>
      </c>
      <c r="J1473">
        <v>145.30000000000001</v>
      </c>
      <c r="K1473">
        <v>1</v>
      </c>
      <c r="L1473">
        <f t="shared" si="91"/>
        <v>49.000000000000014</v>
      </c>
    </row>
    <row r="1474" spans="2:12" x14ac:dyDescent="0.2">
      <c r="B1474" t="s">
        <v>109</v>
      </c>
      <c r="C1474" t="str">
        <f t="shared" ref="C1474:C1537" si="92">LEFT(B1474,7)</f>
        <v>2019-11</v>
      </c>
      <c r="D1474" t="str">
        <f t="shared" ref="D1474:D1537" si="93">TEXT(B1474,"DDD")</f>
        <v>Wed</v>
      </c>
      <c r="E1474" t="str">
        <f>VLOOKUP(D1474,'Veterinarian-WeekDay'!$A$2:$C$6,2,0)</f>
        <v>Anna</v>
      </c>
      <c r="F1474" t="s">
        <v>8</v>
      </c>
      <c r="G1474" t="s">
        <v>130</v>
      </c>
      <c r="H1474" t="str">
        <f t="shared" ref="H1474:H1537" si="94">_xlfn.CONCAT(F1474,"-",G1474)</f>
        <v>vac-dog</v>
      </c>
      <c r="I1474">
        <v>110</v>
      </c>
      <c r="J1474">
        <v>160.1</v>
      </c>
      <c r="K1474">
        <v>1</v>
      </c>
      <c r="L1474">
        <f t="shared" si="91"/>
        <v>50.099999999999994</v>
      </c>
    </row>
    <row r="1475" spans="2:12" x14ac:dyDescent="0.2">
      <c r="B1475" t="s">
        <v>109</v>
      </c>
      <c r="C1475" t="str">
        <f t="shared" si="92"/>
        <v>2019-11</v>
      </c>
      <c r="D1475" t="str">
        <f t="shared" si="93"/>
        <v>Wed</v>
      </c>
      <c r="E1475" t="str">
        <f>VLOOKUP(D1475,'Veterinarian-WeekDay'!$A$2:$C$6,2,0)</f>
        <v>Anna</v>
      </c>
      <c r="F1475" t="s">
        <v>4</v>
      </c>
      <c r="G1475" t="s">
        <v>131</v>
      </c>
      <c r="H1475" t="str">
        <f t="shared" si="94"/>
        <v>other-cat</v>
      </c>
      <c r="I1475">
        <v>78.400000000000006</v>
      </c>
      <c r="J1475">
        <v>115.6</v>
      </c>
      <c r="K1475">
        <v>1</v>
      </c>
      <c r="L1475">
        <f t="shared" ref="L1475:L1538" si="95">J1475-I1475</f>
        <v>37.199999999999989</v>
      </c>
    </row>
    <row r="1476" spans="2:12" x14ac:dyDescent="0.2">
      <c r="B1476" t="s">
        <v>109</v>
      </c>
      <c r="C1476" t="str">
        <f t="shared" si="92"/>
        <v>2019-11</v>
      </c>
      <c r="D1476" t="str">
        <f t="shared" si="93"/>
        <v>Wed</v>
      </c>
      <c r="E1476" t="str">
        <f>VLOOKUP(D1476,'Veterinarian-WeekDay'!$A$2:$C$6,2,0)</f>
        <v>Anna</v>
      </c>
      <c r="F1476" t="s">
        <v>5</v>
      </c>
      <c r="G1476" t="s">
        <v>130</v>
      </c>
      <c r="H1476" t="str">
        <f t="shared" si="94"/>
        <v>checkup-dog</v>
      </c>
      <c r="I1476">
        <v>36.5</v>
      </c>
      <c r="J1476">
        <v>60.1</v>
      </c>
      <c r="K1476">
        <v>1</v>
      </c>
      <c r="L1476">
        <f t="shared" si="95"/>
        <v>23.6</v>
      </c>
    </row>
    <row r="1477" spans="2:12" x14ac:dyDescent="0.2">
      <c r="B1477" t="s">
        <v>109</v>
      </c>
      <c r="C1477" t="str">
        <f t="shared" si="92"/>
        <v>2019-11</v>
      </c>
      <c r="D1477" t="str">
        <f t="shared" si="93"/>
        <v>Wed</v>
      </c>
      <c r="E1477" t="str">
        <f>VLOOKUP(D1477,'Veterinarian-WeekDay'!$A$2:$C$6,2,0)</f>
        <v>Anna</v>
      </c>
      <c r="F1477" t="s">
        <v>5</v>
      </c>
      <c r="G1477" t="s">
        <v>130</v>
      </c>
      <c r="H1477" t="str">
        <f t="shared" si="94"/>
        <v>checkup-dog</v>
      </c>
      <c r="I1477">
        <v>40.4</v>
      </c>
      <c r="J1477">
        <v>70.599999999999994</v>
      </c>
      <c r="K1477">
        <v>1</v>
      </c>
      <c r="L1477">
        <f t="shared" si="95"/>
        <v>30.199999999999996</v>
      </c>
    </row>
    <row r="1478" spans="2:12" x14ac:dyDescent="0.2">
      <c r="B1478" t="s">
        <v>110</v>
      </c>
      <c r="C1478" t="str">
        <f t="shared" si="92"/>
        <v>2019-11</v>
      </c>
      <c r="D1478" t="str">
        <f t="shared" si="93"/>
        <v>Thu</v>
      </c>
      <c r="E1478" t="str">
        <f>VLOOKUP(D1478,'Veterinarian-WeekDay'!$A$2:$C$6,2,0)</f>
        <v>Briony</v>
      </c>
      <c r="F1478" t="s">
        <v>5</v>
      </c>
      <c r="G1478" t="s">
        <v>130</v>
      </c>
      <c r="H1478" t="str">
        <f t="shared" si="94"/>
        <v>checkup-dog</v>
      </c>
      <c r="I1478">
        <v>16.3</v>
      </c>
      <c r="J1478">
        <v>55.3</v>
      </c>
      <c r="K1478">
        <v>1</v>
      </c>
      <c r="L1478">
        <f t="shared" si="95"/>
        <v>39</v>
      </c>
    </row>
    <row r="1479" spans="2:12" x14ac:dyDescent="0.2">
      <c r="B1479" t="s">
        <v>110</v>
      </c>
      <c r="C1479" t="str">
        <f t="shared" si="92"/>
        <v>2019-11</v>
      </c>
      <c r="D1479" t="str">
        <f t="shared" si="93"/>
        <v>Thu</v>
      </c>
      <c r="E1479" t="str">
        <f>VLOOKUP(D1479,'Veterinarian-WeekDay'!$A$2:$C$6,2,0)</f>
        <v>Briony</v>
      </c>
      <c r="F1479" t="s">
        <v>8</v>
      </c>
      <c r="G1479" t="s">
        <v>130</v>
      </c>
      <c r="H1479" t="str">
        <f t="shared" si="94"/>
        <v>vac-dog</v>
      </c>
      <c r="I1479">
        <v>100.6</v>
      </c>
      <c r="J1479">
        <v>170.6</v>
      </c>
      <c r="K1479">
        <v>1</v>
      </c>
      <c r="L1479">
        <f t="shared" si="95"/>
        <v>70</v>
      </c>
    </row>
    <row r="1480" spans="2:12" x14ac:dyDescent="0.2">
      <c r="B1480" t="s">
        <v>110</v>
      </c>
      <c r="C1480" t="str">
        <f t="shared" si="92"/>
        <v>2019-11</v>
      </c>
      <c r="D1480" t="str">
        <f t="shared" si="93"/>
        <v>Thu</v>
      </c>
      <c r="E1480" t="str">
        <f>VLOOKUP(D1480,'Veterinarian-WeekDay'!$A$2:$C$6,2,0)</f>
        <v>Briony</v>
      </c>
      <c r="F1480" t="s">
        <v>4</v>
      </c>
      <c r="G1480" t="s">
        <v>130</v>
      </c>
      <c r="H1480" t="str">
        <f t="shared" si="94"/>
        <v>other-dog</v>
      </c>
      <c r="I1480">
        <v>70.5</v>
      </c>
      <c r="J1480">
        <v>125.1</v>
      </c>
      <c r="K1480">
        <v>1</v>
      </c>
      <c r="L1480">
        <f t="shared" si="95"/>
        <v>54.599999999999994</v>
      </c>
    </row>
    <row r="1481" spans="2:12" x14ac:dyDescent="0.2">
      <c r="B1481" t="s">
        <v>110</v>
      </c>
      <c r="C1481" t="str">
        <f t="shared" si="92"/>
        <v>2019-11</v>
      </c>
      <c r="D1481" t="str">
        <f t="shared" si="93"/>
        <v>Thu</v>
      </c>
      <c r="E1481" t="str">
        <f>VLOOKUP(D1481,'Veterinarian-WeekDay'!$A$2:$C$6,2,0)</f>
        <v>Briony</v>
      </c>
      <c r="F1481" t="s">
        <v>8</v>
      </c>
      <c r="G1481" t="s">
        <v>130</v>
      </c>
      <c r="H1481" t="str">
        <f t="shared" si="94"/>
        <v>vac-dog</v>
      </c>
      <c r="I1481">
        <v>76.599999999999994</v>
      </c>
      <c r="J1481">
        <v>135.4</v>
      </c>
      <c r="K1481">
        <v>1</v>
      </c>
      <c r="L1481">
        <f t="shared" si="95"/>
        <v>58.800000000000011</v>
      </c>
    </row>
    <row r="1482" spans="2:12" x14ac:dyDescent="0.2">
      <c r="B1482" t="s">
        <v>110</v>
      </c>
      <c r="C1482" t="str">
        <f t="shared" si="92"/>
        <v>2019-11</v>
      </c>
      <c r="D1482" t="str">
        <f t="shared" si="93"/>
        <v>Thu</v>
      </c>
      <c r="E1482" t="str">
        <f>VLOOKUP(D1482,'Veterinarian-WeekDay'!$A$2:$C$6,2,0)</f>
        <v>Briony</v>
      </c>
      <c r="F1482" t="s">
        <v>6</v>
      </c>
      <c r="G1482" t="s">
        <v>130</v>
      </c>
      <c r="H1482" t="str">
        <f t="shared" si="94"/>
        <v>emergency-dog</v>
      </c>
      <c r="I1482">
        <v>314.10000000000002</v>
      </c>
      <c r="J1482">
        <v>1600</v>
      </c>
      <c r="K1482">
        <v>1</v>
      </c>
      <c r="L1482">
        <f t="shared" si="95"/>
        <v>1285.9000000000001</v>
      </c>
    </row>
    <row r="1483" spans="2:12" x14ac:dyDescent="0.2">
      <c r="B1483" t="s">
        <v>110</v>
      </c>
      <c r="C1483" t="str">
        <f t="shared" si="92"/>
        <v>2019-11</v>
      </c>
      <c r="D1483" t="str">
        <f t="shared" si="93"/>
        <v>Thu</v>
      </c>
      <c r="E1483" t="str">
        <f>VLOOKUP(D1483,'Veterinarian-WeekDay'!$A$2:$C$6,2,0)</f>
        <v>Briony</v>
      </c>
      <c r="F1483" t="s">
        <v>5</v>
      </c>
      <c r="G1483" t="s">
        <v>131</v>
      </c>
      <c r="H1483" t="str">
        <f t="shared" si="94"/>
        <v>checkup-cat</v>
      </c>
      <c r="I1483">
        <v>18</v>
      </c>
      <c r="J1483">
        <v>65.099999999999994</v>
      </c>
      <c r="K1483">
        <v>1</v>
      </c>
      <c r="L1483">
        <f t="shared" si="95"/>
        <v>47.099999999999994</v>
      </c>
    </row>
    <row r="1484" spans="2:12" x14ac:dyDescent="0.2">
      <c r="B1484" t="s">
        <v>110</v>
      </c>
      <c r="C1484" t="str">
        <f t="shared" si="92"/>
        <v>2019-11</v>
      </c>
      <c r="D1484" t="str">
        <f t="shared" si="93"/>
        <v>Thu</v>
      </c>
      <c r="E1484" t="str">
        <f>VLOOKUP(D1484,'Veterinarian-WeekDay'!$A$2:$C$6,2,0)</f>
        <v>Briony</v>
      </c>
      <c r="F1484" t="s">
        <v>4</v>
      </c>
      <c r="G1484" t="s">
        <v>133</v>
      </c>
      <c r="H1484" t="str">
        <f t="shared" si="94"/>
        <v>other-hamster</v>
      </c>
      <c r="I1484">
        <v>56.4</v>
      </c>
      <c r="J1484">
        <v>105.6</v>
      </c>
      <c r="K1484">
        <v>1</v>
      </c>
      <c r="L1484">
        <f t="shared" si="95"/>
        <v>49.199999999999996</v>
      </c>
    </row>
    <row r="1485" spans="2:12" x14ac:dyDescent="0.2">
      <c r="B1485" t="s">
        <v>110</v>
      </c>
      <c r="C1485" t="str">
        <f t="shared" si="92"/>
        <v>2019-11</v>
      </c>
      <c r="D1485" t="str">
        <f t="shared" si="93"/>
        <v>Thu</v>
      </c>
      <c r="E1485" t="str">
        <f>VLOOKUP(D1485,'Veterinarian-WeekDay'!$A$2:$C$6,2,0)</f>
        <v>Briony</v>
      </c>
      <c r="F1485" t="s">
        <v>4</v>
      </c>
      <c r="G1485" t="s">
        <v>133</v>
      </c>
      <c r="H1485" t="str">
        <f t="shared" si="94"/>
        <v>other-hamster</v>
      </c>
      <c r="I1485">
        <v>76.599999999999994</v>
      </c>
      <c r="J1485">
        <v>135.6</v>
      </c>
      <c r="K1485">
        <v>1</v>
      </c>
      <c r="L1485">
        <f t="shared" si="95"/>
        <v>59</v>
      </c>
    </row>
    <row r="1486" spans="2:12" x14ac:dyDescent="0.2">
      <c r="B1486" t="s">
        <v>110</v>
      </c>
      <c r="C1486" t="str">
        <f t="shared" si="92"/>
        <v>2019-11</v>
      </c>
      <c r="D1486" t="str">
        <f t="shared" si="93"/>
        <v>Thu</v>
      </c>
      <c r="E1486" t="str">
        <f>VLOOKUP(D1486,'Veterinarian-WeekDay'!$A$2:$C$6,2,0)</f>
        <v>Briony</v>
      </c>
      <c r="F1486" t="s">
        <v>5</v>
      </c>
      <c r="G1486" t="s">
        <v>131</v>
      </c>
      <c r="H1486" t="str">
        <f t="shared" si="94"/>
        <v>checkup-cat</v>
      </c>
      <c r="I1486">
        <v>12.5</v>
      </c>
      <c r="J1486">
        <v>60.1</v>
      </c>
      <c r="K1486">
        <v>1</v>
      </c>
      <c r="L1486">
        <f t="shared" si="95"/>
        <v>47.6</v>
      </c>
    </row>
    <row r="1487" spans="2:12" x14ac:dyDescent="0.2">
      <c r="B1487" t="s">
        <v>110</v>
      </c>
      <c r="C1487" t="str">
        <f t="shared" si="92"/>
        <v>2019-11</v>
      </c>
      <c r="D1487" t="str">
        <f t="shared" si="93"/>
        <v>Thu</v>
      </c>
      <c r="E1487" t="str">
        <f>VLOOKUP(D1487,'Veterinarian-WeekDay'!$A$2:$C$6,2,0)</f>
        <v>Briony</v>
      </c>
      <c r="F1487" t="s">
        <v>4</v>
      </c>
      <c r="G1487" t="s">
        <v>131</v>
      </c>
      <c r="H1487" t="str">
        <f t="shared" si="94"/>
        <v>other-cat</v>
      </c>
      <c r="I1487">
        <v>226.6</v>
      </c>
      <c r="J1487">
        <v>345.4</v>
      </c>
      <c r="K1487">
        <v>1</v>
      </c>
      <c r="L1487">
        <f t="shared" si="95"/>
        <v>118.79999999999998</v>
      </c>
    </row>
    <row r="1488" spans="2:12" x14ac:dyDescent="0.2">
      <c r="B1488" t="s">
        <v>110</v>
      </c>
      <c r="C1488" t="str">
        <f t="shared" si="92"/>
        <v>2019-11</v>
      </c>
      <c r="D1488" t="str">
        <f t="shared" si="93"/>
        <v>Thu</v>
      </c>
      <c r="E1488" t="str">
        <f>VLOOKUP(D1488,'Veterinarian-WeekDay'!$A$2:$C$6,2,0)</f>
        <v>Briony</v>
      </c>
      <c r="F1488" t="s">
        <v>4</v>
      </c>
      <c r="G1488" t="s">
        <v>131</v>
      </c>
      <c r="H1488" t="str">
        <f t="shared" si="94"/>
        <v>other-cat</v>
      </c>
      <c r="I1488">
        <v>212.1</v>
      </c>
      <c r="J1488">
        <v>325</v>
      </c>
      <c r="K1488">
        <v>1</v>
      </c>
      <c r="L1488">
        <f t="shared" si="95"/>
        <v>112.9</v>
      </c>
    </row>
    <row r="1489" spans="2:12" x14ac:dyDescent="0.2">
      <c r="B1489" t="s">
        <v>110</v>
      </c>
      <c r="C1489" t="str">
        <f t="shared" si="92"/>
        <v>2019-11</v>
      </c>
      <c r="D1489" t="str">
        <f t="shared" si="93"/>
        <v>Thu</v>
      </c>
      <c r="E1489" t="str">
        <f>VLOOKUP(D1489,'Veterinarian-WeekDay'!$A$2:$C$6,2,0)</f>
        <v>Briony</v>
      </c>
      <c r="F1489" t="s">
        <v>5</v>
      </c>
      <c r="G1489" t="s">
        <v>132</v>
      </c>
      <c r="H1489" t="str">
        <f t="shared" si="94"/>
        <v>checkup-bird</v>
      </c>
      <c r="I1489">
        <v>10.3</v>
      </c>
      <c r="J1489">
        <v>50.3</v>
      </c>
      <c r="K1489">
        <v>1</v>
      </c>
      <c r="L1489">
        <f t="shared" si="95"/>
        <v>40</v>
      </c>
    </row>
    <row r="1490" spans="2:12" x14ac:dyDescent="0.2">
      <c r="B1490" t="s">
        <v>110</v>
      </c>
      <c r="C1490" t="str">
        <f t="shared" si="92"/>
        <v>2019-11</v>
      </c>
      <c r="D1490" t="str">
        <f t="shared" si="93"/>
        <v>Thu</v>
      </c>
      <c r="E1490" t="str">
        <f>VLOOKUP(D1490,'Veterinarian-WeekDay'!$A$2:$C$6,2,0)</f>
        <v>Briony</v>
      </c>
      <c r="F1490" t="s">
        <v>8</v>
      </c>
      <c r="G1490" t="s">
        <v>130</v>
      </c>
      <c r="H1490" t="str">
        <f t="shared" si="94"/>
        <v>vac-dog</v>
      </c>
      <c r="I1490">
        <v>88</v>
      </c>
      <c r="J1490">
        <v>155.1</v>
      </c>
      <c r="K1490">
        <v>1</v>
      </c>
      <c r="L1490">
        <f t="shared" si="95"/>
        <v>67.099999999999994</v>
      </c>
    </row>
    <row r="1491" spans="2:12" x14ac:dyDescent="0.2">
      <c r="B1491" t="s">
        <v>110</v>
      </c>
      <c r="C1491" t="str">
        <f t="shared" si="92"/>
        <v>2019-11</v>
      </c>
      <c r="D1491" t="str">
        <f t="shared" si="93"/>
        <v>Thu</v>
      </c>
      <c r="E1491" t="str">
        <f>VLOOKUP(D1491,'Veterinarian-WeekDay'!$A$2:$C$6,2,0)</f>
        <v>Briony</v>
      </c>
      <c r="F1491" t="s">
        <v>5</v>
      </c>
      <c r="G1491" t="s">
        <v>130</v>
      </c>
      <c r="H1491" t="str">
        <f t="shared" si="94"/>
        <v>checkup-dog</v>
      </c>
      <c r="I1491">
        <v>20.399999999999999</v>
      </c>
      <c r="J1491">
        <v>60.6</v>
      </c>
      <c r="K1491">
        <v>1</v>
      </c>
      <c r="L1491">
        <f t="shared" si="95"/>
        <v>40.200000000000003</v>
      </c>
    </row>
    <row r="1492" spans="2:12" x14ac:dyDescent="0.2">
      <c r="B1492" t="s">
        <v>110</v>
      </c>
      <c r="C1492" t="str">
        <f t="shared" si="92"/>
        <v>2019-11</v>
      </c>
      <c r="D1492" t="str">
        <f t="shared" si="93"/>
        <v>Thu</v>
      </c>
      <c r="E1492" t="str">
        <f>VLOOKUP(D1492,'Veterinarian-WeekDay'!$A$2:$C$6,2,0)</f>
        <v>Briony</v>
      </c>
      <c r="F1492" t="s">
        <v>5</v>
      </c>
      <c r="G1492" t="s">
        <v>130</v>
      </c>
      <c r="H1492" t="str">
        <f t="shared" si="94"/>
        <v>checkup-dog</v>
      </c>
      <c r="I1492">
        <v>22.1</v>
      </c>
      <c r="J1492">
        <v>65.5</v>
      </c>
      <c r="K1492">
        <v>1</v>
      </c>
      <c r="L1492">
        <f t="shared" si="95"/>
        <v>43.4</v>
      </c>
    </row>
    <row r="1493" spans="2:12" x14ac:dyDescent="0.2">
      <c r="B1493" t="s">
        <v>111</v>
      </c>
      <c r="C1493" t="str">
        <f t="shared" si="92"/>
        <v>2019-11</v>
      </c>
      <c r="D1493" t="str">
        <f t="shared" si="93"/>
        <v>Fri</v>
      </c>
      <c r="E1493" t="str">
        <f>VLOOKUP(D1493,'Veterinarian-WeekDay'!$A$2:$C$6,2,0)</f>
        <v>Anna</v>
      </c>
      <c r="F1493" t="s">
        <v>4</v>
      </c>
      <c r="G1493" t="s">
        <v>133</v>
      </c>
      <c r="H1493" t="str">
        <f t="shared" si="94"/>
        <v>other-hamster</v>
      </c>
      <c r="I1493">
        <v>56.1</v>
      </c>
      <c r="J1493">
        <v>85.5</v>
      </c>
      <c r="K1493">
        <v>1</v>
      </c>
      <c r="L1493">
        <f t="shared" si="95"/>
        <v>29.4</v>
      </c>
    </row>
    <row r="1494" spans="2:12" x14ac:dyDescent="0.2">
      <c r="B1494" t="s">
        <v>111</v>
      </c>
      <c r="C1494" t="str">
        <f t="shared" si="92"/>
        <v>2019-11</v>
      </c>
      <c r="D1494" t="str">
        <f t="shared" si="93"/>
        <v>Fri</v>
      </c>
      <c r="E1494" t="str">
        <f>VLOOKUP(D1494,'Veterinarian-WeekDay'!$A$2:$C$6,2,0)</f>
        <v>Anna</v>
      </c>
      <c r="F1494" t="s">
        <v>6</v>
      </c>
      <c r="G1494" t="s">
        <v>131</v>
      </c>
      <c r="H1494" t="str">
        <f t="shared" si="94"/>
        <v>emergency-cat</v>
      </c>
      <c r="I1494">
        <v>150.6</v>
      </c>
      <c r="J1494">
        <v>790.6</v>
      </c>
      <c r="K1494">
        <v>1</v>
      </c>
      <c r="L1494">
        <f t="shared" si="95"/>
        <v>640</v>
      </c>
    </row>
    <row r="1495" spans="2:12" x14ac:dyDescent="0.2">
      <c r="B1495" t="s">
        <v>111</v>
      </c>
      <c r="C1495" t="str">
        <f t="shared" si="92"/>
        <v>2019-11</v>
      </c>
      <c r="D1495" t="str">
        <f t="shared" si="93"/>
        <v>Fri</v>
      </c>
      <c r="E1495" t="str">
        <f>VLOOKUP(D1495,'Veterinarian-WeekDay'!$A$2:$C$6,2,0)</f>
        <v>Anna</v>
      </c>
      <c r="F1495" t="s">
        <v>5</v>
      </c>
      <c r="G1495" t="s">
        <v>133</v>
      </c>
      <c r="H1495" t="str">
        <f t="shared" si="94"/>
        <v>checkup-hamster</v>
      </c>
      <c r="I1495">
        <v>30.5</v>
      </c>
      <c r="J1495">
        <v>55.1</v>
      </c>
      <c r="K1495">
        <v>1</v>
      </c>
      <c r="L1495">
        <f t="shared" si="95"/>
        <v>24.6</v>
      </c>
    </row>
    <row r="1496" spans="2:12" x14ac:dyDescent="0.2">
      <c r="B1496" t="s">
        <v>111</v>
      </c>
      <c r="C1496" t="str">
        <f t="shared" si="92"/>
        <v>2019-11</v>
      </c>
      <c r="D1496" t="str">
        <f t="shared" si="93"/>
        <v>Fri</v>
      </c>
      <c r="E1496" t="str">
        <f>VLOOKUP(D1496,'Veterinarian-WeekDay'!$A$2:$C$6,2,0)</f>
        <v>Anna</v>
      </c>
      <c r="F1496" t="s">
        <v>5</v>
      </c>
      <c r="G1496" t="s">
        <v>133</v>
      </c>
      <c r="H1496" t="str">
        <f t="shared" si="94"/>
        <v>checkup-hamster</v>
      </c>
      <c r="I1496">
        <v>30.6</v>
      </c>
      <c r="J1496">
        <v>55.4</v>
      </c>
      <c r="K1496">
        <v>1</v>
      </c>
      <c r="L1496">
        <f t="shared" si="95"/>
        <v>24.799999999999997</v>
      </c>
    </row>
    <row r="1497" spans="2:12" x14ac:dyDescent="0.2">
      <c r="B1497" t="s">
        <v>111</v>
      </c>
      <c r="C1497" t="str">
        <f t="shared" si="92"/>
        <v>2019-11</v>
      </c>
      <c r="D1497" t="str">
        <f t="shared" si="93"/>
        <v>Fri</v>
      </c>
      <c r="E1497" t="str">
        <f>VLOOKUP(D1497,'Veterinarian-WeekDay'!$A$2:$C$6,2,0)</f>
        <v>Anna</v>
      </c>
      <c r="F1497" t="s">
        <v>4</v>
      </c>
      <c r="G1497" t="s">
        <v>131</v>
      </c>
      <c r="H1497" t="str">
        <f t="shared" si="94"/>
        <v>other-cat</v>
      </c>
      <c r="I1497">
        <v>166.1</v>
      </c>
      <c r="J1497">
        <v>245</v>
      </c>
      <c r="K1497">
        <v>1</v>
      </c>
      <c r="L1497">
        <f t="shared" si="95"/>
        <v>78.900000000000006</v>
      </c>
    </row>
    <row r="1498" spans="2:12" x14ac:dyDescent="0.2">
      <c r="B1498" t="s">
        <v>111</v>
      </c>
      <c r="C1498" t="str">
        <f t="shared" si="92"/>
        <v>2019-11</v>
      </c>
      <c r="D1498" t="str">
        <f t="shared" si="93"/>
        <v>Fri</v>
      </c>
      <c r="E1498" t="str">
        <f>VLOOKUP(D1498,'Veterinarian-WeekDay'!$A$2:$C$6,2,0)</f>
        <v>Anna</v>
      </c>
      <c r="F1498" t="s">
        <v>4</v>
      </c>
      <c r="G1498" t="s">
        <v>130</v>
      </c>
      <c r="H1498" t="str">
        <f t="shared" si="94"/>
        <v>other-dog</v>
      </c>
      <c r="I1498">
        <v>208.3</v>
      </c>
      <c r="J1498">
        <v>300.3</v>
      </c>
      <c r="K1498">
        <v>1</v>
      </c>
      <c r="L1498">
        <f t="shared" si="95"/>
        <v>92</v>
      </c>
    </row>
    <row r="1499" spans="2:12" x14ac:dyDescent="0.2">
      <c r="B1499" t="s">
        <v>111</v>
      </c>
      <c r="C1499" t="str">
        <f t="shared" si="92"/>
        <v>2019-11</v>
      </c>
      <c r="D1499" t="str">
        <f t="shared" si="93"/>
        <v>Fri</v>
      </c>
      <c r="E1499" t="str">
        <f>VLOOKUP(D1499,'Veterinarian-WeekDay'!$A$2:$C$6,2,0)</f>
        <v>Anna</v>
      </c>
      <c r="F1499" t="s">
        <v>4</v>
      </c>
      <c r="G1499" t="s">
        <v>132</v>
      </c>
      <c r="H1499" t="str">
        <f t="shared" si="94"/>
        <v>other-bird</v>
      </c>
      <c r="I1499">
        <v>50</v>
      </c>
      <c r="J1499">
        <v>75.099999999999994</v>
      </c>
      <c r="K1499">
        <v>1</v>
      </c>
      <c r="L1499">
        <f t="shared" si="95"/>
        <v>25.099999999999994</v>
      </c>
    </row>
    <row r="1500" spans="2:12" x14ac:dyDescent="0.2">
      <c r="B1500" t="s">
        <v>111</v>
      </c>
      <c r="C1500" t="str">
        <f t="shared" si="92"/>
        <v>2019-11</v>
      </c>
      <c r="D1500" t="str">
        <f t="shared" si="93"/>
        <v>Fri</v>
      </c>
      <c r="E1500" t="str">
        <f>VLOOKUP(D1500,'Veterinarian-WeekDay'!$A$2:$C$6,2,0)</f>
        <v>Anna</v>
      </c>
      <c r="F1500" t="s">
        <v>4</v>
      </c>
      <c r="G1500" t="s">
        <v>131</v>
      </c>
      <c r="H1500" t="str">
        <f t="shared" si="94"/>
        <v>other-cat</v>
      </c>
      <c r="I1500">
        <v>188.4</v>
      </c>
      <c r="J1500">
        <v>270.60000000000002</v>
      </c>
      <c r="K1500">
        <v>1</v>
      </c>
      <c r="L1500">
        <f t="shared" si="95"/>
        <v>82.200000000000017</v>
      </c>
    </row>
    <row r="1501" spans="2:12" x14ac:dyDescent="0.2">
      <c r="B1501" t="s">
        <v>111</v>
      </c>
      <c r="C1501" t="str">
        <f t="shared" si="92"/>
        <v>2019-11</v>
      </c>
      <c r="D1501" t="str">
        <f t="shared" si="93"/>
        <v>Fri</v>
      </c>
      <c r="E1501" t="str">
        <f>VLOOKUP(D1501,'Veterinarian-WeekDay'!$A$2:$C$6,2,0)</f>
        <v>Anna</v>
      </c>
      <c r="F1501" t="s">
        <v>4</v>
      </c>
      <c r="G1501" t="s">
        <v>134</v>
      </c>
      <c r="H1501" t="str">
        <f t="shared" si="94"/>
        <v>other-rabbit</v>
      </c>
      <c r="I1501">
        <v>110.1</v>
      </c>
      <c r="J1501">
        <v>185.5</v>
      </c>
      <c r="K1501">
        <v>1</v>
      </c>
      <c r="L1501">
        <f t="shared" si="95"/>
        <v>75.400000000000006</v>
      </c>
    </row>
    <row r="1502" spans="2:12" x14ac:dyDescent="0.2">
      <c r="B1502" t="s">
        <v>111</v>
      </c>
      <c r="C1502" t="str">
        <f t="shared" si="92"/>
        <v>2019-11</v>
      </c>
      <c r="D1502" t="str">
        <f t="shared" si="93"/>
        <v>Fri</v>
      </c>
      <c r="E1502" t="str">
        <f>VLOOKUP(D1502,'Veterinarian-WeekDay'!$A$2:$C$6,2,0)</f>
        <v>Anna</v>
      </c>
      <c r="F1502" t="s">
        <v>5</v>
      </c>
      <c r="G1502" t="s">
        <v>131</v>
      </c>
      <c r="H1502" t="str">
        <f t="shared" si="94"/>
        <v>checkup-cat</v>
      </c>
      <c r="I1502">
        <v>26.6</v>
      </c>
      <c r="J1502">
        <v>50.6</v>
      </c>
      <c r="K1502">
        <v>1</v>
      </c>
      <c r="L1502">
        <f t="shared" si="95"/>
        <v>24</v>
      </c>
    </row>
    <row r="1503" spans="2:12" x14ac:dyDescent="0.2">
      <c r="B1503" t="s">
        <v>111</v>
      </c>
      <c r="C1503" t="str">
        <f t="shared" si="92"/>
        <v>2019-11</v>
      </c>
      <c r="D1503" t="str">
        <f t="shared" si="93"/>
        <v>Fri</v>
      </c>
      <c r="E1503" t="str">
        <f>VLOOKUP(D1503,'Veterinarian-WeekDay'!$A$2:$C$6,2,0)</f>
        <v>Anna</v>
      </c>
      <c r="F1503" t="s">
        <v>6</v>
      </c>
      <c r="G1503" t="s">
        <v>133</v>
      </c>
      <c r="H1503" t="str">
        <f t="shared" si="94"/>
        <v>emergency-hamster</v>
      </c>
      <c r="I1503">
        <v>276.5</v>
      </c>
      <c r="J1503">
        <v>865.1</v>
      </c>
      <c r="K1503">
        <v>1</v>
      </c>
      <c r="L1503">
        <f t="shared" si="95"/>
        <v>588.6</v>
      </c>
    </row>
    <row r="1504" spans="2:12" x14ac:dyDescent="0.2">
      <c r="B1504" t="s">
        <v>111</v>
      </c>
      <c r="C1504" t="str">
        <f t="shared" si="92"/>
        <v>2019-11</v>
      </c>
      <c r="D1504" t="str">
        <f t="shared" si="93"/>
        <v>Fri</v>
      </c>
      <c r="E1504" t="str">
        <f>VLOOKUP(D1504,'Veterinarian-WeekDay'!$A$2:$C$6,2,0)</f>
        <v>Anna</v>
      </c>
      <c r="F1504" t="s">
        <v>6</v>
      </c>
      <c r="G1504" t="s">
        <v>130</v>
      </c>
      <c r="H1504" t="str">
        <f t="shared" si="94"/>
        <v>emergency-dog</v>
      </c>
      <c r="I1504">
        <v>114.6</v>
      </c>
      <c r="J1504">
        <v>375.4</v>
      </c>
      <c r="K1504">
        <v>1</v>
      </c>
      <c r="L1504">
        <f t="shared" si="95"/>
        <v>260.79999999999995</v>
      </c>
    </row>
    <row r="1505" spans="2:12" x14ac:dyDescent="0.2">
      <c r="B1505" t="s">
        <v>111</v>
      </c>
      <c r="C1505" t="str">
        <f t="shared" si="92"/>
        <v>2019-11</v>
      </c>
      <c r="D1505" t="str">
        <f t="shared" si="93"/>
        <v>Fri</v>
      </c>
      <c r="E1505" t="str">
        <f>VLOOKUP(D1505,'Veterinarian-WeekDay'!$A$2:$C$6,2,0)</f>
        <v>Anna</v>
      </c>
      <c r="F1505" t="s">
        <v>4</v>
      </c>
      <c r="G1505" t="s">
        <v>130</v>
      </c>
      <c r="H1505" t="str">
        <f t="shared" si="94"/>
        <v>other-dog</v>
      </c>
      <c r="I1505">
        <v>128.1</v>
      </c>
      <c r="J1505">
        <v>195</v>
      </c>
      <c r="K1505">
        <v>1</v>
      </c>
      <c r="L1505">
        <f t="shared" si="95"/>
        <v>66.900000000000006</v>
      </c>
    </row>
    <row r="1506" spans="2:12" x14ac:dyDescent="0.2">
      <c r="B1506" t="s">
        <v>111</v>
      </c>
      <c r="C1506" t="str">
        <f t="shared" si="92"/>
        <v>2019-11</v>
      </c>
      <c r="D1506" t="str">
        <f t="shared" si="93"/>
        <v>Fri</v>
      </c>
      <c r="E1506" t="str">
        <f>VLOOKUP(D1506,'Veterinarian-WeekDay'!$A$2:$C$6,2,0)</f>
        <v>Anna</v>
      </c>
      <c r="F1506" t="s">
        <v>8</v>
      </c>
      <c r="G1506" t="s">
        <v>131</v>
      </c>
      <c r="H1506" t="str">
        <f t="shared" si="94"/>
        <v>vac-cat</v>
      </c>
      <c r="I1506">
        <v>94.3</v>
      </c>
      <c r="J1506">
        <v>145.30000000000001</v>
      </c>
      <c r="K1506">
        <v>1</v>
      </c>
      <c r="L1506">
        <f t="shared" si="95"/>
        <v>51.000000000000014</v>
      </c>
    </row>
    <row r="1507" spans="2:12" x14ac:dyDescent="0.2">
      <c r="B1507" t="s">
        <v>111</v>
      </c>
      <c r="C1507" t="str">
        <f t="shared" si="92"/>
        <v>2019-11</v>
      </c>
      <c r="D1507" t="str">
        <f t="shared" si="93"/>
        <v>Fri</v>
      </c>
      <c r="E1507" t="str">
        <f>VLOOKUP(D1507,'Veterinarian-WeekDay'!$A$2:$C$6,2,0)</f>
        <v>Anna</v>
      </c>
      <c r="F1507" t="s">
        <v>5</v>
      </c>
      <c r="G1507" t="s">
        <v>130</v>
      </c>
      <c r="H1507" t="str">
        <f t="shared" si="94"/>
        <v>checkup-dog</v>
      </c>
      <c r="I1507">
        <v>36</v>
      </c>
      <c r="J1507">
        <v>60.1</v>
      </c>
      <c r="K1507">
        <v>1</v>
      </c>
      <c r="L1507">
        <f t="shared" si="95"/>
        <v>24.1</v>
      </c>
    </row>
    <row r="1508" spans="2:12" x14ac:dyDescent="0.2">
      <c r="B1508" t="s">
        <v>112</v>
      </c>
      <c r="C1508" t="str">
        <f t="shared" si="92"/>
        <v>2019-11</v>
      </c>
      <c r="D1508" t="str">
        <f t="shared" si="93"/>
        <v>Mon</v>
      </c>
      <c r="E1508" t="str">
        <f>VLOOKUP(D1508,'Veterinarian-WeekDay'!$A$2:$C$6,2,0)</f>
        <v>Anna</v>
      </c>
      <c r="F1508" t="s">
        <v>5</v>
      </c>
      <c r="G1508" t="s">
        <v>130</v>
      </c>
      <c r="H1508" t="str">
        <f t="shared" si="94"/>
        <v>checkup-dog</v>
      </c>
      <c r="I1508">
        <v>32.5</v>
      </c>
      <c r="J1508">
        <v>40.1</v>
      </c>
      <c r="K1508">
        <v>1</v>
      </c>
      <c r="L1508">
        <f t="shared" si="95"/>
        <v>7.6000000000000014</v>
      </c>
    </row>
    <row r="1509" spans="2:12" x14ac:dyDescent="0.2">
      <c r="B1509" t="s">
        <v>112</v>
      </c>
      <c r="C1509" t="str">
        <f t="shared" si="92"/>
        <v>2019-11</v>
      </c>
      <c r="D1509" t="str">
        <f t="shared" si="93"/>
        <v>Mon</v>
      </c>
      <c r="E1509" t="str">
        <f>VLOOKUP(D1509,'Veterinarian-WeekDay'!$A$2:$C$6,2,0)</f>
        <v>Anna</v>
      </c>
      <c r="F1509" t="s">
        <v>5</v>
      </c>
      <c r="G1509" t="s">
        <v>130</v>
      </c>
      <c r="H1509" t="str">
        <f t="shared" si="94"/>
        <v>checkup-dog</v>
      </c>
      <c r="I1509">
        <v>30.6</v>
      </c>
      <c r="J1509">
        <v>40.4</v>
      </c>
      <c r="K1509">
        <v>1</v>
      </c>
      <c r="L1509">
        <f t="shared" si="95"/>
        <v>9.7999999999999972</v>
      </c>
    </row>
    <row r="1510" spans="2:12" x14ac:dyDescent="0.2">
      <c r="B1510" t="s">
        <v>112</v>
      </c>
      <c r="C1510" t="str">
        <f t="shared" si="92"/>
        <v>2019-11</v>
      </c>
      <c r="D1510" t="str">
        <f t="shared" si="93"/>
        <v>Mon</v>
      </c>
      <c r="E1510" t="str">
        <f>VLOOKUP(D1510,'Veterinarian-WeekDay'!$A$2:$C$6,2,0)</f>
        <v>Anna</v>
      </c>
      <c r="F1510" t="s">
        <v>6</v>
      </c>
      <c r="G1510" t="s">
        <v>130</v>
      </c>
      <c r="H1510" t="str">
        <f t="shared" si="94"/>
        <v>emergency-dog</v>
      </c>
      <c r="I1510">
        <v>128.4</v>
      </c>
      <c r="J1510">
        <v>965.6</v>
      </c>
      <c r="K1510">
        <v>1</v>
      </c>
      <c r="L1510">
        <f t="shared" si="95"/>
        <v>837.2</v>
      </c>
    </row>
    <row r="1511" spans="2:12" x14ac:dyDescent="0.2">
      <c r="B1511" t="s">
        <v>112</v>
      </c>
      <c r="C1511" t="str">
        <f t="shared" si="92"/>
        <v>2019-11</v>
      </c>
      <c r="D1511" t="str">
        <f t="shared" si="93"/>
        <v>Mon</v>
      </c>
      <c r="E1511" t="str">
        <f>VLOOKUP(D1511,'Veterinarian-WeekDay'!$A$2:$C$6,2,0)</f>
        <v>Anna</v>
      </c>
      <c r="F1511" t="s">
        <v>8</v>
      </c>
      <c r="G1511" t="s">
        <v>133</v>
      </c>
      <c r="H1511" t="str">
        <f t="shared" si="94"/>
        <v>vac-hamster</v>
      </c>
      <c r="I1511">
        <v>34.1</v>
      </c>
      <c r="J1511">
        <v>55.5</v>
      </c>
      <c r="K1511">
        <v>1</v>
      </c>
      <c r="L1511">
        <f t="shared" si="95"/>
        <v>21.4</v>
      </c>
    </row>
    <row r="1512" spans="2:12" x14ac:dyDescent="0.2">
      <c r="B1512" t="s">
        <v>112</v>
      </c>
      <c r="C1512" t="str">
        <f t="shared" si="92"/>
        <v>2019-11</v>
      </c>
      <c r="D1512" t="str">
        <f t="shared" si="93"/>
        <v>Mon</v>
      </c>
      <c r="E1512" t="str">
        <f>VLOOKUP(D1512,'Veterinarian-WeekDay'!$A$2:$C$6,2,0)</f>
        <v>Anna</v>
      </c>
      <c r="F1512" t="s">
        <v>4</v>
      </c>
      <c r="G1512" t="s">
        <v>130</v>
      </c>
      <c r="H1512" t="str">
        <f t="shared" si="94"/>
        <v>other-dog</v>
      </c>
      <c r="I1512">
        <v>108.6</v>
      </c>
      <c r="J1512">
        <v>160.6</v>
      </c>
      <c r="K1512">
        <v>1</v>
      </c>
      <c r="L1512">
        <f t="shared" si="95"/>
        <v>52</v>
      </c>
    </row>
    <row r="1513" spans="2:12" x14ac:dyDescent="0.2">
      <c r="B1513" t="s">
        <v>112</v>
      </c>
      <c r="C1513" t="str">
        <f t="shared" si="92"/>
        <v>2019-11</v>
      </c>
      <c r="D1513" t="str">
        <f t="shared" si="93"/>
        <v>Mon</v>
      </c>
      <c r="E1513" t="str">
        <f>VLOOKUP(D1513,'Veterinarian-WeekDay'!$A$2:$C$6,2,0)</f>
        <v>Anna</v>
      </c>
      <c r="F1513" t="s">
        <v>8</v>
      </c>
      <c r="G1513" t="s">
        <v>130</v>
      </c>
      <c r="H1513" t="str">
        <f t="shared" si="94"/>
        <v>vac-dog</v>
      </c>
      <c r="I1513">
        <v>106.5</v>
      </c>
      <c r="J1513">
        <v>160.1</v>
      </c>
      <c r="K1513">
        <v>1</v>
      </c>
      <c r="L1513">
        <f t="shared" si="95"/>
        <v>53.599999999999994</v>
      </c>
    </row>
    <row r="1514" spans="2:12" x14ac:dyDescent="0.2">
      <c r="B1514" t="s">
        <v>112</v>
      </c>
      <c r="C1514" t="str">
        <f t="shared" si="92"/>
        <v>2019-11</v>
      </c>
      <c r="D1514" t="str">
        <f t="shared" si="93"/>
        <v>Mon</v>
      </c>
      <c r="E1514" t="str">
        <f>VLOOKUP(D1514,'Veterinarian-WeekDay'!$A$2:$C$6,2,0)</f>
        <v>Anna</v>
      </c>
      <c r="F1514" t="s">
        <v>5</v>
      </c>
      <c r="G1514" t="s">
        <v>133</v>
      </c>
      <c r="H1514" t="str">
        <f t="shared" si="94"/>
        <v>checkup-hamster</v>
      </c>
      <c r="I1514">
        <v>28.1</v>
      </c>
      <c r="J1514">
        <v>55</v>
      </c>
      <c r="K1514">
        <v>1</v>
      </c>
      <c r="L1514">
        <f t="shared" si="95"/>
        <v>26.9</v>
      </c>
    </row>
    <row r="1515" spans="2:12" x14ac:dyDescent="0.2">
      <c r="B1515" t="s">
        <v>112</v>
      </c>
      <c r="C1515" t="str">
        <f t="shared" si="92"/>
        <v>2019-11</v>
      </c>
      <c r="D1515" t="str">
        <f t="shared" si="93"/>
        <v>Mon</v>
      </c>
      <c r="E1515" t="str">
        <f>VLOOKUP(D1515,'Veterinarian-WeekDay'!$A$2:$C$6,2,0)</f>
        <v>Anna</v>
      </c>
      <c r="F1515" t="s">
        <v>6</v>
      </c>
      <c r="G1515" t="s">
        <v>133</v>
      </c>
      <c r="H1515" t="str">
        <f t="shared" si="94"/>
        <v>emergency-hamster</v>
      </c>
      <c r="I1515">
        <v>140.30000000000001</v>
      </c>
      <c r="J1515">
        <v>525.29999999999995</v>
      </c>
      <c r="K1515">
        <v>1</v>
      </c>
      <c r="L1515">
        <f t="shared" si="95"/>
        <v>384.99999999999994</v>
      </c>
    </row>
    <row r="1516" spans="2:12" x14ac:dyDescent="0.2">
      <c r="B1516" t="s">
        <v>112</v>
      </c>
      <c r="C1516" t="str">
        <f t="shared" si="92"/>
        <v>2019-11</v>
      </c>
      <c r="D1516" t="str">
        <f t="shared" si="93"/>
        <v>Mon</v>
      </c>
      <c r="E1516" t="str">
        <f>VLOOKUP(D1516,'Veterinarian-WeekDay'!$A$2:$C$6,2,0)</f>
        <v>Anna</v>
      </c>
      <c r="F1516" t="s">
        <v>4</v>
      </c>
      <c r="G1516" t="s">
        <v>131</v>
      </c>
      <c r="H1516" t="str">
        <f t="shared" si="94"/>
        <v>other-cat</v>
      </c>
      <c r="I1516">
        <v>92</v>
      </c>
      <c r="J1516">
        <v>140.1</v>
      </c>
      <c r="K1516">
        <v>1</v>
      </c>
      <c r="L1516">
        <f t="shared" si="95"/>
        <v>48.099999999999994</v>
      </c>
    </row>
    <row r="1517" spans="2:12" x14ac:dyDescent="0.2">
      <c r="B1517" t="s">
        <v>112</v>
      </c>
      <c r="C1517" t="str">
        <f t="shared" si="92"/>
        <v>2019-11</v>
      </c>
      <c r="D1517" t="str">
        <f t="shared" si="93"/>
        <v>Mon</v>
      </c>
      <c r="E1517" t="str">
        <f>VLOOKUP(D1517,'Veterinarian-WeekDay'!$A$2:$C$6,2,0)</f>
        <v>Anna</v>
      </c>
      <c r="F1517" t="s">
        <v>8</v>
      </c>
      <c r="G1517" t="s">
        <v>134</v>
      </c>
      <c r="H1517" t="str">
        <f t="shared" si="94"/>
        <v>vac-rabbit</v>
      </c>
      <c r="I1517">
        <v>48.4</v>
      </c>
      <c r="J1517">
        <v>90.6</v>
      </c>
      <c r="K1517">
        <v>1</v>
      </c>
      <c r="L1517">
        <f t="shared" si="95"/>
        <v>42.199999999999996</v>
      </c>
    </row>
    <row r="1518" spans="2:12" x14ac:dyDescent="0.2">
      <c r="B1518" t="s">
        <v>112</v>
      </c>
      <c r="C1518" t="str">
        <f t="shared" si="92"/>
        <v>2019-11</v>
      </c>
      <c r="D1518" t="str">
        <f t="shared" si="93"/>
        <v>Mon</v>
      </c>
      <c r="E1518" t="str">
        <f>VLOOKUP(D1518,'Veterinarian-WeekDay'!$A$2:$C$6,2,0)</f>
        <v>Anna</v>
      </c>
      <c r="F1518" t="s">
        <v>4</v>
      </c>
      <c r="G1518" t="s">
        <v>131</v>
      </c>
      <c r="H1518" t="str">
        <f t="shared" si="94"/>
        <v>other-cat</v>
      </c>
      <c r="I1518">
        <v>74.099999999999994</v>
      </c>
      <c r="J1518">
        <v>115.5</v>
      </c>
      <c r="K1518">
        <v>1</v>
      </c>
      <c r="L1518">
        <f t="shared" si="95"/>
        <v>41.400000000000006</v>
      </c>
    </row>
    <row r="1519" spans="2:12" x14ac:dyDescent="0.2">
      <c r="B1519" t="s">
        <v>112</v>
      </c>
      <c r="C1519" t="str">
        <f t="shared" si="92"/>
        <v>2019-11</v>
      </c>
      <c r="D1519" t="str">
        <f t="shared" si="93"/>
        <v>Mon</v>
      </c>
      <c r="E1519" t="str">
        <f>VLOOKUP(D1519,'Veterinarian-WeekDay'!$A$2:$C$6,2,0)</f>
        <v>Anna</v>
      </c>
      <c r="F1519" t="s">
        <v>6</v>
      </c>
      <c r="G1519" t="s">
        <v>130</v>
      </c>
      <c r="H1519" t="str">
        <f t="shared" si="94"/>
        <v>emergency-dog</v>
      </c>
      <c r="I1519">
        <v>292.60000000000002</v>
      </c>
      <c r="J1519">
        <v>700.6</v>
      </c>
      <c r="K1519">
        <v>1</v>
      </c>
      <c r="L1519">
        <f t="shared" si="95"/>
        <v>408</v>
      </c>
    </row>
    <row r="1520" spans="2:12" x14ac:dyDescent="0.2">
      <c r="B1520" t="s">
        <v>112</v>
      </c>
      <c r="C1520" t="str">
        <f t="shared" si="92"/>
        <v>2019-11</v>
      </c>
      <c r="D1520" t="str">
        <f t="shared" si="93"/>
        <v>Mon</v>
      </c>
      <c r="E1520" t="str">
        <f>VLOOKUP(D1520,'Veterinarian-WeekDay'!$A$2:$C$6,2,0)</f>
        <v>Anna</v>
      </c>
      <c r="F1520" t="s">
        <v>6</v>
      </c>
      <c r="G1520" t="s">
        <v>130</v>
      </c>
      <c r="H1520" t="str">
        <f t="shared" si="94"/>
        <v>emergency-dog</v>
      </c>
      <c r="I1520">
        <v>304.60000000000002</v>
      </c>
      <c r="J1520">
        <v>695.4</v>
      </c>
      <c r="K1520">
        <v>1</v>
      </c>
      <c r="L1520">
        <f t="shared" si="95"/>
        <v>390.79999999999995</v>
      </c>
    </row>
    <row r="1521" spans="2:12" x14ac:dyDescent="0.2">
      <c r="B1521" t="s">
        <v>113</v>
      </c>
      <c r="C1521" t="str">
        <f t="shared" si="92"/>
        <v>2019-11</v>
      </c>
      <c r="D1521" t="str">
        <f t="shared" si="93"/>
        <v>Tue</v>
      </c>
      <c r="E1521" t="str">
        <f>VLOOKUP(D1521,'Veterinarian-WeekDay'!$A$2:$C$6,2,0)</f>
        <v>Briony</v>
      </c>
      <c r="F1521" t="s">
        <v>5</v>
      </c>
      <c r="G1521" t="s">
        <v>130</v>
      </c>
      <c r="H1521" t="str">
        <f t="shared" si="94"/>
        <v>checkup-dog</v>
      </c>
      <c r="I1521">
        <v>16.100000000000001</v>
      </c>
      <c r="J1521">
        <v>55.5</v>
      </c>
      <c r="K1521">
        <v>1</v>
      </c>
      <c r="L1521">
        <f t="shared" si="95"/>
        <v>39.4</v>
      </c>
    </row>
    <row r="1522" spans="2:12" x14ac:dyDescent="0.2">
      <c r="B1522" t="s">
        <v>113</v>
      </c>
      <c r="C1522" t="str">
        <f t="shared" si="92"/>
        <v>2019-11</v>
      </c>
      <c r="D1522" t="str">
        <f t="shared" si="93"/>
        <v>Tue</v>
      </c>
      <c r="E1522" t="str">
        <f>VLOOKUP(D1522,'Veterinarian-WeekDay'!$A$2:$C$6,2,0)</f>
        <v>Briony</v>
      </c>
      <c r="F1522" t="s">
        <v>5</v>
      </c>
      <c r="G1522" t="s">
        <v>130</v>
      </c>
      <c r="H1522" t="str">
        <f t="shared" si="94"/>
        <v>checkup-dog</v>
      </c>
      <c r="I1522">
        <v>18.100000000000001</v>
      </c>
      <c r="J1522">
        <v>60</v>
      </c>
      <c r="K1522">
        <v>1</v>
      </c>
      <c r="L1522">
        <f t="shared" si="95"/>
        <v>41.9</v>
      </c>
    </row>
    <row r="1523" spans="2:12" x14ac:dyDescent="0.2">
      <c r="B1523" t="s">
        <v>113</v>
      </c>
      <c r="C1523" t="str">
        <f t="shared" si="92"/>
        <v>2019-11</v>
      </c>
      <c r="D1523" t="str">
        <f t="shared" si="93"/>
        <v>Tue</v>
      </c>
      <c r="E1523" t="str">
        <f>VLOOKUP(D1523,'Veterinarian-WeekDay'!$A$2:$C$6,2,0)</f>
        <v>Briony</v>
      </c>
      <c r="F1523" t="s">
        <v>6</v>
      </c>
      <c r="G1523" t="s">
        <v>132</v>
      </c>
      <c r="H1523" t="str">
        <f t="shared" si="94"/>
        <v>emergency-bird</v>
      </c>
      <c r="I1523">
        <v>104.1</v>
      </c>
      <c r="J1523">
        <v>445</v>
      </c>
      <c r="K1523">
        <v>1</v>
      </c>
      <c r="L1523">
        <f t="shared" si="95"/>
        <v>340.9</v>
      </c>
    </row>
    <row r="1524" spans="2:12" x14ac:dyDescent="0.2">
      <c r="B1524" t="s">
        <v>113</v>
      </c>
      <c r="C1524" t="str">
        <f t="shared" si="92"/>
        <v>2019-11</v>
      </c>
      <c r="D1524" t="str">
        <f t="shared" si="93"/>
        <v>Tue</v>
      </c>
      <c r="E1524" t="str">
        <f>VLOOKUP(D1524,'Veterinarian-WeekDay'!$A$2:$C$6,2,0)</f>
        <v>Briony</v>
      </c>
      <c r="F1524" t="s">
        <v>8</v>
      </c>
      <c r="G1524" t="s">
        <v>133</v>
      </c>
      <c r="H1524" t="str">
        <f t="shared" si="94"/>
        <v>vac-hamster</v>
      </c>
      <c r="I1524">
        <v>12.3</v>
      </c>
      <c r="J1524">
        <v>50.3</v>
      </c>
      <c r="K1524">
        <v>1</v>
      </c>
      <c r="L1524">
        <f t="shared" si="95"/>
        <v>38</v>
      </c>
    </row>
    <row r="1525" spans="2:12" x14ac:dyDescent="0.2">
      <c r="B1525" t="s">
        <v>113</v>
      </c>
      <c r="C1525" t="str">
        <f t="shared" si="92"/>
        <v>2019-11</v>
      </c>
      <c r="D1525" t="str">
        <f t="shared" si="93"/>
        <v>Tue</v>
      </c>
      <c r="E1525" t="str">
        <f>VLOOKUP(D1525,'Veterinarian-WeekDay'!$A$2:$C$6,2,0)</f>
        <v>Briony</v>
      </c>
      <c r="F1525" t="s">
        <v>5</v>
      </c>
      <c r="G1525" t="s">
        <v>132</v>
      </c>
      <c r="H1525" t="str">
        <f t="shared" si="94"/>
        <v>checkup-bird</v>
      </c>
      <c r="I1525">
        <v>10</v>
      </c>
      <c r="J1525">
        <v>50.1</v>
      </c>
      <c r="K1525">
        <v>1</v>
      </c>
      <c r="L1525">
        <f t="shared" si="95"/>
        <v>40.1</v>
      </c>
    </row>
    <row r="1526" spans="2:12" x14ac:dyDescent="0.2">
      <c r="B1526" t="s">
        <v>113</v>
      </c>
      <c r="C1526" t="str">
        <f t="shared" si="92"/>
        <v>2019-11</v>
      </c>
      <c r="D1526" t="str">
        <f t="shared" si="93"/>
        <v>Tue</v>
      </c>
      <c r="E1526" t="str">
        <f>VLOOKUP(D1526,'Veterinarian-WeekDay'!$A$2:$C$6,2,0)</f>
        <v>Briony</v>
      </c>
      <c r="F1526" t="s">
        <v>6</v>
      </c>
      <c r="G1526" t="s">
        <v>130</v>
      </c>
      <c r="H1526" t="str">
        <f t="shared" si="94"/>
        <v>emergency-dog</v>
      </c>
      <c r="I1526">
        <v>132.4</v>
      </c>
      <c r="J1526">
        <v>1145.5999999999999</v>
      </c>
      <c r="K1526">
        <v>1</v>
      </c>
      <c r="L1526">
        <f t="shared" si="95"/>
        <v>1013.1999999999999</v>
      </c>
    </row>
    <row r="1527" spans="2:12" x14ac:dyDescent="0.2">
      <c r="B1527" t="s">
        <v>113</v>
      </c>
      <c r="C1527" t="str">
        <f t="shared" si="92"/>
        <v>2019-11</v>
      </c>
      <c r="D1527" t="str">
        <f t="shared" si="93"/>
        <v>Tue</v>
      </c>
      <c r="E1527" t="str">
        <f>VLOOKUP(D1527,'Veterinarian-WeekDay'!$A$2:$C$6,2,0)</f>
        <v>Briony</v>
      </c>
      <c r="F1527" t="s">
        <v>5</v>
      </c>
      <c r="G1527" t="s">
        <v>133</v>
      </c>
      <c r="H1527" t="str">
        <f t="shared" si="94"/>
        <v>checkup-hamster</v>
      </c>
      <c r="I1527">
        <v>10.6</v>
      </c>
      <c r="J1527">
        <v>50.6</v>
      </c>
      <c r="K1527">
        <v>1</v>
      </c>
      <c r="L1527">
        <f t="shared" si="95"/>
        <v>40</v>
      </c>
    </row>
    <row r="1528" spans="2:12" x14ac:dyDescent="0.2">
      <c r="B1528" t="s">
        <v>113</v>
      </c>
      <c r="C1528" t="str">
        <f t="shared" si="92"/>
        <v>2019-11</v>
      </c>
      <c r="D1528" t="str">
        <f t="shared" si="93"/>
        <v>Tue</v>
      </c>
      <c r="E1528" t="str">
        <f>VLOOKUP(D1528,'Veterinarian-WeekDay'!$A$2:$C$6,2,0)</f>
        <v>Briony</v>
      </c>
      <c r="F1528" t="s">
        <v>6</v>
      </c>
      <c r="G1528" t="s">
        <v>130</v>
      </c>
      <c r="H1528" t="str">
        <f t="shared" si="94"/>
        <v>emergency-dog</v>
      </c>
      <c r="I1528">
        <v>104.5</v>
      </c>
      <c r="J1528">
        <v>1170.0999999999999</v>
      </c>
      <c r="K1528">
        <v>1</v>
      </c>
      <c r="L1528">
        <f t="shared" si="95"/>
        <v>1065.5999999999999</v>
      </c>
    </row>
    <row r="1529" spans="2:12" x14ac:dyDescent="0.2">
      <c r="B1529" t="s">
        <v>113</v>
      </c>
      <c r="C1529" t="str">
        <f t="shared" si="92"/>
        <v>2019-11</v>
      </c>
      <c r="D1529" t="str">
        <f t="shared" si="93"/>
        <v>Tue</v>
      </c>
      <c r="E1529" t="str">
        <f>VLOOKUP(D1529,'Veterinarian-WeekDay'!$A$2:$C$6,2,0)</f>
        <v>Briony</v>
      </c>
      <c r="F1529" t="s">
        <v>5</v>
      </c>
      <c r="G1529" t="s">
        <v>134</v>
      </c>
      <c r="H1529" t="str">
        <f t="shared" si="94"/>
        <v>checkup-rabbit</v>
      </c>
      <c r="I1529">
        <v>14.6</v>
      </c>
      <c r="J1529">
        <v>55.4</v>
      </c>
      <c r="K1529">
        <v>1</v>
      </c>
      <c r="L1529">
        <f t="shared" si="95"/>
        <v>40.799999999999997</v>
      </c>
    </row>
    <row r="1530" spans="2:12" x14ac:dyDescent="0.2">
      <c r="B1530" t="s">
        <v>113</v>
      </c>
      <c r="C1530" t="str">
        <f t="shared" si="92"/>
        <v>2019-11</v>
      </c>
      <c r="D1530" t="str">
        <f t="shared" si="93"/>
        <v>Tue</v>
      </c>
      <c r="E1530" t="str">
        <f>VLOOKUP(D1530,'Veterinarian-WeekDay'!$A$2:$C$6,2,0)</f>
        <v>Briony</v>
      </c>
      <c r="F1530" t="s">
        <v>6</v>
      </c>
      <c r="G1530" t="s">
        <v>131</v>
      </c>
      <c r="H1530" t="str">
        <f t="shared" si="94"/>
        <v>emergency-cat</v>
      </c>
      <c r="I1530">
        <v>612.29999999999995</v>
      </c>
      <c r="J1530">
        <v>2095.3000000000002</v>
      </c>
      <c r="K1530">
        <v>1</v>
      </c>
      <c r="L1530">
        <f t="shared" si="95"/>
        <v>1483.0000000000002</v>
      </c>
    </row>
    <row r="1531" spans="2:12" x14ac:dyDescent="0.2">
      <c r="B1531" t="s">
        <v>113</v>
      </c>
      <c r="C1531" t="str">
        <f t="shared" si="92"/>
        <v>2019-11</v>
      </c>
      <c r="D1531" t="str">
        <f t="shared" si="93"/>
        <v>Tue</v>
      </c>
      <c r="E1531" t="str">
        <f>VLOOKUP(D1531,'Veterinarian-WeekDay'!$A$2:$C$6,2,0)</f>
        <v>Briony</v>
      </c>
      <c r="F1531" t="s">
        <v>5</v>
      </c>
      <c r="G1531" t="s">
        <v>133</v>
      </c>
      <c r="H1531" t="str">
        <f t="shared" si="94"/>
        <v>checkup-hamster</v>
      </c>
      <c r="I1531">
        <v>14</v>
      </c>
      <c r="J1531">
        <v>55.1</v>
      </c>
      <c r="K1531">
        <v>1</v>
      </c>
      <c r="L1531">
        <f t="shared" si="95"/>
        <v>41.1</v>
      </c>
    </row>
    <row r="1532" spans="2:12" x14ac:dyDescent="0.2">
      <c r="B1532" t="s">
        <v>113</v>
      </c>
      <c r="C1532" t="str">
        <f t="shared" si="92"/>
        <v>2019-11</v>
      </c>
      <c r="D1532" t="str">
        <f t="shared" si="93"/>
        <v>Tue</v>
      </c>
      <c r="E1532" t="str">
        <f>VLOOKUP(D1532,'Veterinarian-WeekDay'!$A$2:$C$6,2,0)</f>
        <v>Briony</v>
      </c>
      <c r="F1532" t="s">
        <v>8</v>
      </c>
      <c r="G1532" t="s">
        <v>131</v>
      </c>
      <c r="H1532" t="str">
        <f t="shared" si="94"/>
        <v>vac-cat</v>
      </c>
      <c r="I1532">
        <v>74.099999999999994</v>
      </c>
      <c r="J1532">
        <v>140.5</v>
      </c>
      <c r="K1532">
        <v>1</v>
      </c>
      <c r="L1532">
        <f t="shared" si="95"/>
        <v>66.400000000000006</v>
      </c>
    </row>
    <row r="1533" spans="2:12" x14ac:dyDescent="0.2">
      <c r="B1533" t="s">
        <v>113</v>
      </c>
      <c r="C1533" t="str">
        <f t="shared" si="92"/>
        <v>2019-11</v>
      </c>
      <c r="D1533" t="str">
        <f t="shared" si="93"/>
        <v>Tue</v>
      </c>
      <c r="E1533" t="str">
        <f>VLOOKUP(D1533,'Veterinarian-WeekDay'!$A$2:$C$6,2,0)</f>
        <v>Briony</v>
      </c>
      <c r="F1533" t="s">
        <v>6</v>
      </c>
      <c r="G1533" t="s">
        <v>133</v>
      </c>
      <c r="H1533" t="str">
        <f t="shared" si="94"/>
        <v>emergency-hamster</v>
      </c>
      <c r="I1533">
        <v>98.6</v>
      </c>
      <c r="J1533">
        <v>830.6</v>
      </c>
      <c r="K1533">
        <v>1</v>
      </c>
      <c r="L1533">
        <f t="shared" si="95"/>
        <v>732</v>
      </c>
    </row>
    <row r="1534" spans="2:12" x14ac:dyDescent="0.2">
      <c r="B1534" t="s">
        <v>113</v>
      </c>
      <c r="C1534" t="str">
        <f t="shared" si="92"/>
        <v>2019-11</v>
      </c>
      <c r="D1534" t="str">
        <f t="shared" si="93"/>
        <v>Tue</v>
      </c>
      <c r="E1534" t="str">
        <f>VLOOKUP(D1534,'Veterinarian-WeekDay'!$A$2:$C$6,2,0)</f>
        <v>Briony</v>
      </c>
      <c r="F1534" t="s">
        <v>5</v>
      </c>
      <c r="G1534" t="s">
        <v>130</v>
      </c>
      <c r="H1534" t="str">
        <f t="shared" si="94"/>
        <v>checkup-dog</v>
      </c>
      <c r="I1534">
        <v>20.399999999999999</v>
      </c>
      <c r="J1534">
        <v>60.6</v>
      </c>
      <c r="K1534">
        <v>1</v>
      </c>
      <c r="L1534">
        <f t="shared" si="95"/>
        <v>40.200000000000003</v>
      </c>
    </row>
    <row r="1535" spans="2:12" x14ac:dyDescent="0.2">
      <c r="B1535" t="s">
        <v>114</v>
      </c>
      <c r="C1535" t="str">
        <f t="shared" si="92"/>
        <v>2019-11</v>
      </c>
      <c r="D1535" t="str">
        <f t="shared" si="93"/>
        <v>Wed</v>
      </c>
      <c r="E1535" t="str">
        <f>VLOOKUP(D1535,'Veterinarian-WeekDay'!$A$2:$C$6,2,0)</f>
        <v>Anna</v>
      </c>
      <c r="F1535" t="s">
        <v>5</v>
      </c>
      <c r="G1535" t="s">
        <v>130</v>
      </c>
      <c r="H1535" t="str">
        <f t="shared" si="94"/>
        <v>checkup-dog</v>
      </c>
      <c r="I1535">
        <v>28.5</v>
      </c>
      <c r="J1535">
        <v>55.1</v>
      </c>
      <c r="K1535">
        <v>1</v>
      </c>
      <c r="L1535">
        <f t="shared" si="95"/>
        <v>26.6</v>
      </c>
    </row>
    <row r="1536" spans="2:12" x14ac:dyDescent="0.2">
      <c r="B1536" t="s">
        <v>114</v>
      </c>
      <c r="C1536" t="str">
        <f t="shared" si="92"/>
        <v>2019-11</v>
      </c>
      <c r="D1536" t="str">
        <f t="shared" si="93"/>
        <v>Wed</v>
      </c>
      <c r="E1536" t="str">
        <f>VLOOKUP(D1536,'Veterinarian-WeekDay'!$A$2:$C$6,2,0)</f>
        <v>Anna</v>
      </c>
      <c r="F1536" t="s">
        <v>5</v>
      </c>
      <c r="G1536" t="s">
        <v>130</v>
      </c>
      <c r="H1536" t="str">
        <f t="shared" si="94"/>
        <v>checkup-dog</v>
      </c>
      <c r="I1536">
        <v>32.6</v>
      </c>
      <c r="J1536">
        <v>55.4</v>
      </c>
      <c r="K1536">
        <v>1</v>
      </c>
      <c r="L1536">
        <f t="shared" si="95"/>
        <v>22.799999999999997</v>
      </c>
    </row>
    <row r="1537" spans="2:12" x14ac:dyDescent="0.2">
      <c r="B1537" t="s">
        <v>114</v>
      </c>
      <c r="C1537" t="str">
        <f t="shared" si="92"/>
        <v>2019-11</v>
      </c>
      <c r="D1537" t="str">
        <f t="shared" si="93"/>
        <v>Wed</v>
      </c>
      <c r="E1537" t="str">
        <f>VLOOKUP(D1537,'Veterinarian-WeekDay'!$A$2:$C$6,2,0)</f>
        <v>Anna</v>
      </c>
      <c r="F1537" t="s">
        <v>5</v>
      </c>
      <c r="G1537" t="s">
        <v>130</v>
      </c>
      <c r="H1537" t="str">
        <f t="shared" si="94"/>
        <v>checkup-dog</v>
      </c>
      <c r="I1537">
        <v>26.4</v>
      </c>
      <c r="J1537">
        <v>55.6</v>
      </c>
      <c r="K1537">
        <v>1</v>
      </c>
      <c r="L1537">
        <f t="shared" si="95"/>
        <v>29.200000000000003</v>
      </c>
    </row>
    <row r="1538" spans="2:12" x14ac:dyDescent="0.2">
      <c r="B1538" t="s">
        <v>114</v>
      </c>
      <c r="C1538" t="str">
        <f t="shared" ref="C1538:C1601" si="96">LEFT(B1538,7)</f>
        <v>2019-11</v>
      </c>
      <c r="D1538" t="str">
        <f t="shared" ref="D1538:D1601" si="97">TEXT(B1538,"DDD")</f>
        <v>Wed</v>
      </c>
      <c r="E1538" t="str">
        <f>VLOOKUP(D1538,'Veterinarian-WeekDay'!$A$2:$C$6,2,0)</f>
        <v>Anna</v>
      </c>
      <c r="F1538" t="s">
        <v>5</v>
      </c>
      <c r="G1538" t="s">
        <v>131</v>
      </c>
      <c r="H1538" t="str">
        <f t="shared" ref="H1538:H1601" si="98">_xlfn.CONCAT(F1538,"-",G1538)</f>
        <v>checkup-cat</v>
      </c>
      <c r="I1538">
        <v>34.299999999999997</v>
      </c>
      <c r="J1538">
        <v>60.3</v>
      </c>
      <c r="K1538">
        <v>1</v>
      </c>
      <c r="L1538">
        <f t="shared" si="95"/>
        <v>26</v>
      </c>
    </row>
    <row r="1539" spans="2:12" x14ac:dyDescent="0.2">
      <c r="B1539" t="s">
        <v>114</v>
      </c>
      <c r="C1539" t="str">
        <f t="shared" si="96"/>
        <v>2019-11</v>
      </c>
      <c r="D1539" t="str">
        <f t="shared" si="97"/>
        <v>Wed</v>
      </c>
      <c r="E1539" t="str">
        <f>VLOOKUP(D1539,'Veterinarian-WeekDay'!$A$2:$C$6,2,0)</f>
        <v>Anna</v>
      </c>
      <c r="F1539" t="s">
        <v>4</v>
      </c>
      <c r="G1539" t="s">
        <v>133</v>
      </c>
      <c r="H1539" t="str">
        <f t="shared" si="98"/>
        <v>other-hamster</v>
      </c>
      <c r="I1539">
        <v>74</v>
      </c>
      <c r="J1539">
        <v>110.1</v>
      </c>
      <c r="K1539">
        <v>1</v>
      </c>
      <c r="L1539">
        <f t="shared" ref="L1539:L1602" si="99">J1539-I1539</f>
        <v>36.099999999999994</v>
      </c>
    </row>
    <row r="1540" spans="2:12" x14ac:dyDescent="0.2">
      <c r="B1540" t="s">
        <v>114</v>
      </c>
      <c r="C1540" t="str">
        <f t="shared" si="96"/>
        <v>2019-11</v>
      </c>
      <c r="D1540" t="str">
        <f t="shared" si="97"/>
        <v>Wed</v>
      </c>
      <c r="E1540" t="str">
        <f>VLOOKUP(D1540,'Veterinarian-WeekDay'!$A$2:$C$6,2,0)</f>
        <v>Anna</v>
      </c>
      <c r="F1540" t="s">
        <v>4</v>
      </c>
      <c r="G1540" t="s">
        <v>133</v>
      </c>
      <c r="H1540" t="str">
        <f t="shared" si="98"/>
        <v>other-hamster</v>
      </c>
      <c r="I1540">
        <v>118.1</v>
      </c>
      <c r="J1540">
        <v>160.5</v>
      </c>
      <c r="K1540">
        <v>1</v>
      </c>
      <c r="L1540">
        <f t="shared" si="99"/>
        <v>42.400000000000006</v>
      </c>
    </row>
    <row r="1541" spans="2:12" x14ac:dyDescent="0.2">
      <c r="B1541" t="s">
        <v>114</v>
      </c>
      <c r="C1541" t="str">
        <f t="shared" si="96"/>
        <v>2019-11</v>
      </c>
      <c r="D1541" t="str">
        <f t="shared" si="97"/>
        <v>Wed</v>
      </c>
      <c r="E1541" t="str">
        <f>VLOOKUP(D1541,'Veterinarian-WeekDay'!$A$2:$C$6,2,0)</f>
        <v>Anna</v>
      </c>
      <c r="F1541" t="s">
        <v>4</v>
      </c>
      <c r="G1541" t="s">
        <v>130</v>
      </c>
      <c r="H1541" t="str">
        <f t="shared" si="98"/>
        <v>other-dog</v>
      </c>
      <c r="I1541">
        <v>94.6</v>
      </c>
      <c r="J1541">
        <v>145.6</v>
      </c>
      <c r="K1541">
        <v>1</v>
      </c>
      <c r="L1541">
        <f t="shared" si="99"/>
        <v>51</v>
      </c>
    </row>
    <row r="1542" spans="2:12" x14ac:dyDescent="0.2">
      <c r="B1542" t="s">
        <v>114</v>
      </c>
      <c r="C1542" t="str">
        <f t="shared" si="96"/>
        <v>2019-11</v>
      </c>
      <c r="D1542" t="str">
        <f t="shared" si="97"/>
        <v>Wed</v>
      </c>
      <c r="E1542" t="str">
        <f>VLOOKUP(D1542,'Veterinarian-WeekDay'!$A$2:$C$6,2,0)</f>
        <v>Anna</v>
      </c>
      <c r="F1542" t="s">
        <v>4</v>
      </c>
      <c r="G1542" t="s">
        <v>130</v>
      </c>
      <c r="H1542" t="str">
        <f t="shared" si="98"/>
        <v>other-dog</v>
      </c>
      <c r="I1542">
        <v>118.5</v>
      </c>
      <c r="J1542">
        <v>180.1</v>
      </c>
      <c r="K1542">
        <v>1</v>
      </c>
      <c r="L1542">
        <f t="shared" si="99"/>
        <v>61.599999999999994</v>
      </c>
    </row>
    <row r="1543" spans="2:12" x14ac:dyDescent="0.2">
      <c r="B1543" t="s">
        <v>114</v>
      </c>
      <c r="C1543" t="str">
        <f t="shared" si="96"/>
        <v>2019-11</v>
      </c>
      <c r="D1543" t="str">
        <f t="shared" si="97"/>
        <v>Wed</v>
      </c>
      <c r="E1543" t="str">
        <f>VLOOKUP(D1543,'Veterinarian-WeekDay'!$A$2:$C$6,2,0)</f>
        <v>Anna</v>
      </c>
      <c r="F1543" t="s">
        <v>5</v>
      </c>
      <c r="G1543" t="s">
        <v>133</v>
      </c>
      <c r="H1543" t="str">
        <f t="shared" si="98"/>
        <v>checkup-hamster</v>
      </c>
      <c r="I1543">
        <v>30.1</v>
      </c>
      <c r="J1543">
        <v>60</v>
      </c>
      <c r="K1543">
        <v>1</v>
      </c>
      <c r="L1543">
        <f t="shared" si="99"/>
        <v>29.9</v>
      </c>
    </row>
    <row r="1544" spans="2:12" x14ac:dyDescent="0.2">
      <c r="B1544" t="s">
        <v>114</v>
      </c>
      <c r="C1544" t="str">
        <f t="shared" si="96"/>
        <v>2019-11</v>
      </c>
      <c r="D1544" t="str">
        <f t="shared" si="97"/>
        <v>Wed</v>
      </c>
      <c r="E1544" t="str">
        <f>VLOOKUP(D1544,'Veterinarian-WeekDay'!$A$2:$C$6,2,0)</f>
        <v>Anna</v>
      </c>
      <c r="F1544" t="s">
        <v>4</v>
      </c>
      <c r="G1544" t="s">
        <v>133</v>
      </c>
      <c r="H1544" t="str">
        <f t="shared" si="98"/>
        <v>other-hamster</v>
      </c>
      <c r="I1544">
        <v>168.3</v>
      </c>
      <c r="J1544">
        <v>235.3</v>
      </c>
      <c r="K1544">
        <v>1</v>
      </c>
      <c r="L1544">
        <f t="shared" si="99"/>
        <v>67</v>
      </c>
    </row>
    <row r="1545" spans="2:12" x14ac:dyDescent="0.2">
      <c r="B1545" t="s">
        <v>114</v>
      </c>
      <c r="C1545" t="str">
        <f t="shared" si="96"/>
        <v>2019-11</v>
      </c>
      <c r="D1545" t="str">
        <f t="shared" si="97"/>
        <v>Wed</v>
      </c>
      <c r="E1545" t="str">
        <f>VLOOKUP(D1545,'Veterinarian-WeekDay'!$A$2:$C$6,2,0)</f>
        <v>Anna</v>
      </c>
      <c r="F1545" t="s">
        <v>4</v>
      </c>
      <c r="G1545" t="s">
        <v>130</v>
      </c>
      <c r="H1545" t="str">
        <f t="shared" si="98"/>
        <v>other-dog</v>
      </c>
      <c r="I1545">
        <v>204</v>
      </c>
      <c r="J1545">
        <v>295.10000000000002</v>
      </c>
      <c r="K1545">
        <v>1</v>
      </c>
      <c r="L1545">
        <f t="shared" si="99"/>
        <v>91.100000000000023</v>
      </c>
    </row>
    <row r="1546" spans="2:12" x14ac:dyDescent="0.2">
      <c r="B1546" t="s">
        <v>114</v>
      </c>
      <c r="C1546" t="str">
        <f t="shared" si="96"/>
        <v>2019-11</v>
      </c>
      <c r="D1546" t="str">
        <f t="shared" si="97"/>
        <v>Wed</v>
      </c>
      <c r="E1546" t="str">
        <f>VLOOKUP(D1546,'Veterinarian-WeekDay'!$A$2:$C$6,2,0)</f>
        <v>Anna</v>
      </c>
      <c r="F1546" t="s">
        <v>6</v>
      </c>
      <c r="G1546" t="s">
        <v>130</v>
      </c>
      <c r="H1546" t="str">
        <f t="shared" si="98"/>
        <v>emergency-dog</v>
      </c>
      <c r="I1546">
        <v>120.4</v>
      </c>
      <c r="J1546">
        <v>835.6</v>
      </c>
      <c r="K1546">
        <v>1</v>
      </c>
      <c r="L1546">
        <f t="shared" si="99"/>
        <v>715.2</v>
      </c>
    </row>
    <row r="1547" spans="2:12" x14ac:dyDescent="0.2">
      <c r="B1547" t="s">
        <v>114</v>
      </c>
      <c r="C1547" t="str">
        <f t="shared" si="96"/>
        <v>2019-11</v>
      </c>
      <c r="D1547" t="str">
        <f t="shared" si="97"/>
        <v>Wed</v>
      </c>
      <c r="E1547" t="str">
        <f>VLOOKUP(D1547,'Veterinarian-WeekDay'!$A$2:$C$6,2,0)</f>
        <v>Anna</v>
      </c>
      <c r="F1547" t="s">
        <v>5</v>
      </c>
      <c r="G1547" t="s">
        <v>134</v>
      </c>
      <c r="H1547" t="str">
        <f t="shared" si="98"/>
        <v>checkup-rabbit</v>
      </c>
      <c r="I1547">
        <v>24.1</v>
      </c>
      <c r="J1547">
        <v>55.5</v>
      </c>
      <c r="K1547">
        <v>1</v>
      </c>
      <c r="L1547">
        <f t="shared" si="99"/>
        <v>31.4</v>
      </c>
    </row>
    <row r="1548" spans="2:12" x14ac:dyDescent="0.2">
      <c r="B1548" t="s">
        <v>114</v>
      </c>
      <c r="C1548" t="str">
        <f t="shared" si="96"/>
        <v>2019-11</v>
      </c>
      <c r="D1548" t="str">
        <f t="shared" si="97"/>
        <v>Wed</v>
      </c>
      <c r="E1548" t="str">
        <f>VLOOKUP(D1548,'Veterinarian-WeekDay'!$A$2:$C$6,2,0)</f>
        <v>Anna</v>
      </c>
      <c r="F1548" t="s">
        <v>8</v>
      </c>
      <c r="G1548" t="s">
        <v>130</v>
      </c>
      <c r="H1548" t="str">
        <f t="shared" si="98"/>
        <v>vac-dog</v>
      </c>
      <c r="I1548">
        <v>108.6</v>
      </c>
      <c r="J1548">
        <v>160.6</v>
      </c>
      <c r="K1548">
        <v>1</v>
      </c>
      <c r="L1548">
        <f t="shared" si="99"/>
        <v>52</v>
      </c>
    </row>
    <row r="1549" spans="2:12" x14ac:dyDescent="0.2">
      <c r="B1549" t="s">
        <v>114</v>
      </c>
      <c r="C1549" t="str">
        <f t="shared" si="96"/>
        <v>2019-11</v>
      </c>
      <c r="D1549" t="str">
        <f t="shared" si="97"/>
        <v>Wed</v>
      </c>
      <c r="E1549" t="str">
        <f>VLOOKUP(D1549,'Veterinarian-WeekDay'!$A$2:$C$6,2,0)</f>
        <v>Anna</v>
      </c>
      <c r="F1549" t="s">
        <v>5</v>
      </c>
      <c r="G1549" t="s">
        <v>130</v>
      </c>
      <c r="H1549" t="str">
        <f t="shared" si="98"/>
        <v>checkup-dog</v>
      </c>
      <c r="I1549">
        <v>42.6</v>
      </c>
      <c r="J1549">
        <v>65.400000000000006</v>
      </c>
      <c r="K1549">
        <v>1</v>
      </c>
      <c r="L1549">
        <f t="shared" si="99"/>
        <v>22.800000000000004</v>
      </c>
    </row>
    <row r="1550" spans="2:12" x14ac:dyDescent="0.2">
      <c r="B1550" t="s">
        <v>114</v>
      </c>
      <c r="C1550" t="str">
        <f t="shared" si="96"/>
        <v>2019-11</v>
      </c>
      <c r="D1550" t="str">
        <f t="shared" si="97"/>
        <v>Wed</v>
      </c>
      <c r="E1550" t="str">
        <f>VLOOKUP(D1550,'Veterinarian-WeekDay'!$A$2:$C$6,2,0)</f>
        <v>Anna</v>
      </c>
      <c r="F1550" t="s">
        <v>5</v>
      </c>
      <c r="G1550" t="s">
        <v>130</v>
      </c>
      <c r="H1550" t="str">
        <f t="shared" si="98"/>
        <v>checkup-dog</v>
      </c>
      <c r="I1550">
        <v>38.1</v>
      </c>
      <c r="J1550">
        <v>70</v>
      </c>
      <c r="K1550">
        <v>1</v>
      </c>
      <c r="L1550">
        <f t="shared" si="99"/>
        <v>31.9</v>
      </c>
    </row>
    <row r="1551" spans="2:12" x14ac:dyDescent="0.2">
      <c r="B1551" t="s">
        <v>115</v>
      </c>
      <c r="C1551" t="str">
        <f t="shared" si="96"/>
        <v>2019-11</v>
      </c>
      <c r="D1551" t="str">
        <f t="shared" si="97"/>
        <v>Thu</v>
      </c>
      <c r="E1551" t="str">
        <f>VLOOKUP(D1551,'Veterinarian-WeekDay'!$A$2:$C$6,2,0)</f>
        <v>Briony</v>
      </c>
      <c r="F1551" t="s">
        <v>5</v>
      </c>
      <c r="G1551" t="s">
        <v>130</v>
      </c>
      <c r="H1551" t="str">
        <f t="shared" si="98"/>
        <v>checkup-dog</v>
      </c>
      <c r="I1551">
        <v>10.1</v>
      </c>
      <c r="J1551">
        <v>50</v>
      </c>
      <c r="K1551">
        <v>1</v>
      </c>
      <c r="L1551">
        <f t="shared" si="99"/>
        <v>39.9</v>
      </c>
    </row>
    <row r="1552" spans="2:12" x14ac:dyDescent="0.2">
      <c r="B1552" t="s">
        <v>115</v>
      </c>
      <c r="C1552" t="str">
        <f t="shared" si="96"/>
        <v>2019-11</v>
      </c>
      <c r="D1552" t="str">
        <f t="shared" si="97"/>
        <v>Thu</v>
      </c>
      <c r="E1552" t="str">
        <f>VLOOKUP(D1552,'Veterinarian-WeekDay'!$A$2:$C$6,2,0)</f>
        <v>Briony</v>
      </c>
      <c r="F1552" t="s">
        <v>4</v>
      </c>
      <c r="G1552" t="s">
        <v>132</v>
      </c>
      <c r="H1552" t="str">
        <f t="shared" si="98"/>
        <v>other-bird</v>
      </c>
      <c r="I1552">
        <v>86.5</v>
      </c>
      <c r="J1552">
        <v>145.1</v>
      </c>
      <c r="K1552">
        <v>1</v>
      </c>
      <c r="L1552">
        <f t="shared" si="99"/>
        <v>58.599999999999994</v>
      </c>
    </row>
    <row r="1553" spans="2:12" x14ac:dyDescent="0.2">
      <c r="B1553" t="s">
        <v>115</v>
      </c>
      <c r="C1553" t="str">
        <f t="shared" si="96"/>
        <v>2019-11</v>
      </c>
      <c r="D1553" t="str">
        <f t="shared" si="97"/>
        <v>Thu</v>
      </c>
      <c r="E1553" t="str">
        <f>VLOOKUP(D1553,'Veterinarian-WeekDay'!$A$2:$C$6,2,0)</f>
        <v>Briony</v>
      </c>
      <c r="F1553" t="s">
        <v>8</v>
      </c>
      <c r="G1553" t="s">
        <v>132</v>
      </c>
      <c r="H1553" t="str">
        <f t="shared" si="98"/>
        <v>vac-bird</v>
      </c>
      <c r="I1553">
        <v>18.600000000000001</v>
      </c>
      <c r="J1553">
        <v>60.4</v>
      </c>
      <c r="K1553">
        <v>1</v>
      </c>
      <c r="L1553">
        <f t="shared" si="99"/>
        <v>41.8</v>
      </c>
    </row>
    <row r="1554" spans="2:12" x14ac:dyDescent="0.2">
      <c r="B1554" t="s">
        <v>115</v>
      </c>
      <c r="C1554" t="str">
        <f t="shared" si="96"/>
        <v>2019-11</v>
      </c>
      <c r="D1554" t="str">
        <f t="shared" si="97"/>
        <v>Thu</v>
      </c>
      <c r="E1554" t="str">
        <f>VLOOKUP(D1554,'Veterinarian-WeekDay'!$A$2:$C$6,2,0)</f>
        <v>Briony</v>
      </c>
      <c r="F1554" t="s">
        <v>5</v>
      </c>
      <c r="G1554" t="s">
        <v>131</v>
      </c>
      <c r="H1554" t="str">
        <f t="shared" si="98"/>
        <v>checkup-cat</v>
      </c>
      <c r="I1554">
        <v>28.1</v>
      </c>
      <c r="J1554">
        <v>80</v>
      </c>
      <c r="K1554">
        <v>1</v>
      </c>
      <c r="L1554">
        <f t="shared" si="99"/>
        <v>51.9</v>
      </c>
    </row>
    <row r="1555" spans="2:12" x14ac:dyDescent="0.2">
      <c r="B1555" t="s">
        <v>115</v>
      </c>
      <c r="C1555" t="str">
        <f t="shared" si="96"/>
        <v>2019-11</v>
      </c>
      <c r="D1555" t="str">
        <f t="shared" si="97"/>
        <v>Thu</v>
      </c>
      <c r="E1555" t="str">
        <f>VLOOKUP(D1555,'Veterinarian-WeekDay'!$A$2:$C$6,2,0)</f>
        <v>Briony</v>
      </c>
      <c r="F1555" t="s">
        <v>5</v>
      </c>
      <c r="G1555" t="s">
        <v>131</v>
      </c>
      <c r="H1555" t="str">
        <f t="shared" si="98"/>
        <v>checkup-cat</v>
      </c>
      <c r="I1555">
        <v>30.3</v>
      </c>
      <c r="J1555">
        <v>80.3</v>
      </c>
      <c r="K1555">
        <v>1</v>
      </c>
      <c r="L1555">
        <f t="shared" si="99"/>
        <v>50</v>
      </c>
    </row>
    <row r="1556" spans="2:12" x14ac:dyDescent="0.2">
      <c r="B1556" t="s">
        <v>115</v>
      </c>
      <c r="C1556" t="str">
        <f t="shared" si="96"/>
        <v>2019-11</v>
      </c>
      <c r="D1556" t="str">
        <f t="shared" si="97"/>
        <v>Thu</v>
      </c>
      <c r="E1556" t="str">
        <f>VLOOKUP(D1556,'Veterinarian-WeekDay'!$A$2:$C$6,2,0)</f>
        <v>Briony</v>
      </c>
      <c r="F1556" t="s">
        <v>8</v>
      </c>
      <c r="G1556" t="s">
        <v>133</v>
      </c>
      <c r="H1556" t="str">
        <f t="shared" si="98"/>
        <v>vac-hamster</v>
      </c>
      <c r="I1556">
        <v>12</v>
      </c>
      <c r="J1556">
        <v>50.1</v>
      </c>
      <c r="K1556">
        <v>1</v>
      </c>
      <c r="L1556">
        <f t="shared" si="99"/>
        <v>38.1</v>
      </c>
    </row>
    <row r="1557" spans="2:12" x14ac:dyDescent="0.2">
      <c r="B1557" t="s">
        <v>115</v>
      </c>
      <c r="C1557" t="str">
        <f t="shared" si="96"/>
        <v>2019-11</v>
      </c>
      <c r="D1557" t="str">
        <f t="shared" si="97"/>
        <v>Thu</v>
      </c>
      <c r="E1557" t="str">
        <f>VLOOKUP(D1557,'Veterinarian-WeekDay'!$A$2:$C$6,2,0)</f>
        <v>Briony</v>
      </c>
      <c r="F1557" t="s">
        <v>4</v>
      </c>
      <c r="G1557" t="s">
        <v>130</v>
      </c>
      <c r="H1557" t="str">
        <f t="shared" si="98"/>
        <v>other-dog</v>
      </c>
      <c r="I1557">
        <v>78.400000000000006</v>
      </c>
      <c r="J1557">
        <v>135.6</v>
      </c>
      <c r="K1557">
        <v>1</v>
      </c>
      <c r="L1557">
        <f t="shared" si="99"/>
        <v>57.199999999999989</v>
      </c>
    </row>
    <row r="1558" spans="2:12" x14ac:dyDescent="0.2">
      <c r="B1558" t="s">
        <v>115</v>
      </c>
      <c r="C1558" t="str">
        <f t="shared" si="96"/>
        <v>2019-11</v>
      </c>
      <c r="D1558" t="str">
        <f t="shared" si="97"/>
        <v>Thu</v>
      </c>
      <c r="E1558" t="str">
        <f>VLOOKUP(D1558,'Veterinarian-WeekDay'!$A$2:$C$6,2,0)</f>
        <v>Briony</v>
      </c>
      <c r="F1558" t="s">
        <v>6</v>
      </c>
      <c r="G1558" t="s">
        <v>133</v>
      </c>
      <c r="H1558" t="str">
        <f t="shared" si="98"/>
        <v>emergency-hamster</v>
      </c>
      <c r="I1558">
        <v>186.1</v>
      </c>
      <c r="J1558">
        <v>890.5</v>
      </c>
      <c r="K1558">
        <v>1</v>
      </c>
      <c r="L1558">
        <f t="shared" si="99"/>
        <v>704.4</v>
      </c>
    </row>
    <row r="1559" spans="2:12" x14ac:dyDescent="0.2">
      <c r="B1559" t="s">
        <v>115</v>
      </c>
      <c r="C1559" t="str">
        <f t="shared" si="96"/>
        <v>2019-11</v>
      </c>
      <c r="D1559" t="str">
        <f t="shared" si="97"/>
        <v>Thu</v>
      </c>
      <c r="E1559" t="str">
        <f>VLOOKUP(D1559,'Veterinarian-WeekDay'!$A$2:$C$6,2,0)</f>
        <v>Briony</v>
      </c>
      <c r="F1559" t="s">
        <v>4</v>
      </c>
      <c r="G1559" t="s">
        <v>130</v>
      </c>
      <c r="H1559" t="str">
        <f t="shared" si="98"/>
        <v>other-dog</v>
      </c>
      <c r="I1559">
        <v>96.6</v>
      </c>
      <c r="J1559">
        <v>160.6</v>
      </c>
      <c r="K1559">
        <v>1</v>
      </c>
      <c r="L1559">
        <f t="shared" si="99"/>
        <v>64</v>
      </c>
    </row>
    <row r="1560" spans="2:12" x14ac:dyDescent="0.2">
      <c r="B1560" t="s">
        <v>115</v>
      </c>
      <c r="C1560" t="str">
        <f t="shared" si="96"/>
        <v>2019-11</v>
      </c>
      <c r="D1560" t="str">
        <f t="shared" si="97"/>
        <v>Thu</v>
      </c>
      <c r="E1560" t="str">
        <f>VLOOKUP(D1560,'Veterinarian-WeekDay'!$A$2:$C$6,2,0)</f>
        <v>Briony</v>
      </c>
      <c r="F1560" t="s">
        <v>4</v>
      </c>
      <c r="G1560" t="s">
        <v>130</v>
      </c>
      <c r="H1560" t="str">
        <f t="shared" si="98"/>
        <v>other-dog</v>
      </c>
      <c r="I1560">
        <v>176.5</v>
      </c>
      <c r="J1560">
        <v>270.10000000000002</v>
      </c>
      <c r="K1560">
        <v>1</v>
      </c>
      <c r="L1560">
        <f t="shared" si="99"/>
        <v>93.600000000000023</v>
      </c>
    </row>
    <row r="1561" spans="2:12" x14ac:dyDescent="0.2">
      <c r="B1561" t="s">
        <v>115</v>
      </c>
      <c r="C1561" t="str">
        <f t="shared" si="96"/>
        <v>2019-11</v>
      </c>
      <c r="D1561" t="str">
        <f t="shared" si="97"/>
        <v>Thu</v>
      </c>
      <c r="E1561" t="str">
        <f>VLOOKUP(D1561,'Veterinarian-WeekDay'!$A$2:$C$6,2,0)</f>
        <v>Briony</v>
      </c>
      <c r="F1561" t="s">
        <v>4</v>
      </c>
      <c r="G1561" t="s">
        <v>130</v>
      </c>
      <c r="H1561" t="str">
        <f t="shared" si="98"/>
        <v>other-dog</v>
      </c>
      <c r="I1561">
        <v>106.3</v>
      </c>
      <c r="J1561">
        <v>175.3</v>
      </c>
      <c r="K1561">
        <v>1</v>
      </c>
      <c r="L1561">
        <f t="shared" si="99"/>
        <v>69.000000000000014</v>
      </c>
    </row>
    <row r="1562" spans="2:12" x14ac:dyDescent="0.2">
      <c r="B1562" t="s">
        <v>115</v>
      </c>
      <c r="C1562" t="str">
        <f t="shared" si="96"/>
        <v>2019-11</v>
      </c>
      <c r="D1562" t="str">
        <f t="shared" si="97"/>
        <v>Thu</v>
      </c>
      <c r="E1562" t="str">
        <f>VLOOKUP(D1562,'Veterinarian-WeekDay'!$A$2:$C$6,2,0)</f>
        <v>Briony</v>
      </c>
      <c r="F1562" t="s">
        <v>4</v>
      </c>
      <c r="G1562" t="s">
        <v>130</v>
      </c>
      <c r="H1562" t="str">
        <f t="shared" si="98"/>
        <v>other-dog</v>
      </c>
      <c r="I1562">
        <v>36</v>
      </c>
      <c r="J1562">
        <v>80.099999999999994</v>
      </c>
      <c r="K1562">
        <v>1</v>
      </c>
      <c r="L1562">
        <f t="shared" si="99"/>
        <v>44.099999999999994</v>
      </c>
    </row>
    <row r="1563" spans="2:12" x14ac:dyDescent="0.2">
      <c r="B1563" t="s">
        <v>115</v>
      </c>
      <c r="C1563" t="str">
        <f t="shared" si="96"/>
        <v>2019-11</v>
      </c>
      <c r="D1563" t="str">
        <f t="shared" si="97"/>
        <v>Thu</v>
      </c>
      <c r="E1563" t="str">
        <f>VLOOKUP(D1563,'Veterinarian-WeekDay'!$A$2:$C$6,2,0)</f>
        <v>Briony</v>
      </c>
      <c r="F1563" t="s">
        <v>4</v>
      </c>
      <c r="G1563" t="s">
        <v>130</v>
      </c>
      <c r="H1563" t="str">
        <f t="shared" si="98"/>
        <v>other-dog</v>
      </c>
      <c r="I1563">
        <v>170.4</v>
      </c>
      <c r="J1563">
        <v>265.60000000000002</v>
      </c>
      <c r="K1563">
        <v>1</v>
      </c>
      <c r="L1563">
        <f t="shared" si="99"/>
        <v>95.200000000000017</v>
      </c>
    </row>
    <row r="1564" spans="2:12" x14ac:dyDescent="0.2">
      <c r="B1564" t="s">
        <v>115</v>
      </c>
      <c r="C1564" t="str">
        <f t="shared" si="96"/>
        <v>2019-11</v>
      </c>
      <c r="D1564" t="str">
        <f t="shared" si="97"/>
        <v>Thu</v>
      </c>
      <c r="E1564" t="str">
        <f>VLOOKUP(D1564,'Veterinarian-WeekDay'!$A$2:$C$6,2,0)</f>
        <v>Briony</v>
      </c>
      <c r="F1564" t="s">
        <v>5</v>
      </c>
      <c r="G1564" t="s">
        <v>131</v>
      </c>
      <c r="H1564" t="str">
        <f t="shared" si="98"/>
        <v>checkup-cat</v>
      </c>
      <c r="I1564">
        <v>30.1</v>
      </c>
      <c r="J1564">
        <v>80.5</v>
      </c>
      <c r="K1564">
        <v>1</v>
      </c>
      <c r="L1564">
        <f t="shared" si="99"/>
        <v>50.4</v>
      </c>
    </row>
    <row r="1565" spans="2:12" x14ac:dyDescent="0.2">
      <c r="B1565" t="s">
        <v>115</v>
      </c>
      <c r="C1565" t="str">
        <f t="shared" si="96"/>
        <v>2019-11</v>
      </c>
      <c r="D1565" t="str">
        <f t="shared" si="97"/>
        <v>Thu</v>
      </c>
      <c r="E1565" t="str">
        <f>VLOOKUP(D1565,'Veterinarian-WeekDay'!$A$2:$C$6,2,0)</f>
        <v>Briony</v>
      </c>
      <c r="F1565" t="s">
        <v>5</v>
      </c>
      <c r="G1565" t="s">
        <v>130</v>
      </c>
      <c r="H1565" t="str">
        <f t="shared" si="98"/>
        <v>checkup-dog</v>
      </c>
      <c r="I1565">
        <v>24.6</v>
      </c>
      <c r="J1565">
        <v>70.400000000000006</v>
      </c>
      <c r="K1565">
        <v>1</v>
      </c>
      <c r="L1565">
        <f t="shared" si="99"/>
        <v>45.800000000000004</v>
      </c>
    </row>
    <row r="1566" spans="2:12" x14ac:dyDescent="0.2">
      <c r="B1566" t="s">
        <v>116</v>
      </c>
      <c r="C1566" t="str">
        <f t="shared" si="96"/>
        <v>2019-11</v>
      </c>
      <c r="D1566" t="str">
        <f t="shared" si="97"/>
        <v>Fri</v>
      </c>
      <c r="E1566" t="str">
        <f>VLOOKUP(D1566,'Veterinarian-WeekDay'!$A$2:$C$6,2,0)</f>
        <v>Anna</v>
      </c>
      <c r="F1566" t="s">
        <v>5</v>
      </c>
      <c r="G1566" t="s">
        <v>130</v>
      </c>
      <c r="H1566" t="str">
        <f t="shared" si="98"/>
        <v>checkup-dog</v>
      </c>
      <c r="I1566">
        <v>30.1</v>
      </c>
      <c r="J1566">
        <v>50.5</v>
      </c>
      <c r="K1566">
        <v>1</v>
      </c>
      <c r="L1566">
        <f t="shared" si="99"/>
        <v>20.399999999999999</v>
      </c>
    </row>
    <row r="1567" spans="2:12" x14ac:dyDescent="0.2">
      <c r="B1567" t="s">
        <v>116</v>
      </c>
      <c r="C1567" t="str">
        <f t="shared" si="96"/>
        <v>2019-11</v>
      </c>
      <c r="D1567" t="str">
        <f t="shared" si="97"/>
        <v>Fri</v>
      </c>
      <c r="E1567" t="str">
        <f>VLOOKUP(D1567,'Veterinarian-WeekDay'!$A$2:$C$6,2,0)</f>
        <v>Anna</v>
      </c>
      <c r="F1567" t="s">
        <v>5</v>
      </c>
      <c r="G1567" t="s">
        <v>130</v>
      </c>
      <c r="H1567" t="str">
        <f t="shared" si="98"/>
        <v>checkup-dog</v>
      </c>
      <c r="I1567">
        <v>34.1</v>
      </c>
      <c r="J1567">
        <v>60</v>
      </c>
      <c r="K1567">
        <v>1</v>
      </c>
      <c r="L1567">
        <f t="shared" si="99"/>
        <v>25.9</v>
      </c>
    </row>
    <row r="1568" spans="2:12" x14ac:dyDescent="0.2">
      <c r="B1568" t="s">
        <v>116</v>
      </c>
      <c r="C1568" t="str">
        <f t="shared" si="96"/>
        <v>2019-11</v>
      </c>
      <c r="D1568" t="str">
        <f t="shared" si="97"/>
        <v>Fri</v>
      </c>
      <c r="E1568" t="str">
        <f>VLOOKUP(D1568,'Veterinarian-WeekDay'!$A$2:$C$6,2,0)</f>
        <v>Anna</v>
      </c>
      <c r="F1568" t="s">
        <v>4</v>
      </c>
      <c r="G1568" t="s">
        <v>130</v>
      </c>
      <c r="H1568" t="str">
        <f t="shared" si="98"/>
        <v>other-dog</v>
      </c>
      <c r="I1568">
        <v>126.5</v>
      </c>
      <c r="J1568">
        <v>190.1</v>
      </c>
      <c r="K1568">
        <v>1</v>
      </c>
      <c r="L1568">
        <f t="shared" si="99"/>
        <v>63.599999999999994</v>
      </c>
    </row>
    <row r="1569" spans="2:12" x14ac:dyDescent="0.2">
      <c r="B1569" t="s">
        <v>116</v>
      </c>
      <c r="C1569" t="str">
        <f t="shared" si="96"/>
        <v>2019-11</v>
      </c>
      <c r="D1569" t="str">
        <f t="shared" si="97"/>
        <v>Fri</v>
      </c>
      <c r="E1569" t="str">
        <f>VLOOKUP(D1569,'Veterinarian-WeekDay'!$A$2:$C$6,2,0)</f>
        <v>Anna</v>
      </c>
      <c r="F1569" t="s">
        <v>5</v>
      </c>
      <c r="G1569" t="s">
        <v>133</v>
      </c>
      <c r="H1569" t="str">
        <f t="shared" si="98"/>
        <v>checkup-hamster</v>
      </c>
      <c r="I1569">
        <v>34.6</v>
      </c>
      <c r="J1569">
        <v>60.4</v>
      </c>
      <c r="K1569">
        <v>1</v>
      </c>
      <c r="L1569">
        <f t="shared" si="99"/>
        <v>25.799999999999997</v>
      </c>
    </row>
    <row r="1570" spans="2:12" x14ac:dyDescent="0.2">
      <c r="B1570" t="s">
        <v>116</v>
      </c>
      <c r="C1570" t="str">
        <f t="shared" si="96"/>
        <v>2019-11</v>
      </c>
      <c r="D1570" t="str">
        <f t="shared" si="97"/>
        <v>Fri</v>
      </c>
      <c r="E1570" t="str">
        <f>VLOOKUP(D1570,'Veterinarian-WeekDay'!$A$2:$C$6,2,0)</f>
        <v>Anna</v>
      </c>
      <c r="F1570" t="s">
        <v>4</v>
      </c>
      <c r="G1570" t="s">
        <v>132</v>
      </c>
      <c r="H1570" t="str">
        <f t="shared" si="98"/>
        <v>other-bird</v>
      </c>
      <c r="I1570">
        <v>76.099999999999994</v>
      </c>
      <c r="J1570">
        <v>115</v>
      </c>
      <c r="K1570">
        <v>1</v>
      </c>
      <c r="L1570">
        <f t="shared" si="99"/>
        <v>38.900000000000006</v>
      </c>
    </row>
    <row r="1571" spans="2:12" x14ac:dyDescent="0.2">
      <c r="B1571" t="s">
        <v>116</v>
      </c>
      <c r="C1571" t="str">
        <f t="shared" si="96"/>
        <v>2019-11</v>
      </c>
      <c r="D1571" t="str">
        <f t="shared" si="97"/>
        <v>Fri</v>
      </c>
      <c r="E1571" t="str">
        <f>VLOOKUP(D1571,'Veterinarian-WeekDay'!$A$2:$C$6,2,0)</f>
        <v>Anna</v>
      </c>
      <c r="F1571" t="s">
        <v>6</v>
      </c>
      <c r="G1571" t="s">
        <v>134</v>
      </c>
      <c r="H1571" t="str">
        <f t="shared" si="98"/>
        <v>emergency-rabbit</v>
      </c>
      <c r="I1571">
        <v>268.3</v>
      </c>
      <c r="J1571">
        <v>975.3</v>
      </c>
      <c r="K1571">
        <v>1</v>
      </c>
      <c r="L1571">
        <f t="shared" si="99"/>
        <v>707</v>
      </c>
    </row>
    <row r="1572" spans="2:12" x14ac:dyDescent="0.2">
      <c r="B1572" t="s">
        <v>116</v>
      </c>
      <c r="C1572" t="str">
        <f t="shared" si="96"/>
        <v>2019-11</v>
      </c>
      <c r="D1572" t="str">
        <f t="shared" si="97"/>
        <v>Fri</v>
      </c>
      <c r="E1572" t="str">
        <f>VLOOKUP(D1572,'Veterinarian-WeekDay'!$A$2:$C$6,2,0)</f>
        <v>Anna</v>
      </c>
      <c r="F1572" t="s">
        <v>6</v>
      </c>
      <c r="G1572" t="s">
        <v>133</v>
      </c>
      <c r="H1572" t="str">
        <f t="shared" si="98"/>
        <v>emergency-hamster</v>
      </c>
      <c r="I1572">
        <v>256</v>
      </c>
      <c r="J1572">
        <v>640.1</v>
      </c>
      <c r="K1572">
        <v>1</v>
      </c>
      <c r="L1572">
        <f t="shared" si="99"/>
        <v>384.1</v>
      </c>
    </row>
    <row r="1573" spans="2:12" x14ac:dyDescent="0.2">
      <c r="B1573" t="s">
        <v>116</v>
      </c>
      <c r="C1573" t="str">
        <f t="shared" si="96"/>
        <v>2019-11</v>
      </c>
      <c r="D1573" t="str">
        <f t="shared" si="97"/>
        <v>Fri</v>
      </c>
      <c r="E1573" t="str">
        <f>VLOOKUP(D1573,'Veterinarian-WeekDay'!$A$2:$C$6,2,0)</f>
        <v>Anna</v>
      </c>
      <c r="F1573" t="s">
        <v>4</v>
      </c>
      <c r="G1573" t="s">
        <v>130</v>
      </c>
      <c r="H1573" t="str">
        <f t="shared" si="98"/>
        <v>other-dog</v>
      </c>
      <c r="I1573">
        <v>66.400000000000006</v>
      </c>
      <c r="J1573">
        <v>110.6</v>
      </c>
      <c r="K1573">
        <v>1</v>
      </c>
      <c r="L1573">
        <f t="shared" si="99"/>
        <v>44.199999999999989</v>
      </c>
    </row>
    <row r="1574" spans="2:12" x14ac:dyDescent="0.2">
      <c r="B1574" t="s">
        <v>116</v>
      </c>
      <c r="C1574" t="str">
        <f t="shared" si="96"/>
        <v>2019-11</v>
      </c>
      <c r="D1574" t="str">
        <f t="shared" si="97"/>
        <v>Fri</v>
      </c>
      <c r="E1574" t="str">
        <f>VLOOKUP(D1574,'Veterinarian-WeekDay'!$A$2:$C$6,2,0)</f>
        <v>Anna</v>
      </c>
      <c r="F1574" t="s">
        <v>8</v>
      </c>
      <c r="G1574" t="s">
        <v>130</v>
      </c>
      <c r="H1574" t="str">
        <f t="shared" si="98"/>
        <v>vac-dog</v>
      </c>
      <c r="I1574">
        <v>96.6</v>
      </c>
      <c r="J1574">
        <v>140.6</v>
      </c>
      <c r="K1574">
        <v>1</v>
      </c>
      <c r="L1574">
        <f t="shared" si="99"/>
        <v>44</v>
      </c>
    </row>
    <row r="1575" spans="2:12" x14ac:dyDescent="0.2">
      <c r="B1575" t="s">
        <v>116</v>
      </c>
      <c r="C1575" t="str">
        <f t="shared" si="96"/>
        <v>2019-11</v>
      </c>
      <c r="D1575" t="str">
        <f t="shared" si="97"/>
        <v>Fri</v>
      </c>
      <c r="E1575" t="str">
        <f>VLOOKUP(D1575,'Veterinarian-WeekDay'!$A$2:$C$6,2,0)</f>
        <v>Anna</v>
      </c>
      <c r="F1575" t="s">
        <v>4</v>
      </c>
      <c r="G1575" t="s">
        <v>130</v>
      </c>
      <c r="H1575" t="str">
        <f t="shared" si="98"/>
        <v>other-dog</v>
      </c>
      <c r="I1575">
        <v>96.5</v>
      </c>
      <c r="J1575">
        <v>150.1</v>
      </c>
      <c r="K1575">
        <v>1</v>
      </c>
      <c r="L1575">
        <f t="shared" si="99"/>
        <v>53.599999999999994</v>
      </c>
    </row>
    <row r="1576" spans="2:12" x14ac:dyDescent="0.2">
      <c r="B1576" t="s">
        <v>116</v>
      </c>
      <c r="C1576" t="str">
        <f t="shared" si="96"/>
        <v>2019-11</v>
      </c>
      <c r="D1576" t="str">
        <f t="shared" si="97"/>
        <v>Fri</v>
      </c>
      <c r="E1576" t="str">
        <f>VLOOKUP(D1576,'Veterinarian-WeekDay'!$A$2:$C$6,2,0)</f>
        <v>Anna</v>
      </c>
      <c r="F1576" t="s">
        <v>5</v>
      </c>
      <c r="G1576" t="s">
        <v>132</v>
      </c>
      <c r="H1576" t="str">
        <f t="shared" si="98"/>
        <v>checkup-bird</v>
      </c>
      <c r="I1576">
        <v>20.6</v>
      </c>
      <c r="J1576">
        <v>45.4</v>
      </c>
      <c r="K1576">
        <v>1</v>
      </c>
      <c r="L1576">
        <f t="shared" si="99"/>
        <v>24.799999999999997</v>
      </c>
    </row>
    <row r="1577" spans="2:12" x14ac:dyDescent="0.2">
      <c r="B1577" t="s">
        <v>116</v>
      </c>
      <c r="C1577" t="str">
        <f t="shared" si="96"/>
        <v>2019-11</v>
      </c>
      <c r="D1577" t="str">
        <f t="shared" si="97"/>
        <v>Fri</v>
      </c>
      <c r="E1577" t="str">
        <f>VLOOKUP(D1577,'Veterinarian-WeekDay'!$A$2:$C$6,2,0)</f>
        <v>Anna</v>
      </c>
      <c r="F1577" t="s">
        <v>8</v>
      </c>
      <c r="G1577" t="s">
        <v>130</v>
      </c>
      <c r="H1577" t="str">
        <f t="shared" si="98"/>
        <v>vac-dog</v>
      </c>
      <c r="I1577">
        <v>104.3</v>
      </c>
      <c r="J1577">
        <v>155.30000000000001</v>
      </c>
      <c r="K1577">
        <v>1</v>
      </c>
      <c r="L1577">
        <f t="shared" si="99"/>
        <v>51.000000000000014</v>
      </c>
    </row>
    <row r="1578" spans="2:12" x14ac:dyDescent="0.2">
      <c r="B1578" t="s">
        <v>116</v>
      </c>
      <c r="C1578" t="str">
        <f t="shared" si="96"/>
        <v>2019-11</v>
      </c>
      <c r="D1578" t="str">
        <f t="shared" si="97"/>
        <v>Fri</v>
      </c>
      <c r="E1578" t="str">
        <f>VLOOKUP(D1578,'Veterinarian-WeekDay'!$A$2:$C$6,2,0)</f>
        <v>Anna</v>
      </c>
      <c r="F1578" t="s">
        <v>4</v>
      </c>
      <c r="G1578" t="s">
        <v>130</v>
      </c>
      <c r="H1578" t="str">
        <f t="shared" si="98"/>
        <v>other-dog</v>
      </c>
      <c r="I1578">
        <v>118</v>
      </c>
      <c r="J1578">
        <v>180.1</v>
      </c>
      <c r="K1578">
        <v>1</v>
      </c>
      <c r="L1578">
        <f t="shared" si="99"/>
        <v>62.099999999999994</v>
      </c>
    </row>
    <row r="1579" spans="2:12" x14ac:dyDescent="0.2">
      <c r="B1579" t="s">
        <v>116</v>
      </c>
      <c r="C1579" t="str">
        <f t="shared" si="96"/>
        <v>2019-11</v>
      </c>
      <c r="D1579" t="str">
        <f t="shared" si="97"/>
        <v>Fri</v>
      </c>
      <c r="E1579" t="str">
        <f>VLOOKUP(D1579,'Veterinarian-WeekDay'!$A$2:$C$6,2,0)</f>
        <v>Anna</v>
      </c>
      <c r="F1579" t="s">
        <v>4</v>
      </c>
      <c r="G1579" t="s">
        <v>130</v>
      </c>
      <c r="H1579" t="str">
        <f t="shared" si="98"/>
        <v>other-dog</v>
      </c>
      <c r="I1579">
        <v>212.4</v>
      </c>
      <c r="J1579">
        <v>315.60000000000002</v>
      </c>
      <c r="K1579">
        <v>1</v>
      </c>
      <c r="L1579">
        <f t="shared" si="99"/>
        <v>103.20000000000002</v>
      </c>
    </row>
    <row r="1580" spans="2:12" x14ac:dyDescent="0.2">
      <c r="B1580" t="s">
        <v>116</v>
      </c>
      <c r="C1580" t="str">
        <f t="shared" si="96"/>
        <v>2019-11</v>
      </c>
      <c r="D1580" t="str">
        <f t="shared" si="97"/>
        <v>Fri</v>
      </c>
      <c r="E1580" t="str">
        <f>VLOOKUP(D1580,'Veterinarian-WeekDay'!$A$2:$C$6,2,0)</f>
        <v>Anna</v>
      </c>
      <c r="F1580" t="s">
        <v>5</v>
      </c>
      <c r="G1580" t="s">
        <v>130</v>
      </c>
      <c r="H1580" t="str">
        <f t="shared" si="98"/>
        <v>checkup-dog</v>
      </c>
      <c r="I1580">
        <v>36.6</v>
      </c>
      <c r="J1580">
        <v>60.6</v>
      </c>
      <c r="K1580">
        <v>1</v>
      </c>
      <c r="L1580">
        <f t="shared" si="99"/>
        <v>24</v>
      </c>
    </row>
    <row r="1581" spans="2:12" x14ac:dyDescent="0.2">
      <c r="B1581" t="s">
        <v>116</v>
      </c>
      <c r="C1581" t="str">
        <f t="shared" si="96"/>
        <v>2019-11</v>
      </c>
      <c r="D1581" t="str">
        <f t="shared" si="97"/>
        <v>Fri</v>
      </c>
      <c r="E1581" t="str">
        <f>VLOOKUP(D1581,'Veterinarian-WeekDay'!$A$2:$C$6,2,0)</f>
        <v>Anna</v>
      </c>
      <c r="F1581" t="s">
        <v>5</v>
      </c>
      <c r="G1581" t="s">
        <v>130</v>
      </c>
      <c r="H1581" t="str">
        <f t="shared" si="98"/>
        <v>checkup-dog</v>
      </c>
      <c r="I1581">
        <v>40.1</v>
      </c>
      <c r="J1581">
        <v>70.5</v>
      </c>
      <c r="K1581">
        <v>1</v>
      </c>
      <c r="L1581">
        <f t="shared" si="99"/>
        <v>30.4</v>
      </c>
    </row>
    <row r="1582" spans="2:12" x14ac:dyDescent="0.2">
      <c r="B1582" t="s">
        <v>117</v>
      </c>
      <c r="C1582" t="str">
        <f t="shared" si="96"/>
        <v>2019-12</v>
      </c>
      <c r="D1582" t="str">
        <f t="shared" si="97"/>
        <v>Mon</v>
      </c>
      <c r="E1582" t="str">
        <f>VLOOKUP(D1582,'Veterinarian-WeekDay'!$A$2:$C$6,2,0)</f>
        <v>Anna</v>
      </c>
      <c r="F1582" t="s">
        <v>5</v>
      </c>
      <c r="G1582" t="s">
        <v>130</v>
      </c>
      <c r="H1582" t="str">
        <f t="shared" si="98"/>
        <v>checkup-dog</v>
      </c>
      <c r="I1582">
        <v>30</v>
      </c>
      <c r="J1582">
        <v>35.1</v>
      </c>
      <c r="K1582">
        <v>1</v>
      </c>
      <c r="L1582">
        <f t="shared" si="99"/>
        <v>5.1000000000000014</v>
      </c>
    </row>
    <row r="1583" spans="2:12" x14ac:dyDescent="0.2">
      <c r="B1583" t="s">
        <v>117</v>
      </c>
      <c r="C1583" t="str">
        <f t="shared" si="96"/>
        <v>2019-12</v>
      </c>
      <c r="D1583" t="str">
        <f t="shared" si="97"/>
        <v>Mon</v>
      </c>
      <c r="E1583" t="str">
        <f>VLOOKUP(D1583,'Veterinarian-WeekDay'!$A$2:$C$6,2,0)</f>
        <v>Anna</v>
      </c>
      <c r="F1583" t="s">
        <v>5</v>
      </c>
      <c r="G1583" t="s">
        <v>130</v>
      </c>
      <c r="H1583" t="str">
        <f t="shared" si="98"/>
        <v>checkup-dog</v>
      </c>
      <c r="I1583">
        <v>32.299999999999997</v>
      </c>
      <c r="J1583">
        <v>35.299999999999997</v>
      </c>
      <c r="K1583">
        <v>1</v>
      </c>
      <c r="L1583">
        <f t="shared" si="99"/>
        <v>3</v>
      </c>
    </row>
    <row r="1584" spans="2:12" x14ac:dyDescent="0.2">
      <c r="B1584" t="s">
        <v>117</v>
      </c>
      <c r="C1584" t="str">
        <f t="shared" si="96"/>
        <v>2019-12</v>
      </c>
      <c r="D1584" t="str">
        <f t="shared" si="97"/>
        <v>Mon</v>
      </c>
      <c r="E1584" t="str">
        <f>VLOOKUP(D1584,'Veterinarian-WeekDay'!$A$2:$C$6,2,0)</f>
        <v>Anna</v>
      </c>
      <c r="F1584" t="s">
        <v>5</v>
      </c>
      <c r="G1584" t="s">
        <v>130</v>
      </c>
      <c r="H1584" t="str">
        <f t="shared" si="98"/>
        <v>checkup-dog</v>
      </c>
      <c r="I1584">
        <v>30.1</v>
      </c>
      <c r="J1584">
        <v>35.5</v>
      </c>
      <c r="K1584">
        <v>1</v>
      </c>
      <c r="L1584">
        <f t="shared" si="99"/>
        <v>5.3999999999999986</v>
      </c>
    </row>
    <row r="1585" spans="2:12" x14ac:dyDescent="0.2">
      <c r="B1585" t="s">
        <v>117</v>
      </c>
      <c r="C1585" t="str">
        <f t="shared" si="96"/>
        <v>2019-12</v>
      </c>
      <c r="D1585" t="str">
        <f t="shared" si="97"/>
        <v>Mon</v>
      </c>
      <c r="E1585" t="str">
        <f>VLOOKUP(D1585,'Veterinarian-WeekDay'!$A$2:$C$6,2,0)</f>
        <v>Anna</v>
      </c>
      <c r="F1585" t="s">
        <v>5</v>
      </c>
      <c r="G1585" t="s">
        <v>130</v>
      </c>
      <c r="H1585" t="str">
        <f t="shared" si="98"/>
        <v>checkup-dog</v>
      </c>
      <c r="I1585">
        <v>30.6</v>
      </c>
      <c r="J1585">
        <v>35.6</v>
      </c>
      <c r="K1585">
        <v>1</v>
      </c>
      <c r="L1585">
        <f t="shared" si="99"/>
        <v>5</v>
      </c>
    </row>
    <row r="1586" spans="2:12" x14ac:dyDescent="0.2">
      <c r="B1586" t="s">
        <v>117</v>
      </c>
      <c r="C1586" t="str">
        <f t="shared" si="96"/>
        <v>2019-12</v>
      </c>
      <c r="D1586" t="str">
        <f t="shared" si="97"/>
        <v>Mon</v>
      </c>
      <c r="E1586" t="str">
        <f>VLOOKUP(D1586,'Veterinarian-WeekDay'!$A$2:$C$6,2,0)</f>
        <v>Anna</v>
      </c>
      <c r="F1586" t="s">
        <v>5</v>
      </c>
      <c r="G1586" t="s">
        <v>130</v>
      </c>
      <c r="H1586" t="str">
        <f t="shared" si="98"/>
        <v>checkup-dog</v>
      </c>
      <c r="I1586">
        <v>30.1</v>
      </c>
      <c r="J1586">
        <v>40</v>
      </c>
      <c r="K1586">
        <v>1</v>
      </c>
      <c r="L1586">
        <f t="shared" si="99"/>
        <v>9.8999999999999986</v>
      </c>
    </row>
    <row r="1587" spans="2:12" x14ac:dyDescent="0.2">
      <c r="B1587" t="s">
        <v>117</v>
      </c>
      <c r="C1587" t="str">
        <f t="shared" si="96"/>
        <v>2019-12</v>
      </c>
      <c r="D1587" t="str">
        <f t="shared" si="97"/>
        <v>Mon</v>
      </c>
      <c r="E1587" t="str">
        <f>VLOOKUP(D1587,'Veterinarian-WeekDay'!$A$2:$C$6,2,0)</f>
        <v>Anna</v>
      </c>
      <c r="F1587" t="s">
        <v>5</v>
      </c>
      <c r="G1587" t="s">
        <v>130</v>
      </c>
      <c r="H1587" t="str">
        <f t="shared" si="98"/>
        <v>checkup-dog</v>
      </c>
      <c r="I1587">
        <v>28.3</v>
      </c>
      <c r="J1587">
        <v>40.299999999999997</v>
      </c>
      <c r="K1587">
        <v>1</v>
      </c>
      <c r="L1587">
        <f t="shared" si="99"/>
        <v>11.999999999999996</v>
      </c>
    </row>
    <row r="1588" spans="2:12" x14ac:dyDescent="0.2">
      <c r="B1588" t="s">
        <v>117</v>
      </c>
      <c r="C1588" t="str">
        <f t="shared" si="96"/>
        <v>2019-12</v>
      </c>
      <c r="D1588" t="str">
        <f t="shared" si="97"/>
        <v>Mon</v>
      </c>
      <c r="E1588" t="str">
        <f>VLOOKUP(D1588,'Veterinarian-WeekDay'!$A$2:$C$6,2,0)</f>
        <v>Anna</v>
      </c>
      <c r="F1588" t="s">
        <v>6</v>
      </c>
      <c r="G1588" t="s">
        <v>131</v>
      </c>
      <c r="H1588" t="str">
        <f t="shared" si="98"/>
        <v>emergency-cat</v>
      </c>
      <c r="I1588">
        <v>304.60000000000002</v>
      </c>
      <c r="J1588">
        <v>1010.6</v>
      </c>
      <c r="K1588">
        <v>1</v>
      </c>
      <c r="L1588">
        <f t="shared" si="99"/>
        <v>706</v>
      </c>
    </row>
    <row r="1589" spans="2:12" x14ac:dyDescent="0.2">
      <c r="B1589" t="s">
        <v>117</v>
      </c>
      <c r="C1589" t="str">
        <f t="shared" si="96"/>
        <v>2019-12</v>
      </c>
      <c r="D1589" t="str">
        <f t="shared" si="97"/>
        <v>Mon</v>
      </c>
      <c r="E1589" t="str">
        <f>VLOOKUP(D1589,'Veterinarian-WeekDay'!$A$2:$C$6,2,0)</f>
        <v>Anna</v>
      </c>
      <c r="F1589" t="s">
        <v>8</v>
      </c>
      <c r="G1589" t="s">
        <v>130</v>
      </c>
      <c r="H1589" t="str">
        <f t="shared" si="98"/>
        <v>vac-dog</v>
      </c>
      <c r="I1589">
        <v>114.5</v>
      </c>
      <c r="J1589">
        <v>175.1</v>
      </c>
      <c r="K1589">
        <v>1</v>
      </c>
      <c r="L1589">
        <f t="shared" si="99"/>
        <v>60.599999999999994</v>
      </c>
    </row>
    <row r="1590" spans="2:12" x14ac:dyDescent="0.2">
      <c r="B1590" t="s">
        <v>117</v>
      </c>
      <c r="C1590" t="str">
        <f t="shared" si="96"/>
        <v>2019-12</v>
      </c>
      <c r="D1590" t="str">
        <f t="shared" si="97"/>
        <v>Mon</v>
      </c>
      <c r="E1590" t="str">
        <f>VLOOKUP(D1590,'Veterinarian-WeekDay'!$A$2:$C$6,2,0)</f>
        <v>Anna</v>
      </c>
      <c r="F1590" t="s">
        <v>5</v>
      </c>
      <c r="G1590" t="s">
        <v>134</v>
      </c>
      <c r="H1590" t="str">
        <f t="shared" si="98"/>
        <v>checkup-rabbit</v>
      </c>
      <c r="I1590">
        <v>28.6</v>
      </c>
      <c r="J1590">
        <v>60.4</v>
      </c>
      <c r="K1590">
        <v>1</v>
      </c>
      <c r="L1590">
        <f t="shared" si="99"/>
        <v>31.799999999999997</v>
      </c>
    </row>
    <row r="1591" spans="2:12" x14ac:dyDescent="0.2">
      <c r="B1591" t="s">
        <v>117</v>
      </c>
      <c r="C1591" t="str">
        <f t="shared" si="96"/>
        <v>2019-12</v>
      </c>
      <c r="D1591" t="str">
        <f t="shared" si="97"/>
        <v>Mon</v>
      </c>
      <c r="E1591" t="str">
        <f>VLOOKUP(D1591,'Veterinarian-WeekDay'!$A$2:$C$6,2,0)</f>
        <v>Anna</v>
      </c>
      <c r="F1591" t="s">
        <v>5</v>
      </c>
      <c r="G1591" t="s">
        <v>133</v>
      </c>
      <c r="H1591" t="str">
        <f t="shared" si="98"/>
        <v>checkup-hamster</v>
      </c>
      <c r="I1591">
        <v>34.1</v>
      </c>
      <c r="J1591">
        <v>55</v>
      </c>
      <c r="K1591">
        <v>1</v>
      </c>
      <c r="L1591">
        <f t="shared" si="99"/>
        <v>20.9</v>
      </c>
    </row>
    <row r="1592" spans="2:12" x14ac:dyDescent="0.2">
      <c r="B1592" t="s">
        <v>117</v>
      </c>
      <c r="C1592" t="str">
        <f t="shared" si="96"/>
        <v>2019-12</v>
      </c>
      <c r="D1592" t="str">
        <f t="shared" si="97"/>
        <v>Mon</v>
      </c>
      <c r="E1592" t="str">
        <f>VLOOKUP(D1592,'Veterinarian-WeekDay'!$A$2:$C$6,2,0)</f>
        <v>Anna</v>
      </c>
      <c r="F1592" t="s">
        <v>6</v>
      </c>
      <c r="G1592" t="s">
        <v>130</v>
      </c>
      <c r="H1592" t="str">
        <f t="shared" si="98"/>
        <v>emergency-dog</v>
      </c>
      <c r="I1592">
        <v>158.4</v>
      </c>
      <c r="J1592">
        <v>795.6</v>
      </c>
      <c r="K1592">
        <v>1</v>
      </c>
      <c r="L1592">
        <f t="shared" si="99"/>
        <v>637.20000000000005</v>
      </c>
    </row>
    <row r="1593" spans="2:12" x14ac:dyDescent="0.2">
      <c r="B1593" t="s">
        <v>117</v>
      </c>
      <c r="C1593" t="str">
        <f t="shared" si="96"/>
        <v>2019-12</v>
      </c>
      <c r="D1593" t="str">
        <f t="shared" si="97"/>
        <v>Mon</v>
      </c>
      <c r="E1593" t="str">
        <f>VLOOKUP(D1593,'Veterinarian-WeekDay'!$A$2:$C$6,2,0)</f>
        <v>Anna</v>
      </c>
      <c r="F1593" t="s">
        <v>6</v>
      </c>
      <c r="G1593" t="s">
        <v>132</v>
      </c>
      <c r="H1593" t="str">
        <f t="shared" si="98"/>
        <v>emergency-bird</v>
      </c>
      <c r="I1593">
        <v>86.1</v>
      </c>
      <c r="J1593">
        <v>340.5</v>
      </c>
      <c r="K1593">
        <v>1</v>
      </c>
      <c r="L1593">
        <f t="shared" si="99"/>
        <v>254.4</v>
      </c>
    </row>
    <row r="1594" spans="2:12" x14ac:dyDescent="0.2">
      <c r="B1594" t="s">
        <v>117</v>
      </c>
      <c r="C1594" t="str">
        <f t="shared" si="96"/>
        <v>2019-12</v>
      </c>
      <c r="D1594" t="str">
        <f t="shared" si="97"/>
        <v>Mon</v>
      </c>
      <c r="E1594" t="str">
        <f>VLOOKUP(D1594,'Veterinarian-WeekDay'!$A$2:$C$6,2,0)</f>
        <v>Anna</v>
      </c>
      <c r="F1594" t="s">
        <v>6</v>
      </c>
      <c r="G1594" t="s">
        <v>132</v>
      </c>
      <c r="H1594" t="str">
        <f t="shared" si="98"/>
        <v>emergency-bird</v>
      </c>
      <c r="I1594">
        <v>102.5</v>
      </c>
      <c r="J1594">
        <v>310.10000000000002</v>
      </c>
      <c r="K1594">
        <v>1</v>
      </c>
      <c r="L1594">
        <f t="shared" si="99"/>
        <v>207.60000000000002</v>
      </c>
    </row>
    <row r="1595" spans="2:12" x14ac:dyDescent="0.2">
      <c r="B1595" t="s">
        <v>117</v>
      </c>
      <c r="C1595" t="str">
        <f t="shared" si="96"/>
        <v>2019-12</v>
      </c>
      <c r="D1595" t="str">
        <f t="shared" si="97"/>
        <v>Mon</v>
      </c>
      <c r="E1595" t="str">
        <f>VLOOKUP(D1595,'Veterinarian-WeekDay'!$A$2:$C$6,2,0)</f>
        <v>Anna</v>
      </c>
      <c r="F1595" t="s">
        <v>6</v>
      </c>
      <c r="G1595" t="s">
        <v>130</v>
      </c>
      <c r="H1595" t="str">
        <f t="shared" si="98"/>
        <v>emergency-dog</v>
      </c>
      <c r="I1595">
        <v>362.6</v>
      </c>
      <c r="J1595">
        <v>965.4</v>
      </c>
      <c r="K1595">
        <v>1</v>
      </c>
      <c r="L1595">
        <f t="shared" si="99"/>
        <v>602.79999999999995</v>
      </c>
    </row>
    <row r="1596" spans="2:12" x14ac:dyDescent="0.2">
      <c r="B1596" t="s">
        <v>117</v>
      </c>
      <c r="C1596" t="str">
        <f t="shared" si="96"/>
        <v>2019-12</v>
      </c>
      <c r="D1596" t="str">
        <f t="shared" si="97"/>
        <v>Mon</v>
      </c>
      <c r="E1596" t="str">
        <f>VLOOKUP(D1596,'Veterinarian-WeekDay'!$A$2:$C$6,2,0)</f>
        <v>Anna</v>
      </c>
      <c r="F1596" t="s">
        <v>6</v>
      </c>
      <c r="G1596" t="s">
        <v>131</v>
      </c>
      <c r="H1596" t="str">
        <f t="shared" si="98"/>
        <v>emergency-cat</v>
      </c>
      <c r="I1596">
        <v>150</v>
      </c>
      <c r="J1596">
        <v>795.1</v>
      </c>
      <c r="K1596">
        <v>1</v>
      </c>
      <c r="L1596">
        <f t="shared" si="99"/>
        <v>645.1</v>
      </c>
    </row>
    <row r="1597" spans="2:12" x14ac:dyDescent="0.2">
      <c r="B1597" t="s">
        <v>117</v>
      </c>
      <c r="C1597" t="str">
        <f t="shared" si="96"/>
        <v>2019-12</v>
      </c>
      <c r="D1597" t="str">
        <f t="shared" si="97"/>
        <v>Mon</v>
      </c>
      <c r="E1597" t="str">
        <f>VLOOKUP(D1597,'Veterinarian-WeekDay'!$A$2:$C$6,2,0)</f>
        <v>Anna</v>
      </c>
      <c r="F1597" t="s">
        <v>4</v>
      </c>
      <c r="G1597" t="s">
        <v>131</v>
      </c>
      <c r="H1597" t="str">
        <f t="shared" si="98"/>
        <v>other-cat</v>
      </c>
      <c r="I1597">
        <v>70.400000000000006</v>
      </c>
      <c r="J1597">
        <v>110.6</v>
      </c>
      <c r="K1597">
        <v>1</v>
      </c>
      <c r="L1597">
        <f t="shared" si="99"/>
        <v>40.199999999999989</v>
      </c>
    </row>
    <row r="1598" spans="2:12" x14ac:dyDescent="0.2">
      <c r="B1598" t="s">
        <v>117</v>
      </c>
      <c r="C1598" t="str">
        <f t="shared" si="96"/>
        <v>2019-12</v>
      </c>
      <c r="D1598" t="str">
        <f t="shared" si="97"/>
        <v>Mon</v>
      </c>
      <c r="E1598" t="str">
        <f>VLOOKUP(D1598,'Veterinarian-WeekDay'!$A$2:$C$6,2,0)</f>
        <v>Anna</v>
      </c>
      <c r="F1598" t="s">
        <v>8</v>
      </c>
      <c r="G1598" t="s">
        <v>132</v>
      </c>
      <c r="H1598" t="str">
        <f t="shared" si="98"/>
        <v>vac-bird</v>
      </c>
      <c r="I1598">
        <v>40.6</v>
      </c>
      <c r="J1598">
        <v>65.599999999999994</v>
      </c>
      <c r="K1598">
        <v>1</v>
      </c>
      <c r="L1598">
        <f t="shared" si="99"/>
        <v>24.999999999999993</v>
      </c>
    </row>
    <row r="1599" spans="2:12" x14ac:dyDescent="0.2">
      <c r="B1599" t="s">
        <v>118</v>
      </c>
      <c r="C1599" t="str">
        <f t="shared" si="96"/>
        <v>2019-12</v>
      </c>
      <c r="D1599" t="str">
        <f t="shared" si="97"/>
        <v>Tue</v>
      </c>
      <c r="E1599" t="str">
        <f>VLOOKUP(D1599,'Veterinarian-WeekDay'!$A$2:$C$6,2,0)</f>
        <v>Briony</v>
      </c>
      <c r="F1599" t="s">
        <v>5</v>
      </c>
      <c r="G1599" t="s">
        <v>130</v>
      </c>
      <c r="H1599" t="str">
        <f t="shared" si="98"/>
        <v>checkup-dog</v>
      </c>
      <c r="I1599">
        <v>12.5</v>
      </c>
      <c r="J1599">
        <v>50.1</v>
      </c>
      <c r="K1599">
        <v>1</v>
      </c>
      <c r="L1599">
        <f t="shared" si="99"/>
        <v>37.6</v>
      </c>
    </row>
    <row r="1600" spans="2:12" x14ac:dyDescent="0.2">
      <c r="B1600" t="s">
        <v>118</v>
      </c>
      <c r="C1600" t="str">
        <f t="shared" si="96"/>
        <v>2019-12</v>
      </c>
      <c r="D1600" t="str">
        <f t="shared" si="97"/>
        <v>Tue</v>
      </c>
      <c r="E1600" t="str">
        <f>VLOOKUP(D1600,'Veterinarian-WeekDay'!$A$2:$C$6,2,0)</f>
        <v>Briony</v>
      </c>
      <c r="F1600" t="s">
        <v>8</v>
      </c>
      <c r="G1600" t="s">
        <v>134</v>
      </c>
      <c r="H1600" t="str">
        <f t="shared" si="98"/>
        <v>vac-rabbit</v>
      </c>
      <c r="I1600">
        <v>24.6</v>
      </c>
      <c r="J1600">
        <v>70.400000000000006</v>
      </c>
      <c r="K1600">
        <v>1</v>
      </c>
      <c r="L1600">
        <f t="shared" si="99"/>
        <v>45.800000000000004</v>
      </c>
    </row>
    <row r="1601" spans="2:12" x14ac:dyDescent="0.2">
      <c r="B1601" t="s">
        <v>118</v>
      </c>
      <c r="C1601" t="str">
        <f t="shared" si="96"/>
        <v>2019-12</v>
      </c>
      <c r="D1601" t="str">
        <f t="shared" si="97"/>
        <v>Tue</v>
      </c>
      <c r="E1601" t="str">
        <f>VLOOKUP(D1601,'Veterinarian-WeekDay'!$A$2:$C$6,2,0)</f>
        <v>Briony</v>
      </c>
      <c r="F1601" t="s">
        <v>8</v>
      </c>
      <c r="G1601" t="s">
        <v>133</v>
      </c>
      <c r="H1601" t="str">
        <f t="shared" si="98"/>
        <v>vac-hamster</v>
      </c>
      <c r="I1601">
        <v>16.100000000000001</v>
      </c>
      <c r="J1601">
        <v>55</v>
      </c>
      <c r="K1601">
        <v>1</v>
      </c>
      <c r="L1601">
        <f t="shared" si="99"/>
        <v>38.9</v>
      </c>
    </row>
    <row r="1602" spans="2:12" x14ac:dyDescent="0.2">
      <c r="B1602" t="s">
        <v>118</v>
      </c>
      <c r="C1602" t="str">
        <f t="shared" ref="C1602:C1665" si="100">LEFT(B1602,7)</f>
        <v>2019-12</v>
      </c>
      <c r="D1602" t="str">
        <f t="shared" ref="D1602:D1665" si="101">TEXT(B1602,"DDD")</f>
        <v>Tue</v>
      </c>
      <c r="E1602" t="str">
        <f>VLOOKUP(D1602,'Veterinarian-WeekDay'!$A$2:$C$6,2,0)</f>
        <v>Briony</v>
      </c>
      <c r="F1602" t="s">
        <v>5</v>
      </c>
      <c r="G1602" t="s">
        <v>132</v>
      </c>
      <c r="H1602" t="str">
        <f t="shared" ref="H1602:H1665" si="102">_xlfn.CONCAT(F1602,"-",G1602)</f>
        <v>checkup-bird</v>
      </c>
      <c r="I1602">
        <v>10.3</v>
      </c>
      <c r="J1602">
        <v>50.3</v>
      </c>
      <c r="K1602">
        <v>1</v>
      </c>
      <c r="L1602">
        <f t="shared" si="99"/>
        <v>40</v>
      </c>
    </row>
    <row r="1603" spans="2:12" x14ac:dyDescent="0.2">
      <c r="B1603" t="s">
        <v>118</v>
      </c>
      <c r="C1603" t="str">
        <f t="shared" si="100"/>
        <v>2019-12</v>
      </c>
      <c r="D1603" t="str">
        <f t="shared" si="101"/>
        <v>Tue</v>
      </c>
      <c r="E1603" t="str">
        <f>VLOOKUP(D1603,'Veterinarian-WeekDay'!$A$2:$C$6,2,0)</f>
        <v>Briony</v>
      </c>
      <c r="F1603" t="s">
        <v>6</v>
      </c>
      <c r="G1603" t="s">
        <v>134</v>
      </c>
      <c r="H1603" t="str">
        <f t="shared" si="102"/>
        <v>emergency-rabbit</v>
      </c>
      <c r="I1603">
        <v>90</v>
      </c>
      <c r="J1603">
        <v>825.1</v>
      </c>
      <c r="K1603">
        <v>1</v>
      </c>
      <c r="L1603">
        <f t="shared" ref="L1603:L1666" si="103">J1603-I1603</f>
        <v>735.1</v>
      </c>
    </row>
    <row r="1604" spans="2:12" x14ac:dyDescent="0.2">
      <c r="B1604" t="s">
        <v>118</v>
      </c>
      <c r="C1604" t="str">
        <f t="shared" si="100"/>
        <v>2019-12</v>
      </c>
      <c r="D1604" t="str">
        <f t="shared" si="101"/>
        <v>Tue</v>
      </c>
      <c r="E1604" t="str">
        <f>VLOOKUP(D1604,'Veterinarian-WeekDay'!$A$2:$C$6,2,0)</f>
        <v>Briony</v>
      </c>
      <c r="F1604" t="s">
        <v>4</v>
      </c>
      <c r="G1604" t="s">
        <v>130</v>
      </c>
      <c r="H1604" t="str">
        <f t="shared" si="102"/>
        <v>other-dog</v>
      </c>
      <c r="I1604">
        <v>120.4</v>
      </c>
      <c r="J1604">
        <v>195.6</v>
      </c>
      <c r="K1604">
        <v>1</v>
      </c>
      <c r="L1604">
        <f t="shared" si="103"/>
        <v>75.199999999999989</v>
      </c>
    </row>
    <row r="1605" spans="2:12" x14ac:dyDescent="0.2">
      <c r="B1605" t="s">
        <v>118</v>
      </c>
      <c r="C1605" t="str">
        <f t="shared" si="100"/>
        <v>2019-12</v>
      </c>
      <c r="D1605" t="str">
        <f t="shared" si="101"/>
        <v>Tue</v>
      </c>
      <c r="E1605" t="str">
        <f>VLOOKUP(D1605,'Veterinarian-WeekDay'!$A$2:$C$6,2,0)</f>
        <v>Briony</v>
      </c>
      <c r="F1605" t="s">
        <v>4</v>
      </c>
      <c r="G1605" t="s">
        <v>130</v>
      </c>
      <c r="H1605" t="str">
        <f t="shared" si="102"/>
        <v>other-dog</v>
      </c>
      <c r="I1605">
        <v>68.099999999999994</v>
      </c>
      <c r="J1605">
        <v>125.5</v>
      </c>
      <c r="K1605">
        <v>1</v>
      </c>
      <c r="L1605">
        <f t="shared" si="103"/>
        <v>57.400000000000006</v>
      </c>
    </row>
    <row r="1606" spans="2:12" x14ac:dyDescent="0.2">
      <c r="B1606" t="s">
        <v>118</v>
      </c>
      <c r="C1606" t="str">
        <f t="shared" si="100"/>
        <v>2019-12</v>
      </c>
      <c r="D1606" t="str">
        <f t="shared" si="101"/>
        <v>Tue</v>
      </c>
      <c r="E1606" t="str">
        <f>VLOOKUP(D1606,'Veterinarian-WeekDay'!$A$2:$C$6,2,0)</f>
        <v>Briony</v>
      </c>
      <c r="F1606" t="s">
        <v>6</v>
      </c>
      <c r="G1606" t="s">
        <v>134</v>
      </c>
      <c r="H1606" t="str">
        <f t="shared" si="102"/>
        <v>emergency-rabbit</v>
      </c>
      <c r="I1606">
        <v>290.60000000000002</v>
      </c>
      <c r="J1606">
        <v>770.6</v>
      </c>
      <c r="K1606">
        <v>1</v>
      </c>
      <c r="L1606">
        <f t="shared" si="103"/>
        <v>480</v>
      </c>
    </row>
    <row r="1607" spans="2:12" x14ac:dyDescent="0.2">
      <c r="B1607" t="s">
        <v>118</v>
      </c>
      <c r="C1607" t="str">
        <f t="shared" si="100"/>
        <v>2019-12</v>
      </c>
      <c r="D1607" t="str">
        <f t="shared" si="101"/>
        <v>Tue</v>
      </c>
      <c r="E1607" t="str">
        <f>VLOOKUP(D1607,'Veterinarian-WeekDay'!$A$2:$C$6,2,0)</f>
        <v>Briony</v>
      </c>
      <c r="F1607" t="s">
        <v>4</v>
      </c>
      <c r="G1607" t="s">
        <v>133</v>
      </c>
      <c r="H1607" t="str">
        <f t="shared" si="102"/>
        <v>other-hamster</v>
      </c>
      <c r="I1607">
        <v>114.5</v>
      </c>
      <c r="J1607">
        <v>185.1</v>
      </c>
      <c r="K1607">
        <v>1</v>
      </c>
      <c r="L1607">
        <f t="shared" si="103"/>
        <v>70.599999999999994</v>
      </c>
    </row>
    <row r="1608" spans="2:12" x14ac:dyDescent="0.2">
      <c r="B1608" t="s">
        <v>118</v>
      </c>
      <c r="C1608" t="str">
        <f t="shared" si="100"/>
        <v>2019-12</v>
      </c>
      <c r="D1608" t="str">
        <f t="shared" si="101"/>
        <v>Tue</v>
      </c>
      <c r="E1608" t="str">
        <f>VLOOKUP(D1608,'Veterinarian-WeekDay'!$A$2:$C$6,2,0)</f>
        <v>Briony</v>
      </c>
      <c r="F1608" t="s">
        <v>5</v>
      </c>
      <c r="G1608" t="s">
        <v>131</v>
      </c>
      <c r="H1608" t="str">
        <f t="shared" si="102"/>
        <v>checkup-cat</v>
      </c>
      <c r="I1608">
        <v>18.600000000000001</v>
      </c>
      <c r="J1608">
        <v>65.400000000000006</v>
      </c>
      <c r="K1608">
        <v>1</v>
      </c>
      <c r="L1608">
        <f t="shared" si="103"/>
        <v>46.800000000000004</v>
      </c>
    </row>
    <row r="1609" spans="2:12" x14ac:dyDescent="0.2">
      <c r="B1609" t="s">
        <v>118</v>
      </c>
      <c r="C1609" t="str">
        <f t="shared" si="100"/>
        <v>2019-12</v>
      </c>
      <c r="D1609" t="str">
        <f t="shared" si="101"/>
        <v>Tue</v>
      </c>
      <c r="E1609" t="str">
        <f>VLOOKUP(D1609,'Veterinarian-WeekDay'!$A$2:$C$6,2,0)</f>
        <v>Briony</v>
      </c>
      <c r="F1609" t="s">
        <v>8</v>
      </c>
      <c r="G1609" t="s">
        <v>130</v>
      </c>
      <c r="H1609" t="str">
        <f t="shared" si="102"/>
        <v>vac-dog</v>
      </c>
      <c r="I1609">
        <v>104.1</v>
      </c>
      <c r="J1609">
        <v>180</v>
      </c>
      <c r="K1609">
        <v>1</v>
      </c>
      <c r="L1609">
        <f t="shared" si="103"/>
        <v>75.900000000000006</v>
      </c>
    </row>
    <row r="1610" spans="2:12" x14ac:dyDescent="0.2">
      <c r="B1610" t="s">
        <v>118</v>
      </c>
      <c r="C1610" t="str">
        <f t="shared" si="100"/>
        <v>2019-12</v>
      </c>
      <c r="D1610" t="str">
        <f t="shared" si="101"/>
        <v>Tue</v>
      </c>
      <c r="E1610" t="str">
        <f>VLOOKUP(D1610,'Veterinarian-WeekDay'!$A$2:$C$6,2,0)</f>
        <v>Briony</v>
      </c>
      <c r="F1610" t="s">
        <v>8</v>
      </c>
      <c r="G1610" t="s">
        <v>133</v>
      </c>
      <c r="H1610" t="str">
        <f t="shared" si="102"/>
        <v>vac-hamster</v>
      </c>
      <c r="I1610">
        <v>18.3</v>
      </c>
      <c r="J1610">
        <v>60.3</v>
      </c>
      <c r="K1610">
        <v>1</v>
      </c>
      <c r="L1610">
        <f t="shared" si="103"/>
        <v>42</v>
      </c>
    </row>
    <row r="1611" spans="2:12" x14ac:dyDescent="0.2">
      <c r="B1611" t="s">
        <v>119</v>
      </c>
      <c r="C1611" t="str">
        <f t="shared" si="100"/>
        <v>2019-12</v>
      </c>
      <c r="D1611" t="str">
        <f t="shared" si="101"/>
        <v>Wed</v>
      </c>
      <c r="E1611" t="str">
        <f>VLOOKUP(D1611,'Veterinarian-WeekDay'!$A$2:$C$6,2,0)</f>
        <v>Anna</v>
      </c>
      <c r="F1611" t="s">
        <v>5</v>
      </c>
      <c r="G1611" t="s">
        <v>130</v>
      </c>
      <c r="H1611" t="str">
        <f t="shared" si="102"/>
        <v>checkup-dog</v>
      </c>
      <c r="I1611">
        <v>20.6</v>
      </c>
      <c r="J1611">
        <v>50.6</v>
      </c>
      <c r="K1611">
        <v>1</v>
      </c>
      <c r="L1611">
        <f t="shared" si="103"/>
        <v>30</v>
      </c>
    </row>
    <row r="1612" spans="2:12" x14ac:dyDescent="0.2">
      <c r="B1612" t="s">
        <v>119</v>
      </c>
      <c r="C1612" t="str">
        <f t="shared" si="100"/>
        <v>2019-12</v>
      </c>
      <c r="D1612" t="str">
        <f t="shared" si="101"/>
        <v>Wed</v>
      </c>
      <c r="E1612" t="str">
        <f>VLOOKUP(D1612,'Veterinarian-WeekDay'!$A$2:$C$6,2,0)</f>
        <v>Anna</v>
      </c>
      <c r="F1612" t="s">
        <v>5</v>
      </c>
      <c r="G1612" t="s">
        <v>130</v>
      </c>
      <c r="H1612" t="str">
        <f t="shared" si="102"/>
        <v>checkup-dog</v>
      </c>
      <c r="I1612">
        <v>34.299999999999997</v>
      </c>
      <c r="J1612">
        <v>60.3</v>
      </c>
      <c r="K1612">
        <v>1</v>
      </c>
      <c r="L1612">
        <f t="shared" si="103"/>
        <v>26</v>
      </c>
    </row>
    <row r="1613" spans="2:12" x14ac:dyDescent="0.2">
      <c r="B1613" t="s">
        <v>119</v>
      </c>
      <c r="C1613" t="str">
        <f t="shared" si="100"/>
        <v>2019-12</v>
      </c>
      <c r="D1613" t="str">
        <f t="shared" si="101"/>
        <v>Wed</v>
      </c>
      <c r="E1613" t="str">
        <f>VLOOKUP(D1613,'Veterinarian-WeekDay'!$A$2:$C$6,2,0)</f>
        <v>Anna</v>
      </c>
      <c r="F1613" t="s">
        <v>5</v>
      </c>
      <c r="G1613" t="s">
        <v>130</v>
      </c>
      <c r="H1613" t="str">
        <f t="shared" si="102"/>
        <v>checkup-dog</v>
      </c>
      <c r="I1613">
        <v>34.4</v>
      </c>
      <c r="J1613">
        <v>60.6</v>
      </c>
      <c r="K1613">
        <v>1</v>
      </c>
      <c r="L1613">
        <f t="shared" si="103"/>
        <v>26.200000000000003</v>
      </c>
    </row>
    <row r="1614" spans="2:12" x14ac:dyDescent="0.2">
      <c r="B1614" t="s">
        <v>119</v>
      </c>
      <c r="C1614" t="str">
        <f t="shared" si="100"/>
        <v>2019-12</v>
      </c>
      <c r="D1614" t="str">
        <f t="shared" si="101"/>
        <v>Wed</v>
      </c>
      <c r="E1614" t="str">
        <f>VLOOKUP(D1614,'Veterinarian-WeekDay'!$A$2:$C$6,2,0)</f>
        <v>Anna</v>
      </c>
      <c r="F1614" t="s">
        <v>4</v>
      </c>
      <c r="G1614" t="s">
        <v>130</v>
      </c>
      <c r="H1614" t="str">
        <f t="shared" si="102"/>
        <v>other-dog</v>
      </c>
      <c r="I1614">
        <v>162</v>
      </c>
      <c r="J1614">
        <v>240.1</v>
      </c>
      <c r="K1614">
        <v>1</v>
      </c>
      <c r="L1614">
        <f t="shared" si="103"/>
        <v>78.099999999999994</v>
      </c>
    </row>
    <row r="1615" spans="2:12" x14ac:dyDescent="0.2">
      <c r="B1615" t="s">
        <v>119</v>
      </c>
      <c r="C1615" t="str">
        <f t="shared" si="100"/>
        <v>2019-12</v>
      </c>
      <c r="D1615" t="str">
        <f t="shared" si="101"/>
        <v>Wed</v>
      </c>
      <c r="E1615" t="str">
        <f>VLOOKUP(D1615,'Veterinarian-WeekDay'!$A$2:$C$6,2,0)</f>
        <v>Anna</v>
      </c>
      <c r="F1615" t="s">
        <v>4</v>
      </c>
      <c r="G1615" t="s">
        <v>133</v>
      </c>
      <c r="H1615" t="str">
        <f t="shared" si="102"/>
        <v>other-hamster</v>
      </c>
      <c r="I1615">
        <v>60.1</v>
      </c>
      <c r="J1615">
        <v>100.5</v>
      </c>
      <c r="K1615">
        <v>1</v>
      </c>
      <c r="L1615">
        <f t="shared" si="103"/>
        <v>40.4</v>
      </c>
    </row>
    <row r="1616" spans="2:12" x14ac:dyDescent="0.2">
      <c r="B1616" t="s">
        <v>119</v>
      </c>
      <c r="C1616" t="str">
        <f t="shared" si="100"/>
        <v>2019-12</v>
      </c>
      <c r="D1616" t="str">
        <f t="shared" si="101"/>
        <v>Wed</v>
      </c>
      <c r="E1616" t="str">
        <f>VLOOKUP(D1616,'Veterinarian-WeekDay'!$A$2:$C$6,2,0)</f>
        <v>Anna</v>
      </c>
      <c r="F1616" t="s">
        <v>8</v>
      </c>
      <c r="G1616" t="s">
        <v>130</v>
      </c>
      <c r="H1616" t="str">
        <f t="shared" si="102"/>
        <v>vac-dog</v>
      </c>
      <c r="I1616">
        <v>120.5</v>
      </c>
      <c r="J1616">
        <v>185.1</v>
      </c>
      <c r="K1616">
        <v>1</v>
      </c>
      <c r="L1616">
        <f t="shared" si="103"/>
        <v>64.599999999999994</v>
      </c>
    </row>
    <row r="1617" spans="2:12" x14ac:dyDescent="0.2">
      <c r="B1617" t="s">
        <v>119</v>
      </c>
      <c r="C1617" t="str">
        <f t="shared" si="100"/>
        <v>2019-12</v>
      </c>
      <c r="D1617" t="str">
        <f t="shared" si="101"/>
        <v>Wed</v>
      </c>
      <c r="E1617" t="str">
        <f>VLOOKUP(D1617,'Veterinarian-WeekDay'!$A$2:$C$6,2,0)</f>
        <v>Anna</v>
      </c>
      <c r="F1617" t="s">
        <v>8</v>
      </c>
      <c r="G1617" t="s">
        <v>131</v>
      </c>
      <c r="H1617" t="str">
        <f t="shared" si="102"/>
        <v>vac-cat</v>
      </c>
      <c r="I1617">
        <v>86.6</v>
      </c>
      <c r="J1617">
        <v>130.4</v>
      </c>
      <c r="K1617">
        <v>1</v>
      </c>
      <c r="L1617">
        <f t="shared" si="103"/>
        <v>43.800000000000011</v>
      </c>
    </row>
    <row r="1618" spans="2:12" x14ac:dyDescent="0.2">
      <c r="B1618" t="s">
        <v>119</v>
      </c>
      <c r="C1618" t="str">
        <f t="shared" si="100"/>
        <v>2019-12</v>
      </c>
      <c r="D1618" t="str">
        <f t="shared" si="101"/>
        <v>Wed</v>
      </c>
      <c r="E1618" t="str">
        <f>VLOOKUP(D1618,'Veterinarian-WeekDay'!$A$2:$C$6,2,0)</f>
        <v>Anna</v>
      </c>
      <c r="F1618" t="s">
        <v>5</v>
      </c>
      <c r="G1618" t="s">
        <v>132</v>
      </c>
      <c r="H1618" t="str">
        <f t="shared" si="102"/>
        <v>checkup-bird</v>
      </c>
      <c r="I1618">
        <v>30.1</v>
      </c>
      <c r="J1618">
        <v>45</v>
      </c>
      <c r="K1618">
        <v>1</v>
      </c>
      <c r="L1618">
        <f t="shared" si="103"/>
        <v>14.899999999999999</v>
      </c>
    </row>
    <row r="1619" spans="2:12" x14ac:dyDescent="0.2">
      <c r="B1619" t="s">
        <v>119</v>
      </c>
      <c r="C1619" t="str">
        <f t="shared" si="100"/>
        <v>2019-12</v>
      </c>
      <c r="D1619" t="str">
        <f t="shared" si="101"/>
        <v>Wed</v>
      </c>
      <c r="E1619" t="str">
        <f>VLOOKUP(D1619,'Veterinarian-WeekDay'!$A$2:$C$6,2,0)</f>
        <v>Anna</v>
      </c>
      <c r="F1619" t="s">
        <v>4</v>
      </c>
      <c r="G1619" t="s">
        <v>131</v>
      </c>
      <c r="H1619" t="str">
        <f t="shared" si="102"/>
        <v>other-cat</v>
      </c>
      <c r="I1619">
        <v>210.4</v>
      </c>
      <c r="J1619">
        <v>310.60000000000002</v>
      </c>
      <c r="K1619">
        <v>1</v>
      </c>
      <c r="L1619">
        <f t="shared" si="103"/>
        <v>100.20000000000002</v>
      </c>
    </row>
    <row r="1620" spans="2:12" x14ac:dyDescent="0.2">
      <c r="B1620" t="s">
        <v>119</v>
      </c>
      <c r="C1620" t="str">
        <f t="shared" si="100"/>
        <v>2019-12</v>
      </c>
      <c r="D1620" t="str">
        <f t="shared" si="101"/>
        <v>Wed</v>
      </c>
      <c r="E1620" t="str">
        <f>VLOOKUP(D1620,'Veterinarian-WeekDay'!$A$2:$C$6,2,0)</f>
        <v>Anna</v>
      </c>
      <c r="F1620" t="s">
        <v>5</v>
      </c>
      <c r="G1620" t="s">
        <v>130</v>
      </c>
      <c r="H1620" t="str">
        <f t="shared" si="102"/>
        <v>checkup-dog</v>
      </c>
      <c r="I1620">
        <v>38</v>
      </c>
      <c r="J1620">
        <v>65.099999999999994</v>
      </c>
      <c r="K1620">
        <v>1</v>
      </c>
      <c r="L1620">
        <f t="shared" si="103"/>
        <v>27.099999999999994</v>
      </c>
    </row>
    <row r="1621" spans="2:12" x14ac:dyDescent="0.2">
      <c r="B1621" t="s">
        <v>120</v>
      </c>
      <c r="C1621" t="str">
        <f t="shared" si="100"/>
        <v>2019-12</v>
      </c>
      <c r="D1621" t="str">
        <f t="shared" si="101"/>
        <v>Thu</v>
      </c>
      <c r="E1621" t="str">
        <f>VLOOKUP(D1621,'Veterinarian-WeekDay'!$A$2:$C$6,2,0)</f>
        <v>Briony</v>
      </c>
      <c r="F1621" t="s">
        <v>5</v>
      </c>
      <c r="G1621" t="s">
        <v>130</v>
      </c>
      <c r="H1621" t="str">
        <f t="shared" si="102"/>
        <v>checkup-dog</v>
      </c>
      <c r="I1621">
        <v>12.6</v>
      </c>
      <c r="J1621">
        <v>50.6</v>
      </c>
      <c r="K1621">
        <v>1</v>
      </c>
      <c r="L1621">
        <f t="shared" si="103"/>
        <v>38</v>
      </c>
    </row>
    <row r="1622" spans="2:12" x14ac:dyDescent="0.2">
      <c r="B1622" t="s">
        <v>120</v>
      </c>
      <c r="C1622" t="str">
        <f t="shared" si="100"/>
        <v>2019-12</v>
      </c>
      <c r="D1622" t="str">
        <f t="shared" si="101"/>
        <v>Thu</v>
      </c>
      <c r="E1622" t="str">
        <f>VLOOKUP(D1622,'Veterinarian-WeekDay'!$A$2:$C$6,2,0)</f>
        <v>Briony</v>
      </c>
      <c r="F1622" t="s">
        <v>8</v>
      </c>
      <c r="G1622" t="s">
        <v>134</v>
      </c>
      <c r="H1622" t="str">
        <f t="shared" si="102"/>
        <v>vac-rabbit</v>
      </c>
      <c r="I1622">
        <v>28.1</v>
      </c>
      <c r="J1622">
        <v>75.5</v>
      </c>
      <c r="K1622">
        <v>1</v>
      </c>
      <c r="L1622">
        <f t="shared" si="103"/>
        <v>47.4</v>
      </c>
    </row>
    <row r="1623" spans="2:12" x14ac:dyDescent="0.2">
      <c r="B1623" t="s">
        <v>120</v>
      </c>
      <c r="C1623" t="str">
        <f t="shared" si="100"/>
        <v>2019-12</v>
      </c>
      <c r="D1623" t="str">
        <f t="shared" si="101"/>
        <v>Thu</v>
      </c>
      <c r="E1623" t="str">
        <f>VLOOKUP(D1623,'Veterinarian-WeekDay'!$A$2:$C$6,2,0)</f>
        <v>Briony</v>
      </c>
      <c r="F1623" t="s">
        <v>5</v>
      </c>
      <c r="G1623" t="s">
        <v>134</v>
      </c>
      <c r="H1623" t="str">
        <f t="shared" si="102"/>
        <v>checkup-rabbit</v>
      </c>
      <c r="I1623">
        <v>12.5</v>
      </c>
      <c r="J1623">
        <v>50.1</v>
      </c>
      <c r="K1623">
        <v>1</v>
      </c>
      <c r="L1623">
        <f t="shared" si="103"/>
        <v>37.6</v>
      </c>
    </row>
    <row r="1624" spans="2:12" x14ac:dyDescent="0.2">
      <c r="B1624" t="s">
        <v>120</v>
      </c>
      <c r="C1624" t="str">
        <f t="shared" si="100"/>
        <v>2019-12</v>
      </c>
      <c r="D1624" t="str">
        <f t="shared" si="101"/>
        <v>Thu</v>
      </c>
      <c r="E1624" t="str">
        <f>VLOOKUP(D1624,'Veterinarian-WeekDay'!$A$2:$C$6,2,0)</f>
        <v>Briony</v>
      </c>
      <c r="F1624" t="s">
        <v>4</v>
      </c>
      <c r="G1624" t="s">
        <v>131</v>
      </c>
      <c r="H1624" t="str">
        <f t="shared" si="102"/>
        <v>other-cat</v>
      </c>
      <c r="I1624">
        <v>42.6</v>
      </c>
      <c r="J1624">
        <v>95.4</v>
      </c>
      <c r="K1624">
        <v>1</v>
      </c>
      <c r="L1624">
        <f t="shared" si="103"/>
        <v>52.800000000000004</v>
      </c>
    </row>
    <row r="1625" spans="2:12" x14ac:dyDescent="0.2">
      <c r="B1625" t="s">
        <v>120</v>
      </c>
      <c r="C1625" t="str">
        <f t="shared" si="100"/>
        <v>2019-12</v>
      </c>
      <c r="D1625" t="str">
        <f t="shared" si="101"/>
        <v>Thu</v>
      </c>
      <c r="E1625" t="str">
        <f>VLOOKUP(D1625,'Veterinarian-WeekDay'!$A$2:$C$6,2,0)</f>
        <v>Briony</v>
      </c>
      <c r="F1625" t="s">
        <v>4</v>
      </c>
      <c r="G1625" t="s">
        <v>133</v>
      </c>
      <c r="H1625" t="str">
        <f t="shared" si="102"/>
        <v>other-hamster</v>
      </c>
      <c r="I1625">
        <v>48.1</v>
      </c>
      <c r="J1625">
        <v>100</v>
      </c>
      <c r="K1625">
        <v>1</v>
      </c>
      <c r="L1625">
        <f t="shared" si="103"/>
        <v>51.9</v>
      </c>
    </row>
    <row r="1626" spans="2:12" x14ac:dyDescent="0.2">
      <c r="B1626" t="s">
        <v>120</v>
      </c>
      <c r="C1626" t="str">
        <f t="shared" si="100"/>
        <v>2019-12</v>
      </c>
      <c r="D1626" t="str">
        <f t="shared" si="101"/>
        <v>Thu</v>
      </c>
      <c r="E1626" t="str">
        <f>VLOOKUP(D1626,'Veterinarian-WeekDay'!$A$2:$C$6,2,0)</f>
        <v>Briony</v>
      </c>
      <c r="F1626" t="s">
        <v>8</v>
      </c>
      <c r="G1626" t="s">
        <v>130</v>
      </c>
      <c r="H1626" t="str">
        <f t="shared" si="102"/>
        <v>vac-dog</v>
      </c>
      <c r="I1626">
        <v>100.3</v>
      </c>
      <c r="J1626">
        <v>175.3</v>
      </c>
      <c r="K1626">
        <v>1</v>
      </c>
      <c r="L1626">
        <f t="shared" si="103"/>
        <v>75.000000000000014</v>
      </c>
    </row>
    <row r="1627" spans="2:12" x14ac:dyDescent="0.2">
      <c r="B1627" t="s">
        <v>120</v>
      </c>
      <c r="C1627" t="str">
        <f t="shared" si="100"/>
        <v>2019-12</v>
      </c>
      <c r="D1627" t="str">
        <f t="shared" si="101"/>
        <v>Thu</v>
      </c>
      <c r="E1627" t="str">
        <f>VLOOKUP(D1627,'Veterinarian-WeekDay'!$A$2:$C$6,2,0)</f>
        <v>Briony</v>
      </c>
      <c r="F1627" t="s">
        <v>6</v>
      </c>
      <c r="G1627" t="s">
        <v>130</v>
      </c>
      <c r="H1627" t="str">
        <f t="shared" si="102"/>
        <v>emergency-dog</v>
      </c>
      <c r="I1627">
        <v>164</v>
      </c>
      <c r="J1627">
        <v>1440.1</v>
      </c>
      <c r="K1627">
        <v>1</v>
      </c>
      <c r="L1627">
        <f t="shared" si="103"/>
        <v>1276.0999999999999</v>
      </c>
    </row>
    <row r="1628" spans="2:12" x14ac:dyDescent="0.2">
      <c r="B1628" t="s">
        <v>120</v>
      </c>
      <c r="C1628" t="str">
        <f t="shared" si="100"/>
        <v>2019-12</v>
      </c>
      <c r="D1628" t="str">
        <f t="shared" si="101"/>
        <v>Thu</v>
      </c>
      <c r="E1628" t="str">
        <f>VLOOKUP(D1628,'Veterinarian-WeekDay'!$A$2:$C$6,2,0)</f>
        <v>Briony</v>
      </c>
      <c r="F1628" t="s">
        <v>5</v>
      </c>
      <c r="G1628" t="s">
        <v>133</v>
      </c>
      <c r="H1628" t="str">
        <f t="shared" si="102"/>
        <v>checkup-hamster</v>
      </c>
      <c r="I1628">
        <v>10.4</v>
      </c>
      <c r="J1628">
        <v>50.6</v>
      </c>
      <c r="K1628">
        <v>1</v>
      </c>
      <c r="L1628">
        <f t="shared" si="103"/>
        <v>40.200000000000003</v>
      </c>
    </row>
    <row r="1629" spans="2:12" x14ac:dyDescent="0.2">
      <c r="B1629" t="s">
        <v>120</v>
      </c>
      <c r="C1629" t="str">
        <f t="shared" si="100"/>
        <v>2019-12</v>
      </c>
      <c r="D1629" t="str">
        <f t="shared" si="101"/>
        <v>Thu</v>
      </c>
      <c r="E1629" t="str">
        <f>VLOOKUP(D1629,'Veterinarian-WeekDay'!$A$2:$C$6,2,0)</f>
        <v>Briony</v>
      </c>
      <c r="F1629" t="s">
        <v>4</v>
      </c>
      <c r="G1629" t="s">
        <v>130</v>
      </c>
      <c r="H1629" t="str">
        <f t="shared" si="102"/>
        <v>other-dog</v>
      </c>
      <c r="I1629">
        <v>168.1</v>
      </c>
      <c r="J1629">
        <v>265.5</v>
      </c>
      <c r="K1629">
        <v>1</v>
      </c>
      <c r="L1629">
        <f t="shared" si="103"/>
        <v>97.4</v>
      </c>
    </row>
    <row r="1630" spans="2:12" x14ac:dyDescent="0.2">
      <c r="B1630" t="s">
        <v>120</v>
      </c>
      <c r="C1630" t="str">
        <f t="shared" si="100"/>
        <v>2019-12</v>
      </c>
      <c r="D1630" t="str">
        <f t="shared" si="101"/>
        <v>Thu</v>
      </c>
      <c r="E1630" t="str">
        <f>VLOOKUP(D1630,'Veterinarian-WeekDay'!$A$2:$C$6,2,0)</f>
        <v>Briony</v>
      </c>
      <c r="F1630" t="s">
        <v>5</v>
      </c>
      <c r="G1630" t="s">
        <v>133</v>
      </c>
      <c r="H1630" t="str">
        <f t="shared" si="102"/>
        <v>checkup-hamster</v>
      </c>
      <c r="I1630">
        <v>10.5</v>
      </c>
      <c r="J1630">
        <v>50.1</v>
      </c>
      <c r="K1630">
        <v>1</v>
      </c>
      <c r="L1630">
        <f t="shared" si="103"/>
        <v>39.6</v>
      </c>
    </row>
    <row r="1631" spans="2:12" x14ac:dyDescent="0.2">
      <c r="B1631" t="s">
        <v>120</v>
      </c>
      <c r="C1631" t="str">
        <f t="shared" si="100"/>
        <v>2019-12</v>
      </c>
      <c r="D1631" t="str">
        <f t="shared" si="101"/>
        <v>Thu</v>
      </c>
      <c r="E1631" t="str">
        <f>VLOOKUP(D1631,'Veterinarian-WeekDay'!$A$2:$C$6,2,0)</f>
        <v>Briony</v>
      </c>
      <c r="F1631" t="s">
        <v>5</v>
      </c>
      <c r="G1631" t="s">
        <v>130</v>
      </c>
      <c r="H1631" t="str">
        <f t="shared" si="102"/>
        <v>checkup-dog</v>
      </c>
      <c r="I1631">
        <v>24.6</v>
      </c>
      <c r="J1631">
        <v>70.599999999999994</v>
      </c>
      <c r="K1631">
        <v>1</v>
      </c>
      <c r="L1631">
        <f t="shared" si="103"/>
        <v>45.999999999999993</v>
      </c>
    </row>
    <row r="1632" spans="2:12" x14ac:dyDescent="0.2">
      <c r="B1632" t="s">
        <v>121</v>
      </c>
      <c r="C1632" t="str">
        <f t="shared" si="100"/>
        <v>2019-12</v>
      </c>
      <c r="D1632" t="str">
        <f t="shared" si="101"/>
        <v>Fri</v>
      </c>
      <c r="E1632" t="str">
        <f>VLOOKUP(D1632,'Veterinarian-WeekDay'!$A$2:$C$6,2,0)</f>
        <v>Anna</v>
      </c>
      <c r="F1632" t="s">
        <v>5</v>
      </c>
      <c r="G1632" t="s">
        <v>130</v>
      </c>
      <c r="H1632" t="str">
        <f t="shared" si="102"/>
        <v>checkup-dog</v>
      </c>
      <c r="I1632">
        <v>30</v>
      </c>
      <c r="J1632">
        <v>50.1</v>
      </c>
      <c r="K1632">
        <v>1</v>
      </c>
      <c r="L1632">
        <f t="shared" si="103"/>
        <v>20.100000000000001</v>
      </c>
    </row>
    <row r="1633" spans="2:12" x14ac:dyDescent="0.2">
      <c r="B1633" t="s">
        <v>121</v>
      </c>
      <c r="C1633" t="str">
        <f t="shared" si="100"/>
        <v>2019-12</v>
      </c>
      <c r="D1633" t="str">
        <f t="shared" si="101"/>
        <v>Fri</v>
      </c>
      <c r="E1633" t="str">
        <f>VLOOKUP(D1633,'Veterinarian-WeekDay'!$A$2:$C$6,2,0)</f>
        <v>Anna</v>
      </c>
      <c r="F1633" t="s">
        <v>5</v>
      </c>
      <c r="G1633" t="s">
        <v>130</v>
      </c>
      <c r="H1633" t="str">
        <f t="shared" si="102"/>
        <v>checkup-dog</v>
      </c>
      <c r="I1633">
        <v>28.3</v>
      </c>
      <c r="J1633">
        <v>55.3</v>
      </c>
      <c r="K1633">
        <v>1</v>
      </c>
      <c r="L1633">
        <f t="shared" si="103"/>
        <v>26.999999999999996</v>
      </c>
    </row>
    <row r="1634" spans="2:12" x14ac:dyDescent="0.2">
      <c r="B1634" t="s">
        <v>121</v>
      </c>
      <c r="C1634" t="str">
        <f t="shared" si="100"/>
        <v>2019-12</v>
      </c>
      <c r="D1634" t="str">
        <f t="shared" si="101"/>
        <v>Fri</v>
      </c>
      <c r="E1634" t="str">
        <f>VLOOKUP(D1634,'Veterinarian-WeekDay'!$A$2:$C$6,2,0)</f>
        <v>Anna</v>
      </c>
      <c r="F1634" t="s">
        <v>5</v>
      </c>
      <c r="G1634" t="s">
        <v>130</v>
      </c>
      <c r="H1634" t="str">
        <f t="shared" si="102"/>
        <v>checkup-dog</v>
      </c>
      <c r="I1634">
        <v>30.1</v>
      </c>
      <c r="J1634">
        <v>55.5</v>
      </c>
      <c r="K1634">
        <v>1</v>
      </c>
      <c r="L1634">
        <f t="shared" si="103"/>
        <v>25.4</v>
      </c>
    </row>
    <row r="1635" spans="2:12" x14ac:dyDescent="0.2">
      <c r="B1635" t="s">
        <v>121</v>
      </c>
      <c r="C1635" t="str">
        <f t="shared" si="100"/>
        <v>2019-12</v>
      </c>
      <c r="D1635" t="str">
        <f t="shared" si="101"/>
        <v>Fri</v>
      </c>
      <c r="E1635" t="str">
        <f>VLOOKUP(D1635,'Veterinarian-WeekDay'!$A$2:$C$6,2,0)</f>
        <v>Anna</v>
      </c>
      <c r="F1635" t="s">
        <v>5</v>
      </c>
      <c r="G1635" t="s">
        <v>130</v>
      </c>
      <c r="H1635" t="str">
        <f t="shared" si="102"/>
        <v>checkup-dog</v>
      </c>
      <c r="I1635">
        <v>30.6</v>
      </c>
      <c r="J1635">
        <v>60.6</v>
      </c>
      <c r="K1635">
        <v>1</v>
      </c>
      <c r="L1635">
        <f t="shared" si="103"/>
        <v>30</v>
      </c>
    </row>
    <row r="1636" spans="2:12" x14ac:dyDescent="0.2">
      <c r="B1636" t="s">
        <v>121</v>
      </c>
      <c r="C1636" t="str">
        <f t="shared" si="100"/>
        <v>2019-12</v>
      </c>
      <c r="D1636" t="str">
        <f t="shared" si="101"/>
        <v>Fri</v>
      </c>
      <c r="E1636" t="str">
        <f>VLOOKUP(D1636,'Veterinarian-WeekDay'!$A$2:$C$6,2,0)</f>
        <v>Anna</v>
      </c>
      <c r="F1636" t="s">
        <v>6</v>
      </c>
      <c r="G1636" t="s">
        <v>130</v>
      </c>
      <c r="H1636" t="str">
        <f t="shared" si="102"/>
        <v>emergency-dog</v>
      </c>
      <c r="I1636">
        <v>118.6</v>
      </c>
      <c r="J1636">
        <v>840.4</v>
      </c>
      <c r="K1636">
        <v>1</v>
      </c>
      <c r="L1636">
        <f t="shared" si="103"/>
        <v>721.8</v>
      </c>
    </row>
    <row r="1637" spans="2:12" x14ac:dyDescent="0.2">
      <c r="B1637" t="s">
        <v>121</v>
      </c>
      <c r="C1637" t="str">
        <f t="shared" si="100"/>
        <v>2019-12</v>
      </c>
      <c r="D1637" t="str">
        <f t="shared" si="101"/>
        <v>Fri</v>
      </c>
      <c r="E1637" t="str">
        <f>VLOOKUP(D1637,'Veterinarian-WeekDay'!$A$2:$C$6,2,0)</f>
        <v>Anna</v>
      </c>
      <c r="F1637" t="s">
        <v>4</v>
      </c>
      <c r="G1637" t="s">
        <v>132</v>
      </c>
      <c r="H1637" t="str">
        <f t="shared" si="102"/>
        <v>other-bird</v>
      </c>
      <c r="I1637">
        <v>60.1</v>
      </c>
      <c r="J1637">
        <v>90</v>
      </c>
      <c r="K1637">
        <v>1</v>
      </c>
      <c r="L1637">
        <f t="shared" si="103"/>
        <v>29.9</v>
      </c>
    </row>
    <row r="1638" spans="2:12" x14ac:dyDescent="0.2">
      <c r="B1638" t="s">
        <v>121</v>
      </c>
      <c r="C1638" t="str">
        <f t="shared" si="100"/>
        <v>2019-12</v>
      </c>
      <c r="D1638" t="str">
        <f t="shared" si="101"/>
        <v>Fri</v>
      </c>
      <c r="E1638" t="str">
        <f>VLOOKUP(D1638,'Veterinarian-WeekDay'!$A$2:$C$6,2,0)</f>
        <v>Anna</v>
      </c>
      <c r="F1638" t="s">
        <v>4</v>
      </c>
      <c r="G1638" t="s">
        <v>132</v>
      </c>
      <c r="H1638" t="str">
        <f t="shared" si="102"/>
        <v>other-bird</v>
      </c>
      <c r="I1638">
        <v>60.3</v>
      </c>
      <c r="J1638">
        <v>95.3</v>
      </c>
      <c r="K1638">
        <v>1</v>
      </c>
      <c r="L1638">
        <f t="shared" si="103"/>
        <v>35</v>
      </c>
    </row>
    <row r="1639" spans="2:12" x14ac:dyDescent="0.2">
      <c r="B1639" t="s">
        <v>121</v>
      </c>
      <c r="C1639" t="str">
        <f t="shared" si="100"/>
        <v>2019-12</v>
      </c>
      <c r="D1639" t="str">
        <f t="shared" si="101"/>
        <v>Fri</v>
      </c>
      <c r="E1639" t="str">
        <f>VLOOKUP(D1639,'Veterinarian-WeekDay'!$A$2:$C$6,2,0)</f>
        <v>Anna</v>
      </c>
      <c r="F1639" t="s">
        <v>8</v>
      </c>
      <c r="G1639" t="s">
        <v>130</v>
      </c>
      <c r="H1639" t="str">
        <f t="shared" si="102"/>
        <v>vac-dog</v>
      </c>
      <c r="I1639">
        <v>98</v>
      </c>
      <c r="J1639">
        <v>155.1</v>
      </c>
      <c r="K1639">
        <v>1</v>
      </c>
      <c r="L1639">
        <f t="shared" si="103"/>
        <v>57.099999999999994</v>
      </c>
    </row>
    <row r="1640" spans="2:12" x14ac:dyDescent="0.2">
      <c r="B1640" t="s">
        <v>121</v>
      </c>
      <c r="C1640" t="str">
        <f t="shared" si="100"/>
        <v>2019-12</v>
      </c>
      <c r="D1640" t="str">
        <f t="shared" si="101"/>
        <v>Fri</v>
      </c>
      <c r="E1640" t="str">
        <f>VLOOKUP(D1640,'Veterinarian-WeekDay'!$A$2:$C$6,2,0)</f>
        <v>Anna</v>
      </c>
      <c r="F1640" t="s">
        <v>8</v>
      </c>
      <c r="G1640" t="s">
        <v>130</v>
      </c>
      <c r="H1640" t="str">
        <f t="shared" si="102"/>
        <v>vac-dog</v>
      </c>
      <c r="I1640">
        <v>116.5</v>
      </c>
      <c r="J1640">
        <v>180.1</v>
      </c>
      <c r="K1640">
        <v>1</v>
      </c>
      <c r="L1640">
        <f t="shared" si="103"/>
        <v>63.599999999999994</v>
      </c>
    </row>
    <row r="1641" spans="2:12" x14ac:dyDescent="0.2">
      <c r="B1641" t="s">
        <v>121</v>
      </c>
      <c r="C1641" t="str">
        <f t="shared" si="100"/>
        <v>2019-12</v>
      </c>
      <c r="D1641" t="str">
        <f t="shared" si="101"/>
        <v>Fri</v>
      </c>
      <c r="E1641" t="str">
        <f>VLOOKUP(D1641,'Veterinarian-WeekDay'!$A$2:$C$6,2,0)</f>
        <v>Anna</v>
      </c>
      <c r="F1641" t="s">
        <v>6</v>
      </c>
      <c r="G1641" t="s">
        <v>130</v>
      </c>
      <c r="H1641" t="str">
        <f t="shared" si="102"/>
        <v>emergency-dog</v>
      </c>
      <c r="I1641">
        <v>340.6</v>
      </c>
      <c r="J1641">
        <v>1185.4000000000001</v>
      </c>
      <c r="K1641">
        <v>1</v>
      </c>
      <c r="L1641">
        <f t="shared" si="103"/>
        <v>844.80000000000007</v>
      </c>
    </row>
    <row r="1642" spans="2:12" x14ac:dyDescent="0.2">
      <c r="B1642" t="s">
        <v>121</v>
      </c>
      <c r="C1642" t="str">
        <f t="shared" si="100"/>
        <v>2019-12</v>
      </c>
      <c r="D1642" t="str">
        <f t="shared" si="101"/>
        <v>Fri</v>
      </c>
      <c r="E1642" t="str">
        <f>VLOOKUP(D1642,'Veterinarian-WeekDay'!$A$2:$C$6,2,0)</f>
        <v>Anna</v>
      </c>
      <c r="F1642" t="s">
        <v>8</v>
      </c>
      <c r="G1642" t="s">
        <v>133</v>
      </c>
      <c r="H1642" t="str">
        <f t="shared" si="102"/>
        <v>vac-hamster</v>
      </c>
      <c r="I1642">
        <v>34.1</v>
      </c>
      <c r="J1642">
        <v>60</v>
      </c>
      <c r="K1642">
        <v>1</v>
      </c>
      <c r="L1642">
        <f t="shared" si="103"/>
        <v>25.9</v>
      </c>
    </row>
    <row r="1643" spans="2:12" x14ac:dyDescent="0.2">
      <c r="B1643" t="s">
        <v>121</v>
      </c>
      <c r="C1643" t="str">
        <f t="shared" si="100"/>
        <v>2019-12</v>
      </c>
      <c r="D1643" t="str">
        <f t="shared" si="101"/>
        <v>Fri</v>
      </c>
      <c r="E1643" t="str">
        <f>VLOOKUP(D1643,'Veterinarian-WeekDay'!$A$2:$C$6,2,0)</f>
        <v>Anna</v>
      </c>
      <c r="F1643" t="s">
        <v>8</v>
      </c>
      <c r="G1643" t="s">
        <v>133</v>
      </c>
      <c r="H1643" t="str">
        <f t="shared" si="102"/>
        <v>vac-hamster</v>
      </c>
      <c r="I1643">
        <v>38.4</v>
      </c>
      <c r="J1643">
        <v>60.6</v>
      </c>
      <c r="K1643">
        <v>1</v>
      </c>
      <c r="L1643">
        <f t="shared" si="103"/>
        <v>22.200000000000003</v>
      </c>
    </row>
    <row r="1644" spans="2:12" x14ac:dyDescent="0.2">
      <c r="B1644" t="s">
        <v>121</v>
      </c>
      <c r="C1644" t="str">
        <f t="shared" si="100"/>
        <v>2019-12</v>
      </c>
      <c r="D1644" t="str">
        <f t="shared" si="101"/>
        <v>Fri</v>
      </c>
      <c r="E1644" t="str">
        <f>VLOOKUP(D1644,'Veterinarian-WeekDay'!$A$2:$C$6,2,0)</f>
        <v>Anna</v>
      </c>
      <c r="F1644" t="s">
        <v>6</v>
      </c>
      <c r="G1644" t="s">
        <v>130</v>
      </c>
      <c r="H1644" t="str">
        <f t="shared" si="102"/>
        <v>emergency-dog</v>
      </c>
      <c r="I1644">
        <v>290.10000000000002</v>
      </c>
      <c r="J1644">
        <v>1140.5</v>
      </c>
      <c r="K1644">
        <v>1</v>
      </c>
      <c r="L1644">
        <f t="shared" si="103"/>
        <v>850.4</v>
      </c>
    </row>
    <row r="1645" spans="2:12" x14ac:dyDescent="0.2">
      <c r="B1645" t="s">
        <v>121</v>
      </c>
      <c r="C1645" t="str">
        <f t="shared" si="100"/>
        <v>2019-12</v>
      </c>
      <c r="D1645" t="str">
        <f t="shared" si="101"/>
        <v>Fri</v>
      </c>
      <c r="E1645" t="str">
        <f>VLOOKUP(D1645,'Veterinarian-WeekDay'!$A$2:$C$6,2,0)</f>
        <v>Anna</v>
      </c>
      <c r="F1645" t="s">
        <v>6</v>
      </c>
      <c r="G1645" t="s">
        <v>131</v>
      </c>
      <c r="H1645" t="str">
        <f t="shared" si="102"/>
        <v>emergency-cat</v>
      </c>
      <c r="I1645">
        <v>230.6</v>
      </c>
      <c r="J1645">
        <v>735.6</v>
      </c>
      <c r="K1645">
        <v>1</v>
      </c>
      <c r="L1645">
        <f t="shared" si="103"/>
        <v>505</v>
      </c>
    </row>
    <row r="1646" spans="2:12" x14ac:dyDescent="0.2">
      <c r="B1646" t="s">
        <v>121</v>
      </c>
      <c r="C1646" t="str">
        <f t="shared" si="100"/>
        <v>2019-12</v>
      </c>
      <c r="D1646" t="str">
        <f t="shared" si="101"/>
        <v>Fri</v>
      </c>
      <c r="E1646" t="str">
        <f>VLOOKUP(D1646,'Veterinarian-WeekDay'!$A$2:$C$6,2,0)</f>
        <v>Anna</v>
      </c>
      <c r="F1646" t="s">
        <v>5</v>
      </c>
      <c r="G1646" t="s">
        <v>131</v>
      </c>
      <c r="H1646" t="str">
        <f t="shared" si="102"/>
        <v>checkup-cat</v>
      </c>
      <c r="I1646">
        <v>32.5</v>
      </c>
      <c r="J1646">
        <v>65.099999999999994</v>
      </c>
      <c r="K1646">
        <v>1</v>
      </c>
      <c r="L1646">
        <f t="shared" si="103"/>
        <v>32.599999999999994</v>
      </c>
    </row>
    <row r="1647" spans="2:12" x14ac:dyDescent="0.2">
      <c r="B1647" t="s">
        <v>121</v>
      </c>
      <c r="C1647" t="str">
        <f t="shared" si="100"/>
        <v>2019-12</v>
      </c>
      <c r="D1647" t="str">
        <f t="shared" si="101"/>
        <v>Fri</v>
      </c>
      <c r="E1647" t="str">
        <f>VLOOKUP(D1647,'Veterinarian-WeekDay'!$A$2:$C$6,2,0)</f>
        <v>Anna</v>
      </c>
      <c r="F1647" t="s">
        <v>6</v>
      </c>
      <c r="G1647" t="s">
        <v>131</v>
      </c>
      <c r="H1647" t="str">
        <f t="shared" si="102"/>
        <v>emergency-cat</v>
      </c>
      <c r="I1647">
        <v>384.6</v>
      </c>
      <c r="J1647">
        <v>710.4</v>
      </c>
      <c r="K1647">
        <v>1</v>
      </c>
      <c r="L1647">
        <f t="shared" si="103"/>
        <v>325.79999999999995</v>
      </c>
    </row>
    <row r="1648" spans="2:12" x14ac:dyDescent="0.2">
      <c r="B1648" t="s">
        <v>121</v>
      </c>
      <c r="C1648" t="str">
        <f t="shared" si="100"/>
        <v>2019-12</v>
      </c>
      <c r="D1648" t="str">
        <f t="shared" si="101"/>
        <v>Fri</v>
      </c>
      <c r="E1648" t="str">
        <f>VLOOKUP(D1648,'Veterinarian-WeekDay'!$A$2:$C$6,2,0)</f>
        <v>Anna</v>
      </c>
      <c r="F1648" t="s">
        <v>5</v>
      </c>
      <c r="G1648" t="s">
        <v>130</v>
      </c>
      <c r="H1648" t="str">
        <f t="shared" si="102"/>
        <v>checkup-dog</v>
      </c>
      <c r="I1648">
        <v>36.4</v>
      </c>
      <c r="J1648">
        <v>70.599999999999994</v>
      </c>
      <c r="K1648">
        <v>1</v>
      </c>
      <c r="L1648">
        <f t="shared" si="103"/>
        <v>34.199999999999996</v>
      </c>
    </row>
    <row r="1649" spans="2:12" x14ac:dyDescent="0.2">
      <c r="B1649" t="s">
        <v>122</v>
      </c>
      <c r="C1649" t="str">
        <f t="shared" si="100"/>
        <v>2019-12</v>
      </c>
      <c r="D1649" t="str">
        <f t="shared" si="101"/>
        <v>Mon</v>
      </c>
      <c r="E1649" t="str">
        <f>VLOOKUP(D1649,'Veterinarian-WeekDay'!$A$2:$C$6,2,0)</f>
        <v>Anna</v>
      </c>
      <c r="F1649" t="s">
        <v>5</v>
      </c>
      <c r="G1649" t="s">
        <v>130</v>
      </c>
      <c r="H1649" t="str">
        <f t="shared" si="102"/>
        <v>checkup-dog</v>
      </c>
      <c r="I1649">
        <v>34.299999999999997</v>
      </c>
      <c r="J1649">
        <v>40.299999999999997</v>
      </c>
      <c r="K1649">
        <v>1</v>
      </c>
      <c r="L1649">
        <f t="shared" si="103"/>
        <v>6</v>
      </c>
    </row>
    <row r="1650" spans="2:12" x14ac:dyDescent="0.2">
      <c r="B1650" t="s">
        <v>122</v>
      </c>
      <c r="C1650" t="str">
        <f t="shared" si="100"/>
        <v>2019-12</v>
      </c>
      <c r="D1650" t="str">
        <f t="shared" si="101"/>
        <v>Mon</v>
      </c>
      <c r="E1650" t="str">
        <f>VLOOKUP(D1650,'Veterinarian-WeekDay'!$A$2:$C$6,2,0)</f>
        <v>Anna</v>
      </c>
      <c r="F1650" t="s">
        <v>4</v>
      </c>
      <c r="G1650" t="s">
        <v>134</v>
      </c>
      <c r="H1650" t="str">
        <f t="shared" si="102"/>
        <v>other-rabbit</v>
      </c>
      <c r="I1650">
        <v>162.1</v>
      </c>
      <c r="J1650">
        <v>265</v>
      </c>
      <c r="K1650">
        <v>1</v>
      </c>
      <c r="L1650">
        <f t="shared" si="103"/>
        <v>102.9</v>
      </c>
    </row>
    <row r="1651" spans="2:12" x14ac:dyDescent="0.2">
      <c r="B1651" t="s">
        <v>122</v>
      </c>
      <c r="C1651" t="str">
        <f t="shared" si="100"/>
        <v>2019-12</v>
      </c>
      <c r="D1651" t="str">
        <f t="shared" si="101"/>
        <v>Mon</v>
      </c>
      <c r="E1651" t="str">
        <f>VLOOKUP(D1651,'Veterinarian-WeekDay'!$A$2:$C$6,2,0)</f>
        <v>Anna</v>
      </c>
      <c r="F1651" t="s">
        <v>5</v>
      </c>
      <c r="G1651" t="s">
        <v>133</v>
      </c>
      <c r="H1651" t="str">
        <f t="shared" si="102"/>
        <v>checkup-hamster</v>
      </c>
      <c r="I1651">
        <v>28</v>
      </c>
      <c r="J1651">
        <v>60.1</v>
      </c>
      <c r="K1651">
        <v>1</v>
      </c>
      <c r="L1651">
        <f t="shared" si="103"/>
        <v>32.1</v>
      </c>
    </row>
    <row r="1652" spans="2:12" x14ac:dyDescent="0.2">
      <c r="B1652" t="s">
        <v>122</v>
      </c>
      <c r="C1652" t="str">
        <f t="shared" si="100"/>
        <v>2019-12</v>
      </c>
      <c r="D1652" t="str">
        <f t="shared" si="101"/>
        <v>Mon</v>
      </c>
      <c r="E1652" t="str">
        <f>VLOOKUP(D1652,'Veterinarian-WeekDay'!$A$2:$C$6,2,0)</f>
        <v>Anna</v>
      </c>
      <c r="F1652" t="s">
        <v>5</v>
      </c>
      <c r="G1652" t="s">
        <v>132</v>
      </c>
      <c r="H1652" t="str">
        <f t="shared" si="102"/>
        <v>checkup-bird</v>
      </c>
      <c r="I1652">
        <v>20.399999999999999</v>
      </c>
      <c r="J1652">
        <v>45.6</v>
      </c>
      <c r="K1652">
        <v>1</v>
      </c>
      <c r="L1652">
        <f t="shared" si="103"/>
        <v>25.200000000000003</v>
      </c>
    </row>
    <row r="1653" spans="2:12" x14ac:dyDescent="0.2">
      <c r="B1653" t="s">
        <v>122</v>
      </c>
      <c r="C1653" t="str">
        <f t="shared" si="100"/>
        <v>2019-12</v>
      </c>
      <c r="D1653" t="str">
        <f t="shared" si="101"/>
        <v>Mon</v>
      </c>
      <c r="E1653" t="str">
        <f>VLOOKUP(D1653,'Veterinarian-WeekDay'!$A$2:$C$6,2,0)</f>
        <v>Anna</v>
      </c>
      <c r="F1653" t="s">
        <v>6</v>
      </c>
      <c r="G1653" t="s">
        <v>130</v>
      </c>
      <c r="H1653" t="str">
        <f t="shared" si="102"/>
        <v>emergency-dog</v>
      </c>
      <c r="I1653">
        <v>200.1</v>
      </c>
      <c r="J1653">
        <v>1105.5</v>
      </c>
      <c r="K1653">
        <v>1</v>
      </c>
      <c r="L1653">
        <f t="shared" si="103"/>
        <v>905.4</v>
      </c>
    </row>
    <row r="1654" spans="2:12" x14ac:dyDescent="0.2">
      <c r="B1654" t="s">
        <v>122</v>
      </c>
      <c r="C1654" t="str">
        <f t="shared" si="100"/>
        <v>2019-12</v>
      </c>
      <c r="D1654" t="str">
        <f t="shared" si="101"/>
        <v>Mon</v>
      </c>
      <c r="E1654" t="str">
        <f>VLOOKUP(D1654,'Veterinarian-WeekDay'!$A$2:$C$6,2,0)</f>
        <v>Anna</v>
      </c>
      <c r="F1654" t="s">
        <v>8</v>
      </c>
      <c r="G1654" t="s">
        <v>130</v>
      </c>
      <c r="H1654" t="str">
        <f t="shared" si="102"/>
        <v>vac-dog</v>
      </c>
      <c r="I1654">
        <v>96.6</v>
      </c>
      <c r="J1654">
        <v>150.6</v>
      </c>
      <c r="K1654">
        <v>1</v>
      </c>
      <c r="L1654">
        <f t="shared" si="103"/>
        <v>54</v>
      </c>
    </row>
    <row r="1655" spans="2:12" x14ac:dyDescent="0.2">
      <c r="B1655" t="s">
        <v>122</v>
      </c>
      <c r="C1655" t="str">
        <f t="shared" si="100"/>
        <v>2019-12</v>
      </c>
      <c r="D1655" t="str">
        <f t="shared" si="101"/>
        <v>Mon</v>
      </c>
      <c r="E1655" t="str">
        <f>VLOOKUP(D1655,'Veterinarian-WeekDay'!$A$2:$C$6,2,0)</f>
        <v>Anna</v>
      </c>
      <c r="F1655" t="s">
        <v>5</v>
      </c>
      <c r="G1655" t="s">
        <v>131</v>
      </c>
      <c r="H1655" t="str">
        <f t="shared" si="102"/>
        <v>checkup-cat</v>
      </c>
      <c r="I1655">
        <v>24.5</v>
      </c>
      <c r="J1655">
        <v>50.1</v>
      </c>
      <c r="K1655">
        <v>1</v>
      </c>
      <c r="L1655">
        <f t="shared" si="103"/>
        <v>25.6</v>
      </c>
    </row>
    <row r="1656" spans="2:12" x14ac:dyDescent="0.2">
      <c r="B1656" t="s">
        <v>122</v>
      </c>
      <c r="C1656" t="str">
        <f t="shared" si="100"/>
        <v>2019-12</v>
      </c>
      <c r="D1656" t="str">
        <f t="shared" si="101"/>
        <v>Mon</v>
      </c>
      <c r="E1656" t="str">
        <f>VLOOKUP(D1656,'Veterinarian-WeekDay'!$A$2:$C$6,2,0)</f>
        <v>Anna</v>
      </c>
      <c r="F1656" t="s">
        <v>5</v>
      </c>
      <c r="G1656" t="s">
        <v>131</v>
      </c>
      <c r="H1656" t="str">
        <f t="shared" si="102"/>
        <v>checkup-cat</v>
      </c>
      <c r="I1656">
        <v>34.6</v>
      </c>
      <c r="J1656">
        <v>60.4</v>
      </c>
      <c r="K1656">
        <v>1</v>
      </c>
      <c r="L1656">
        <f t="shared" si="103"/>
        <v>25.799999999999997</v>
      </c>
    </row>
    <row r="1657" spans="2:12" x14ac:dyDescent="0.2">
      <c r="B1657" t="s">
        <v>122</v>
      </c>
      <c r="C1657" t="str">
        <f t="shared" si="100"/>
        <v>2019-12</v>
      </c>
      <c r="D1657" t="str">
        <f t="shared" si="101"/>
        <v>Mon</v>
      </c>
      <c r="E1657" t="str">
        <f>VLOOKUP(D1657,'Veterinarian-WeekDay'!$A$2:$C$6,2,0)</f>
        <v>Anna</v>
      </c>
      <c r="F1657" t="s">
        <v>8</v>
      </c>
      <c r="G1657" t="s">
        <v>130</v>
      </c>
      <c r="H1657" t="str">
        <f t="shared" si="102"/>
        <v>vac-dog</v>
      </c>
      <c r="I1657">
        <v>122.1</v>
      </c>
      <c r="J1657">
        <v>185</v>
      </c>
      <c r="K1657">
        <v>1</v>
      </c>
      <c r="L1657">
        <f t="shared" si="103"/>
        <v>62.900000000000006</v>
      </c>
    </row>
    <row r="1658" spans="2:12" x14ac:dyDescent="0.2">
      <c r="B1658" t="s">
        <v>122</v>
      </c>
      <c r="C1658" t="str">
        <f t="shared" si="100"/>
        <v>2019-12</v>
      </c>
      <c r="D1658" t="str">
        <f t="shared" si="101"/>
        <v>Mon</v>
      </c>
      <c r="E1658" t="str">
        <f>VLOOKUP(D1658,'Veterinarian-WeekDay'!$A$2:$C$6,2,0)</f>
        <v>Anna</v>
      </c>
      <c r="F1658" t="s">
        <v>8</v>
      </c>
      <c r="G1658" t="s">
        <v>130</v>
      </c>
      <c r="H1658" t="str">
        <f t="shared" si="102"/>
        <v>vac-dog</v>
      </c>
      <c r="I1658">
        <v>92.3</v>
      </c>
      <c r="J1658">
        <v>145.30000000000001</v>
      </c>
      <c r="K1658">
        <v>1</v>
      </c>
      <c r="L1658">
        <f t="shared" si="103"/>
        <v>53.000000000000014</v>
      </c>
    </row>
    <row r="1659" spans="2:12" x14ac:dyDescent="0.2">
      <c r="B1659" t="s">
        <v>122</v>
      </c>
      <c r="C1659" t="str">
        <f t="shared" si="100"/>
        <v>2019-12</v>
      </c>
      <c r="D1659" t="str">
        <f t="shared" si="101"/>
        <v>Mon</v>
      </c>
      <c r="E1659" t="str">
        <f>VLOOKUP(D1659,'Veterinarian-WeekDay'!$A$2:$C$6,2,0)</f>
        <v>Anna</v>
      </c>
      <c r="F1659" t="s">
        <v>4</v>
      </c>
      <c r="G1659" t="s">
        <v>130</v>
      </c>
      <c r="H1659" t="str">
        <f t="shared" si="102"/>
        <v>other-dog</v>
      </c>
      <c r="I1659">
        <v>144</v>
      </c>
      <c r="J1659">
        <v>215.1</v>
      </c>
      <c r="K1659">
        <v>1</v>
      </c>
      <c r="L1659">
        <f t="shared" si="103"/>
        <v>71.099999999999994</v>
      </c>
    </row>
    <row r="1660" spans="2:12" x14ac:dyDescent="0.2">
      <c r="B1660" t="s">
        <v>122</v>
      </c>
      <c r="C1660" t="str">
        <f t="shared" si="100"/>
        <v>2019-12</v>
      </c>
      <c r="D1660" t="str">
        <f t="shared" si="101"/>
        <v>Mon</v>
      </c>
      <c r="E1660" t="str">
        <f>VLOOKUP(D1660,'Veterinarian-WeekDay'!$A$2:$C$6,2,0)</f>
        <v>Anna</v>
      </c>
      <c r="F1660" t="s">
        <v>6</v>
      </c>
      <c r="G1660" t="s">
        <v>130</v>
      </c>
      <c r="H1660" t="str">
        <f t="shared" si="102"/>
        <v>emergency-dog</v>
      </c>
      <c r="I1660">
        <v>390.4</v>
      </c>
      <c r="J1660">
        <v>1090.5999999999999</v>
      </c>
      <c r="K1660">
        <v>1</v>
      </c>
      <c r="L1660">
        <f t="shared" si="103"/>
        <v>700.19999999999993</v>
      </c>
    </row>
    <row r="1661" spans="2:12" x14ac:dyDescent="0.2">
      <c r="B1661" t="s">
        <v>122</v>
      </c>
      <c r="C1661" t="str">
        <f t="shared" si="100"/>
        <v>2019-12</v>
      </c>
      <c r="D1661" t="str">
        <f t="shared" si="101"/>
        <v>Mon</v>
      </c>
      <c r="E1661" t="str">
        <f>VLOOKUP(D1661,'Veterinarian-WeekDay'!$A$2:$C$6,2,0)</f>
        <v>Anna</v>
      </c>
      <c r="F1661" t="s">
        <v>6</v>
      </c>
      <c r="G1661" t="s">
        <v>130</v>
      </c>
      <c r="H1661" t="str">
        <f t="shared" si="102"/>
        <v>emergency-dog</v>
      </c>
      <c r="I1661">
        <v>262.10000000000002</v>
      </c>
      <c r="J1661">
        <v>670.5</v>
      </c>
      <c r="K1661">
        <v>1</v>
      </c>
      <c r="L1661">
        <f t="shared" si="103"/>
        <v>408.4</v>
      </c>
    </row>
    <row r="1662" spans="2:12" x14ac:dyDescent="0.2">
      <c r="B1662" t="s">
        <v>122</v>
      </c>
      <c r="C1662" t="str">
        <f t="shared" si="100"/>
        <v>2019-12</v>
      </c>
      <c r="D1662" t="str">
        <f t="shared" si="101"/>
        <v>Mon</v>
      </c>
      <c r="E1662" t="str">
        <f>VLOOKUP(D1662,'Veterinarian-WeekDay'!$A$2:$C$6,2,0)</f>
        <v>Anna</v>
      </c>
      <c r="F1662" t="s">
        <v>6</v>
      </c>
      <c r="G1662" t="s">
        <v>133</v>
      </c>
      <c r="H1662" t="str">
        <f t="shared" si="102"/>
        <v>emergency-hamster</v>
      </c>
      <c r="I1662">
        <v>260.60000000000002</v>
      </c>
      <c r="J1662">
        <v>680.6</v>
      </c>
      <c r="K1662">
        <v>1</v>
      </c>
      <c r="L1662">
        <f t="shared" si="103"/>
        <v>420</v>
      </c>
    </row>
    <row r="1663" spans="2:12" x14ac:dyDescent="0.2">
      <c r="B1663" t="s">
        <v>122</v>
      </c>
      <c r="C1663" t="str">
        <f t="shared" si="100"/>
        <v>2019-12</v>
      </c>
      <c r="D1663" t="str">
        <f t="shared" si="101"/>
        <v>Mon</v>
      </c>
      <c r="E1663" t="str">
        <f>VLOOKUP(D1663,'Veterinarian-WeekDay'!$A$2:$C$6,2,0)</f>
        <v>Anna</v>
      </c>
      <c r="F1663" t="s">
        <v>4</v>
      </c>
      <c r="G1663" t="s">
        <v>130</v>
      </c>
      <c r="H1663" t="str">
        <f t="shared" si="102"/>
        <v>other-dog</v>
      </c>
      <c r="I1663">
        <v>176.5</v>
      </c>
      <c r="J1663">
        <v>270.10000000000002</v>
      </c>
      <c r="K1663">
        <v>1</v>
      </c>
      <c r="L1663">
        <f t="shared" si="103"/>
        <v>93.600000000000023</v>
      </c>
    </row>
    <row r="1664" spans="2:12" x14ac:dyDescent="0.2">
      <c r="B1664" t="s">
        <v>122</v>
      </c>
      <c r="C1664" t="str">
        <f t="shared" si="100"/>
        <v>2019-12</v>
      </c>
      <c r="D1664" t="str">
        <f t="shared" si="101"/>
        <v>Mon</v>
      </c>
      <c r="E1664" t="str">
        <f>VLOOKUP(D1664,'Veterinarian-WeekDay'!$A$2:$C$6,2,0)</f>
        <v>Anna</v>
      </c>
      <c r="F1664" t="s">
        <v>6</v>
      </c>
      <c r="G1664" t="s">
        <v>130</v>
      </c>
      <c r="H1664" t="str">
        <f t="shared" si="102"/>
        <v>emergency-dog</v>
      </c>
      <c r="I1664">
        <v>184.6</v>
      </c>
      <c r="J1664">
        <v>1105.4000000000001</v>
      </c>
      <c r="K1664">
        <v>1</v>
      </c>
      <c r="L1664">
        <f t="shared" si="103"/>
        <v>920.80000000000007</v>
      </c>
    </row>
    <row r="1665" spans="2:12" x14ac:dyDescent="0.2">
      <c r="B1665" t="s">
        <v>122</v>
      </c>
      <c r="C1665" t="str">
        <f t="shared" si="100"/>
        <v>2019-12</v>
      </c>
      <c r="D1665" t="str">
        <f t="shared" si="101"/>
        <v>Mon</v>
      </c>
      <c r="E1665" t="str">
        <f>VLOOKUP(D1665,'Veterinarian-WeekDay'!$A$2:$C$6,2,0)</f>
        <v>Anna</v>
      </c>
      <c r="F1665" t="s">
        <v>8</v>
      </c>
      <c r="G1665" t="s">
        <v>130</v>
      </c>
      <c r="H1665" t="str">
        <f t="shared" si="102"/>
        <v>vac-dog</v>
      </c>
      <c r="I1665">
        <v>94.1</v>
      </c>
      <c r="J1665">
        <v>145</v>
      </c>
      <c r="K1665">
        <v>1</v>
      </c>
      <c r="L1665">
        <f t="shared" si="103"/>
        <v>50.900000000000006</v>
      </c>
    </row>
    <row r="1666" spans="2:12" x14ac:dyDescent="0.2">
      <c r="B1666" t="s">
        <v>123</v>
      </c>
      <c r="C1666" t="str">
        <f t="shared" ref="C1666:C1716" si="104">LEFT(B1666,7)</f>
        <v>2019-12</v>
      </c>
      <c r="D1666" t="str">
        <f t="shared" ref="D1666:D1716" si="105">TEXT(B1666,"DDD")</f>
        <v>Tue</v>
      </c>
      <c r="E1666" t="str">
        <f>VLOOKUP(D1666,'Veterinarian-WeekDay'!$A$2:$C$6,2,0)</f>
        <v>Briony</v>
      </c>
      <c r="F1666" t="s">
        <v>5</v>
      </c>
      <c r="G1666" t="s">
        <v>130</v>
      </c>
      <c r="H1666" t="str">
        <f t="shared" ref="H1666:H1716" si="106">_xlfn.CONCAT(F1666,"-",G1666)</f>
        <v>checkup-dog</v>
      </c>
      <c r="I1666">
        <v>12.1</v>
      </c>
      <c r="J1666">
        <v>50.5</v>
      </c>
      <c r="K1666">
        <v>1</v>
      </c>
      <c r="L1666">
        <f t="shared" si="103"/>
        <v>38.4</v>
      </c>
    </row>
    <row r="1667" spans="2:12" x14ac:dyDescent="0.2">
      <c r="B1667" t="s">
        <v>123</v>
      </c>
      <c r="C1667" t="str">
        <f t="shared" si="104"/>
        <v>2019-12</v>
      </c>
      <c r="D1667" t="str">
        <f t="shared" si="105"/>
        <v>Tue</v>
      </c>
      <c r="E1667" t="str">
        <f>VLOOKUP(D1667,'Veterinarian-WeekDay'!$A$2:$C$6,2,0)</f>
        <v>Briony</v>
      </c>
      <c r="F1667" t="s">
        <v>5</v>
      </c>
      <c r="G1667" t="s">
        <v>130</v>
      </c>
      <c r="H1667" t="str">
        <f t="shared" si="106"/>
        <v>checkup-dog</v>
      </c>
      <c r="I1667">
        <v>12.4</v>
      </c>
      <c r="J1667">
        <v>50.6</v>
      </c>
      <c r="K1667">
        <v>1</v>
      </c>
      <c r="L1667">
        <f t="shared" ref="L1667:L1716" si="107">J1667-I1667</f>
        <v>38.200000000000003</v>
      </c>
    </row>
    <row r="1668" spans="2:12" x14ac:dyDescent="0.2">
      <c r="B1668" t="s">
        <v>123</v>
      </c>
      <c r="C1668" t="str">
        <f t="shared" si="104"/>
        <v>2019-12</v>
      </c>
      <c r="D1668" t="str">
        <f t="shared" si="105"/>
        <v>Tue</v>
      </c>
      <c r="E1668" t="str">
        <f>VLOOKUP(D1668,'Veterinarian-WeekDay'!$A$2:$C$6,2,0)</f>
        <v>Briony</v>
      </c>
      <c r="F1668" t="s">
        <v>5</v>
      </c>
      <c r="G1668" t="s">
        <v>130</v>
      </c>
      <c r="H1668" t="str">
        <f t="shared" si="106"/>
        <v>checkup-dog</v>
      </c>
      <c r="I1668">
        <v>18.5</v>
      </c>
      <c r="J1668">
        <v>60.1</v>
      </c>
      <c r="K1668">
        <v>1</v>
      </c>
      <c r="L1668">
        <f t="shared" si="107"/>
        <v>41.6</v>
      </c>
    </row>
    <row r="1669" spans="2:12" x14ac:dyDescent="0.2">
      <c r="B1669" t="s">
        <v>123</v>
      </c>
      <c r="C1669" t="str">
        <f t="shared" si="104"/>
        <v>2019-12</v>
      </c>
      <c r="D1669" t="str">
        <f t="shared" si="105"/>
        <v>Tue</v>
      </c>
      <c r="E1669" t="str">
        <f>VLOOKUP(D1669,'Veterinarian-WeekDay'!$A$2:$C$6,2,0)</f>
        <v>Briony</v>
      </c>
      <c r="F1669" t="s">
        <v>5</v>
      </c>
      <c r="G1669" t="s">
        <v>130</v>
      </c>
      <c r="H1669" t="str">
        <f t="shared" si="106"/>
        <v>checkup-dog</v>
      </c>
      <c r="I1669">
        <v>16.100000000000001</v>
      </c>
      <c r="J1669">
        <v>60.5</v>
      </c>
      <c r="K1669">
        <v>1</v>
      </c>
      <c r="L1669">
        <f t="shared" si="107"/>
        <v>44.4</v>
      </c>
    </row>
    <row r="1670" spans="2:12" x14ac:dyDescent="0.2">
      <c r="B1670" t="s">
        <v>123</v>
      </c>
      <c r="C1670" t="str">
        <f t="shared" si="104"/>
        <v>2019-12</v>
      </c>
      <c r="D1670" t="str">
        <f t="shared" si="105"/>
        <v>Tue</v>
      </c>
      <c r="E1670" t="str">
        <f>VLOOKUP(D1670,'Veterinarian-WeekDay'!$A$2:$C$6,2,0)</f>
        <v>Briony</v>
      </c>
      <c r="F1670" t="s">
        <v>6</v>
      </c>
      <c r="G1670" t="s">
        <v>130</v>
      </c>
      <c r="H1670" t="str">
        <f t="shared" si="106"/>
        <v>emergency-dog</v>
      </c>
      <c r="I1670">
        <v>198.3</v>
      </c>
      <c r="J1670">
        <v>1310.3</v>
      </c>
      <c r="K1670">
        <v>1</v>
      </c>
      <c r="L1670">
        <f t="shared" si="107"/>
        <v>1112</v>
      </c>
    </row>
    <row r="1671" spans="2:12" x14ac:dyDescent="0.2">
      <c r="B1671" t="s">
        <v>123</v>
      </c>
      <c r="C1671" t="str">
        <f t="shared" si="104"/>
        <v>2019-12</v>
      </c>
      <c r="D1671" t="str">
        <f t="shared" si="105"/>
        <v>Tue</v>
      </c>
      <c r="E1671" t="str">
        <f>VLOOKUP(D1671,'Veterinarian-WeekDay'!$A$2:$C$6,2,0)</f>
        <v>Briony</v>
      </c>
      <c r="F1671" t="s">
        <v>6</v>
      </c>
      <c r="G1671" t="s">
        <v>130</v>
      </c>
      <c r="H1671" t="str">
        <f t="shared" si="106"/>
        <v>emergency-dog</v>
      </c>
      <c r="I1671">
        <v>168</v>
      </c>
      <c r="J1671">
        <v>1320.1</v>
      </c>
      <c r="K1671">
        <v>1</v>
      </c>
      <c r="L1671">
        <f t="shared" si="107"/>
        <v>1152.0999999999999</v>
      </c>
    </row>
    <row r="1672" spans="2:12" x14ac:dyDescent="0.2">
      <c r="B1672" t="s">
        <v>123</v>
      </c>
      <c r="C1672" t="str">
        <f t="shared" si="104"/>
        <v>2019-12</v>
      </c>
      <c r="D1672" t="str">
        <f t="shared" si="105"/>
        <v>Tue</v>
      </c>
      <c r="E1672" t="str">
        <f>VLOOKUP(D1672,'Veterinarian-WeekDay'!$A$2:$C$6,2,0)</f>
        <v>Briony</v>
      </c>
      <c r="F1672" t="s">
        <v>6</v>
      </c>
      <c r="G1672" t="s">
        <v>130</v>
      </c>
      <c r="H1672" t="str">
        <f t="shared" si="106"/>
        <v>emergency-dog</v>
      </c>
      <c r="I1672">
        <v>288.60000000000002</v>
      </c>
      <c r="J1672">
        <v>925.6</v>
      </c>
      <c r="K1672">
        <v>1</v>
      </c>
      <c r="L1672">
        <f t="shared" si="107"/>
        <v>637</v>
      </c>
    </row>
    <row r="1673" spans="2:12" x14ac:dyDescent="0.2">
      <c r="B1673" t="s">
        <v>123</v>
      </c>
      <c r="C1673" t="str">
        <f t="shared" si="104"/>
        <v>2019-12</v>
      </c>
      <c r="D1673" t="str">
        <f t="shared" si="105"/>
        <v>Tue</v>
      </c>
      <c r="E1673" t="str">
        <f>VLOOKUP(D1673,'Veterinarian-WeekDay'!$A$2:$C$6,2,0)</f>
        <v>Briony</v>
      </c>
      <c r="F1673" t="s">
        <v>8</v>
      </c>
      <c r="G1673" t="s">
        <v>130</v>
      </c>
      <c r="H1673" t="str">
        <f t="shared" si="106"/>
        <v>vac-dog</v>
      </c>
      <c r="I1673">
        <v>88.5</v>
      </c>
      <c r="J1673">
        <v>155.1</v>
      </c>
      <c r="K1673">
        <v>1</v>
      </c>
      <c r="L1673">
        <f t="shared" si="107"/>
        <v>66.599999999999994</v>
      </c>
    </row>
    <row r="1674" spans="2:12" x14ac:dyDescent="0.2">
      <c r="B1674" t="s">
        <v>123</v>
      </c>
      <c r="C1674" t="str">
        <f t="shared" si="104"/>
        <v>2019-12</v>
      </c>
      <c r="D1674" t="str">
        <f t="shared" si="105"/>
        <v>Tue</v>
      </c>
      <c r="E1674" t="str">
        <f>VLOOKUP(D1674,'Veterinarian-WeekDay'!$A$2:$C$6,2,0)</f>
        <v>Briony</v>
      </c>
      <c r="F1674" t="s">
        <v>6</v>
      </c>
      <c r="G1674" t="s">
        <v>131</v>
      </c>
      <c r="H1674" t="str">
        <f t="shared" si="106"/>
        <v>emergency-cat</v>
      </c>
      <c r="I1674">
        <v>196.6</v>
      </c>
      <c r="J1674">
        <v>1570.4</v>
      </c>
      <c r="K1674">
        <v>1</v>
      </c>
      <c r="L1674">
        <f t="shared" si="107"/>
        <v>1373.8000000000002</v>
      </c>
    </row>
    <row r="1675" spans="2:12" x14ac:dyDescent="0.2">
      <c r="B1675" t="s">
        <v>123</v>
      </c>
      <c r="C1675" t="str">
        <f t="shared" si="104"/>
        <v>2019-12</v>
      </c>
      <c r="D1675" t="str">
        <f t="shared" si="105"/>
        <v>Tue</v>
      </c>
      <c r="E1675" t="str">
        <f>VLOOKUP(D1675,'Veterinarian-WeekDay'!$A$2:$C$6,2,0)</f>
        <v>Briony</v>
      </c>
      <c r="F1675" t="s">
        <v>6</v>
      </c>
      <c r="G1675" t="s">
        <v>130</v>
      </c>
      <c r="H1675" t="str">
        <f t="shared" si="106"/>
        <v>emergency-dog</v>
      </c>
      <c r="I1675">
        <v>144.1</v>
      </c>
      <c r="J1675">
        <v>1050</v>
      </c>
      <c r="K1675">
        <v>1</v>
      </c>
      <c r="L1675">
        <f t="shared" si="107"/>
        <v>905.9</v>
      </c>
    </row>
    <row r="1676" spans="2:12" x14ac:dyDescent="0.2">
      <c r="B1676" t="s">
        <v>123</v>
      </c>
      <c r="C1676" t="str">
        <f t="shared" si="104"/>
        <v>2019-12</v>
      </c>
      <c r="D1676" t="str">
        <f t="shared" si="105"/>
        <v>Tue</v>
      </c>
      <c r="E1676" t="str">
        <f>VLOOKUP(D1676,'Veterinarian-WeekDay'!$A$2:$C$6,2,0)</f>
        <v>Briony</v>
      </c>
      <c r="F1676" t="s">
        <v>4</v>
      </c>
      <c r="G1676" t="s">
        <v>130</v>
      </c>
      <c r="H1676" t="str">
        <f t="shared" si="106"/>
        <v>other-dog</v>
      </c>
      <c r="I1676">
        <v>62.3</v>
      </c>
      <c r="J1676">
        <v>115.3</v>
      </c>
      <c r="K1676">
        <v>1</v>
      </c>
      <c r="L1676">
        <f t="shared" si="107"/>
        <v>53</v>
      </c>
    </row>
    <row r="1677" spans="2:12" x14ac:dyDescent="0.2">
      <c r="B1677" t="s">
        <v>123</v>
      </c>
      <c r="C1677" t="str">
        <f t="shared" si="104"/>
        <v>2019-12</v>
      </c>
      <c r="D1677" t="str">
        <f t="shared" si="105"/>
        <v>Tue</v>
      </c>
      <c r="E1677" t="str">
        <f>VLOOKUP(D1677,'Veterinarian-WeekDay'!$A$2:$C$6,2,0)</f>
        <v>Briony</v>
      </c>
      <c r="F1677" t="s">
        <v>5</v>
      </c>
      <c r="G1677" t="s">
        <v>131</v>
      </c>
      <c r="H1677" t="str">
        <f t="shared" si="106"/>
        <v>checkup-cat</v>
      </c>
      <c r="I1677">
        <v>12</v>
      </c>
      <c r="J1677">
        <v>60.1</v>
      </c>
      <c r="K1677">
        <v>1</v>
      </c>
      <c r="L1677">
        <f t="shared" si="107"/>
        <v>48.1</v>
      </c>
    </row>
    <row r="1678" spans="2:12" x14ac:dyDescent="0.2">
      <c r="B1678" t="s">
        <v>123</v>
      </c>
      <c r="C1678" t="str">
        <f t="shared" si="104"/>
        <v>2019-12</v>
      </c>
      <c r="D1678" t="str">
        <f t="shared" si="105"/>
        <v>Tue</v>
      </c>
      <c r="E1678" t="str">
        <f>VLOOKUP(D1678,'Veterinarian-WeekDay'!$A$2:$C$6,2,0)</f>
        <v>Briony</v>
      </c>
      <c r="F1678" t="s">
        <v>8</v>
      </c>
      <c r="G1678" t="s">
        <v>130</v>
      </c>
      <c r="H1678" t="str">
        <f t="shared" si="106"/>
        <v>vac-dog</v>
      </c>
      <c r="I1678">
        <v>72.400000000000006</v>
      </c>
      <c r="J1678">
        <v>135.6</v>
      </c>
      <c r="K1678">
        <v>1</v>
      </c>
      <c r="L1678">
        <f t="shared" si="107"/>
        <v>63.199999999999989</v>
      </c>
    </row>
    <row r="1679" spans="2:12" x14ac:dyDescent="0.2">
      <c r="B1679" t="s">
        <v>123</v>
      </c>
      <c r="C1679" t="str">
        <f t="shared" si="104"/>
        <v>2019-12</v>
      </c>
      <c r="D1679" t="str">
        <f t="shared" si="105"/>
        <v>Tue</v>
      </c>
      <c r="E1679" t="str">
        <f>VLOOKUP(D1679,'Veterinarian-WeekDay'!$A$2:$C$6,2,0)</f>
        <v>Briony</v>
      </c>
      <c r="F1679" t="s">
        <v>5</v>
      </c>
      <c r="G1679" t="s">
        <v>132</v>
      </c>
      <c r="H1679" t="str">
        <f t="shared" si="106"/>
        <v>checkup-bird</v>
      </c>
      <c r="I1679">
        <v>10.6</v>
      </c>
      <c r="J1679">
        <v>50.4</v>
      </c>
      <c r="K1679">
        <v>1</v>
      </c>
      <c r="L1679">
        <f t="shared" si="107"/>
        <v>39.799999999999997</v>
      </c>
    </row>
    <row r="1680" spans="2:12" x14ac:dyDescent="0.2">
      <c r="B1680" t="s">
        <v>123</v>
      </c>
      <c r="C1680" t="str">
        <f t="shared" si="104"/>
        <v>2019-12</v>
      </c>
      <c r="D1680" t="str">
        <f t="shared" si="105"/>
        <v>Tue</v>
      </c>
      <c r="E1680" t="str">
        <f>VLOOKUP(D1680,'Veterinarian-WeekDay'!$A$2:$C$6,2,0)</f>
        <v>Briony</v>
      </c>
      <c r="F1680" t="s">
        <v>5</v>
      </c>
      <c r="G1680" t="s">
        <v>130</v>
      </c>
      <c r="H1680" t="str">
        <f t="shared" si="106"/>
        <v>checkup-dog</v>
      </c>
      <c r="I1680">
        <v>24.6</v>
      </c>
      <c r="J1680">
        <v>70.599999999999994</v>
      </c>
      <c r="K1680">
        <v>1</v>
      </c>
      <c r="L1680">
        <f t="shared" si="107"/>
        <v>45.999999999999993</v>
      </c>
    </row>
    <row r="1681" spans="2:12" x14ac:dyDescent="0.2">
      <c r="B1681" t="s">
        <v>124</v>
      </c>
      <c r="C1681" t="str">
        <f t="shared" si="104"/>
        <v>2019-12</v>
      </c>
      <c r="D1681" t="str">
        <f t="shared" si="105"/>
        <v>Wed</v>
      </c>
      <c r="E1681" t="str">
        <f>VLOOKUP(D1681,'Veterinarian-WeekDay'!$A$2:$C$6,2,0)</f>
        <v>Anna</v>
      </c>
      <c r="F1681" t="s">
        <v>5</v>
      </c>
      <c r="G1681" t="s">
        <v>130</v>
      </c>
      <c r="H1681" t="str">
        <f t="shared" si="106"/>
        <v>checkup-dog</v>
      </c>
      <c r="I1681">
        <v>28.1</v>
      </c>
      <c r="J1681">
        <v>50</v>
      </c>
      <c r="K1681">
        <v>1</v>
      </c>
      <c r="L1681">
        <f t="shared" si="107"/>
        <v>21.9</v>
      </c>
    </row>
    <row r="1682" spans="2:12" x14ac:dyDescent="0.2">
      <c r="B1682" t="s">
        <v>124</v>
      </c>
      <c r="C1682" t="str">
        <f t="shared" si="104"/>
        <v>2019-12</v>
      </c>
      <c r="D1682" t="str">
        <f t="shared" si="105"/>
        <v>Wed</v>
      </c>
      <c r="E1682" t="str">
        <f>VLOOKUP(D1682,'Veterinarian-WeekDay'!$A$2:$C$6,2,0)</f>
        <v>Anna</v>
      </c>
      <c r="F1682" t="s">
        <v>5</v>
      </c>
      <c r="G1682" t="s">
        <v>130</v>
      </c>
      <c r="H1682" t="str">
        <f t="shared" si="106"/>
        <v>checkup-dog</v>
      </c>
      <c r="I1682">
        <v>30.6</v>
      </c>
      <c r="J1682">
        <v>60.4</v>
      </c>
      <c r="K1682">
        <v>1</v>
      </c>
      <c r="L1682">
        <f t="shared" si="107"/>
        <v>29.799999999999997</v>
      </c>
    </row>
    <row r="1683" spans="2:12" x14ac:dyDescent="0.2">
      <c r="B1683" t="s">
        <v>124</v>
      </c>
      <c r="C1683" t="str">
        <f t="shared" si="104"/>
        <v>2019-12</v>
      </c>
      <c r="D1683" t="str">
        <f t="shared" si="105"/>
        <v>Wed</v>
      </c>
      <c r="E1683" t="str">
        <f>VLOOKUP(D1683,'Veterinarian-WeekDay'!$A$2:$C$6,2,0)</f>
        <v>Anna</v>
      </c>
      <c r="F1683" t="s">
        <v>4</v>
      </c>
      <c r="G1683" t="s">
        <v>130</v>
      </c>
      <c r="H1683" t="str">
        <f t="shared" si="106"/>
        <v>other-dog</v>
      </c>
      <c r="I1683">
        <v>176.1</v>
      </c>
      <c r="J1683">
        <v>275</v>
      </c>
      <c r="K1683">
        <v>1</v>
      </c>
      <c r="L1683">
        <f t="shared" si="107"/>
        <v>98.9</v>
      </c>
    </row>
    <row r="1684" spans="2:12" x14ac:dyDescent="0.2">
      <c r="B1684" t="s">
        <v>124</v>
      </c>
      <c r="C1684" t="str">
        <f t="shared" si="104"/>
        <v>2019-12</v>
      </c>
      <c r="D1684" t="str">
        <f t="shared" si="105"/>
        <v>Wed</v>
      </c>
      <c r="E1684" t="str">
        <f>VLOOKUP(D1684,'Veterinarian-WeekDay'!$A$2:$C$6,2,0)</f>
        <v>Anna</v>
      </c>
      <c r="F1684" t="s">
        <v>5</v>
      </c>
      <c r="G1684" t="s">
        <v>132</v>
      </c>
      <c r="H1684" t="str">
        <f t="shared" si="106"/>
        <v>checkup-bird</v>
      </c>
      <c r="I1684">
        <v>26.3</v>
      </c>
      <c r="J1684">
        <v>45.3</v>
      </c>
      <c r="K1684">
        <v>1</v>
      </c>
      <c r="L1684">
        <f t="shared" si="107"/>
        <v>18.999999999999996</v>
      </c>
    </row>
    <row r="1685" spans="2:12" x14ac:dyDescent="0.2">
      <c r="B1685" t="s">
        <v>124</v>
      </c>
      <c r="C1685" t="str">
        <f t="shared" si="104"/>
        <v>2019-12</v>
      </c>
      <c r="D1685" t="str">
        <f t="shared" si="105"/>
        <v>Wed</v>
      </c>
      <c r="E1685" t="str">
        <f>VLOOKUP(D1685,'Veterinarian-WeekDay'!$A$2:$C$6,2,0)</f>
        <v>Anna</v>
      </c>
      <c r="F1685" t="s">
        <v>8</v>
      </c>
      <c r="G1685" t="s">
        <v>130</v>
      </c>
      <c r="H1685" t="str">
        <f t="shared" si="106"/>
        <v>vac-dog</v>
      </c>
      <c r="I1685">
        <v>118</v>
      </c>
      <c r="J1685">
        <v>185.1</v>
      </c>
      <c r="K1685">
        <v>1</v>
      </c>
      <c r="L1685">
        <f t="shared" si="107"/>
        <v>67.099999999999994</v>
      </c>
    </row>
    <row r="1686" spans="2:12" x14ac:dyDescent="0.2">
      <c r="B1686" t="s">
        <v>124</v>
      </c>
      <c r="C1686" t="str">
        <f t="shared" si="104"/>
        <v>2019-12</v>
      </c>
      <c r="D1686" t="str">
        <f t="shared" si="105"/>
        <v>Wed</v>
      </c>
      <c r="E1686" t="str">
        <f>VLOOKUP(D1686,'Veterinarian-WeekDay'!$A$2:$C$6,2,0)</f>
        <v>Anna</v>
      </c>
      <c r="F1686" t="s">
        <v>5</v>
      </c>
      <c r="G1686" t="s">
        <v>131</v>
      </c>
      <c r="H1686" t="str">
        <f t="shared" si="106"/>
        <v>checkup-cat</v>
      </c>
      <c r="I1686">
        <v>26.4</v>
      </c>
      <c r="J1686">
        <v>55.6</v>
      </c>
      <c r="K1686">
        <v>1</v>
      </c>
      <c r="L1686">
        <f t="shared" si="107"/>
        <v>29.200000000000003</v>
      </c>
    </row>
    <row r="1687" spans="2:12" x14ac:dyDescent="0.2">
      <c r="B1687" t="s">
        <v>124</v>
      </c>
      <c r="C1687" t="str">
        <f t="shared" si="104"/>
        <v>2019-12</v>
      </c>
      <c r="D1687" t="str">
        <f t="shared" si="105"/>
        <v>Wed</v>
      </c>
      <c r="E1687" t="str">
        <f>VLOOKUP(D1687,'Veterinarian-WeekDay'!$A$2:$C$6,2,0)</f>
        <v>Anna</v>
      </c>
      <c r="F1687" t="s">
        <v>5</v>
      </c>
      <c r="G1687" t="s">
        <v>132</v>
      </c>
      <c r="H1687" t="str">
        <f t="shared" si="106"/>
        <v>checkup-bird</v>
      </c>
      <c r="I1687">
        <v>22.1</v>
      </c>
      <c r="J1687">
        <v>45.5</v>
      </c>
      <c r="K1687">
        <v>1</v>
      </c>
      <c r="L1687">
        <f t="shared" si="107"/>
        <v>23.4</v>
      </c>
    </row>
    <row r="1688" spans="2:12" x14ac:dyDescent="0.2">
      <c r="B1688" t="s">
        <v>124</v>
      </c>
      <c r="C1688" t="str">
        <f t="shared" si="104"/>
        <v>2019-12</v>
      </c>
      <c r="D1688" t="str">
        <f t="shared" si="105"/>
        <v>Wed</v>
      </c>
      <c r="E1688" t="str">
        <f>VLOOKUP(D1688,'Veterinarian-WeekDay'!$A$2:$C$6,2,0)</f>
        <v>Anna</v>
      </c>
      <c r="F1688" t="s">
        <v>4</v>
      </c>
      <c r="G1688" t="s">
        <v>131</v>
      </c>
      <c r="H1688" t="str">
        <f t="shared" si="106"/>
        <v>other-cat</v>
      </c>
      <c r="I1688">
        <v>130.5</v>
      </c>
      <c r="J1688">
        <v>205.1</v>
      </c>
      <c r="K1688">
        <v>1</v>
      </c>
      <c r="L1688">
        <f t="shared" si="107"/>
        <v>74.599999999999994</v>
      </c>
    </row>
    <row r="1689" spans="2:12" x14ac:dyDescent="0.2">
      <c r="B1689" t="s">
        <v>124</v>
      </c>
      <c r="C1689" t="str">
        <f t="shared" si="104"/>
        <v>2019-12</v>
      </c>
      <c r="D1689" t="str">
        <f t="shared" si="105"/>
        <v>Wed</v>
      </c>
      <c r="E1689" t="str">
        <f>VLOOKUP(D1689,'Veterinarian-WeekDay'!$A$2:$C$6,2,0)</f>
        <v>Anna</v>
      </c>
      <c r="F1689" t="s">
        <v>8</v>
      </c>
      <c r="G1689" t="s">
        <v>131</v>
      </c>
      <c r="H1689" t="str">
        <f t="shared" si="106"/>
        <v>vac-cat</v>
      </c>
      <c r="I1689">
        <v>94.3</v>
      </c>
      <c r="J1689">
        <v>150.30000000000001</v>
      </c>
      <c r="K1689">
        <v>1</v>
      </c>
      <c r="L1689">
        <f t="shared" si="107"/>
        <v>56.000000000000014</v>
      </c>
    </row>
    <row r="1690" spans="2:12" x14ac:dyDescent="0.2">
      <c r="B1690" t="s">
        <v>124</v>
      </c>
      <c r="C1690" t="str">
        <f t="shared" si="104"/>
        <v>2019-12</v>
      </c>
      <c r="D1690" t="str">
        <f t="shared" si="105"/>
        <v>Wed</v>
      </c>
      <c r="E1690" t="str">
        <f>VLOOKUP(D1690,'Veterinarian-WeekDay'!$A$2:$C$6,2,0)</f>
        <v>Anna</v>
      </c>
      <c r="F1690" t="s">
        <v>5</v>
      </c>
      <c r="G1690" t="s">
        <v>130</v>
      </c>
      <c r="H1690" t="str">
        <f t="shared" si="106"/>
        <v>checkup-dog</v>
      </c>
      <c r="I1690">
        <v>40.6</v>
      </c>
      <c r="J1690">
        <v>70.599999999999994</v>
      </c>
      <c r="K1690">
        <v>1</v>
      </c>
      <c r="L1690">
        <f t="shared" si="107"/>
        <v>29.999999999999993</v>
      </c>
    </row>
    <row r="1691" spans="2:12" x14ac:dyDescent="0.2">
      <c r="B1691" t="s">
        <v>125</v>
      </c>
      <c r="C1691" t="str">
        <f t="shared" si="104"/>
        <v>2019-12</v>
      </c>
      <c r="D1691" t="str">
        <f t="shared" si="105"/>
        <v>Thu</v>
      </c>
      <c r="E1691" t="str">
        <f>VLOOKUP(D1691,'Veterinarian-WeekDay'!$A$2:$C$6,2,0)</f>
        <v>Briony</v>
      </c>
      <c r="F1691" t="s">
        <v>5</v>
      </c>
      <c r="G1691" t="s">
        <v>130</v>
      </c>
      <c r="H1691" t="str">
        <f t="shared" si="106"/>
        <v>checkup-dog</v>
      </c>
      <c r="I1691">
        <v>18.3</v>
      </c>
      <c r="J1691">
        <v>60.3</v>
      </c>
      <c r="K1691">
        <v>1</v>
      </c>
      <c r="L1691">
        <f t="shared" si="107"/>
        <v>42</v>
      </c>
    </row>
    <row r="1692" spans="2:12" x14ac:dyDescent="0.2">
      <c r="B1692" t="s">
        <v>125</v>
      </c>
      <c r="C1692" t="str">
        <f t="shared" si="104"/>
        <v>2019-12</v>
      </c>
      <c r="D1692" t="str">
        <f t="shared" si="105"/>
        <v>Thu</v>
      </c>
      <c r="E1692" t="str">
        <f>VLOOKUP(D1692,'Veterinarian-WeekDay'!$A$2:$C$6,2,0)</f>
        <v>Briony</v>
      </c>
      <c r="F1692" t="s">
        <v>5</v>
      </c>
      <c r="G1692" t="s">
        <v>130</v>
      </c>
      <c r="H1692" t="str">
        <f t="shared" si="106"/>
        <v>checkup-dog</v>
      </c>
      <c r="I1692">
        <v>18.399999999999999</v>
      </c>
      <c r="J1692">
        <v>60.6</v>
      </c>
      <c r="K1692">
        <v>1</v>
      </c>
      <c r="L1692">
        <f t="shared" si="107"/>
        <v>42.2</v>
      </c>
    </row>
    <row r="1693" spans="2:12" x14ac:dyDescent="0.2">
      <c r="B1693" t="s">
        <v>125</v>
      </c>
      <c r="C1693" t="str">
        <f t="shared" si="104"/>
        <v>2019-12</v>
      </c>
      <c r="D1693" t="str">
        <f t="shared" si="105"/>
        <v>Thu</v>
      </c>
      <c r="E1693" t="str">
        <f>VLOOKUP(D1693,'Veterinarian-WeekDay'!$A$2:$C$6,2,0)</f>
        <v>Briony</v>
      </c>
      <c r="F1693" t="s">
        <v>5</v>
      </c>
      <c r="G1693" t="s">
        <v>131</v>
      </c>
      <c r="H1693" t="str">
        <f t="shared" si="106"/>
        <v>checkup-cat</v>
      </c>
      <c r="I1693">
        <v>18</v>
      </c>
      <c r="J1693">
        <v>65.099999999999994</v>
      </c>
      <c r="K1693">
        <v>1</v>
      </c>
      <c r="L1693">
        <f t="shared" si="107"/>
        <v>47.099999999999994</v>
      </c>
    </row>
    <row r="1694" spans="2:12" x14ac:dyDescent="0.2">
      <c r="B1694" t="s">
        <v>125</v>
      </c>
      <c r="C1694" t="str">
        <f t="shared" si="104"/>
        <v>2019-12</v>
      </c>
      <c r="D1694" t="str">
        <f t="shared" si="105"/>
        <v>Thu</v>
      </c>
      <c r="E1694" t="str">
        <f>VLOOKUP(D1694,'Veterinarian-WeekDay'!$A$2:$C$6,2,0)</f>
        <v>Briony</v>
      </c>
      <c r="F1694" t="s">
        <v>4</v>
      </c>
      <c r="G1694" t="s">
        <v>134</v>
      </c>
      <c r="H1694" t="str">
        <f t="shared" si="106"/>
        <v>other-rabbit</v>
      </c>
      <c r="I1694">
        <v>148.4</v>
      </c>
      <c r="J1694">
        <v>240.6</v>
      </c>
      <c r="K1694">
        <v>1</v>
      </c>
      <c r="L1694">
        <f t="shared" si="107"/>
        <v>92.199999999999989</v>
      </c>
    </row>
    <row r="1695" spans="2:12" x14ac:dyDescent="0.2">
      <c r="B1695" t="s">
        <v>125</v>
      </c>
      <c r="C1695" t="str">
        <f t="shared" si="104"/>
        <v>2019-12</v>
      </c>
      <c r="D1695" t="str">
        <f t="shared" si="105"/>
        <v>Thu</v>
      </c>
      <c r="E1695" t="str">
        <f>VLOOKUP(D1695,'Veterinarian-WeekDay'!$A$2:$C$6,2,0)</f>
        <v>Briony</v>
      </c>
      <c r="F1695" t="s">
        <v>4</v>
      </c>
      <c r="G1695" t="s">
        <v>133</v>
      </c>
      <c r="H1695" t="str">
        <f t="shared" si="106"/>
        <v>other-hamster</v>
      </c>
      <c r="I1695">
        <v>108.1</v>
      </c>
      <c r="J1695">
        <v>180.5</v>
      </c>
      <c r="K1695">
        <v>1</v>
      </c>
      <c r="L1695">
        <f t="shared" si="107"/>
        <v>72.400000000000006</v>
      </c>
    </row>
    <row r="1696" spans="2:12" x14ac:dyDescent="0.2">
      <c r="B1696" t="s">
        <v>125</v>
      </c>
      <c r="C1696" t="str">
        <f t="shared" si="104"/>
        <v>2019-12</v>
      </c>
      <c r="D1696" t="str">
        <f t="shared" si="105"/>
        <v>Thu</v>
      </c>
      <c r="E1696" t="str">
        <f>VLOOKUP(D1696,'Veterinarian-WeekDay'!$A$2:$C$6,2,0)</f>
        <v>Briony</v>
      </c>
      <c r="F1696" t="s">
        <v>4</v>
      </c>
      <c r="G1696" t="s">
        <v>133</v>
      </c>
      <c r="H1696" t="str">
        <f t="shared" si="106"/>
        <v>other-hamster</v>
      </c>
      <c r="I1696">
        <v>120.6</v>
      </c>
      <c r="J1696">
        <v>200.6</v>
      </c>
      <c r="K1696">
        <v>1</v>
      </c>
      <c r="L1696">
        <f t="shared" si="107"/>
        <v>80</v>
      </c>
    </row>
    <row r="1697" spans="2:12" x14ac:dyDescent="0.2">
      <c r="B1697" t="s">
        <v>125</v>
      </c>
      <c r="C1697" t="str">
        <f t="shared" si="104"/>
        <v>2019-12</v>
      </c>
      <c r="D1697" t="str">
        <f t="shared" si="105"/>
        <v>Thu</v>
      </c>
      <c r="E1697" t="str">
        <f>VLOOKUP(D1697,'Veterinarian-WeekDay'!$A$2:$C$6,2,0)</f>
        <v>Briony</v>
      </c>
      <c r="F1697" t="s">
        <v>4</v>
      </c>
      <c r="G1697" t="s">
        <v>130</v>
      </c>
      <c r="H1697" t="str">
        <f t="shared" si="106"/>
        <v>other-dog</v>
      </c>
      <c r="I1697">
        <v>162.5</v>
      </c>
      <c r="J1697">
        <v>255.1</v>
      </c>
      <c r="K1697">
        <v>1</v>
      </c>
      <c r="L1697">
        <f t="shared" si="107"/>
        <v>92.6</v>
      </c>
    </row>
    <row r="1698" spans="2:12" x14ac:dyDescent="0.2">
      <c r="B1698" t="s">
        <v>125</v>
      </c>
      <c r="C1698" t="str">
        <f t="shared" si="104"/>
        <v>2019-12</v>
      </c>
      <c r="D1698" t="str">
        <f t="shared" si="105"/>
        <v>Thu</v>
      </c>
      <c r="E1698" t="str">
        <f>VLOOKUP(D1698,'Veterinarian-WeekDay'!$A$2:$C$6,2,0)</f>
        <v>Briony</v>
      </c>
      <c r="F1698" t="s">
        <v>5</v>
      </c>
      <c r="G1698" t="s">
        <v>133</v>
      </c>
      <c r="H1698" t="str">
        <f t="shared" si="106"/>
        <v>checkup-hamster</v>
      </c>
      <c r="I1698">
        <v>12.6</v>
      </c>
      <c r="J1698">
        <v>50.4</v>
      </c>
      <c r="K1698">
        <v>1</v>
      </c>
      <c r="L1698">
        <f t="shared" si="107"/>
        <v>37.799999999999997</v>
      </c>
    </row>
    <row r="1699" spans="2:12" x14ac:dyDescent="0.2">
      <c r="B1699" t="s">
        <v>125</v>
      </c>
      <c r="C1699" t="str">
        <f t="shared" si="104"/>
        <v>2019-12</v>
      </c>
      <c r="D1699" t="str">
        <f t="shared" si="105"/>
        <v>Thu</v>
      </c>
      <c r="E1699" t="str">
        <f>VLOOKUP(D1699,'Veterinarian-WeekDay'!$A$2:$C$6,2,0)</f>
        <v>Briony</v>
      </c>
      <c r="F1699" t="s">
        <v>4</v>
      </c>
      <c r="G1699" t="s">
        <v>130</v>
      </c>
      <c r="H1699" t="str">
        <f t="shared" si="106"/>
        <v>other-dog</v>
      </c>
      <c r="I1699">
        <v>52.1</v>
      </c>
      <c r="J1699">
        <v>105</v>
      </c>
      <c r="K1699">
        <v>1</v>
      </c>
      <c r="L1699">
        <f t="shared" si="107"/>
        <v>52.9</v>
      </c>
    </row>
    <row r="1700" spans="2:12" x14ac:dyDescent="0.2">
      <c r="B1700" t="s">
        <v>125</v>
      </c>
      <c r="C1700" t="str">
        <f t="shared" si="104"/>
        <v>2019-12</v>
      </c>
      <c r="D1700" t="str">
        <f t="shared" si="105"/>
        <v>Thu</v>
      </c>
      <c r="E1700" t="str">
        <f>VLOOKUP(D1700,'Veterinarian-WeekDay'!$A$2:$C$6,2,0)</f>
        <v>Briony</v>
      </c>
      <c r="F1700" t="s">
        <v>8</v>
      </c>
      <c r="G1700" t="s">
        <v>130</v>
      </c>
      <c r="H1700" t="str">
        <f t="shared" si="106"/>
        <v>vac-dog</v>
      </c>
      <c r="I1700">
        <v>94</v>
      </c>
      <c r="J1700">
        <v>165.1</v>
      </c>
      <c r="K1700">
        <v>1</v>
      </c>
      <c r="L1700">
        <f t="shared" si="107"/>
        <v>71.099999999999994</v>
      </c>
    </row>
    <row r="1701" spans="2:12" x14ac:dyDescent="0.2">
      <c r="B1701" t="s">
        <v>125</v>
      </c>
      <c r="C1701" t="str">
        <f t="shared" si="104"/>
        <v>2019-12</v>
      </c>
      <c r="D1701" t="str">
        <f t="shared" si="105"/>
        <v>Thu</v>
      </c>
      <c r="E1701" t="str">
        <f>VLOOKUP(D1701,'Veterinarian-WeekDay'!$A$2:$C$6,2,0)</f>
        <v>Briony</v>
      </c>
      <c r="F1701" t="s">
        <v>6</v>
      </c>
      <c r="G1701" t="s">
        <v>131</v>
      </c>
      <c r="H1701" t="str">
        <f t="shared" si="106"/>
        <v>emergency-cat</v>
      </c>
      <c r="I1701">
        <v>582.1</v>
      </c>
      <c r="J1701">
        <v>2430.5</v>
      </c>
      <c r="K1701">
        <v>1</v>
      </c>
      <c r="L1701">
        <f t="shared" si="107"/>
        <v>1848.4</v>
      </c>
    </row>
    <row r="1702" spans="2:12" x14ac:dyDescent="0.2">
      <c r="B1702" t="s">
        <v>125</v>
      </c>
      <c r="C1702" t="str">
        <f t="shared" si="104"/>
        <v>2019-12</v>
      </c>
      <c r="D1702" t="str">
        <f t="shared" si="105"/>
        <v>Thu</v>
      </c>
      <c r="E1702" t="str">
        <f>VLOOKUP(D1702,'Veterinarian-WeekDay'!$A$2:$C$6,2,0)</f>
        <v>Briony</v>
      </c>
      <c r="F1702" t="s">
        <v>8</v>
      </c>
      <c r="G1702" t="s">
        <v>130</v>
      </c>
      <c r="H1702" t="str">
        <f t="shared" si="106"/>
        <v>vac-dog</v>
      </c>
      <c r="I1702">
        <v>90.6</v>
      </c>
      <c r="J1702">
        <v>160.6</v>
      </c>
      <c r="K1702">
        <v>1</v>
      </c>
      <c r="L1702">
        <f t="shared" si="107"/>
        <v>70</v>
      </c>
    </row>
    <row r="1703" spans="2:12" x14ac:dyDescent="0.2">
      <c r="B1703" t="s">
        <v>125</v>
      </c>
      <c r="C1703" t="str">
        <f t="shared" si="104"/>
        <v>2019-12</v>
      </c>
      <c r="D1703" t="str">
        <f t="shared" si="105"/>
        <v>Thu</v>
      </c>
      <c r="E1703" t="str">
        <f>VLOOKUP(D1703,'Veterinarian-WeekDay'!$A$2:$C$6,2,0)</f>
        <v>Briony</v>
      </c>
      <c r="F1703" t="s">
        <v>4</v>
      </c>
      <c r="G1703" t="s">
        <v>131</v>
      </c>
      <c r="H1703" t="str">
        <f t="shared" si="106"/>
        <v>other-cat</v>
      </c>
      <c r="I1703">
        <v>200.5</v>
      </c>
      <c r="J1703">
        <v>320.10000000000002</v>
      </c>
      <c r="K1703">
        <v>1</v>
      </c>
      <c r="L1703">
        <f t="shared" si="107"/>
        <v>119.60000000000002</v>
      </c>
    </row>
    <row r="1704" spans="2:12" x14ac:dyDescent="0.2">
      <c r="B1704" t="s">
        <v>126</v>
      </c>
      <c r="C1704" t="str">
        <f t="shared" si="104"/>
        <v>2019-12</v>
      </c>
      <c r="D1704" t="str">
        <f t="shared" si="105"/>
        <v>Fri</v>
      </c>
      <c r="E1704" t="str">
        <f>VLOOKUP(D1704,'Veterinarian-WeekDay'!$A$2:$C$6,2,0)</f>
        <v>Anna</v>
      </c>
      <c r="F1704" t="s">
        <v>5</v>
      </c>
      <c r="G1704" t="s">
        <v>130</v>
      </c>
      <c r="H1704" t="str">
        <f t="shared" si="106"/>
        <v>checkup-dog</v>
      </c>
      <c r="I1704">
        <v>28.6</v>
      </c>
      <c r="J1704">
        <v>50.4</v>
      </c>
      <c r="K1704">
        <v>1</v>
      </c>
      <c r="L1704">
        <f t="shared" si="107"/>
        <v>21.799999999999997</v>
      </c>
    </row>
    <row r="1705" spans="2:12" x14ac:dyDescent="0.2">
      <c r="B1705" t="s">
        <v>126</v>
      </c>
      <c r="C1705" t="str">
        <f t="shared" si="104"/>
        <v>2019-12</v>
      </c>
      <c r="D1705" t="str">
        <f t="shared" si="105"/>
        <v>Fri</v>
      </c>
      <c r="E1705" t="str">
        <f>VLOOKUP(D1705,'Veterinarian-WeekDay'!$A$2:$C$6,2,0)</f>
        <v>Anna</v>
      </c>
      <c r="F1705" t="s">
        <v>5</v>
      </c>
      <c r="G1705" t="s">
        <v>130</v>
      </c>
      <c r="H1705" t="str">
        <f t="shared" si="106"/>
        <v>checkup-dog</v>
      </c>
      <c r="I1705">
        <v>24</v>
      </c>
      <c r="J1705">
        <v>55.1</v>
      </c>
      <c r="K1705">
        <v>1</v>
      </c>
      <c r="L1705">
        <f t="shared" si="107"/>
        <v>31.1</v>
      </c>
    </row>
    <row r="1706" spans="2:12" x14ac:dyDescent="0.2">
      <c r="B1706" t="s">
        <v>126</v>
      </c>
      <c r="C1706" t="str">
        <f t="shared" si="104"/>
        <v>2019-12</v>
      </c>
      <c r="D1706" t="str">
        <f t="shared" si="105"/>
        <v>Fri</v>
      </c>
      <c r="E1706" t="str">
        <f>VLOOKUP(D1706,'Veterinarian-WeekDay'!$A$2:$C$6,2,0)</f>
        <v>Anna</v>
      </c>
      <c r="F1706" t="s">
        <v>5</v>
      </c>
      <c r="G1706" t="s">
        <v>130</v>
      </c>
      <c r="H1706" t="str">
        <f t="shared" si="106"/>
        <v>checkup-dog</v>
      </c>
      <c r="I1706">
        <v>40.299999999999997</v>
      </c>
      <c r="J1706">
        <v>70.3</v>
      </c>
      <c r="K1706">
        <v>1</v>
      </c>
      <c r="L1706">
        <f t="shared" si="107"/>
        <v>30</v>
      </c>
    </row>
    <row r="1707" spans="2:12" x14ac:dyDescent="0.2">
      <c r="B1707" t="s">
        <v>126</v>
      </c>
      <c r="C1707" t="str">
        <f t="shared" si="104"/>
        <v>2019-12</v>
      </c>
      <c r="D1707" t="str">
        <f t="shared" si="105"/>
        <v>Fri</v>
      </c>
      <c r="E1707" t="str">
        <f>VLOOKUP(D1707,'Veterinarian-WeekDay'!$A$2:$C$6,2,0)</f>
        <v>Anna</v>
      </c>
      <c r="F1707" t="s">
        <v>5</v>
      </c>
      <c r="G1707" t="s">
        <v>130</v>
      </c>
      <c r="H1707" t="str">
        <f t="shared" si="106"/>
        <v>checkup-dog</v>
      </c>
      <c r="I1707">
        <v>38.4</v>
      </c>
      <c r="J1707">
        <v>70.599999999999994</v>
      </c>
      <c r="K1707">
        <v>1</v>
      </c>
      <c r="L1707">
        <f t="shared" si="107"/>
        <v>32.199999999999996</v>
      </c>
    </row>
    <row r="1708" spans="2:12" x14ac:dyDescent="0.2">
      <c r="B1708" t="s">
        <v>126</v>
      </c>
      <c r="C1708" t="str">
        <f t="shared" si="104"/>
        <v>2019-12</v>
      </c>
      <c r="D1708" t="str">
        <f t="shared" si="105"/>
        <v>Fri</v>
      </c>
      <c r="E1708" t="str">
        <f>VLOOKUP(D1708,'Veterinarian-WeekDay'!$A$2:$C$6,2,0)</f>
        <v>Anna</v>
      </c>
      <c r="F1708" t="s">
        <v>4</v>
      </c>
      <c r="G1708" t="s">
        <v>130</v>
      </c>
      <c r="H1708" t="str">
        <f t="shared" si="106"/>
        <v>other-dog</v>
      </c>
      <c r="I1708">
        <v>114.1</v>
      </c>
      <c r="J1708">
        <v>180</v>
      </c>
      <c r="K1708">
        <v>1</v>
      </c>
      <c r="L1708">
        <f t="shared" si="107"/>
        <v>65.900000000000006</v>
      </c>
    </row>
    <row r="1709" spans="2:12" x14ac:dyDescent="0.2">
      <c r="B1709" t="s">
        <v>126</v>
      </c>
      <c r="C1709" t="str">
        <f t="shared" si="104"/>
        <v>2019-12</v>
      </c>
      <c r="D1709" t="str">
        <f t="shared" si="105"/>
        <v>Fri</v>
      </c>
      <c r="E1709" t="str">
        <f>VLOOKUP(D1709,'Veterinarian-WeekDay'!$A$2:$C$6,2,0)</f>
        <v>Anna</v>
      </c>
      <c r="F1709" t="s">
        <v>6</v>
      </c>
      <c r="G1709" t="s">
        <v>133</v>
      </c>
      <c r="H1709" t="str">
        <f t="shared" si="106"/>
        <v>emergency-hamster</v>
      </c>
      <c r="I1709">
        <v>132</v>
      </c>
      <c r="J1709">
        <v>585.1</v>
      </c>
      <c r="K1709">
        <v>1</v>
      </c>
      <c r="L1709">
        <f t="shared" si="107"/>
        <v>453.1</v>
      </c>
    </row>
    <row r="1710" spans="2:12" x14ac:dyDescent="0.2">
      <c r="B1710" t="s">
        <v>126</v>
      </c>
      <c r="C1710" t="str">
        <f t="shared" si="104"/>
        <v>2019-12</v>
      </c>
      <c r="D1710" t="str">
        <f t="shared" si="105"/>
        <v>Fri</v>
      </c>
      <c r="E1710" t="str">
        <f>VLOOKUP(D1710,'Veterinarian-WeekDay'!$A$2:$C$6,2,0)</f>
        <v>Anna</v>
      </c>
      <c r="F1710" t="s">
        <v>6</v>
      </c>
      <c r="G1710" t="s">
        <v>133</v>
      </c>
      <c r="H1710" t="str">
        <f t="shared" si="106"/>
        <v>emergency-hamster</v>
      </c>
      <c r="I1710">
        <v>110.4</v>
      </c>
      <c r="J1710">
        <v>515.6</v>
      </c>
      <c r="K1710">
        <v>1</v>
      </c>
      <c r="L1710">
        <f t="shared" si="107"/>
        <v>405.20000000000005</v>
      </c>
    </row>
    <row r="1711" spans="2:12" x14ac:dyDescent="0.2">
      <c r="B1711" t="s">
        <v>126</v>
      </c>
      <c r="C1711" t="str">
        <f t="shared" si="104"/>
        <v>2019-12</v>
      </c>
      <c r="D1711" t="str">
        <f t="shared" si="105"/>
        <v>Fri</v>
      </c>
      <c r="E1711" t="str">
        <f>VLOOKUP(D1711,'Veterinarian-WeekDay'!$A$2:$C$6,2,0)</f>
        <v>Anna</v>
      </c>
      <c r="F1711" t="s">
        <v>8</v>
      </c>
      <c r="G1711" t="s">
        <v>130</v>
      </c>
      <c r="H1711" t="str">
        <f t="shared" si="106"/>
        <v>vac-dog</v>
      </c>
      <c r="I1711">
        <v>110.1</v>
      </c>
      <c r="J1711">
        <v>175.5</v>
      </c>
      <c r="K1711">
        <v>1</v>
      </c>
      <c r="L1711">
        <f t="shared" si="107"/>
        <v>65.400000000000006</v>
      </c>
    </row>
    <row r="1712" spans="2:12" x14ac:dyDescent="0.2">
      <c r="B1712" t="s">
        <v>126</v>
      </c>
      <c r="C1712" t="str">
        <f t="shared" si="104"/>
        <v>2019-12</v>
      </c>
      <c r="D1712" t="str">
        <f t="shared" si="105"/>
        <v>Fri</v>
      </c>
      <c r="E1712" t="str">
        <f>VLOOKUP(D1712,'Veterinarian-WeekDay'!$A$2:$C$6,2,0)</f>
        <v>Anna</v>
      </c>
      <c r="F1712" t="s">
        <v>5</v>
      </c>
      <c r="G1712" t="s">
        <v>131</v>
      </c>
      <c r="H1712" t="str">
        <f t="shared" si="106"/>
        <v>checkup-cat</v>
      </c>
      <c r="I1712">
        <v>34.6</v>
      </c>
      <c r="J1712">
        <v>60.6</v>
      </c>
      <c r="K1712">
        <v>1</v>
      </c>
      <c r="L1712">
        <f t="shared" si="107"/>
        <v>26</v>
      </c>
    </row>
    <row r="1713" spans="2:12" x14ac:dyDescent="0.2">
      <c r="B1713" t="s">
        <v>126</v>
      </c>
      <c r="C1713" t="str">
        <f t="shared" si="104"/>
        <v>2019-12</v>
      </c>
      <c r="D1713" t="str">
        <f t="shared" si="105"/>
        <v>Fri</v>
      </c>
      <c r="E1713" t="str">
        <f>VLOOKUP(D1713,'Veterinarian-WeekDay'!$A$2:$C$6,2,0)</f>
        <v>Anna</v>
      </c>
      <c r="F1713" t="s">
        <v>8</v>
      </c>
      <c r="G1713" t="s">
        <v>130</v>
      </c>
      <c r="H1713" t="str">
        <f t="shared" si="106"/>
        <v>vac-dog</v>
      </c>
      <c r="I1713">
        <v>108.5</v>
      </c>
      <c r="J1713">
        <v>175.1</v>
      </c>
      <c r="K1713">
        <v>1</v>
      </c>
      <c r="L1713">
        <f t="shared" si="107"/>
        <v>66.599999999999994</v>
      </c>
    </row>
    <row r="1714" spans="2:12" x14ac:dyDescent="0.2">
      <c r="B1714" t="s">
        <v>126</v>
      </c>
      <c r="C1714" t="str">
        <f t="shared" si="104"/>
        <v>2019-12</v>
      </c>
      <c r="D1714" t="str">
        <f t="shared" si="105"/>
        <v>Fri</v>
      </c>
      <c r="E1714" t="str">
        <f>VLOOKUP(D1714,'Veterinarian-WeekDay'!$A$2:$C$6,2,0)</f>
        <v>Anna</v>
      </c>
      <c r="F1714" t="s">
        <v>5</v>
      </c>
      <c r="G1714" t="s">
        <v>134</v>
      </c>
      <c r="H1714" t="str">
        <f t="shared" si="106"/>
        <v>checkup-rabbit</v>
      </c>
      <c r="I1714">
        <v>34.6</v>
      </c>
      <c r="J1714">
        <v>65.400000000000006</v>
      </c>
      <c r="K1714">
        <v>1</v>
      </c>
      <c r="L1714">
        <f t="shared" si="107"/>
        <v>30.800000000000004</v>
      </c>
    </row>
    <row r="1715" spans="2:12" x14ac:dyDescent="0.2">
      <c r="B1715" t="s">
        <v>126</v>
      </c>
      <c r="C1715" t="str">
        <f t="shared" si="104"/>
        <v>2019-12</v>
      </c>
      <c r="D1715" t="str">
        <f t="shared" si="105"/>
        <v>Fri</v>
      </c>
      <c r="E1715" t="str">
        <f>VLOOKUP(D1715,'Veterinarian-WeekDay'!$A$2:$C$6,2,0)</f>
        <v>Anna</v>
      </c>
      <c r="F1715" t="s">
        <v>5</v>
      </c>
      <c r="G1715" t="s">
        <v>132</v>
      </c>
      <c r="H1715" t="str">
        <f t="shared" si="106"/>
        <v>checkup-bird</v>
      </c>
      <c r="I1715">
        <v>30.1</v>
      </c>
      <c r="J1715">
        <v>45</v>
      </c>
      <c r="K1715">
        <v>1</v>
      </c>
      <c r="L1715">
        <f t="shared" si="107"/>
        <v>14.899999999999999</v>
      </c>
    </row>
    <row r="1716" spans="2:12" x14ac:dyDescent="0.2">
      <c r="B1716" t="s">
        <v>126</v>
      </c>
      <c r="C1716" t="str">
        <f t="shared" si="104"/>
        <v>2019-12</v>
      </c>
      <c r="D1716" t="str">
        <f t="shared" si="105"/>
        <v>Fri</v>
      </c>
      <c r="E1716" t="str">
        <f>VLOOKUP(D1716,'Veterinarian-WeekDay'!$A$2:$C$6,2,0)</f>
        <v>Anna</v>
      </c>
      <c r="F1716" t="s">
        <v>8</v>
      </c>
      <c r="G1716" t="s">
        <v>130</v>
      </c>
      <c r="H1716" t="str">
        <f t="shared" si="106"/>
        <v>vac-dog</v>
      </c>
      <c r="I1716">
        <v>86.3</v>
      </c>
      <c r="J1716">
        <v>145.30000000000001</v>
      </c>
      <c r="K1716">
        <v>1</v>
      </c>
      <c r="L1716">
        <f t="shared" si="107"/>
        <v>59.000000000000014</v>
      </c>
    </row>
  </sheetData>
  <autoFilter ref="B1:K1716" xr:uid="{00000000-0001-0000-0000-000000000000}">
    <sortState xmlns:xlrd2="http://schemas.microsoft.com/office/spreadsheetml/2017/richdata2" ref="B2:K1716">
      <sortCondition ref="B1:B1716"/>
    </sortState>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16"/>
  <sheetViews>
    <sheetView workbookViewId="0">
      <selection activeCell="G32" sqref="G32"/>
    </sheetView>
  </sheetViews>
  <sheetFormatPr baseColWidth="10" defaultColWidth="8.83203125" defaultRowHeight="16" x14ac:dyDescent="0.2"/>
  <cols>
    <col min="1" max="1" width="14.83203125" customWidth="1"/>
    <col min="2" max="2" width="13.6640625" bestFit="1" customWidth="1"/>
    <col min="4" max="4" width="15.5" customWidth="1"/>
    <col min="5" max="5" width="15.83203125" customWidth="1"/>
  </cols>
  <sheetData>
    <row r="1" spans="1:5" x14ac:dyDescent="0.2">
      <c r="A1" s="1" t="s">
        <v>0</v>
      </c>
      <c r="B1" s="1" t="s">
        <v>1</v>
      </c>
      <c r="C1" s="1" t="s">
        <v>127</v>
      </c>
      <c r="D1" s="1" t="s">
        <v>129</v>
      </c>
      <c r="E1" s="1" t="s">
        <v>2</v>
      </c>
    </row>
    <row r="2" spans="1:5" x14ac:dyDescent="0.2">
      <c r="A2" t="s">
        <v>3</v>
      </c>
      <c r="B2" t="s">
        <v>4</v>
      </c>
      <c r="C2" t="s">
        <v>130</v>
      </c>
      <c r="D2">
        <v>96.3</v>
      </c>
      <c r="E2">
        <v>105.3</v>
      </c>
    </row>
    <row r="3" spans="1:5" x14ac:dyDescent="0.2">
      <c r="A3" t="s">
        <v>3</v>
      </c>
      <c r="B3" t="s">
        <v>5</v>
      </c>
      <c r="C3" t="s">
        <v>131</v>
      </c>
      <c r="D3">
        <v>36</v>
      </c>
      <c r="E3">
        <v>45.1</v>
      </c>
    </row>
    <row r="4" spans="1:5" x14ac:dyDescent="0.2">
      <c r="A4" t="s">
        <v>3</v>
      </c>
      <c r="B4" t="s">
        <v>4</v>
      </c>
      <c r="C4" t="s">
        <v>131</v>
      </c>
      <c r="D4">
        <v>68.400000000000006</v>
      </c>
      <c r="E4">
        <v>75.599999999999994</v>
      </c>
    </row>
    <row r="5" spans="1:5" x14ac:dyDescent="0.2">
      <c r="A5" t="s">
        <v>3</v>
      </c>
      <c r="B5" t="s">
        <v>5</v>
      </c>
      <c r="C5" t="s">
        <v>130</v>
      </c>
      <c r="D5">
        <v>34.1</v>
      </c>
      <c r="E5">
        <v>40.5</v>
      </c>
    </row>
    <row r="6" spans="1:5" x14ac:dyDescent="0.2">
      <c r="A6" t="s">
        <v>3</v>
      </c>
      <c r="B6" t="s">
        <v>6</v>
      </c>
      <c r="C6" t="s">
        <v>130</v>
      </c>
      <c r="D6">
        <v>106.6</v>
      </c>
      <c r="E6">
        <v>450.6</v>
      </c>
    </row>
    <row r="7" spans="1:5" x14ac:dyDescent="0.2">
      <c r="A7" t="s">
        <v>3</v>
      </c>
      <c r="B7" t="s">
        <v>5</v>
      </c>
      <c r="C7" t="s">
        <v>130</v>
      </c>
      <c r="D7">
        <v>30.5</v>
      </c>
      <c r="E7">
        <v>35.1</v>
      </c>
    </row>
    <row r="8" spans="1:5" x14ac:dyDescent="0.2">
      <c r="A8" t="s">
        <v>3</v>
      </c>
      <c r="B8" t="s">
        <v>5</v>
      </c>
      <c r="C8" t="s">
        <v>130</v>
      </c>
      <c r="D8">
        <v>38.6</v>
      </c>
      <c r="E8">
        <v>45.4</v>
      </c>
    </row>
    <row r="9" spans="1:5" x14ac:dyDescent="0.2">
      <c r="A9" t="s">
        <v>3</v>
      </c>
      <c r="B9" t="s">
        <v>6</v>
      </c>
      <c r="C9" t="s">
        <v>132</v>
      </c>
      <c r="D9">
        <v>54.1</v>
      </c>
      <c r="E9">
        <v>200</v>
      </c>
    </row>
    <row r="10" spans="1:5" x14ac:dyDescent="0.2">
      <c r="A10" t="s">
        <v>3</v>
      </c>
      <c r="B10" t="s">
        <v>6</v>
      </c>
      <c r="C10" t="s">
        <v>131</v>
      </c>
      <c r="D10">
        <v>582.29999999999995</v>
      </c>
      <c r="E10">
        <v>790.3</v>
      </c>
    </row>
    <row r="11" spans="1:5" x14ac:dyDescent="0.2">
      <c r="A11" t="s">
        <v>3</v>
      </c>
      <c r="B11" t="s">
        <v>6</v>
      </c>
      <c r="C11" t="s">
        <v>130</v>
      </c>
      <c r="D11">
        <v>220</v>
      </c>
      <c r="E11">
        <v>455.1</v>
      </c>
    </row>
    <row r="12" spans="1:5" x14ac:dyDescent="0.2">
      <c r="A12" t="s">
        <v>3</v>
      </c>
      <c r="B12" t="s">
        <v>5</v>
      </c>
      <c r="C12" t="s">
        <v>132</v>
      </c>
      <c r="D12">
        <v>26.4</v>
      </c>
      <c r="E12">
        <v>30.6</v>
      </c>
    </row>
    <row r="13" spans="1:5" x14ac:dyDescent="0.2">
      <c r="A13" t="s">
        <v>3</v>
      </c>
      <c r="B13" t="s">
        <v>6</v>
      </c>
      <c r="C13" t="s">
        <v>130</v>
      </c>
      <c r="D13">
        <v>226.1</v>
      </c>
      <c r="E13">
        <v>610.5</v>
      </c>
    </row>
    <row r="14" spans="1:5" x14ac:dyDescent="0.2">
      <c r="A14" t="s">
        <v>3</v>
      </c>
      <c r="B14" t="s">
        <v>5</v>
      </c>
      <c r="C14" t="s">
        <v>133</v>
      </c>
      <c r="D14">
        <v>46.6</v>
      </c>
      <c r="E14">
        <v>55.6</v>
      </c>
    </row>
    <row r="15" spans="1:5" x14ac:dyDescent="0.2">
      <c r="A15" t="s">
        <v>3</v>
      </c>
      <c r="B15" t="s">
        <v>5</v>
      </c>
      <c r="C15" t="s">
        <v>130</v>
      </c>
      <c r="D15">
        <v>38.5</v>
      </c>
      <c r="E15">
        <v>45.1</v>
      </c>
    </row>
    <row r="16" spans="1:5" x14ac:dyDescent="0.2">
      <c r="A16" t="s">
        <v>3</v>
      </c>
      <c r="B16" t="s">
        <v>4</v>
      </c>
      <c r="C16" t="s">
        <v>131</v>
      </c>
      <c r="D16">
        <v>136.6</v>
      </c>
      <c r="E16">
        <v>140.4</v>
      </c>
    </row>
    <row r="17" spans="1:5" x14ac:dyDescent="0.2">
      <c r="A17" t="s">
        <v>3</v>
      </c>
      <c r="B17" t="s">
        <v>5</v>
      </c>
      <c r="C17" t="s">
        <v>131</v>
      </c>
      <c r="D17">
        <v>30.1</v>
      </c>
      <c r="E17">
        <v>35</v>
      </c>
    </row>
    <row r="18" spans="1:5" x14ac:dyDescent="0.2">
      <c r="A18" t="s">
        <v>7</v>
      </c>
      <c r="B18" t="s">
        <v>4</v>
      </c>
      <c r="C18" t="s">
        <v>131</v>
      </c>
      <c r="D18">
        <v>60.3</v>
      </c>
      <c r="E18">
        <v>105.3</v>
      </c>
    </row>
    <row r="19" spans="1:5" x14ac:dyDescent="0.2">
      <c r="A19" t="s">
        <v>7</v>
      </c>
      <c r="B19" t="s">
        <v>6</v>
      </c>
      <c r="C19" t="s">
        <v>130</v>
      </c>
      <c r="D19">
        <v>308</v>
      </c>
      <c r="E19">
        <v>570.1</v>
      </c>
    </row>
    <row r="20" spans="1:5" x14ac:dyDescent="0.2">
      <c r="A20" t="s">
        <v>7</v>
      </c>
      <c r="B20" t="s">
        <v>8</v>
      </c>
      <c r="C20" t="s">
        <v>130</v>
      </c>
      <c r="D20">
        <v>74.400000000000006</v>
      </c>
      <c r="E20">
        <v>110.6</v>
      </c>
    </row>
    <row r="21" spans="1:5" x14ac:dyDescent="0.2">
      <c r="A21" t="s">
        <v>7</v>
      </c>
      <c r="B21" t="s">
        <v>8</v>
      </c>
      <c r="C21" t="s">
        <v>134</v>
      </c>
      <c r="D21">
        <v>30.1</v>
      </c>
      <c r="E21">
        <v>60.5</v>
      </c>
    </row>
    <row r="22" spans="1:5" x14ac:dyDescent="0.2">
      <c r="A22" t="s">
        <v>7</v>
      </c>
      <c r="B22" t="s">
        <v>8</v>
      </c>
      <c r="C22" t="s">
        <v>132</v>
      </c>
      <c r="D22">
        <v>24.6</v>
      </c>
      <c r="E22">
        <v>55.6</v>
      </c>
    </row>
    <row r="23" spans="1:5" x14ac:dyDescent="0.2">
      <c r="A23" t="s">
        <v>7</v>
      </c>
      <c r="B23" t="s">
        <v>6</v>
      </c>
      <c r="C23" t="s">
        <v>131</v>
      </c>
      <c r="D23">
        <v>122.5</v>
      </c>
      <c r="E23">
        <v>325.10000000000002</v>
      </c>
    </row>
    <row r="24" spans="1:5" x14ac:dyDescent="0.2">
      <c r="A24" t="s">
        <v>7</v>
      </c>
      <c r="B24" t="s">
        <v>6</v>
      </c>
      <c r="C24" t="s">
        <v>131</v>
      </c>
      <c r="D24">
        <v>362.6</v>
      </c>
      <c r="E24">
        <v>1075.4000000000001</v>
      </c>
    </row>
    <row r="25" spans="1:5" x14ac:dyDescent="0.2">
      <c r="A25" t="s">
        <v>7</v>
      </c>
      <c r="B25" t="s">
        <v>5</v>
      </c>
      <c r="C25" t="s">
        <v>130</v>
      </c>
      <c r="D25">
        <v>12.1</v>
      </c>
      <c r="E25">
        <v>40</v>
      </c>
    </row>
    <row r="26" spans="1:5" x14ac:dyDescent="0.2">
      <c r="A26" t="s">
        <v>7</v>
      </c>
      <c r="B26" t="s">
        <v>5</v>
      </c>
      <c r="C26" t="s">
        <v>130</v>
      </c>
      <c r="D26">
        <v>22.3</v>
      </c>
      <c r="E26">
        <v>55.3</v>
      </c>
    </row>
    <row r="27" spans="1:5" x14ac:dyDescent="0.2">
      <c r="A27" t="s">
        <v>7</v>
      </c>
      <c r="B27" t="s">
        <v>5</v>
      </c>
      <c r="C27" t="s">
        <v>130</v>
      </c>
      <c r="D27">
        <v>22</v>
      </c>
      <c r="E27">
        <v>50.1</v>
      </c>
    </row>
    <row r="28" spans="1:5" x14ac:dyDescent="0.2">
      <c r="A28" t="s">
        <v>7</v>
      </c>
      <c r="B28" t="s">
        <v>5</v>
      </c>
      <c r="C28" t="s">
        <v>133</v>
      </c>
      <c r="D28">
        <v>12.4</v>
      </c>
      <c r="E28">
        <v>40.6</v>
      </c>
    </row>
    <row r="29" spans="1:5" x14ac:dyDescent="0.2">
      <c r="A29" t="s">
        <v>7</v>
      </c>
      <c r="B29" t="s">
        <v>5</v>
      </c>
      <c r="C29" t="s">
        <v>130</v>
      </c>
      <c r="D29">
        <v>22.1</v>
      </c>
      <c r="E29">
        <v>50.5</v>
      </c>
    </row>
    <row r="30" spans="1:5" x14ac:dyDescent="0.2">
      <c r="A30" t="s">
        <v>7</v>
      </c>
      <c r="B30" t="s">
        <v>4</v>
      </c>
      <c r="C30" t="s">
        <v>130</v>
      </c>
      <c r="D30">
        <v>30.6</v>
      </c>
      <c r="E30">
        <v>65.599999999999994</v>
      </c>
    </row>
    <row r="31" spans="1:5" x14ac:dyDescent="0.2">
      <c r="A31" t="s">
        <v>7</v>
      </c>
      <c r="B31" t="s">
        <v>5</v>
      </c>
      <c r="C31" t="s">
        <v>134</v>
      </c>
      <c r="D31">
        <v>12.5</v>
      </c>
      <c r="E31">
        <v>40.1</v>
      </c>
    </row>
    <row r="32" spans="1:5" x14ac:dyDescent="0.2">
      <c r="A32" t="s">
        <v>7</v>
      </c>
      <c r="B32" t="s">
        <v>5</v>
      </c>
      <c r="C32" t="s">
        <v>130</v>
      </c>
      <c r="D32">
        <v>12.6</v>
      </c>
      <c r="E32">
        <v>40.4</v>
      </c>
    </row>
    <row r="33" spans="1:5" x14ac:dyDescent="0.2">
      <c r="A33" t="s">
        <v>9</v>
      </c>
      <c r="B33" t="s">
        <v>4</v>
      </c>
      <c r="C33" t="s">
        <v>131</v>
      </c>
      <c r="D33">
        <v>214.1</v>
      </c>
      <c r="E33">
        <v>220</v>
      </c>
    </row>
    <row r="34" spans="1:5" x14ac:dyDescent="0.2">
      <c r="A34" t="s">
        <v>9</v>
      </c>
      <c r="B34" t="s">
        <v>5</v>
      </c>
      <c r="C34" t="s">
        <v>130</v>
      </c>
      <c r="D34">
        <v>34.299999999999997</v>
      </c>
      <c r="E34">
        <v>40.299999999999997</v>
      </c>
    </row>
    <row r="35" spans="1:5" x14ac:dyDescent="0.2">
      <c r="A35" t="s">
        <v>9</v>
      </c>
      <c r="B35" t="s">
        <v>4</v>
      </c>
      <c r="C35" t="s">
        <v>133</v>
      </c>
      <c r="D35">
        <v>110</v>
      </c>
      <c r="E35">
        <v>120.1</v>
      </c>
    </row>
    <row r="36" spans="1:5" x14ac:dyDescent="0.2">
      <c r="A36" t="s">
        <v>9</v>
      </c>
      <c r="B36" t="s">
        <v>5</v>
      </c>
      <c r="C36" t="s">
        <v>132</v>
      </c>
      <c r="D36">
        <v>20.399999999999999</v>
      </c>
      <c r="E36">
        <v>30.6</v>
      </c>
    </row>
    <row r="37" spans="1:5" x14ac:dyDescent="0.2">
      <c r="A37" t="s">
        <v>9</v>
      </c>
      <c r="B37" t="s">
        <v>4</v>
      </c>
      <c r="C37" t="s">
        <v>131</v>
      </c>
      <c r="D37">
        <v>132.1</v>
      </c>
      <c r="E37">
        <v>135.5</v>
      </c>
    </row>
    <row r="38" spans="1:5" x14ac:dyDescent="0.2">
      <c r="A38" t="s">
        <v>9</v>
      </c>
      <c r="B38" t="s">
        <v>4</v>
      </c>
      <c r="C38" t="s">
        <v>131</v>
      </c>
      <c r="D38">
        <v>38.6</v>
      </c>
      <c r="E38">
        <v>45.6</v>
      </c>
    </row>
    <row r="39" spans="1:5" x14ac:dyDescent="0.2">
      <c r="A39" t="s">
        <v>9</v>
      </c>
      <c r="B39" t="s">
        <v>6</v>
      </c>
      <c r="C39" t="s">
        <v>131</v>
      </c>
      <c r="D39">
        <v>210.5</v>
      </c>
      <c r="E39">
        <v>630.1</v>
      </c>
    </row>
    <row r="40" spans="1:5" x14ac:dyDescent="0.2">
      <c r="A40" t="s">
        <v>9</v>
      </c>
      <c r="B40" t="s">
        <v>5</v>
      </c>
      <c r="C40" t="s">
        <v>131</v>
      </c>
      <c r="D40">
        <v>30.6</v>
      </c>
      <c r="E40">
        <v>40.4</v>
      </c>
    </row>
    <row r="41" spans="1:5" x14ac:dyDescent="0.2">
      <c r="A41" t="s">
        <v>9</v>
      </c>
      <c r="B41" t="s">
        <v>5</v>
      </c>
      <c r="C41" t="s">
        <v>131</v>
      </c>
      <c r="D41">
        <v>30.1</v>
      </c>
      <c r="E41">
        <v>40</v>
      </c>
    </row>
    <row r="42" spans="1:5" x14ac:dyDescent="0.2">
      <c r="A42" t="s">
        <v>9</v>
      </c>
      <c r="B42" t="s">
        <v>5</v>
      </c>
      <c r="C42" t="s">
        <v>130</v>
      </c>
      <c r="D42">
        <v>24.3</v>
      </c>
      <c r="E42">
        <v>35.299999999999997</v>
      </c>
    </row>
    <row r="43" spans="1:5" x14ac:dyDescent="0.2">
      <c r="A43" t="s">
        <v>9</v>
      </c>
      <c r="B43" t="s">
        <v>8</v>
      </c>
      <c r="C43" t="s">
        <v>131</v>
      </c>
      <c r="D43">
        <v>74</v>
      </c>
      <c r="E43">
        <v>85.1</v>
      </c>
    </row>
    <row r="44" spans="1:5" x14ac:dyDescent="0.2">
      <c r="A44" t="s">
        <v>9</v>
      </c>
      <c r="B44" t="s">
        <v>5</v>
      </c>
      <c r="C44" t="s">
        <v>131</v>
      </c>
      <c r="D44">
        <v>38.4</v>
      </c>
      <c r="E44">
        <v>45.6</v>
      </c>
    </row>
    <row r="45" spans="1:5" x14ac:dyDescent="0.2">
      <c r="A45" t="s">
        <v>9</v>
      </c>
      <c r="B45" t="s">
        <v>4</v>
      </c>
      <c r="C45" t="s">
        <v>131</v>
      </c>
      <c r="D45">
        <v>40.1</v>
      </c>
      <c r="E45">
        <v>45.5</v>
      </c>
    </row>
    <row r="46" spans="1:5" x14ac:dyDescent="0.2">
      <c r="A46" t="s">
        <v>9</v>
      </c>
      <c r="B46" t="s">
        <v>8</v>
      </c>
      <c r="C46" t="s">
        <v>132</v>
      </c>
      <c r="D46">
        <v>44.6</v>
      </c>
      <c r="E46">
        <v>50.6</v>
      </c>
    </row>
    <row r="47" spans="1:5" x14ac:dyDescent="0.2">
      <c r="A47" t="s">
        <v>9</v>
      </c>
      <c r="B47" t="s">
        <v>5</v>
      </c>
      <c r="C47" t="s">
        <v>130</v>
      </c>
      <c r="D47">
        <v>28.5</v>
      </c>
      <c r="E47">
        <v>40.1</v>
      </c>
    </row>
    <row r="48" spans="1:5" x14ac:dyDescent="0.2">
      <c r="A48" t="s">
        <v>10</v>
      </c>
      <c r="B48" t="s">
        <v>5</v>
      </c>
      <c r="C48" t="s">
        <v>132</v>
      </c>
      <c r="D48">
        <v>10.6</v>
      </c>
      <c r="E48">
        <v>40.4</v>
      </c>
    </row>
    <row r="49" spans="1:5" x14ac:dyDescent="0.2">
      <c r="A49" t="s">
        <v>10</v>
      </c>
      <c r="B49" t="s">
        <v>5</v>
      </c>
      <c r="C49" t="s">
        <v>130</v>
      </c>
      <c r="D49">
        <v>16.100000000000001</v>
      </c>
      <c r="E49">
        <v>45</v>
      </c>
    </row>
    <row r="50" spans="1:5" x14ac:dyDescent="0.2">
      <c r="A50" t="s">
        <v>10</v>
      </c>
      <c r="B50" t="s">
        <v>4</v>
      </c>
      <c r="C50" t="s">
        <v>130</v>
      </c>
      <c r="D50">
        <v>198.3</v>
      </c>
      <c r="E50">
        <v>250.3</v>
      </c>
    </row>
    <row r="51" spans="1:5" x14ac:dyDescent="0.2">
      <c r="A51" t="s">
        <v>10</v>
      </c>
      <c r="B51" t="s">
        <v>5</v>
      </c>
      <c r="C51" t="s">
        <v>131</v>
      </c>
      <c r="D51">
        <v>28</v>
      </c>
      <c r="E51">
        <v>65.099999999999994</v>
      </c>
    </row>
    <row r="52" spans="1:5" x14ac:dyDescent="0.2">
      <c r="A52" t="s">
        <v>10</v>
      </c>
      <c r="B52" t="s">
        <v>5</v>
      </c>
      <c r="C52" t="s">
        <v>130</v>
      </c>
      <c r="D52">
        <v>12.4</v>
      </c>
      <c r="E52">
        <v>40.6</v>
      </c>
    </row>
    <row r="53" spans="1:5" x14ac:dyDescent="0.2">
      <c r="A53" t="s">
        <v>10</v>
      </c>
      <c r="B53" t="s">
        <v>5</v>
      </c>
      <c r="C53" t="s">
        <v>130</v>
      </c>
      <c r="D53">
        <v>22.1</v>
      </c>
      <c r="E53">
        <v>50.5</v>
      </c>
    </row>
    <row r="54" spans="1:5" x14ac:dyDescent="0.2">
      <c r="A54" t="s">
        <v>10</v>
      </c>
      <c r="B54" t="s">
        <v>5</v>
      </c>
      <c r="C54" t="s">
        <v>131</v>
      </c>
      <c r="D54">
        <v>24.6</v>
      </c>
      <c r="E54">
        <v>60.6</v>
      </c>
    </row>
    <row r="55" spans="1:5" x14ac:dyDescent="0.2">
      <c r="A55" t="s">
        <v>10</v>
      </c>
      <c r="B55" t="s">
        <v>5</v>
      </c>
      <c r="C55" t="s">
        <v>131</v>
      </c>
      <c r="D55">
        <v>24.5</v>
      </c>
      <c r="E55">
        <v>60.1</v>
      </c>
    </row>
    <row r="56" spans="1:5" x14ac:dyDescent="0.2">
      <c r="A56" t="s">
        <v>10</v>
      </c>
      <c r="B56" t="s">
        <v>5</v>
      </c>
      <c r="C56" t="s">
        <v>131</v>
      </c>
      <c r="D56">
        <v>16.600000000000001</v>
      </c>
      <c r="E56">
        <v>50.4</v>
      </c>
    </row>
    <row r="57" spans="1:5" x14ac:dyDescent="0.2">
      <c r="A57" t="s">
        <v>10</v>
      </c>
      <c r="B57" t="s">
        <v>5</v>
      </c>
      <c r="C57" t="s">
        <v>130</v>
      </c>
      <c r="D57">
        <v>10.1</v>
      </c>
      <c r="E57">
        <v>40</v>
      </c>
    </row>
    <row r="58" spans="1:5" x14ac:dyDescent="0.2">
      <c r="A58" t="s">
        <v>10</v>
      </c>
      <c r="B58" t="s">
        <v>8</v>
      </c>
      <c r="C58" t="s">
        <v>130</v>
      </c>
      <c r="D58">
        <v>88.3</v>
      </c>
      <c r="E58">
        <v>125.3</v>
      </c>
    </row>
    <row r="59" spans="1:5" x14ac:dyDescent="0.2">
      <c r="A59" t="s">
        <v>10</v>
      </c>
      <c r="B59" t="s">
        <v>8</v>
      </c>
      <c r="C59" t="s">
        <v>132</v>
      </c>
      <c r="D59">
        <v>16</v>
      </c>
      <c r="E59">
        <v>45.1</v>
      </c>
    </row>
    <row r="60" spans="1:5" x14ac:dyDescent="0.2">
      <c r="A60" t="s">
        <v>10</v>
      </c>
      <c r="B60" t="s">
        <v>5</v>
      </c>
      <c r="C60" t="s">
        <v>131</v>
      </c>
      <c r="D60">
        <v>20.399999999999999</v>
      </c>
      <c r="E60">
        <v>55.6</v>
      </c>
    </row>
    <row r="61" spans="1:5" x14ac:dyDescent="0.2">
      <c r="A61" t="s">
        <v>11</v>
      </c>
      <c r="B61" t="s">
        <v>4</v>
      </c>
      <c r="C61" t="s">
        <v>134</v>
      </c>
      <c r="D61">
        <v>118.1</v>
      </c>
      <c r="E61">
        <v>140.5</v>
      </c>
    </row>
    <row r="62" spans="1:5" x14ac:dyDescent="0.2">
      <c r="A62" t="s">
        <v>11</v>
      </c>
      <c r="B62" t="s">
        <v>4</v>
      </c>
      <c r="C62" t="s">
        <v>131</v>
      </c>
      <c r="D62">
        <v>184.6</v>
      </c>
      <c r="E62">
        <v>190.6</v>
      </c>
    </row>
    <row r="63" spans="1:5" x14ac:dyDescent="0.2">
      <c r="A63" t="s">
        <v>11</v>
      </c>
      <c r="B63" t="s">
        <v>4</v>
      </c>
      <c r="C63" t="s">
        <v>130</v>
      </c>
      <c r="D63">
        <v>86.5</v>
      </c>
      <c r="E63">
        <v>100.1</v>
      </c>
    </row>
    <row r="64" spans="1:5" x14ac:dyDescent="0.2">
      <c r="A64" t="s">
        <v>11</v>
      </c>
      <c r="B64" t="s">
        <v>4</v>
      </c>
      <c r="C64" t="s">
        <v>131</v>
      </c>
      <c r="D64">
        <v>142.6</v>
      </c>
      <c r="E64">
        <v>150.4</v>
      </c>
    </row>
    <row r="65" spans="1:5" x14ac:dyDescent="0.2">
      <c r="A65" t="s">
        <v>11</v>
      </c>
      <c r="B65" t="s">
        <v>6</v>
      </c>
      <c r="C65" t="s">
        <v>130</v>
      </c>
      <c r="D65">
        <v>122.1</v>
      </c>
      <c r="E65">
        <v>505</v>
      </c>
    </row>
    <row r="66" spans="1:5" x14ac:dyDescent="0.2">
      <c r="A66" t="s">
        <v>11</v>
      </c>
      <c r="B66" t="s">
        <v>4</v>
      </c>
      <c r="C66" t="s">
        <v>130</v>
      </c>
      <c r="D66">
        <v>194.3</v>
      </c>
      <c r="E66">
        <v>200.3</v>
      </c>
    </row>
    <row r="67" spans="1:5" x14ac:dyDescent="0.2">
      <c r="A67" t="s">
        <v>11</v>
      </c>
      <c r="B67" t="s">
        <v>5</v>
      </c>
      <c r="C67" t="s">
        <v>130</v>
      </c>
      <c r="D67">
        <v>28</v>
      </c>
      <c r="E67">
        <v>35.1</v>
      </c>
    </row>
    <row r="68" spans="1:5" x14ac:dyDescent="0.2">
      <c r="A68" t="s">
        <v>11</v>
      </c>
      <c r="B68" t="s">
        <v>5</v>
      </c>
      <c r="C68" t="s">
        <v>131</v>
      </c>
      <c r="D68">
        <v>30.4</v>
      </c>
      <c r="E68">
        <v>40.6</v>
      </c>
    </row>
    <row r="69" spans="1:5" x14ac:dyDescent="0.2">
      <c r="A69" t="s">
        <v>11</v>
      </c>
      <c r="B69" t="s">
        <v>5</v>
      </c>
      <c r="C69" t="s">
        <v>134</v>
      </c>
      <c r="D69">
        <v>26.1</v>
      </c>
      <c r="E69">
        <v>40.5</v>
      </c>
    </row>
    <row r="70" spans="1:5" x14ac:dyDescent="0.2">
      <c r="A70" t="s">
        <v>11</v>
      </c>
      <c r="B70" t="s">
        <v>8</v>
      </c>
      <c r="C70" t="s">
        <v>130</v>
      </c>
      <c r="D70">
        <v>86.6</v>
      </c>
      <c r="E70">
        <v>95.6</v>
      </c>
    </row>
    <row r="71" spans="1:5" x14ac:dyDescent="0.2">
      <c r="A71" t="s">
        <v>11</v>
      </c>
      <c r="B71" t="s">
        <v>6</v>
      </c>
      <c r="C71" t="s">
        <v>131</v>
      </c>
      <c r="D71">
        <v>134.5</v>
      </c>
      <c r="E71">
        <v>290.10000000000002</v>
      </c>
    </row>
    <row r="72" spans="1:5" x14ac:dyDescent="0.2">
      <c r="A72" t="s">
        <v>12</v>
      </c>
      <c r="B72" t="s">
        <v>5</v>
      </c>
      <c r="C72" t="s">
        <v>131</v>
      </c>
      <c r="D72">
        <v>32.6</v>
      </c>
      <c r="E72">
        <v>40.4</v>
      </c>
    </row>
    <row r="73" spans="1:5" x14ac:dyDescent="0.2">
      <c r="A73" t="s">
        <v>12</v>
      </c>
      <c r="B73" t="s">
        <v>5</v>
      </c>
      <c r="C73" t="s">
        <v>131</v>
      </c>
      <c r="D73">
        <v>34.1</v>
      </c>
      <c r="E73">
        <v>45</v>
      </c>
    </row>
    <row r="74" spans="1:5" x14ac:dyDescent="0.2">
      <c r="A74" t="s">
        <v>12</v>
      </c>
      <c r="B74" t="s">
        <v>4</v>
      </c>
      <c r="C74" t="s">
        <v>130</v>
      </c>
      <c r="D74">
        <v>212.3</v>
      </c>
      <c r="E74">
        <v>215.3</v>
      </c>
    </row>
    <row r="75" spans="1:5" x14ac:dyDescent="0.2">
      <c r="A75" t="s">
        <v>12</v>
      </c>
      <c r="B75" t="s">
        <v>6</v>
      </c>
      <c r="C75" t="s">
        <v>130</v>
      </c>
      <c r="D75">
        <v>228</v>
      </c>
      <c r="E75">
        <v>410.1</v>
      </c>
    </row>
    <row r="76" spans="1:5" x14ac:dyDescent="0.2">
      <c r="A76" t="s">
        <v>12</v>
      </c>
      <c r="B76" t="s">
        <v>5</v>
      </c>
      <c r="C76" t="s">
        <v>131</v>
      </c>
      <c r="D76">
        <v>42.4</v>
      </c>
      <c r="E76">
        <v>50.6</v>
      </c>
    </row>
    <row r="77" spans="1:5" x14ac:dyDescent="0.2">
      <c r="A77" t="s">
        <v>12</v>
      </c>
      <c r="B77" t="s">
        <v>6</v>
      </c>
      <c r="C77" t="s">
        <v>131</v>
      </c>
      <c r="D77">
        <v>110.1</v>
      </c>
      <c r="E77">
        <v>425.5</v>
      </c>
    </row>
    <row r="78" spans="1:5" x14ac:dyDescent="0.2">
      <c r="A78" t="s">
        <v>12</v>
      </c>
      <c r="B78" t="s">
        <v>4</v>
      </c>
      <c r="C78" t="s">
        <v>131</v>
      </c>
      <c r="D78">
        <v>114.6</v>
      </c>
      <c r="E78">
        <v>120.6</v>
      </c>
    </row>
    <row r="79" spans="1:5" x14ac:dyDescent="0.2">
      <c r="A79" t="s">
        <v>12</v>
      </c>
      <c r="B79" t="s">
        <v>6</v>
      </c>
      <c r="C79" t="s">
        <v>130</v>
      </c>
      <c r="D79">
        <v>180.5</v>
      </c>
      <c r="E79">
        <v>435.1</v>
      </c>
    </row>
    <row r="80" spans="1:5" x14ac:dyDescent="0.2">
      <c r="A80" t="s">
        <v>12</v>
      </c>
      <c r="B80" t="s">
        <v>5</v>
      </c>
      <c r="C80" t="s">
        <v>131</v>
      </c>
      <c r="D80">
        <v>34.6</v>
      </c>
      <c r="E80">
        <v>40.4</v>
      </c>
    </row>
    <row r="81" spans="1:5" x14ac:dyDescent="0.2">
      <c r="A81" t="s">
        <v>12</v>
      </c>
      <c r="B81" t="s">
        <v>5</v>
      </c>
      <c r="C81" t="s">
        <v>130</v>
      </c>
      <c r="D81">
        <v>30.1</v>
      </c>
      <c r="E81">
        <v>35</v>
      </c>
    </row>
    <row r="82" spans="1:5" x14ac:dyDescent="0.2">
      <c r="A82" t="s">
        <v>12</v>
      </c>
      <c r="B82" t="s">
        <v>5</v>
      </c>
      <c r="C82" t="s">
        <v>130</v>
      </c>
      <c r="D82">
        <v>28.3</v>
      </c>
      <c r="E82">
        <v>35.299999999999997</v>
      </c>
    </row>
    <row r="83" spans="1:5" x14ac:dyDescent="0.2">
      <c r="A83" t="s">
        <v>12</v>
      </c>
      <c r="B83" t="s">
        <v>5</v>
      </c>
      <c r="C83" t="s">
        <v>131</v>
      </c>
      <c r="D83">
        <v>26</v>
      </c>
      <c r="E83">
        <v>40.1</v>
      </c>
    </row>
    <row r="84" spans="1:5" x14ac:dyDescent="0.2">
      <c r="A84" t="s">
        <v>12</v>
      </c>
      <c r="B84" t="s">
        <v>6</v>
      </c>
      <c r="C84" t="s">
        <v>130</v>
      </c>
      <c r="D84">
        <v>108.4</v>
      </c>
      <c r="E84">
        <v>595.6</v>
      </c>
    </row>
    <row r="85" spans="1:5" x14ac:dyDescent="0.2">
      <c r="A85" t="s">
        <v>12</v>
      </c>
      <c r="B85" t="s">
        <v>6</v>
      </c>
      <c r="C85" t="s">
        <v>133</v>
      </c>
      <c r="D85">
        <v>194.1</v>
      </c>
      <c r="E85">
        <v>370.5</v>
      </c>
    </row>
    <row r="86" spans="1:5" x14ac:dyDescent="0.2">
      <c r="A86" t="s">
        <v>12</v>
      </c>
      <c r="B86" t="s">
        <v>8</v>
      </c>
      <c r="C86" t="s">
        <v>130</v>
      </c>
      <c r="D86">
        <v>86.6</v>
      </c>
      <c r="E86">
        <v>95.6</v>
      </c>
    </row>
    <row r="87" spans="1:5" x14ac:dyDescent="0.2">
      <c r="A87" t="s">
        <v>13</v>
      </c>
      <c r="B87" t="s">
        <v>4</v>
      </c>
      <c r="C87" t="s">
        <v>134</v>
      </c>
      <c r="D87">
        <v>54.5</v>
      </c>
      <c r="E87">
        <v>90.1</v>
      </c>
    </row>
    <row r="88" spans="1:5" x14ac:dyDescent="0.2">
      <c r="A88" t="s">
        <v>13</v>
      </c>
      <c r="B88" t="s">
        <v>4</v>
      </c>
      <c r="C88" t="s">
        <v>134</v>
      </c>
      <c r="D88">
        <v>106.6</v>
      </c>
      <c r="E88">
        <v>145.4</v>
      </c>
    </row>
    <row r="89" spans="1:5" x14ac:dyDescent="0.2">
      <c r="A89" t="s">
        <v>13</v>
      </c>
      <c r="B89" t="s">
        <v>5</v>
      </c>
      <c r="C89" t="s">
        <v>131</v>
      </c>
      <c r="D89">
        <v>20.100000000000001</v>
      </c>
      <c r="E89">
        <v>55</v>
      </c>
    </row>
    <row r="90" spans="1:5" x14ac:dyDescent="0.2">
      <c r="A90" t="s">
        <v>13</v>
      </c>
      <c r="B90" t="s">
        <v>6</v>
      </c>
      <c r="C90" t="s">
        <v>130</v>
      </c>
      <c r="D90">
        <v>224.3</v>
      </c>
      <c r="E90">
        <v>550.29999999999995</v>
      </c>
    </row>
    <row r="91" spans="1:5" x14ac:dyDescent="0.2">
      <c r="A91" t="s">
        <v>13</v>
      </c>
      <c r="B91" t="s">
        <v>4</v>
      </c>
      <c r="C91" t="s">
        <v>130</v>
      </c>
      <c r="D91">
        <v>108</v>
      </c>
      <c r="E91">
        <v>150.1</v>
      </c>
    </row>
    <row r="92" spans="1:5" x14ac:dyDescent="0.2">
      <c r="A92" t="s">
        <v>13</v>
      </c>
      <c r="B92" t="s">
        <v>6</v>
      </c>
      <c r="C92" t="s">
        <v>133</v>
      </c>
      <c r="D92">
        <v>72.400000000000006</v>
      </c>
      <c r="E92">
        <v>385.6</v>
      </c>
    </row>
    <row r="93" spans="1:5" x14ac:dyDescent="0.2">
      <c r="A93" t="s">
        <v>13</v>
      </c>
      <c r="B93" t="s">
        <v>8</v>
      </c>
      <c r="C93" t="s">
        <v>130</v>
      </c>
      <c r="D93">
        <v>70.099999999999994</v>
      </c>
      <c r="E93">
        <v>105.5</v>
      </c>
    </row>
    <row r="94" spans="1:5" x14ac:dyDescent="0.2">
      <c r="A94" t="s">
        <v>13</v>
      </c>
      <c r="B94" t="s">
        <v>5</v>
      </c>
      <c r="C94" t="s">
        <v>132</v>
      </c>
      <c r="D94">
        <v>10.6</v>
      </c>
      <c r="E94">
        <v>40.6</v>
      </c>
    </row>
    <row r="95" spans="1:5" x14ac:dyDescent="0.2">
      <c r="A95" t="s">
        <v>13</v>
      </c>
      <c r="B95" t="s">
        <v>4</v>
      </c>
      <c r="C95" t="s">
        <v>134</v>
      </c>
      <c r="D95">
        <v>120.5</v>
      </c>
      <c r="E95">
        <v>165.1</v>
      </c>
    </row>
    <row r="96" spans="1:5" x14ac:dyDescent="0.2">
      <c r="A96" t="s">
        <v>13</v>
      </c>
      <c r="B96" t="s">
        <v>4</v>
      </c>
      <c r="C96" t="s">
        <v>130</v>
      </c>
      <c r="D96">
        <v>76.599999999999994</v>
      </c>
      <c r="E96">
        <v>115.4</v>
      </c>
    </row>
    <row r="97" spans="1:5" x14ac:dyDescent="0.2">
      <c r="A97" t="s">
        <v>13</v>
      </c>
      <c r="B97" t="s">
        <v>5</v>
      </c>
      <c r="C97" t="s">
        <v>131</v>
      </c>
      <c r="D97">
        <v>24.1</v>
      </c>
      <c r="E97">
        <v>60</v>
      </c>
    </row>
    <row r="98" spans="1:5" x14ac:dyDescent="0.2">
      <c r="A98" t="s">
        <v>13</v>
      </c>
      <c r="B98" t="s">
        <v>4</v>
      </c>
      <c r="C98" t="s">
        <v>131</v>
      </c>
      <c r="D98">
        <v>58.3</v>
      </c>
      <c r="E98">
        <v>100.3</v>
      </c>
    </row>
    <row r="99" spans="1:5" x14ac:dyDescent="0.2">
      <c r="A99" t="s">
        <v>13</v>
      </c>
      <c r="B99" t="s">
        <v>6</v>
      </c>
      <c r="C99" t="s">
        <v>130</v>
      </c>
      <c r="D99">
        <v>140</v>
      </c>
      <c r="E99">
        <v>405.1</v>
      </c>
    </row>
    <row r="100" spans="1:5" x14ac:dyDescent="0.2">
      <c r="A100" t="s">
        <v>13</v>
      </c>
      <c r="B100" t="s">
        <v>8</v>
      </c>
      <c r="C100" t="s">
        <v>131</v>
      </c>
      <c r="D100">
        <v>76.400000000000006</v>
      </c>
      <c r="E100">
        <v>115.6</v>
      </c>
    </row>
    <row r="101" spans="1:5" x14ac:dyDescent="0.2">
      <c r="A101" t="s">
        <v>14</v>
      </c>
      <c r="B101" t="s">
        <v>4</v>
      </c>
      <c r="C101" t="s">
        <v>131</v>
      </c>
      <c r="D101">
        <v>150.1</v>
      </c>
      <c r="E101">
        <v>155.5</v>
      </c>
    </row>
    <row r="102" spans="1:5" x14ac:dyDescent="0.2">
      <c r="A102" t="s">
        <v>14</v>
      </c>
      <c r="B102" t="s">
        <v>5</v>
      </c>
      <c r="C102" t="s">
        <v>131</v>
      </c>
      <c r="D102">
        <v>38.6</v>
      </c>
      <c r="E102">
        <v>45.6</v>
      </c>
    </row>
    <row r="103" spans="1:5" x14ac:dyDescent="0.2">
      <c r="A103" t="s">
        <v>14</v>
      </c>
      <c r="B103" t="s">
        <v>5</v>
      </c>
      <c r="C103" t="s">
        <v>131</v>
      </c>
      <c r="D103">
        <v>40.5</v>
      </c>
      <c r="E103">
        <v>45.1</v>
      </c>
    </row>
    <row r="104" spans="1:5" x14ac:dyDescent="0.2">
      <c r="A104" t="s">
        <v>14</v>
      </c>
      <c r="B104" t="s">
        <v>4</v>
      </c>
      <c r="C104" t="s">
        <v>132</v>
      </c>
      <c r="D104">
        <v>94.6</v>
      </c>
      <c r="E104">
        <v>100.4</v>
      </c>
    </row>
    <row r="105" spans="1:5" x14ac:dyDescent="0.2">
      <c r="A105" t="s">
        <v>14</v>
      </c>
      <c r="B105" t="s">
        <v>5</v>
      </c>
      <c r="C105" t="s">
        <v>134</v>
      </c>
      <c r="D105">
        <v>28.1</v>
      </c>
      <c r="E105">
        <v>40</v>
      </c>
    </row>
    <row r="106" spans="1:5" x14ac:dyDescent="0.2">
      <c r="A106" t="s">
        <v>14</v>
      </c>
      <c r="B106" t="s">
        <v>5</v>
      </c>
      <c r="C106" t="s">
        <v>130</v>
      </c>
      <c r="D106">
        <v>36.299999999999997</v>
      </c>
      <c r="E106">
        <v>40.299999999999997</v>
      </c>
    </row>
    <row r="107" spans="1:5" x14ac:dyDescent="0.2">
      <c r="A107" t="s">
        <v>14</v>
      </c>
      <c r="B107" t="s">
        <v>5</v>
      </c>
      <c r="C107" t="s">
        <v>130</v>
      </c>
      <c r="D107">
        <v>26</v>
      </c>
      <c r="E107">
        <v>35.1</v>
      </c>
    </row>
    <row r="108" spans="1:5" x14ac:dyDescent="0.2">
      <c r="A108" t="s">
        <v>14</v>
      </c>
      <c r="B108" t="s">
        <v>4</v>
      </c>
      <c r="C108" t="s">
        <v>130</v>
      </c>
      <c r="D108">
        <v>116.4</v>
      </c>
      <c r="E108">
        <v>130.6</v>
      </c>
    </row>
    <row r="109" spans="1:5" x14ac:dyDescent="0.2">
      <c r="A109" t="s">
        <v>14</v>
      </c>
      <c r="B109" t="s">
        <v>8</v>
      </c>
      <c r="C109" t="s">
        <v>132</v>
      </c>
      <c r="D109">
        <v>42.1</v>
      </c>
      <c r="E109">
        <v>45.5</v>
      </c>
    </row>
    <row r="110" spans="1:5" x14ac:dyDescent="0.2">
      <c r="A110" t="s">
        <v>14</v>
      </c>
      <c r="B110" t="s">
        <v>5</v>
      </c>
      <c r="C110" t="s">
        <v>133</v>
      </c>
      <c r="D110">
        <v>50.6</v>
      </c>
      <c r="E110">
        <v>60.6</v>
      </c>
    </row>
    <row r="111" spans="1:5" x14ac:dyDescent="0.2">
      <c r="A111" t="s">
        <v>14</v>
      </c>
      <c r="B111" t="s">
        <v>5</v>
      </c>
      <c r="C111" t="s">
        <v>131</v>
      </c>
      <c r="D111">
        <v>38.5</v>
      </c>
      <c r="E111">
        <v>50.1</v>
      </c>
    </row>
    <row r="112" spans="1:5" x14ac:dyDescent="0.2">
      <c r="A112" t="s">
        <v>14</v>
      </c>
      <c r="B112" t="s">
        <v>5</v>
      </c>
      <c r="C112" t="s">
        <v>131</v>
      </c>
      <c r="D112">
        <v>42.6</v>
      </c>
      <c r="E112">
        <v>50.4</v>
      </c>
    </row>
    <row r="113" spans="1:5" x14ac:dyDescent="0.2">
      <c r="A113" t="s">
        <v>14</v>
      </c>
      <c r="B113" t="s">
        <v>5</v>
      </c>
      <c r="C113" t="s">
        <v>132</v>
      </c>
      <c r="D113">
        <v>30.1</v>
      </c>
      <c r="E113">
        <v>35</v>
      </c>
    </row>
    <row r="114" spans="1:5" x14ac:dyDescent="0.2">
      <c r="A114" t="s">
        <v>15</v>
      </c>
      <c r="B114" t="s">
        <v>4</v>
      </c>
      <c r="C114" t="s">
        <v>130</v>
      </c>
      <c r="D114">
        <v>68.3</v>
      </c>
      <c r="E114">
        <v>105.3</v>
      </c>
    </row>
    <row r="115" spans="1:5" x14ac:dyDescent="0.2">
      <c r="A115" t="s">
        <v>15</v>
      </c>
      <c r="B115" t="s">
        <v>8</v>
      </c>
      <c r="C115" t="s">
        <v>130</v>
      </c>
      <c r="D115">
        <v>102</v>
      </c>
      <c r="E115">
        <v>140.1</v>
      </c>
    </row>
    <row r="116" spans="1:5" x14ac:dyDescent="0.2">
      <c r="A116" t="s">
        <v>15</v>
      </c>
      <c r="B116" t="s">
        <v>5</v>
      </c>
      <c r="C116" t="s">
        <v>130</v>
      </c>
      <c r="D116">
        <v>16.399999999999999</v>
      </c>
      <c r="E116">
        <v>45.6</v>
      </c>
    </row>
    <row r="117" spans="1:5" x14ac:dyDescent="0.2">
      <c r="A117" t="s">
        <v>15</v>
      </c>
      <c r="B117" t="s">
        <v>4</v>
      </c>
      <c r="C117" t="s">
        <v>131</v>
      </c>
      <c r="D117">
        <v>118.1</v>
      </c>
      <c r="E117">
        <v>165.5</v>
      </c>
    </row>
    <row r="118" spans="1:5" x14ac:dyDescent="0.2">
      <c r="A118" t="s">
        <v>15</v>
      </c>
      <c r="B118" t="s">
        <v>4</v>
      </c>
      <c r="C118" t="s">
        <v>131</v>
      </c>
      <c r="D118">
        <v>230.6</v>
      </c>
      <c r="E118">
        <v>290.60000000000002</v>
      </c>
    </row>
    <row r="119" spans="1:5" x14ac:dyDescent="0.2">
      <c r="A119" t="s">
        <v>15</v>
      </c>
      <c r="B119" t="s">
        <v>5</v>
      </c>
      <c r="C119" t="s">
        <v>131</v>
      </c>
      <c r="D119">
        <v>16.5</v>
      </c>
      <c r="E119">
        <v>50.1</v>
      </c>
    </row>
    <row r="120" spans="1:5" x14ac:dyDescent="0.2">
      <c r="A120" t="s">
        <v>15</v>
      </c>
      <c r="B120" t="s">
        <v>5</v>
      </c>
      <c r="C120" t="s">
        <v>134</v>
      </c>
      <c r="D120">
        <v>12.6</v>
      </c>
      <c r="E120">
        <v>40.4</v>
      </c>
    </row>
    <row r="121" spans="1:5" x14ac:dyDescent="0.2">
      <c r="A121" t="s">
        <v>15</v>
      </c>
      <c r="B121" t="s">
        <v>5</v>
      </c>
      <c r="C121" t="s">
        <v>130</v>
      </c>
      <c r="D121">
        <v>22.1</v>
      </c>
      <c r="E121">
        <v>50</v>
      </c>
    </row>
    <row r="122" spans="1:5" x14ac:dyDescent="0.2">
      <c r="A122" t="s">
        <v>15</v>
      </c>
      <c r="B122" t="s">
        <v>4</v>
      </c>
      <c r="C122" t="s">
        <v>130</v>
      </c>
      <c r="D122">
        <v>50.3</v>
      </c>
      <c r="E122">
        <v>90.3</v>
      </c>
    </row>
    <row r="123" spans="1:5" x14ac:dyDescent="0.2">
      <c r="A123" t="s">
        <v>15</v>
      </c>
      <c r="B123" t="s">
        <v>5</v>
      </c>
      <c r="C123" t="s">
        <v>130</v>
      </c>
      <c r="D123">
        <v>18</v>
      </c>
      <c r="E123">
        <v>45.1</v>
      </c>
    </row>
    <row r="124" spans="1:5" x14ac:dyDescent="0.2">
      <c r="A124" t="s">
        <v>15</v>
      </c>
      <c r="B124" t="s">
        <v>8</v>
      </c>
      <c r="C124" t="s">
        <v>132</v>
      </c>
      <c r="D124">
        <v>24.4</v>
      </c>
      <c r="E124">
        <v>55.6</v>
      </c>
    </row>
    <row r="125" spans="1:5" x14ac:dyDescent="0.2">
      <c r="A125" t="s">
        <v>15</v>
      </c>
      <c r="B125" t="s">
        <v>4</v>
      </c>
      <c r="C125" t="s">
        <v>130</v>
      </c>
      <c r="D125">
        <v>50.1</v>
      </c>
      <c r="E125">
        <v>90.5</v>
      </c>
    </row>
    <row r="126" spans="1:5" x14ac:dyDescent="0.2">
      <c r="A126" t="s">
        <v>15</v>
      </c>
      <c r="B126" t="s">
        <v>5</v>
      </c>
      <c r="C126" t="s">
        <v>130</v>
      </c>
      <c r="D126">
        <v>16.600000000000001</v>
      </c>
      <c r="E126">
        <v>45.6</v>
      </c>
    </row>
    <row r="127" spans="1:5" x14ac:dyDescent="0.2">
      <c r="A127" t="s">
        <v>15</v>
      </c>
      <c r="B127" t="s">
        <v>5</v>
      </c>
      <c r="C127" t="s">
        <v>134</v>
      </c>
      <c r="D127">
        <v>14.5</v>
      </c>
      <c r="E127">
        <v>45.1</v>
      </c>
    </row>
    <row r="128" spans="1:5" x14ac:dyDescent="0.2">
      <c r="A128" t="s">
        <v>16</v>
      </c>
      <c r="B128" t="s">
        <v>8</v>
      </c>
      <c r="C128" t="s">
        <v>131</v>
      </c>
      <c r="D128">
        <v>86.6</v>
      </c>
      <c r="E128">
        <v>95.4</v>
      </c>
    </row>
    <row r="129" spans="1:5" x14ac:dyDescent="0.2">
      <c r="A129" t="s">
        <v>16</v>
      </c>
      <c r="B129" t="s">
        <v>5</v>
      </c>
      <c r="C129" t="s">
        <v>130</v>
      </c>
      <c r="D129">
        <v>34.1</v>
      </c>
      <c r="E129">
        <v>45</v>
      </c>
    </row>
    <row r="130" spans="1:5" x14ac:dyDescent="0.2">
      <c r="A130" t="s">
        <v>16</v>
      </c>
      <c r="B130" t="s">
        <v>4</v>
      </c>
      <c r="C130" t="s">
        <v>130</v>
      </c>
      <c r="D130">
        <v>182.3</v>
      </c>
      <c r="E130">
        <v>195.3</v>
      </c>
    </row>
    <row r="131" spans="1:5" x14ac:dyDescent="0.2">
      <c r="A131" t="s">
        <v>16</v>
      </c>
      <c r="B131" t="s">
        <v>8</v>
      </c>
      <c r="C131" t="s">
        <v>131</v>
      </c>
      <c r="D131">
        <v>86</v>
      </c>
      <c r="E131">
        <v>90.1</v>
      </c>
    </row>
    <row r="132" spans="1:5" x14ac:dyDescent="0.2">
      <c r="A132" t="s">
        <v>16</v>
      </c>
      <c r="B132" t="s">
        <v>5</v>
      </c>
      <c r="C132" t="s">
        <v>131</v>
      </c>
      <c r="D132">
        <v>32.4</v>
      </c>
      <c r="E132">
        <v>40.6</v>
      </c>
    </row>
    <row r="133" spans="1:5" x14ac:dyDescent="0.2">
      <c r="A133" t="s">
        <v>16</v>
      </c>
      <c r="B133" t="s">
        <v>6</v>
      </c>
      <c r="C133" t="s">
        <v>132</v>
      </c>
      <c r="D133">
        <v>82.1</v>
      </c>
      <c r="E133">
        <v>205.5</v>
      </c>
    </row>
    <row r="134" spans="1:5" x14ac:dyDescent="0.2">
      <c r="A134" t="s">
        <v>16</v>
      </c>
      <c r="B134" t="s">
        <v>5</v>
      </c>
      <c r="C134" t="s">
        <v>130</v>
      </c>
      <c r="D134">
        <v>28.6</v>
      </c>
      <c r="E134">
        <v>40.6</v>
      </c>
    </row>
    <row r="135" spans="1:5" x14ac:dyDescent="0.2">
      <c r="A135" t="s">
        <v>16</v>
      </c>
      <c r="B135" t="s">
        <v>5</v>
      </c>
      <c r="C135" t="s">
        <v>130</v>
      </c>
      <c r="D135">
        <v>40.5</v>
      </c>
      <c r="E135">
        <v>50.1</v>
      </c>
    </row>
    <row r="136" spans="1:5" x14ac:dyDescent="0.2">
      <c r="A136" t="s">
        <v>16</v>
      </c>
      <c r="B136" t="s">
        <v>5</v>
      </c>
      <c r="C136" t="s">
        <v>133</v>
      </c>
      <c r="D136">
        <v>40.6</v>
      </c>
      <c r="E136">
        <v>55.4</v>
      </c>
    </row>
    <row r="137" spans="1:5" x14ac:dyDescent="0.2">
      <c r="A137" t="s">
        <v>16</v>
      </c>
      <c r="B137" t="s">
        <v>5</v>
      </c>
      <c r="C137" t="s">
        <v>132</v>
      </c>
      <c r="D137">
        <v>24.1</v>
      </c>
      <c r="E137">
        <v>30</v>
      </c>
    </row>
    <row r="138" spans="1:5" x14ac:dyDescent="0.2">
      <c r="A138" t="s">
        <v>16</v>
      </c>
      <c r="B138" t="s">
        <v>5</v>
      </c>
      <c r="C138" t="s">
        <v>130</v>
      </c>
      <c r="D138">
        <v>42.3</v>
      </c>
      <c r="E138">
        <v>50.3</v>
      </c>
    </row>
    <row r="139" spans="1:5" x14ac:dyDescent="0.2">
      <c r="A139" t="s">
        <v>16</v>
      </c>
      <c r="B139" t="s">
        <v>8</v>
      </c>
      <c r="C139" t="s">
        <v>130</v>
      </c>
      <c r="D139">
        <v>98</v>
      </c>
      <c r="E139">
        <v>110.1</v>
      </c>
    </row>
    <row r="140" spans="1:5" x14ac:dyDescent="0.2">
      <c r="A140" t="s">
        <v>16</v>
      </c>
      <c r="B140" t="s">
        <v>4</v>
      </c>
      <c r="C140" t="s">
        <v>130</v>
      </c>
      <c r="D140">
        <v>96.4</v>
      </c>
      <c r="E140">
        <v>105.6</v>
      </c>
    </row>
    <row r="141" spans="1:5" x14ac:dyDescent="0.2">
      <c r="A141" t="s">
        <v>17</v>
      </c>
      <c r="B141" t="s">
        <v>6</v>
      </c>
      <c r="C141" t="s">
        <v>131</v>
      </c>
      <c r="D141">
        <v>222.1</v>
      </c>
      <c r="E141">
        <v>715.5</v>
      </c>
    </row>
    <row r="142" spans="1:5" x14ac:dyDescent="0.2">
      <c r="A142" t="s">
        <v>17</v>
      </c>
      <c r="B142" t="s">
        <v>8</v>
      </c>
      <c r="C142" t="s">
        <v>130</v>
      </c>
      <c r="D142">
        <v>112.6</v>
      </c>
      <c r="E142">
        <v>115.6</v>
      </c>
    </row>
    <row r="143" spans="1:5" x14ac:dyDescent="0.2">
      <c r="A143" t="s">
        <v>17</v>
      </c>
      <c r="B143" t="s">
        <v>6</v>
      </c>
      <c r="C143" t="s">
        <v>131</v>
      </c>
      <c r="D143">
        <v>190.5</v>
      </c>
      <c r="E143">
        <v>475.1</v>
      </c>
    </row>
    <row r="144" spans="1:5" x14ac:dyDescent="0.2">
      <c r="A144" t="s">
        <v>17</v>
      </c>
      <c r="B144" t="s">
        <v>4</v>
      </c>
      <c r="C144" t="s">
        <v>131</v>
      </c>
      <c r="D144">
        <v>74.599999999999994</v>
      </c>
      <c r="E144">
        <v>80.400000000000006</v>
      </c>
    </row>
    <row r="145" spans="1:5" x14ac:dyDescent="0.2">
      <c r="A145" t="s">
        <v>17</v>
      </c>
      <c r="B145" t="s">
        <v>6</v>
      </c>
      <c r="C145" t="s">
        <v>131</v>
      </c>
      <c r="D145">
        <v>264.10000000000002</v>
      </c>
      <c r="E145">
        <v>770</v>
      </c>
    </row>
    <row r="146" spans="1:5" x14ac:dyDescent="0.2">
      <c r="A146" t="s">
        <v>17</v>
      </c>
      <c r="B146" t="s">
        <v>8</v>
      </c>
      <c r="C146" t="s">
        <v>131</v>
      </c>
      <c r="D146">
        <v>102.3</v>
      </c>
      <c r="E146">
        <v>110.3</v>
      </c>
    </row>
    <row r="147" spans="1:5" x14ac:dyDescent="0.2">
      <c r="A147" t="s">
        <v>17</v>
      </c>
      <c r="B147" t="s">
        <v>5</v>
      </c>
      <c r="C147" t="s">
        <v>131</v>
      </c>
      <c r="D147">
        <v>22</v>
      </c>
      <c r="E147">
        <v>35.1</v>
      </c>
    </row>
    <row r="148" spans="1:5" x14ac:dyDescent="0.2">
      <c r="A148" t="s">
        <v>17</v>
      </c>
      <c r="B148" t="s">
        <v>5</v>
      </c>
      <c r="C148" t="s">
        <v>132</v>
      </c>
      <c r="D148">
        <v>22.4</v>
      </c>
      <c r="E148">
        <v>30.6</v>
      </c>
    </row>
    <row r="149" spans="1:5" x14ac:dyDescent="0.2">
      <c r="A149" t="s">
        <v>17</v>
      </c>
      <c r="B149" t="s">
        <v>4</v>
      </c>
      <c r="C149" t="s">
        <v>130</v>
      </c>
      <c r="D149">
        <v>64.099999999999994</v>
      </c>
      <c r="E149">
        <v>70.5</v>
      </c>
    </row>
    <row r="150" spans="1:5" x14ac:dyDescent="0.2">
      <c r="A150" t="s">
        <v>17</v>
      </c>
      <c r="B150" t="s">
        <v>4</v>
      </c>
      <c r="C150" t="s">
        <v>134</v>
      </c>
      <c r="D150">
        <v>112.6</v>
      </c>
      <c r="E150">
        <v>140.6</v>
      </c>
    </row>
    <row r="151" spans="1:5" x14ac:dyDescent="0.2">
      <c r="A151" t="s">
        <v>17</v>
      </c>
      <c r="B151" t="s">
        <v>4</v>
      </c>
      <c r="C151" t="s">
        <v>130</v>
      </c>
      <c r="D151">
        <v>96.5</v>
      </c>
      <c r="E151">
        <v>105.1</v>
      </c>
    </row>
    <row r="152" spans="1:5" x14ac:dyDescent="0.2">
      <c r="A152" t="s">
        <v>17</v>
      </c>
      <c r="B152" t="s">
        <v>4</v>
      </c>
      <c r="C152" t="s">
        <v>130</v>
      </c>
      <c r="D152">
        <v>114.6</v>
      </c>
      <c r="E152">
        <v>125.4</v>
      </c>
    </row>
    <row r="153" spans="1:5" x14ac:dyDescent="0.2">
      <c r="A153" t="s">
        <v>17</v>
      </c>
      <c r="B153" t="s">
        <v>5</v>
      </c>
      <c r="C153" t="s">
        <v>131</v>
      </c>
      <c r="D153">
        <v>32.1</v>
      </c>
      <c r="E153">
        <v>40</v>
      </c>
    </row>
    <row r="154" spans="1:5" x14ac:dyDescent="0.2">
      <c r="A154" t="s">
        <v>18</v>
      </c>
      <c r="B154" t="s">
        <v>5</v>
      </c>
      <c r="C154" t="s">
        <v>130</v>
      </c>
      <c r="D154">
        <v>16.3</v>
      </c>
      <c r="E154">
        <v>45.3</v>
      </c>
    </row>
    <row r="155" spans="1:5" x14ac:dyDescent="0.2">
      <c r="A155" t="s">
        <v>18</v>
      </c>
      <c r="B155" t="s">
        <v>5</v>
      </c>
      <c r="C155" t="s">
        <v>134</v>
      </c>
      <c r="D155">
        <v>10</v>
      </c>
      <c r="E155">
        <v>40.1</v>
      </c>
    </row>
    <row r="156" spans="1:5" x14ac:dyDescent="0.2">
      <c r="A156" t="s">
        <v>18</v>
      </c>
      <c r="B156" t="s">
        <v>4</v>
      </c>
      <c r="C156" t="s">
        <v>131</v>
      </c>
      <c r="D156">
        <v>216.4</v>
      </c>
      <c r="E156">
        <v>275.60000000000002</v>
      </c>
    </row>
    <row r="157" spans="1:5" x14ac:dyDescent="0.2">
      <c r="A157" t="s">
        <v>18</v>
      </c>
      <c r="B157" t="s">
        <v>5</v>
      </c>
      <c r="C157" t="s">
        <v>131</v>
      </c>
      <c r="D157">
        <v>14.1</v>
      </c>
      <c r="E157">
        <v>45.5</v>
      </c>
    </row>
    <row r="158" spans="1:5" x14ac:dyDescent="0.2">
      <c r="A158" t="s">
        <v>18</v>
      </c>
      <c r="B158" t="s">
        <v>6</v>
      </c>
      <c r="C158" t="s">
        <v>130</v>
      </c>
      <c r="D158">
        <v>136.6</v>
      </c>
      <c r="E158">
        <v>435.6</v>
      </c>
    </row>
    <row r="159" spans="1:5" x14ac:dyDescent="0.2">
      <c r="A159" t="s">
        <v>18</v>
      </c>
      <c r="B159" t="s">
        <v>5</v>
      </c>
      <c r="C159" t="s">
        <v>132</v>
      </c>
      <c r="D159">
        <v>10.5</v>
      </c>
      <c r="E159">
        <v>40.1</v>
      </c>
    </row>
    <row r="160" spans="1:5" x14ac:dyDescent="0.2">
      <c r="A160" t="s">
        <v>18</v>
      </c>
      <c r="B160" t="s">
        <v>8</v>
      </c>
      <c r="C160" t="s">
        <v>130</v>
      </c>
      <c r="D160">
        <v>90.6</v>
      </c>
      <c r="E160">
        <v>125.4</v>
      </c>
    </row>
    <row r="161" spans="1:5" x14ac:dyDescent="0.2">
      <c r="A161" t="s">
        <v>18</v>
      </c>
      <c r="B161" t="s">
        <v>5</v>
      </c>
      <c r="C161" t="s">
        <v>131</v>
      </c>
      <c r="D161">
        <v>28.1</v>
      </c>
      <c r="E161">
        <v>65</v>
      </c>
    </row>
    <row r="162" spans="1:5" x14ac:dyDescent="0.2">
      <c r="A162" t="s">
        <v>18</v>
      </c>
      <c r="B162" t="s">
        <v>5</v>
      </c>
      <c r="C162" t="s">
        <v>133</v>
      </c>
      <c r="D162">
        <v>10.3</v>
      </c>
      <c r="E162">
        <v>40.299999999999997</v>
      </c>
    </row>
    <row r="163" spans="1:5" x14ac:dyDescent="0.2">
      <c r="A163" t="s">
        <v>18</v>
      </c>
      <c r="B163" t="s">
        <v>4</v>
      </c>
      <c r="C163" t="s">
        <v>132</v>
      </c>
      <c r="D163">
        <v>34</v>
      </c>
      <c r="E163">
        <v>70.099999999999994</v>
      </c>
    </row>
    <row r="164" spans="1:5" x14ac:dyDescent="0.2">
      <c r="A164" t="s">
        <v>18</v>
      </c>
      <c r="B164" t="s">
        <v>4</v>
      </c>
      <c r="C164" t="s">
        <v>130</v>
      </c>
      <c r="D164">
        <v>128.4</v>
      </c>
      <c r="E164">
        <v>175.6</v>
      </c>
    </row>
    <row r="165" spans="1:5" x14ac:dyDescent="0.2">
      <c r="A165" t="s">
        <v>18</v>
      </c>
      <c r="B165" t="s">
        <v>6</v>
      </c>
      <c r="C165" t="s">
        <v>133</v>
      </c>
      <c r="D165">
        <v>164.1</v>
      </c>
      <c r="E165">
        <v>355.5</v>
      </c>
    </row>
    <row r="166" spans="1:5" x14ac:dyDescent="0.2">
      <c r="A166" t="s">
        <v>18</v>
      </c>
      <c r="B166" t="s">
        <v>5</v>
      </c>
      <c r="C166" t="s">
        <v>134</v>
      </c>
      <c r="D166">
        <v>10.6</v>
      </c>
      <c r="E166">
        <v>40.6</v>
      </c>
    </row>
    <row r="167" spans="1:5" x14ac:dyDescent="0.2">
      <c r="A167" t="s">
        <v>18</v>
      </c>
      <c r="B167" t="s">
        <v>5</v>
      </c>
      <c r="C167" t="s">
        <v>130</v>
      </c>
      <c r="D167">
        <v>18.5</v>
      </c>
      <c r="E167">
        <v>45.1</v>
      </c>
    </row>
    <row r="168" spans="1:5" x14ac:dyDescent="0.2">
      <c r="A168" t="s">
        <v>18</v>
      </c>
      <c r="B168" t="s">
        <v>8</v>
      </c>
      <c r="C168" t="s">
        <v>132</v>
      </c>
      <c r="D168">
        <v>24.6</v>
      </c>
      <c r="E168">
        <v>55.4</v>
      </c>
    </row>
    <row r="169" spans="1:5" x14ac:dyDescent="0.2">
      <c r="A169" t="s">
        <v>18</v>
      </c>
      <c r="B169" t="s">
        <v>5</v>
      </c>
      <c r="C169" t="s">
        <v>134</v>
      </c>
      <c r="D169">
        <v>10.1</v>
      </c>
      <c r="E169">
        <v>40</v>
      </c>
    </row>
    <row r="170" spans="1:5" x14ac:dyDescent="0.2">
      <c r="A170" t="s">
        <v>19</v>
      </c>
      <c r="B170" t="s">
        <v>5</v>
      </c>
      <c r="C170" t="s">
        <v>131</v>
      </c>
      <c r="D170">
        <v>30.3</v>
      </c>
      <c r="E170">
        <v>35.299999999999997</v>
      </c>
    </row>
    <row r="171" spans="1:5" x14ac:dyDescent="0.2">
      <c r="A171" t="s">
        <v>19</v>
      </c>
      <c r="B171" t="s">
        <v>8</v>
      </c>
      <c r="C171" t="s">
        <v>131</v>
      </c>
      <c r="D171">
        <v>94</v>
      </c>
      <c r="E171">
        <v>105.1</v>
      </c>
    </row>
    <row r="172" spans="1:5" x14ac:dyDescent="0.2">
      <c r="A172" t="s">
        <v>19</v>
      </c>
      <c r="B172" t="s">
        <v>4</v>
      </c>
      <c r="C172" t="s">
        <v>130</v>
      </c>
      <c r="D172">
        <v>74.400000000000006</v>
      </c>
      <c r="E172">
        <v>90.6</v>
      </c>
    </row>
    <row r="173" spans="1:5" x14ac:dyDescent="0.2">
      <c r="A173" t="s">
        <v>19</v>
      </c>
      <c r="B173" t="s">
        <v>5</v>
      </c>
      <c r="C173" t="s">
        <v>130</v>
      </c>
      <c r="D173">
        <v>34.1</v>
      </c>
      <c r="E173">
        <v>45.5</v>
      </c>
    </row>
    <row r="174" spans="1:5" x14ac:dyDescent="0.2">
      <c r="A174" t="s">
        <v>19</v>
      </c>
      <c r="B174" t="s">
        <v>5</v>
      </c>
      <c r="C174" t="s">
        <v>130</v>
      </c>
      <c r="D174">
        <v>26.6</v>
      </c>
      <c r="E174">
        <v>40.6</v>
      </c>
    </row>
    <row r="175" spans="1:5" x14ac:dyDescent="0.2">
      <c r="A175" t="s">
        <v>19</v>
      </c>
      <c r="B175" t="s">
        <v>5</v>
      </c>
      <c r="C175" t="s">
        <v>131</v>
      </c>
      <c r="D175">
        <v>28.5</v>
      </c>
      <c r="E175">
        <v>40.1</v>
      </c>
    </row>
    <row r="176" spans="1:5" x14ac:dyDescent="0.2">
      <c r="A176" t="s">
        <v>19</v>
      </c>
      <c r="B176" t="s">
        <v>8</v>
      </c>
      <c r="C176" t="s">
        <v>130</v>
      </c>
      <c r="D176">
        <v>114.6</v>
      </c>
      <c r="E176">
        <v>125.4</v>
      </c>
    </row>
    <row r="177" spans="1:5" x14ac:dyDescent="0.2">
      <c r="A177" t="s">
        <v>19</v>
      </c>
      <c r="B177" t="s">
        <v>6</v>
      </c>
      <c r="C177" t="s">
        <v>131</v>
      </c>
      <c r="D177">
        <v>254.1</v>
      </c>
      <c r="E177">
        <v>455</v>
      </c>
    </row>
    <row r="178" spans="1:5" x14ac:dyDescent="0.2">
      <c r="A178" t="s">
        <v>19</v>
      </c>
      <c r="B178" t="s">
        <v>5</v>
      </c>
      <c r="C178" t="s">
        <v>131</v>
      </c>
      <c r="D178">
        <v>32.299999999999997</v>
      </c>
      <c r="E178">
        <v>45.3</v>
      </c>
    </row>
    <row r="179" spans="1:5" x14ac:dyDescent="0.2">
      <c r="A179" t="s">
        <v>19</v>
      </c>
      <c r="B179" t="s">
        <v>5</v>
      </c>
      <c r="C179" t="s">
        <v>130</v>
      </c>
      <c r="D179">
        <v>24</v>
      </c>
      <c r="E179">
        <v>35.1</v>
      </c>
    </row>
    <row r="180" spans="1:5" x14ac:dyDescent="0.2">
      <c r="A180" t="s">
        <v>19</v>
      </c>
      <c r="B180" t="s">
        <v>5</v>
      </c>
      <c r="C180" t="s">
        <v>131</v>
      </c>
      <c r="D180">
        <v>34.4</v>
      </c>
      <c r="E180">
        <v>45.6</v>
      </c>
    </row>
    <row r="181" spans="1:5" x14ac:dyDescent="0.2">
      <c r="A181" t="s">
        <v>19</v>
      </c>
      <c r="B181" t="s">
        <v>8</v>
      </c>
      <c r="C181" t="s">
        <v>131</v>
      </c>
      <c r="D181">
        <v>74.099999999999994</v>
      </c>
      <c r="E181">
        <v>85.5</v>
      </c>
    </row>
    <row r="182" spans="1:5" x14ac:dyDescent="0.2">
      <c r="A182" t="s">
        <v>19</v>
      </c>
      <c r="B182" t="s">
        <v>5</v>
      </c>
      <c r="C182" t="s">
        <v>131</v>
      </c>
      <c r="D182">
        <v>28.6</v>
      </c>
      <c r="E182">
        <v>35.6</v>
      </c>
    </row>
    <row r="183" spans="1:5" x14ac:dyDescent="0.2">
      <c r="A183" t="s">
        <v>19</v>
      </c>
      <c r="B183" t="s">
        <v>8</v>
      </c>
      <c r="C183" t="s">
        <v>130</v>
      </c>
      <c r="D183">
        <v>96.5</v>
      </c>
      <c r="E183">
        <v>110.1</v>
      </c>
    </row>
    <row r="184" spans="1:5" x14ac:dyDescent="0.2">
      <c r="A184" t="s">
        <v>19</v>
      </c>
      <c r="B184" t="s">
        <v>5</v>
      </c>
      <c r="C184" t="s">
        <v>131</v>
      </c>
      <c r="D184">
        <v>36.6</v>
      </c>
      <c r="E184">
        <v>45.4</v>
      </c>
    </row>
    <row r="185" spans="1:5" x14ac:dyDescent="0.2">
      <c r="A185" t="s">
        <v>20</v>
      </c>
      <c r="B185" t="s">
        <v>6</v>
      </c>
      <c r="C185" t="s">
        <v>134</v>
      </c>
      <c r="D185">
        <v>216.1</v>
      </c>
      <c r="E185">
        <v>700</v>
      </c>
    </row>
    <row r="186" spans="1:5" x14ac:dyDescent="0.2">
      <c r="A186" t="s">
        <v>20</v>
      </c>
      <c r="B186" t="s">
        <v>5</v>
      </c>
      <c r="C186" t="s">
        <v>133</v>
      </c>
      <c r="D186">
        <v>12.3</v>
      </c>
      <c r="E186">
        <v>40.299999999999997</v>
      </c>
    </row>
    <row r="187" spans="1:5" x14ac:dyDescent="0.2">
      <c r="A187" t="s">
        <v>20</v>
      </c>
      <c r="B187" t="s">
        <v>5</v>
      </c>
      <c r="C187" t="s">
        <v>130</v>
      </c>
      <c r="D187">
        <v>22</v>
      </c>
      <c r="E187">
        <v>50.1</v>
      </c>
    </row>
    <row r="188" spans="1:5" x14ac:dyDescent="0.2">
      <c r="A188" t="s">
        <v>20</v>
      </c>
      <c r="B188" t="s">
        <v>5</v>
      </c>
      <c r="C188" t="s">
        <v>131</v>
      </c>
      <c r="D188">
        <v>14.4</v>
      </c>
      <c r="E188">
        <v>50.6</v>
      </c>
    </row>
    <row r="189" spans="1:5" x14ac:dyDescent="0.2">
      <c r="A189" t="s">
        <v>20</v>
      </c>
      <c r="B189" t="s">
        <v>5</v>
      </c>
      <c r="C189" t="s">
        <v>132</v>
      </c>
      <c r="D189">
        <v>10.1</v>
      </c>
      <c r="E189">
        <v>40.5</v>
      </c>
    </row>
    <row r="190" spans="1:5" x14ac:dyDescent="0.2">
      <c r="A190" t="s">
        <v>20</v>
      </c>
      <c r="B190" t="s">
        <v>5</v>
      </c>
      <c r="C190" t="s">
        <v>131</v>
      </c>
      <c r="D190">
        <v>24.6</v>
      </c>
      <c r="E190">
        <v>60.6</v>
      </c>
    </row>
    <row r="191" spans="1:5" x14ac:dyDescent="0.2">
      <c r="A191" t="s">
        <v>20</v>
      </c>
      <c r="B191" t="s">
        <v>5</v>
      </c>
      <c r="C191" t="s">
        <v>130</v>
      </c>
      <c r="D191">
        <v>20.5</v>
      </c>
      <c r="E191">
        <v>50.1</v>
      </c>
    </row>
    <row r="192" spans="1:5" x14ac:dyDescent="0.2">
      <c r="A192" t="s">
        <v>20</v>
      </c>
      <c r="B192" t="s">
        <v>5</v>
      </c>
      <c r="C192" t="s">
        <v>130</v>
      </c>
      <c r="D192">
        <v>18.600000000000001</v>
      </c>
      <c r="E192">
        <v>50.4</v>
      </c>
    </row>
    <row r="193" spans="1:5" x14ac:dyDescent="0.2">
      <c r="A193" t="s">
        <v>20</v>
      </c>
      <c r="B193" t="s">
        <v>8</v>
      </c>
      <c r="C193" t="s">
        <v>132</v>
      </c>
      <c r="D193">
        <v>18.100000000000001</v>
      </c>
      <c r="E193">
        <v>45</v>
      </c>
    </row>
    <row r="194" spans="1:5" x14ac:dyDescent="0.2">
      <c r="A194" t="s">
        <v>20</v>
      </c>
      <c r="B194" t="s">
        <v>5</v>
      </c>
      <c r="C194" t="s">
        <v>134</v>
      </c>
      <c r="D194">
        <v>14.3</v>
      </c>
      <c r="E194">
        <v>40.299999999999997</v>
      </c>
    </row>
    <row r="195" spans="1:5" x14ac:dyDescent="0.2">
      <c r="A195" t="s">
        <v>20</v>
      </c>
      <c r="B195" t="s">
        <v>8</v>
      </c>
      <c r="C195" t="s">
        <v>130</v>
      </c>
      <c r="D195">
        <v>90</v>
      </c>
      <c r="E195">
        <v>125.1</v>
      </c>
    </row>
    <row r="196" spans="1:5" x14ac:dyDescent="0.2">
      <c r="A196" t="s">
        <v>20</v>
      </c>
      <c r="B196" t="s">
        <v>5</v>
      </c>
      <c r="C196" t="s">
        <v>131</v>
      </c>
      <c r="D196">
        <v>12.4</v>
      </c>
      <c r="E196">
        <v>45.6</v>
      </c>
    </row>
    <row r="197" spans="1:5" x14ac:dyDescent="0.2">
      <c r="A197" t="s">
        <v>20</v>
      </c>
      <c r="B197" t="s">
        <v>5</v>
      </c>
      <c r="C197" t="s">
        <v>132</v>
      </c>
      <c r="D197">
        <v>10.1</v>
      </c>
      <c r="E197">
        <v>40.5</v>
      </c>
    </row>
    <row r="198" spans="1:5" x14ac:dyDescent="0.2">
      <c r="A198" t="s">
        <v>20</v>
      </c>
      <c r="B198" t="s">
        <v>8</v>
      </c>
      <c r="C198" t="s">
        <v>130</v>
      </c>
      <c r="D198">
        <v>102.6</v>
      </c>
      <c r="E198">
        <v>135.6</v>
      </c>
    </row>
    <row r="199" spans="1:5" x14ac:dyDescent="0.2">
      <c r="A199" t="s">
        <v>20</v>
      </c>
      <c r="B199" t="s">
        <v>5</v>
      </c>
      <c r="C199" t="s">
        <v>130</v>
      </c>
      <c r="D199">
        <v>16.5</v>
      </c>
      <c r="E199">
        <v>45.1</v>
      </c>
    </row>
    <row r="200" spans="1:5" x14ac:dyDescent="0.2">
      <c r="A200" t="s">
        <v>20</v>
      </c>
      <c r="B200" t="s">
        <v>5</v>
      </c>
      <c r="C200" t="s">
        <v>130</v>
      </c>
      <c r="D200">
        <v>10.6</v>
      </c>
      <c r="E200">
        <v>40.4</v>
      </c>
    </row>
    <row r="201" spans="1:5" x14ac:dyDescent="0.2">
      <c r="A201" t="s">
        <v>20</v>
      </c>
      <c r="B201" t="s">
        <v>5</v>
      </c>
      <c r="C201" t="s">
        <v>130</v>
      </c>
      <c r="D201">
        <v>12.1</v>
      </c>
      <c r="E201">
        <v>40</v>
      </c>
    </row>
    <row r="202" spans="1:5" x14ac:dyDescent="0.2">
      <c r="A202" t="s">
        <v>21</v>
      </c>
      <c r="B202" t="s">
        <v>8</v>
      </c>
      <c r="C202" t="s">
        <v>130</v>
      </c>
      <c r="D202">
        <v>102.3</v>
      </c>
      <c r="E202">
        <v>110.3</v>
      </c>
    </row>
    <row r="203" spans="1:5" x14ac:dyDescent="0.2">
      <c r="A203" t="s">
        <v>21</v>
      </c>
      <c r="B203" t="s">
        <v>5</v>
      </c>
      <c r="C203" t="s">
        <v>131</v>
      </c>
      <c r="D203">
        <v>30</v>
      </c>
      <c r="E203">
        <v>45.1</v>
      </c>
    </row>
    <row r="204" spans="1:5" x14ac:dyDescent="0.2">
      <c r="A204" t="s">
        <v>21</v>
      </c>
      <c r="B204" t="s">
        <v>4</v>
      </c>
      <c r="C204" t="s">
        <v>134</v>
      </c>
      <c r="D204">
        <v>86.4</v>
      </c>
      <c r="E204">
        <v>110.6</v>
      </c>
    </row>
    <row r="205" spans="1:5" x14ac:dyDescent="0.2">
      <c r="A205" t="s">
        <v>21</v>
      </c>
      <c r="B205" t="s">
        <v>5</v>
      </c>
      <c r="C205" t="s">
        <v>131</v>
      </c>
      <c r="D205">
        <v>34.1</v>
      </c>
      <c r="E205">
        <v>45.5</v>
      </c>
    </row>
    <row r="206" spans="1:5" x14ac:dyDescent="0.2">
      <c r="A206" t="s">
        <v>21</v>
      </c>
      <c r="B206" t="s">
        <v>5</v>
      </c>
      <c r="C206" t="s">
        <v>131</v>
      </c>
      <c r="D206">
        <v>38.6</v>
      </c>
      <c r="E206">
        <v>45.6</v>
      </c>
    </row>
    <row r="207" spans="1:5" x14ac:dyDescent="0.2">
      <c r="A207" t="s">
        <v>21</v>
      </c>
      <c r="B207" t="s">
        <v>5</v>
      </c>
      <c r="C207" t="s">
        <v>130</v>
      </c>
      <c r="D207">
        <v>38.5</v>
      </c>
      <c r="E207">
        <v>45.1</v>
      </c>
    </row>
    <row r="208" spans="1:5" x14ac:dyDescent="0.2">
      <c r="A208" t="s">
        <v>21</v>
      </c>
      <c r="B208" t="s">
        <v>4</v>
      </c>
      <c r="C208" t="s">
        <v>131</v>
      </c>
      <c r="D208">
        <v>56.6</v>
      </c>
      <c r="E208">
        <v>65.400000000000006</v>
      </c>
    </row>
    <row r="209" spans="1:5" x14ac:dyDescent="0.2">
      <c r="A209" t="s">
        <v>21</v>
      </c>
      <c r="B209" t="s">
        <v>4</v>
      </c>
      <c r="C209" t="s">
        <v>131</v>
      </c>
      <c r="D209">
        <v>178.1</v>
      </c>
      <c r="E209">
        <v>190</v>
      </c>
    </row>
    <row r="210" spans="1:5" x14ac:dyDescent="0.2">
      <c r="A210" t="s">
        <v>21</v>
      </c>
      <c r="B210" t="s">
        <v>5</v>
      </c>
      <c r="C210" t="s">
        <v>130</v>
      </c>
      <c r="D210">
        <v>34.299999999999997</v>
      </c>
      <c r="E210">
        <v>45.3</v>
      </c>
    </row>
    <row r="211" spans="1:5" x14ac:dyDescent="0.2">
      <c r="A211" t="s">
        <v>21</v>
      </c>
      <c r="B211" t="s">
        <v>5</v>
      </c>
      <c r="C211" t="s">
        <v>134</v>
      </c>
      <c r="D211">
        <v>28</v>
      </c>
      <c r="E211">
        <v>45.1</v>
      </c>
    </row>
    <row r="212" spans="1:5" x14ac:dyDescent="0.2">
      <c r="A212" t="s">
        <v>21</v>
      </c>
      <c r="B212" t="s">
        <v>5</v>
      </c>
      <c r="C212" t="s">
        <v>132</v>
      </c>
      <c r="D212">
        <v>24.4</v>
      </c>
      <c r="E212">
        <v>30.6</v>
      </c>
    </row>
    <row r="213" spans="1:5" x14ac:dyDescent="0.2">
      <c r="A213" t="s">
        <v>21</v>
      </c>
      <c r="B213" t="s">
        <v>8</v>
      </c>
      <c r="C213" t="s">
        <v>132</v>
      </c>
      <c r="D213">
        <v>36.1</v>
      </c>
      <c r="E213">
        <v>40.5</v>
      </c>
    </row>
    <row r="214" spans="1:5" x14ac:dyDescent="0.2">
      <c r="A214" t="s">
        <v>21</v>
      </c>
      <c r="B214" t="s">
        <v>4</v>
      </c>
      <c r="C214" t="s">
        <v>131</v>
      </c>
      <c r="D214">
        <v>90.6</v>
      </c>
      <c r="E214">
        <v>105.6</v>
      </c>
    </row>
    <row r="215" spans="1:5" x14ac:dyDescent="0.2">
      <c r="A215" t="s">
        <v>21</v>
      </c>
      <c r="B215" t="s">
        <v>5</v>
      </c>
      <c r="C215" t="s">
        <v>131</v>
      </c>
      <c r="D215">
        <v>32.5</v>
      </c>
      <c r="E215">
        <v>45.1</v>
      </c>
    </row>
    <row r="216" spans="1:5" x14ac:dyDescent="0.2">
      <c r="A216" t="s">
        <v>21</v>
      </c>
      <c r="B216" t="s">
        <v>6</v>
      </c>
      <c r="C216" t="s">
        <v>130</v>
      </c>
      <c r="D216">
        <v>170.6</v>
      </c>
      <c r="E216">
        <v>760.4</v>
      </c>
    </row>
    <row r="217" spans="1:5" x14ac:dyDescent="0.2">
      <c r="A217" t="s">
        <v>21</v>
      </c>
      <c r="B217" t="s">
        <v>5</v>
      </c>
      <c r="C217" t="s">
        <v>130</v>
      </c>
      <c r="D217">
        <v>32.1</v>
      </c>
      <c r="E217">
        <v>45</v>
      </c>
    </row>
    <row r="218" spans="1:5" x14ac:dyDescent="0.2">
      <c r="A218" t="s">
        <v>22</v>
      </c>
      <c r="B218" t="s">
        <v>4</v>
      </c>
      <c r="C218" t="s">
        <v>130</v>
      </c>
      <c r="D218">
        <v>210.3</v>
      </c>
      <c r="E218">
        <v>220.3</v>
      </c>
    </row>
    <row r="219" spans="1:5" x14ac:dyDescent="0.2">
      <c r="A219" t="s">
        <v>22</v>
      </c>
      <c r="B219" t="s">
        <v>5</v>
      </c>
      <c r="C219" t="s">
        <v>131</v>
      </c>
      <c r="D219">
        <v>32</v>
      </c>
      <c r="E219">
        <v>45.1</v>
      </c>
    </row>
    <row r="220" spans="1:5" x14ac:dyDescent="0.2">
      <c r="A220" t="s">
        <v>22</v>
      </c>
      <c r="B220" t="s">
        <v>4</v>
      </c>
      <c r="C220" t="s">
        <v>134</v>
      </c>
      <c r="D220">
        <v>90.4</v>
      </c>
      <c r="E220">
        <v>110.6</v>
      </c>
    </row>
    <row r="221" spans="1:5" x14ac:dyDescent="0.2">
      <c r="A221" t="s">
        <v>22</v>
      </c>
      <c r="B221" t="s">
        <v>5</v>
      </c>
      <c r="C221" t="s">
        <v>132</v>
      </c>
      <c r="D221">
        <v>24.1</v>
      </c>
      <c r="E221">
        <v>30.5</v>
      </c>
    </row>
    <row r="222" spans="1:5" x14ac:dyDescent="0.2">
      <c r="A222" t="s">
        <v>22</v>
      </c>
      <c r="B222" t="s">
        <v>6</v>
      </c>
      <c r="C222" t="s">
        <v>134</v>
      </c>
      <c r="D222">
        <v>134.6</v>
      </c>
      <c r="E222">
        <v>515.6</v>
      </c>
    </row>
    <row r="223" spans="1:5" x14ac:dyDescent="0.2">
      <c r="A223" t="s">
        <v>22</v>
      </c>
      <c r="B223" t="s">
        <v>5</v>
      </c>
      <c r="C223" t="s">
        <v>130</v>
      </c>
      <c r="D223">
        <v>30.5</v>
      </c>
      <c r="E223">
        <v>45.1</v>
      </c>
    </row>
    <row r="224" spans="1:5" x14ac:dyDescent="0.2">
      <c r="A224" t="s">
        <v>22</v>
      </c>
      <c r="B224" t="s">
        <v>5</v>
      </c>
      <c r="C224" t="s">
        <v>130</v>
      </c>
      <c r="D224">
        <v>36.6</v>
      </c>
      <c r="E224">
        <v>45.4</v>
      </c>
    </row>
    <row r="225" spans="1:5" x14ac:dyDescent="0.2">
      <c r="A225" t="s">
        <v>22</v>
      </c>
      <c r="B225" t="s">
        <v>6</v>
      </c>
      <c r="C225" t="s">
        <v>130</v>
      </c>
      <c r="D225">
        <v>176.1</v>
      </c>
      <c r="E225">
        <v>555</v>
      </c>
    </row>
    <row r="226" spans="1:5" x14ac:dyDescent="0.2">
      <c r="A226" t="s">
        <v>22</v>
      </c>
      <c r="B226" t="s">
        <v>4</v>
      </c>
      <c r="C226" t="s">
        <v>130</v>
      </c>
      <c r="D226">
        <v>166.3</v>
      </c>
      <c r="E226">
        <v>175.3</v>
      </c>
    </row>
    <row r="227" spans="1:5" x14ac:dyDescent="0.2">
      <c r="A227" t="s">
        <v>22</v>
      </c>
      <c r="B227" t="s">
        <v>6</v>
      </c>
      <c r="C227" t="s">
        <v>131</v>
      </c>
      <c r="D227">
        <v>240</v>
      </c>
      <c r="E227">
        <v>815.1</v>
      </c>
    </row>
    <row r="228" spans="1:5" x14ac:dyDescent="0.2">
      <c r="A228" t="s">
        <v>22</v>
      </c>
      <c r="B228" t="s">
        <v>5</v>
      </c>
      <c r="C228" t="s">
        <v>131</v>
      </c>
      <c r="D228">
        <v>34.4</v>
      </c>
      <c r="E228">
        <v>45.6</v>
      </c>
    </row>
    <row r="229" spans="1:5" x14ac:dyDescent="0.2">
      <c r="A229" t="s">
        <v>22</v>
      </c>
      <c r="B229" t="s">
        <v>6</v>
      </c>
      <c r="C229" t="s">
        <v>130</v>
      </c>
      <c r="D229">
        <v>116.1</v>
      </c>
      <c r="E229">
        <v>495.5</v>
      </c>
    </row>
    <row r="230" spans="1:5" x14ac:dyDescent="0.2">
      <c r="A230" t="s">
        <v>22</v>
      </c>
      <c r="B230" t="s">
        <v>8</v>
      </c>
      <c r="C230" t="s">
        <v>131</v>
      </c>
      <c r="D230">
        <v>90.6</v>
      </c>
      <c r="E230">
        <v>100.6</v>
      </c>
    </row>
    <row r="231" spans="1:5" x14ac:dyDescent="0.2">
      <c r="A231" t="s">
        <v>22</v>
      </c>
      <c r="B231" t="s">
        <v>6</v>
      </c>
      <c r="C231" t="s">
        <v>132</v>
      </c>
      <c r="D231">
        <v>96.5</v>
      </c>
      <c r="E231">
        <v>240.1</v>
      </c>
    </row>
    <row r="232" spans="1:5" x14ac:dyDescent="0.2">
      <c r="A232" t="s">
        <v>23</v>
      </c>
      <c r="B232" t="s">
        <v>8</v>
      </c>
      <c r="C232" t="s">
        <v>130</v>
      </c>
      <c r="D232">
        <v>98.6</v>
      </c>
      <c r="E232">
        <v>130.4</v>
      </c>
    </row>
    <row r="233" spans="1:5" x14ac:dyDescent="0.2">
      <c r="A233" t="s">
        <v>23</v>
      </c>
      <c r="B233" t="s">
        <v>8</v>
      </c>
      <c r="C233" t="s">
        <v>132</v>
      </c>
      <c r="D233">
        <v>18.100000000000001</v>
      </c>
      <c r="E233">
        <v>50</v>
      </c>
    </row>
    <row r="234" spans="1:5" x14ac:dyDescent="0.2">
      <c r="A234" t="s">
        <v>23</v>
      </c>
      <c r="B234" t="s">
        <v>4</v>
      </c>
      <c r="C234" t="s">
        <v>130</v>
      </c>
      <c r="D234">
        <v>174.3</v>
      </c>
      <c r="E234">
        <v>225.3</v>
      </c>
    </row>
    <row r="235" spans="1:5" x14ac:dyDescent="0.2">
      <c r="A235" t="s">
        <v>23</v>
      </c>
      <c r="B235" t="s">
        <v>5</v>
      </c>
      <c r="C235" t="s">
        <v>130</v>
      </c>
      <c r="D235">
        <v>12</v>
      </c>
      <c r="E235">
        <v>40.1</v>
      </c>
    </row>
    <row r="236" spans="1:5" x14ac:dyDescent="0.2">
      <c r="A236" t="s">
        <v>23</v>
      </c>
      <c r="B236" t="s">
        <v>5</v>
      </c>
      <c r="C236" t="s">
        <v>133</v>
      </c>
      <c r="D236">
        <v>10.4</v>
      </c>
      <c r="E236">
        <v>40.6</v>
      </c>
    </row>
    <row r="237" spans="1:5" x14ac:dyDescent="0.2">
      <c r="A237" t="s">
        <v>23</v>
      </c>
      <c r="B237" t="s">
        <v>5</v>
      </c>
      <c r="C237" t="s">
        <v>130</v>
      </c>
      <c r="D237">
        <v>22.1</v>
      </c>
      <c r="E237">
        <v>50.5</v>
      </c>
    </row>
    <row r="238" spans="1:5" x14ac:dyDescent="0.2">
      <c r="A238" t="s">
        <v>23</v>
      </c>
      <c r="B238" t="s">
        <v>4</v>
      </c>
      <c r="C238" t="s">
        <v>130</v>
      </c>
      <c r="D238">
        <v>190.6</v>
      </c>
      <c r="E238">
        <v>240.6</v>
      </c>
    </row>
    <row r="239" spans="1:5" x14ac:dyDescent="0.2">
      <c r="A239" t="s">
        <v>23</v>
      </c>
      <c r="B239" t="s">
        <v>6</v>
      </c>
      <c r="C239" t="s">
        <v>130</v>
      </c>
      <c r="D239">
        <v>136.5</v>
      </c>
      <c r="E239">
        <v>610.1</v>
      </c>
    </row>
    <row r="240" spans="1:5" x14ac:dyDescent="0.2">
      <c r="A240" t="s">
        <v>23</v>
      </c>
      <c r="B240" t="s">
        <v>5</v>
      </c>
      <c r="C240" t="s">
        <v>131</v>
      </c>
      <c r="D240">
        <v>16.600000000000001</v>
      </c>
      <c r="E240">
        <v>50.4</v>
      </c>
    </row>
    <row r="241" spans="1:5" x14ac:dyDescent="0.2">
      <c r="A241" t="s">
        <v>23</v>
      </c>
      <c r="B241" t="s">
        <v>8</v>
      </c>
      <c r="C241" t="s">
        <v>131</v>
      </c>
      <c r="D241">
        <v>76.099999999999994</v>
      </c>
      <c r="E241">
        <v>115</v>
      </c>
    </row>
    <row r="242" spans="1:5" x14ac:dyDescent="0.2">
      <c r="A242" t="s">
        <v>23</v>
      </c>
      <c r="B242" t="s">
        <v>6</v>
      </c>
      <c r="C242" t="s">
        <v>134</v>
      </c>
      <c r="D242">
        <v>118.3</v>
      </c>
      <c r="E242">
        <v>445.3</v>
      </c>
    </row>
    <row r="243" spans="1:5" x14ac:dyDescent="0.2">
      <c r="A243" t="s">
        <v>23</v>
      </c>
      <c r="B243" t="s">
        <v>4</v>
      </c>
      <c r="C243" t="s">
        <v>131</v>
      </c>
      <c r="D243">
        <v>112</v>
      </c>
      <c r="E243">
        <v>160.1</v>
      </c>
    </row>
    <row r="244" spans="1:5" x14ac:dyDescent="0.2">
      <c r="A244" t="s">
        <v>23</v>
      </c>
      <c r="B244" t="s">
        <v>6</v>
      </c>
      <c r="C244" t="s">
        <v>132</v>
      </c>
      <c r="D244">
        <v>62.4</v>
      </c>
      <c r="E244">
        <v>250.6</v>
      </c>
    </row>
    <row r="245" spans="1:5" x14ac:dyDescent="0.2">
      <c r="A245" t="s">
        <v>23</v>
      </c>
      <c r="B245" t="s">
        <v>4</v>
      </c>
      <c r="C245" t="s">
        <v>131</v>
      </c>
      <c r="D245">
        <v>168.1</v>
      </c>
      <c r="E245">
        <v>220.5</v>
      </c>
    </row>
    <row r="246" spans="1:5" x14ac:dyDescent="0.2">
      <c r="A246" t="s">
        <v>24</v>
      </c>
      <c r="B246" t="s">
        <v>5</v>
      </c>
      <c r="C246" t="s">
        <v>131</v>
      </c>
      <c r="D246">
        <v>32.6</v>
      </c>
      <c r="E246">
        <v>45.6</v>
      </c>
    </row>
    <row r="247" spans="1:5" x14ac:dyDescent="0.2">
      <c r="A247" t="s">
        <v>24</v>
      </c>
      <c r="B247" t="s">
        <v>5</v>
      </c>
      <c r="C247" t="s">
        <v>131</v>
      </c>
      <c r="D247">
        <v>40.5</v>
      </c>
      <c r="E247">
        <v>50.1</v>
      </c>
    </row>
    <row r="248" spans="1:5" x14ac:dyDescent="0.2">
      <c r="A248" t="s">
        <v>24</v>
      </c>
      <c r="B248" t="s">
        <v>8</v>
      </c>
      <c r="C248" t="s">
        <v>132</v>
      </c>
      <c r="D248">
        <v>42.6</v>
      </c>
      <c r="E248">
        <v>45.4</v>
      </c>
    </row>
    <row r="249" spans="1:5" x14ac:dyDescent="0.2">
      <c r="A249" t="s">
        <v>24</v>
      </c>
      <c r="B249" t="s">
        <v>6</v>
      </c>
      <c r="C249" t="s">
        <v>130</v>
      </c>
      <c r="D249">
        <v>158.1</v>
      </c>
      <c r="E249">
        <v>345</v>
      </c>
    </row>
    <row r="250" spans="1:5" x14ac:dyDescent="0.2">
      <c r="A250" t="s">
        <v>24</v>
      </c>
      <c r="B250" t="s">
        <v>5</v>
      </c>
      <c r="C250" t="s">
        <v>131</v>
      </c>
      <c r="D250">
        <v>38.299999999999997</v>
      </c>
      <c r="E250">
        <v>50.3</v>
      </c>
    </row>
    <row r="251" spans="1:5" x14ac:dyDescent="0.2">
      <c r="A251" t="s">
        <v>24</v>
      </c>
      <c r="B251" t="s">
        <v>5</v>
      </c>
      <c r="C251" t="s">
        <v>130</v>
      </c>
      <c r="D251">
        <v>36</v>
      </c>
      <c r="E251">
        <v>50.1</v>
      </c>
    </row>
    <row r="252" spans="1:5" x14ac:dyDescent="0.2">
      <c r="A252" t="s">
        <v>24</v>
      </c>
      <c r="B252" t="s">
        <v>4</v>
      </c>
      <c r="C252" t="s">
        <v>130</v>
      </c>
      <c r="D252">
        <v>200.4</v>
      </c>
      <c r="E252">
        <v>220.6</v>
      </c>
    </row>
    <row r="253" spans="1:5" x14ac:dyDescent="0.2">
      <c r="A253" t="s">
        <v>24</v>
      </c>
      <c r="B253" t="s">
        <v>5</v>
      </c>
      <c r="C253" t="s">
        <v>130</v>
      </c>
      <c r="D253">
        <v>26.1</v>
      </c>
      <c r="E253">
        <v>40.5</v>
      </c>
    </row>
    <row r="254" spans="1:5" x14ac:dyDescent="0.2">
      <c r="A254" t="s">
        <v>24</v>
      </c>
      <c r="B254" t="s">
        <v>5</v>
      </c>
      <c r="C254" t="s">
        <v>130</v>
      </c>
      <c r="D254">
        <v>24.6</v>
      </c>
      <c r="E254">
        <v>40.6</v>
      </c>
    </row>
    <row r="255" spans="1:5" x14ac:dyDescent="0.2">
      <c r="A255" t="s">
        <v>24</v>
      </c>
      <c r="B255" t="s">
        <v>5</v>
      </c>
      <c r="C255" t="s">
        <v>131</v>
      </c>
      <c r="D255">
        <v>28.5</v>
      </c>
      <c r="E255">
        <v>45.1</v>
      </c>
    </row>
    <row r="256" spans="1:5" x14ac:dyDescent="0.2">
      <c r="A256" t="s">
        <v>24</v>
      </c>
      <c r="B256" t="s">
        <v>5</v>
      </c>
      <c r="C256" t="s">
        <v>131</v>
      </c>
      <c r="D256">
        <v>24.6</v>
      </c>
      <c r="E256">
        <v>35.4</v>
      </c>
    </row>
    <row r="257" spans="1:5" x14ac:dyDescent="0.2">
      <c r="A257" t="s">
        <v>24</v>
      </c>
      <c r="B257" t="s">
        <v>5</v>
      </c>
      <c r="C257" t="s">
        <v>130</v>
      </c>
      <c r="D257">
        <v>34.1</v>
      </c>
      <c r="E257">
        <v>45</v>
      </c>
    </row>
    <row r="258" spans="1:5" x14ac:dyDescent="0.2">
      <c r="A258" t="s">
        <v>24</v>
      </c>
      <c r="B258" t="s">
        <v>5</v>
      </c>
      <c r="C258" t="s">
        <v>132</v>
      </c>
      <c r="D258">
        <v>22.3</v>
      </c>
      <c r="E258">
        <v>30.3</v>
      </c>
    </row>
    <row r="259" spans="1:5" x14ac:dyDescent="0.2">
      <c r="A259" t="s">
        <v>24</v>
      </c>
      <c r="B259" t="s">
        <v>4</v>
      </c>
      <c r="C259" t="s">
        <v>131</v>
      </c>
      <c r="D259">
        <v>56</v>
      </c>
      <c r="E259">
        <v>65.099999999999994</v>
      </c>
    </row>
    <row r="260" spans="1:5" x14ac:dyDescent="0.2">
      <c r="A260" t="s">
        <v>24</v>
      </c>
      <c r="B260" t="s">
        <v>5</v>
      </c>
      <c r="C260" t="s">
        <v>130</v>
      </c>
      <c r="D260">
        <v>26.4</v>
      </c>
      <c r="E260">
        <v>40.6</v>
      </c>
    </row>
    <row r="261" spans="1:5" x14ac:dyDescent="0.2">
      <c r="A261" t="s">
        <v>25</v>
      </c>
      <c r="B261" t="s">
        <v>5</v>
      </c>
      <c r="C261" t="s">
        <v>131</v>
      </c>
      <c r="D261">
        <v>14.1</v>
      </c>
      <c r="E261">
        <v>50.5</v>
      </c>
    </row>
    <row r="262" spans="1:5" x14ac:dyDescent="0.2">
      <c r="A262" t="s">
        <v>25</v>
      </c>
      <c r="B262" t="s">
        <v>5</v>
      </c>
      <c r="C262" t="s">
        <v>131</v>
      </c>
      <c r="D262">
        <v>28.6</v>
      </c>
      <c r="E262">
        <v>65.599999999999994</v>
      </c>
    </row>
    <row r="263" spans="1:5" x14ac:dyDescent="0.2">
      <c r="A263" t="s">
        <v>25</v>
      </c>
      <c r="B263" t="s">
        <v>8</v>
      </c>
      <c r="C263" t="s">
        <v>130</v>
      </c>
      <c r="D263">
        <v>98.5</v>
      </c>
      <c r="E263">
        <v>135.1</v>
      </c>
    </row>
    <row r="264" spans="1:5" x14ac:dyDescent="0.2">
      <c r="A264" t="s">
        <v>25</v>
      </c>
      <c r="B264" t="s">
        <v>8</v>
      </c>
      <c r="C264" t="s">
        <v>130</v>
      </c>
      <c r="D264">
        <v>102.6</v>
      </c>
      <c r="E264">
        <v>140.4</v>
      </c>
    </row>
    <row r="265" spans="1:5" x14ac:dyDescent="0.2">
      <c r="A265" t="s">
        <v>25</v>
      </c>
      <c r="B265" t="s">
        <v>5</v>
      </c>
      <c r="C265" t="s">
        <v>130</v>
      </c>
      <c r="D265">
        <v>10.1</v>
      </c>
      <c r="E265">
        <v>40</v>
      </c>
    </row>
    <row r="266" spans="1:5" x14ac:dyDescent="0.2">
      <c r="A266" t="s">
        <v>25</v>
      </c>
      <c r="B266" t="s">
        <v>4</v>
      </c>
      <c r="C266" t="s">
        <v>130</v>
      </c>
      <c r="D266">
        <v>156.30000000000001</v>
      </c>
      <c r="E266">
        <v>205.3</v>
      </c>
    </row>
    <row r="267" spans="1:5" x14ac:dyDescent="0.2">
      <c r="A267" t="s">
        <v>25</v>
      </c>
      <c r="B267" t="s">
        <v>5</v>
      </c>
      <c r="C267" t="s">
        <v>131</v>
      </c>
      <c r="D267">
        <v>28</v>
      </c>
      <c r="E267">
        <v>65.099999999999994</v>
      </c>
    </row>
    <row r="268" spans="1:5" x14ac:dyDescent="0.2">
      <c r="A268" t="s">
        <v>25</v>
      </c>
      <c r="B268" t="s">
        <v>5</v>
      </c>
      <c r="C268" t="s">
        <v>130</v>
      </c>
      <c r="D268">
        <v>24.4</v>
      </c>
      <c r="E268">
        <v>55.6</v>
      </c>
    </row>
    <row r="269" spans="1:5" x14ac:dyDescent="0.2">
      <c r="A269" t="s">
        <v>25</v>
      </c>
      <c r="B269" t="s">
        <v>5</v>
      </c>
      <c r="C269" t="s">
        <v>134</v>
      </c>
      <c r="D269">
        <v>14.1</v>
      </c>
      <c r="E269">
        <v>45.5</v>
      </c>
    </row>
    <row r="270" spans="1:5" x14ac:dyDescent="0.2">
      <c r="A270" t="s">
        <v>25</v>
      </c>
      <c r="B270" t="s">
        <v>5</v>
      </c>
      <c r="C270" t="s">
        <v>134</v>
      </c>
      <c r="D270">
        <v>14.6</v>
      </c>
      <c r="E270">
        <v>40.6</v>
      </c>
    </row>
    <row r="271" spans="1:5" x14ac:dyDescent="0.2">
      <c r="A271" t="s">
        <v>25</v>
      </c>
      <c r="B271" t="s">
        <v>4</v>
      </c>
      <c r="C271" t="s">
        <v>131</v>
      </c>
      <c r="D271">
        <v>178.5</v>
      </c>
      <c r="E271">
        <v>235.1</v>
      </c>
    </row>
    <row r="272" spans="1:5" x14ac:dyDescent="0.2">
      <c r="A272" t="s">
        <v>25</v>
      </c>
      <c r="B272" t="s">
        <v>5</v>
      </c>
      <c r="C272" t="s">
        <v>130</v>
      </c>
      <c r="D272">
        <v>10.6</v>
      </c>
      <c r="E272">
        <v>40.4</v>
      </c>
    </row>
    <row r="273" spans="1:5" x14ac:dyDescent="0.2">
      <c r="A273" t="s">
        <v>25</v>
      </c>
      <c r="B273" t="s">
        <v>8</v>
      </c>
      <c r="C273" t="s">
        <v>130</v>
      </c>
      <c r="D273">
        <v>82.1</v>
      </c>
      <c r="E273">
        <v>115</v>
      </c>
    </row>
    <row r="274" spans="1:5" x14ac:dyDescent="0.2">
      <c r="A274" t="s">
        <v>25</v>
      </c>
      <c r="B274" t="s">
        <v>5</v>
      </c>
      <c r="C274" t="s">
        <v>134</v>
      </c>
      <c r="D274">
        <v>12.3</v>
      </c>
      <c r="E274">
        <v>40.299999999999997</v>
      </c>
    </row>
    <row r="275" spans="1:5" x14ac:dyDescent="0.2">
      <c r="A275" t="s">
        <v>26</v>
      </c>
      <c r="B275" t="s">
        <v>5</v>
      </c>
      <c r="C275" t="s">
        <v>134</v>
      </c>
      <c r="D275">
        <v>22</v>
      </c>
      <c r="E275">
        <v>40.1</v>
      </c>
    </row>
    <row r="276" spans="1:5" x14ac:dyDescent="0.2">
      <c r="A276" t="s">
        <v>26</v>
      </c>
      <c r="B276" t="s">
        <v>8</v>
      </c>
      <c r="C276" t="s">
        <v>132</v>
      </c>
      <c r="D276">
        <v>34.4</v>
      </c>
      <c r="E276">
        <v>45.6</v>
      </c>
    </row>
    <row r="277" spans="1:5" x14ac:dyDescent="0.2">
      <c r="A277" t="s">
        <v>26</v>
      </c>
      <c r="B277" t="s">
        <v>6</v>
      </c>
      <c r="C277" t="s">
        <v>132</v>
      </c>
      <c r="D277">
        <v>122.1</v>
      </c>
      <c r="E277">
        <v>235.5</v>
      </c>
    </row>
    <row r="278" spans="1:5" x14ac:dyDescent="0.2">
      <c r="A278" t="s">
        <v>26</v>
      </c>
      <c r="B278" t="s">
        <v>4</v>
      </c>
      <c r="C278" t="s">
        <v>133</v>
      </c>
      <c r="D278">
        <v>192.6</v>
      </c>
      <c r="E278">
        <v>215.6</v>
      </c>
    </row>
    <row r="279" spans="1:5" x14ac:dyDescent="0.2">
      <c r="A279" t="s">
        <v>26</v>
      </c>
      <c r="B279" t="s">
        <v>6</v>
      </c>
      <c r="C279" t="s">
        <v>131</v>
      </c>
      <c r="D279">
        <v>176.5</v>
      </c>
      <c r="E279">
        <v>700.1</v>
      </c>
    </row>
    <row r="280" spans="1:5" x14ac:dyDescent="0.2">
      <c r="A280" t="s">
        <v>26</v>
      </c>
      <c r="B280" t="s">
        <v>4</v>
      </c>
      <c r="C280" t="s">
        <v>130</v>
      </c>
      <c r="D280">
        <v>48.6</v>
      </c>
      <c r="E280">
        <v>60.4</v>
      </c>
    </row>
    <row r="281" spans="1:5" x14ac:dyDescent="0.2">
      <c r="A281" t="s">
        <v>26</v>
      </c>
      <c r="B281" t="s">
        <v>5</v>
      </c>
      <c r="C281" t="s">
        <v>130</v>
      </c>
      <c r="D281">
        <v>40.1</v>
      </c>
      <c r="E281">
        <v>50</v>
      </c>
    </row>
    <row r="282" spans="1:5" x14ac:dyDescent="0.2">
      <c r="A282" t="s">
        <v>26</v>
      </c>
      <c r="B282" t="s">
        <v>6</v>
      </c>
      <c r="C282" t="s">
        <v>131</v>
      </c>
      <c r="D282">
        <v>104.3</v>
      </c>
      <c r="E282">
        <v>265.3</v>
      </c>
    </row>
    <row r="283" spans="1:5" x14ac:dyDescent="0.2">
      <c r="A283" t="s">
        <v>26</v>
      </c>
      <c r="B283" t="s">
        <v>4</v>
      </c>
      <c r="C283" t="s">
        <v>130</v>
      </c>
      <c r="D283">
        <v>180</v>
      </c>
      <c r="E283">
        <v>195.1</v>
      </c>
    </row>
    <row r="284" spans="1:5" x14ac:dyDescent="0.2">
      <c r="A284" t="s">
        <v>26</v>
      </c>
      <c r="B284" t="s">
        <v>4</v>
      </c>
      <c r="C284" t="s">
        <v>130</v>
      </c>
      <c r="D284">
        <v>118.4</v>
      </c>
      <c r="E284">
        <v>130.6</v>
      </c>
    </row>
    <row r="285" spans="1:5" x14ac:dyDescent="0.2">
      <c r="A285" t="s">
        <v>26</v>
      </c>
      <c r="B285" t="s">
        <v>5</v>
      </c>
      <c r="C285" t="s">
        <v>131</v>
      </c>
      <c r="D285">
        <v>34.1</v>
      </c>
      <c r="E285">
        <v>50.5</v>
      </c>
    </row>
    <row r="286" spans="1:5" x14ac:dyDescent="0.2">
      <c r="A286" t="s">
        <v>27</v>
      </c>
      <c r="B286" t="s">
        <v>5</v>
      </c>
      <c r="C286" t="s">
        <v>131</v>
      </c>
      <c r="D286">
        <v>28.6</v>
      </c>
      <c r="E286">
        <v>40.6</v>
      </c>
    </row>
    <row r="287" spans="1:5" x14ac:dyDescent="0.2">
      <c r="A287" t="s">
        <v>27</v>
      </c>
      <c r="B287" t="s">
        <v>6</v>
      </c>
      <c r="C287" t="s">
        <v>131</v>
      </c>
      <c r="D287">
        <v>458.5</v>
      </c>
      <c r="E287">
        <v>840.1</v>
      </c>
    </row>
    <row r="288" spans="1:5" x14ac:dyDescent="0.2">
      <c r="A288" t="s">
        <v>27</v>
      </c>
      <c r="B288" t="s">
        <v>5</v>
      </c>
      <c r="C288" t="s">
        <v>133</v>
      </c>
      <c r="D288">
        <v>46.6</v>
      </c>
      <c r="E288">
        <v>60.4</v>
      </c>
    </row>
    <row r="289" spans="1:5" x14ac:dyDescent="0.2">
      <c r="A289" t="s">
        <v>27</v>
      </c>
      <c r="B289" t="s">
        <v>5</v>
      </c>
      <c r="C289" t="s">
        <v>130</v>
      </c>
      <c r="D289">
        <v>30.1</v>
      </c>
      <c r="E289">
        <v>35</v>
      </c>
    </row>
    <row r="290" spans="1:5" x14ac:dyDescent="0.2">
      <c r="A290" t="s">
        <v>27</v>
      </c>
      <c r="B290" t="s">
        <v>8</v>
      </c>
      <c r="C290" t="s">
        <v>134</v>
      </c>
      <c r="D290">
        <v>50.3</v>
      </c>
      <c r="E290">
        <v>70.3</v>
      </c>
    </row>
    <row r="291" spans="1:5" x14ac:dyDescent="0.2">
      <c r="A291" t="s">
        <v>27</v>
      </c>
      <c r="B291" t="s">
        <v>4</v>
      </c>
      <c r="C291" t="s">
        <v>131</v>
      </c>
      <c r="D291">
        <v>78</v>
      </c>
      <c r="E291">
        <v>90.1</v>
      </c>
    </row>
    <row r="292" spans="1:5" x14ac:dyDescent="0.2">
      <c r="A292" t="s">
        <v>27</v>
      </c>
      <c r="B292" t="s">
        <v>5</v>
      </c>
      <c r="C292" t="s">
        <v>130</v>
      </c>
      <c r="D292">
        <v>22.4</v>
      </c>
      <c r="E292">
        <v>35.6</v>
      </c>
    </row>
    <row r="293" spans="1:5" x14ac:dyDescent="0.2">
      <c r="A293" t="s">
        <v>27</v>
      </c>
      <c r="B293" t="s">
        <v>5</v>
      </c>
      <c r="C293" t="s">
        <v>130</v>
      </c>
      <c r="D293">
        <v>36.1</v>
      </c>
      <c r="E293">
        <v>50.5</v>
      </c>
    </row>
    <row r="294" spans="1:5" x14ac:dyDescent="0.2">
      <c r="A294" t="s">
        <v>27</v>
      </c>
      <c r="B294" t="s">
        <v>5</v>
      </c>
      <c r="C294" t="s">
        <v>132</v>
      </c>
      <c r="D294">
        <v>28.6</v>
      </c>
      <c r="E294">
        <v>35.6</v>
      </c>
    </row>
    <row r="295" spans="1:5" x14ac:dyDescent="0.2">
      <c r="A295" t="s">
        <v>27</v>
      </c>
      <c r="B295" t="s">
        <v>5</v>
      </c>
      <c r="C295" t="s">
        <v>130</v>
      </c>
      <c r="D295">
        <v>36.5</v>
      </c>
      <c r="E295">
        <v>50.1</v>
      </c>
    </row>
    <row r="296" spans="1:5" x14ac:dyDescent="0.2">
      <c r="A296" t="s">
        <v>27</v>
      </c>
      <c r="B296" t="s">
        <v>4</v>
      </c>
      <c r="C296" t="s">
        <v>131</v>
      </c>
      <c r="D296">
        <v>160.6</v>
      </c>
      <c r="E296">
        <v>175.4</v>
      </c>
    </row>
    <row r="297" spans="1:5" x14ac:dyDescent="0.2">
      <c r="A297" t="s">
        <v>27</v>
      </c>
      <c r="B297" t="s">
        <v>4</v>
      </c>
      <c r="C297" t="s">
        <v>131</v>
      </c>
      <c r="D297">
        <v>142.1</v>
      </c>
      <c r="E297">
        <v>155</v>
      </c>
    </row>
    <row r="298" spans="1:5" x14ac:dyDescent="0.2">
      <c r="A298" t="s">
        <v>27</v>
      </c>
      <c r="B298" t="s">
        <v>6</v>
      </c>
      <c r="C298" t="s">
        <v>130</v>
      </c>
      <c r="D298">
        <v>288.3</v>
      </c>
      <c r="E298">
        <v>805.3</v>
      </c>
    </row>
    <row r="299" spans="1:5" x14ac:dyDescent="0.2">
      <c r="A299" t="s">
        <v>27</v>
      </c>
      <c r="B299" t="s">
        <v>5</v>
      </c>
      <c r="C299" t="s">
        <v>130</v>
      </c>
      <c r="D299">
        <v>30</v>
      </c>
      <c r="E299">
        <v>45.1</v>
      </c>
    </row>
    <row r="300" spans="1:5" x14ac:dyDescent="0.2">
      <c r="A300" t="s">
        <v>27</v>
      </c>
      <c r="B300" t="s">
        <v>5</v>
      </c>
      <c r="C300" t="s">
        <v>131</v>
      </c>
      <c r="D300">
        <v>32.4</v>
      </c>
      <c r="E300">
        <v>45.6</v>
      </c>
    </row>
    <row r="301" spans="1:5" x14ac:dyDescent="0.2">
      <c r="A301" t="s">
        <v>28</v>
      </c>
      <c r="B301" t="s">
        <v>4</v>
      </c>
      <c r="C301" t="s">
        <v>131</v>
      </c>
      <c r="D301">
        <v>150.1</v>
      </c>
      <c r="E301">
        <v>200.5</v>
      </c>
    </row>
    <row r="302" spans="1:5" x14ac:dyDescent="0.2">
      <c r="A302" t="s">
        <v>28</v>
      </c>
      <c r="B302" t="s">
        <v>6</v>
      </c>
      <c r="C302" t="s">
        <v>133</v>
      </c>
      <c r="D302">
        <v>208.6</v>
      </c>
      <c r="E302">
        <v>455.6</v>
      </c>
    </row>
    <row r="303" spans="1:5" x14ac:dyDescent="0.2">
      <c r="A303" t="s">
        <v>28</v>
      </c>
      <c r="B303" t="s">
        <v>6</v>
      </c>
      <c r="C303" t="s">
        <v>130</v>
      </c>
      <c r="D303">
        <v>216.5</v>
      </c>
      <c r="E303">
        <v>565.1</v>
      </c>
    </row>
    <row r="304" spans="1:5" x14ac:dyDescent="0.2">
      <c r="A304" t="s">
        <v>28</v>
      </c>
      <c r="B304" t="s">
        <v>8</v>
      </c>
      <c r="C304" t="s">
        <v>131</v>
      </c>
      <c r="D304">
        <v>96.6</v>
      </c>
      <c r="E304">
        <v>135.4</v>
      </c>
    </row>
    <row r="305" spans="1:5" x14ac:dyDescent="0.2">
      <c r="A305" t="s">
        <v>28</v>
      </c>
      <c r="B305" t="s">
        <v>6</v>
      </c>
      <c r="C305" t="s">
        <v>131</v>
      </c>
      <c r="D305">
        <v>552.1</v>
      </c>
      <c r="E305">
        <v>1335</v>
      </c>
    </row>
    <row r="306" spans="1:5" x14ac:dyDescent="0.2">
      <c r="A306" t="s">
        <v>28</v>
      </c>
      <c r="B306" t="s">
        <v>6</v>
      </c>
      <c r="C306" t="s">
        <v>131</v>
      </c>
      <c r="D306">
        <v>272.3</v>
      </c>
      <c r="E306">
        <v>615.29999999999995</v>
      </c>
    </row>
    <row r="307" spans="1:5" x14ac:dyDescent="0.2">
      <c r="A307" t="s">
        <v>28</v>
      </c>
      <c r="B307" t="s">
        <v>6</v>
      </c>
      <c r="C307" t="s">
        <v>130</v>
      </c>
      <c r="D307">
        <v>150</v>
      </c>
      <c r="E307">
        <v>835.1</v>
      </c>
    </row>
    <row r="308" spans="1:5" x14ac:dyDescent="0.2">
      <c r="A308" t="s">
        <v>28</v>
      </c>
      <c r="B308" t="s">
        <v>5</v>
      </c>
      <c r="C308" t="s">
        <v>131</v>
      </c>
      <c r="D308">
        <v>28.4</v>
      </c>
      <c r="E308">
        <v>65.599999999999994</v>
      </c>
    </row>
    <row r="309" spans="1:5" x14ac:dyDescent="0.2">
      <c r="A309" t="s">
        <v>28</v>
      </c>
      <c r="B309" t="s">
        <v>5</v>
      </c>
      <c r="C309" t="s">
        <v>131</v>
      </c>
      <c r="D309">
        <v>24.1</v>
      </c>
      <c r="E309">
        <v>60.5</v>
      </c>
    </row>
    <row r="310" spans="1:5" x14ac:dyDescent="0.2">
      <c r="A310" t="s">
        <v>28</v>
      </c>
      <c r="B310" t="s">
        <v>4</v>
      </c>
      <c r="C310" t="s">
        <v>131</v>
      </c>
      <c r="D310">
        <v>152.6</v>
      </c>
      <c r="E310">
        <v>205.6</v>
      </c>
    </row>
    <row r="311" spans="1:5" x14ac:dyDescent="0.2">
      <c r="A311" t="s">
        <v>28</v>
      </c>
      <c r="B311" t="s">
        <v>6</v>
      </c>
      <c r="C311" t="s">
        <v>130</v>
      </c>
      <c r="D311">
        <v>306.5</v>
      </c>
      <c r="E311">
        <v>920.1</v>
      </c>
    </row>
    <row r="312" spans="1:5" x14ac:dyDescent="0.2">
      <c r="A312" t="s">
        <v>28</v>
      </c>
      <c r="B312" t="s">
        <v>5</v>
      </c>
      <c r="C312" t="s">
        <v>131</v>
      </c>
      <c r="D312">
        <v>22.6</v>
      </c>
      <c r="E312">
        <v>55.4</v>
      </c>
    </row>
    <row r="313" spans="1:5" x14ac:dyDescent="0.2">
      <c r="A313" t="s">
        <v>28</v>
      </c>
      <c r="B313" t="s">
        <v>4</v>
      </c>
      <c r="C313" t="s">
        <v>131</v>
      </c>
      <c r="D313">
        <v>146.1</v>
      </c>
      <c r="E313">
        <v>195</v>
      </c>
    </row>
    <row r="314" spans="1:5" x14ac:dyDescent="0.2">
      <c r="A314" t="s">
        <v>29</v>
      </c>
      <c r="B314" t="s">
        <v>8</v>
      </c>
      <c r="C314" t="s">
        <v>131</v>
      </c>
      <c r="D314">
        <v>88.3</v>
      </c>
      <c r="E314">
        <v>105.3</v>
      </c>
    </row>
    <row r="315" spans="1:5" x14ac:dyDescent="0.2">
      <c r="A315" t="s">
        <v>29</v>
      </c>
      <c r="B315" t="s">
        <v>4</v>
      </c>
      <c r="C315" t="s">
        <v>132</v>
      </c>
      <c r="D315">
        <v>64</v>
      </c>
      <c r="E315">
        <v>70.099999999999994</v>
      </c>
    </row>
    <row r="316" spans="1:5" x14ac:dyDescent="0.2">
      <c r="A316" t="s">
        <v>29</v>
      </c>
      <c r="B316" t="s">
        <v>5</v>
      </c>
      <c r="C316" t="s">
        <v>130</v>
      </c>
      <c r="D316">
        <v>26.4</v>
      </c>
      <c r="E316">
        <v>40.6</v>
      </c>
    </row>
    <row r="317" spans="1:5" x14ac:dyDescent="0.2">
      <c r="A317" t="s">
        <v>29</v>
      </c>
      <c r="B317" t="s">
        <v>4</v>
      </c>
      <c r="C317" t="s">
        <v>131</v>
      </c>
      <c r="D317">
        <v>50.1</v>
      </c>
      <c r="E317">
        <v>60.5</v>
      </c>
    </row>
    <row r="318" spans="1:5" x14ac:dyDescent="0.2">
      <c r="A318" t="s">
        <v>29</v>
      </c>
      <c r="B318" t="s">
        <v>5</v>
      </c>
      <c r="C318" t="s">
        <v>131</v>
      </c>
      <c r="D318">
        <v>28.6</v>
      </c>
      <c r="E318">
        <v>40.6</v>
      </c>
    </row>
    <row r="319" spans="1:5" x14ac:dyDescent="0.2">
      <c r="A319" t="s">
        <v>29</v>
      </c>
      <c r="B319" t="s">
        <v>4</v>
      </c>
      <c r="C319" t="s">
        <v>131</v>
      </c>
      <c r="D319">
        <v>122.5</v>
      </c>
      <c r="E319">
        <v>140.1</v>
      </c>
    </row>
    <row r="320" spans="1:5" x14ac:dyDescent="0.2">
      <c r="A320" t="s">
        <v>29</v>
      </c>
      <c r="B320" t="s">
        <v>5</v>
      </c>
      <c r="C320" t="s">
        <v>130</v>
      </c>
      <c r="D320">
        <v>42.6</v>
      </c>
      <c r="E320">
        <v>50.4</v>
      </c>
    </row>
    <row r="321" spans="1:5" x14ac:dyDescent="0.2">
      <c r="A321" t="s">
        <v>29</v>
      </c>
      <c r="B321" t="s">
        <v>5</v>
      </c>
      <c r="C321" t="s">
        <v>131</v>
      </c>
      <c r="D321">
        <v>30.1</v>
      </c>
      <c r="E321">
        <v>45</v>
      </c>
    </row>
    <row r="322" spans="1:5" x14ac:dyDescent="0.2">
      <c r="A322" t="s">
        <v>29</v>
      </c>
      <c r="B322" t="s">
        <v>5</v>
      </c>
      <c r="C322" t="s">
        <v>131</v>
      </c>
      <c r="D322">
        <v>38.299999999999997</v>
      </c>
      <c r="E322">
        <v>50.3</v>
      </c>
    </row>
    <row r="323" spans="1:5" x14ac:dyDescent="0.2">
      <c r="A323" t="s">
        <v>29</v>
      </c>
      <c r="B323" t="s">
        <v>6</v>
      </c>
      <c r="C323" t="s">
        <v>131</v>
      </c>
      <c r="D323">
        <v>328</v>
      </c>
      <c r="E323">
        <v>910.1</v>
      </c>
    </row>
    <row r="324" spans="1:5" x14ac:dyDescent="0.2">
      <c r="A324" t="s">
        <v>29</v>
      </c>
      <c r="B324" t="s">
        <v>8</v>
      </c>
      <c r="C324" t="s">
        <v>132</v>
      </c>
      <c r="D324">
        <v>36.4</v>
      </c>
      <c r="E324">
        <v>45.6</v>
      </c>
    </row>
    <row r="325" spans="1:5" x14ac:dyDescent="0.2">
      <c r="A325" t="s">
        <v>29</v>
      </c>
      <c r="B325" t="s">
        <v>6</v>
      </c>
      <c r="C325" t="s">
        <v>130</v>
      </c>
      <c r="D325">
        <v>320.10000000000002</v>
      </c>
      <c r="E325">
        <v>625.5</v>
      </c>
    </row>
    <row r="326" spans="1:5" x14ac:dyDescent="0.2">
      <c r="A326" t="s">
        <v>29</v>
      </c>
      <c r="B326" t="s">
        <v>4</v>
      </c>
      <c r="C326" t="s">
        <v>134</v>
      </c>
      <c r="D326">
        <v>94.6</v>
      </c>
      <c r="E326">
        <v>120.6</v>
      </c>
    </row>
    <row r="327" spans="1:5" x14ac:dyDescent="0.2">
      <c r="A327" t="s">
        <v>29</v>
      </c>
      <c r="B327" t="s">
        <v>5</v>
      </c>
      <c r="C327" t="s">
        <v>132</v>
      </c>
      <c r="D327">
        <v>26.5</v>
      </c>
      <c r="E327">
        <v>35.1</v>
      </c>
    </row>
    <row r="328" spans="1:5" x14ac:dyDescent="0.2">
      <c r="A328" t="s">
        <v>29</v>
      </c>
      <c r="B328" t="s">
        <v>5</v>
      </c>
      <c r="C328" t="s">
        <v>130</v>
      </c>
      <c r="D328">
        <v>42.6</v>
      </c>
      <c r="E328">
        <v>50.4</v>
      </c>
    </row>
    <row r="329" spans="1:5" x14ac:dyDescent="0.2">
      <c r="A329" t="s">
        <v>30</v>
      </c>
      <c r="B329" t="s">
        <v>6</v>
      </c>
      <c r="C329" t="s">
        <v>134</v>
      </c>
      <c r="D329">
        <v>190.1</v>
      </c>
      <c r="E329">
        <v>665</v>
      </c>
    </row>
    <row r="330" spans="1:5" x14ac:dyDescent="0.2">
      <c r="A330" t="s">
        <v>30</v>
      </c>
      <c r="B330" t="s">
        <v>5</v>
      </c>
      <c r="C330" t="s">
        <v>132</v>
      </c>
      <c r="D330">
        <v>10.3</v>
      </c>
      <c r="E330">
        <v>40.299999999999997</v>
      </c>
    </row>
    <row r="331" spans="1:5" x14ac:dyDescent="0.2">
      <c r="A331" t="s">
        <v>30</v>
      </c>
      <c r="B331" t="s">
        <v>4</v>
      </c>
      <c r="C331" t="s">
        <v>130</v>
      </c>
      <c r="D331">
        <v>128</v>
      </c>
      <c r="E331">
        <v>175.1</v>
      </c>
    </row>
    <row r="332" spans="1:5" x14ac:dyDescent="0.2">
      <c r="A332" t="s">
        <v>30</v>
      </c>
      <c r="B332" t="s">
        <v>5</v>
      </c>
      <c r="C332" t="s">
        <v>131</v>
      </c>
      <c r="D332">
        <v>24.4</v>
      </c>
      <c r="E332">
        <v>60.6</v>
      </c>
    </row>
    <row r="333" spans="1:5" x14ac:dyDescent="0.2">
      <c r="A333" t="s">
        <v>30</v>
      </c>
      <c r="B333" t="s">
        <v>5</v>
      </c>
      <c r="C333" t="s">
        <v>132</v>
      </c>
      <c r="D333">
        <v>10.1</v>
      </c>
      <c r="E333">
        <v>40.5</v>
      </c>
    </row>
    <row r="334" spans="1:5" x14ac:dyDescent="0.2">
      <c r="A334" t="s">
        <v>30</v>
      </c>
      <c r="B334" t="s">
        <v>6</v>
      </c>
      <c r="C334" t="s">
        <v>130</v>
      </c>
      <c r="D334">
        <v>408.6</v>
      </c>
      <c r="E334">
        <v>690.6</v>
      </c>
    </row>
    <row r="335" spans="1:5" x14ac:dyDescent="0.2">
      <c r="A335" t="s">
        <v>30</v>
      </c>
      <c r="B335" t="s">
        <v>8</v>
      </c>
      <c r="C335" t="s">
        <v>130</v>
      </c>
      <c r="D335">
        <v>76.5</v>
      </c>
      <c r="E335">
        <v>110.1</v>
      </c>
    </row>
    <row r="336" spans="1:5" x14ac:dyDescent="0.2">
      <c r="A336" t="s">
        <v>30</v>
      </c>
      <c r="B336" t="s">
        <v>5</v>
      </c>
      <c r="C336" t="s">
        <v>130</v>
      </c>
      <c r="D336">
        <v>16.600000000000001</v>
      </c>
      <c r="E336">
        <v>45.4</v>
      </c>
    </row>
    <row r="337" spans="1:5" x14ac:dyDescent="0.2">
      <c r="A337" t="s">
        <v>30</v>
      </c>
      <c r="B337" t="s">
        <v>5</v>
      </c>
      <c r="C337" t="s">
        <v>132</v>
      </c>
      <c r="D337">
        <v>10.1</v>
      </c>
      <c r="E337">
        <v>40</v>
      </c>
    </row>
    <row r="338" spans="1:5" x14ac:dyDescent="0.2">
      <c r="A338" t="s">
        <v>30</v>
      </c>
      <c r="B338" t="s">
        <v>5</v>
      </c>
      <c r="C338" t="s">
        <v>131</v>
      </c>
      <c r="D338">
        <v>14.3</v>
      </c>
      <c r="E338">
        <v>50.3</v>
      </c>
    </row>
    <row r="339" spans="1:5" x14ac:dyDescent="0.2">
      <c r="A339" t="s">
        <v>30</v>
      </c>
      <c r="B339" t="s">
        <v>6</v>
      </c>
      <c r="C339" t="s">
        <v>131</v>
      </c>
      <c r="D339">
        <v>452</v>
      </c>
      <c r="E339">
        <v>1120.0999999999999</v>
      </c>
    </row>
    <row r="340" spans="1:5" x14ac:dyDescent="0.2">
      <c r="A340" t="s">
        <v>30</v>
      </c>
      <c r="B340" t="s">
        <v>5</v>
      </c>
      <c r="C340" t="s">
        <v>130</v>
      </c>
      <c r="D340">
        <v>18.399999999999999</v>
      </c>
      <c r="E340">
        <v>45.6</v>
      </c>
    </row>
    <row r="341" spans="1:5" x14ac:dyDescent="0.2">
      <c r="A341" t="s">
        <v>30</v>
      </c>
      <c r="B341" t="s">
        <v>5</v>
      </c>
      <c r="C341" t="s">
        <v>131</v>
      </c>
      <c r="D341">
        <v>14.1</v>
      </c>
      <c r="E341">
        <v>45.5</v>
      </c>
    </row>
    <row r="342" spans="1:5" x14ac:dyDescent="0.2">
      <c r="A342" t="s">
        <v>30</v>
      </c>
      <c r="B342" t="s">
        <v>5</v>
      </c>
      <c r="C342" t="s">
        <v>130</v>
      </c>
      <c r="D342">
        <v>18.600000000000001</v>
      </c>
      <c r="E342">
        <v>45.6</v>
      </c>
    </row>
    <row r="343" spans="1:5" x14ac:dyDescent="0.2">
      <c r="A343" t="s">
        <v>30</v>
      </c>
      <c r="B343" t="s">
        <v>4</v>
      </c>
      <c r="C343" t="s">
        <v>131</v>
      </c>
      <c r="D343">
        <v>150.5</v>
      </c>
      <c r="E343">
        <v>200.1</v>
      </c>
    </row>
    <row r="344" spans="1:5" x14ac:dyDescent="0.2">
      <c r="A344" t="s">
        <v>31</v>
      </c>
      <c r="B344" t="s">
        <v>4</v>
      </c>
      <c r="C344" t="s">
        <v>130</v>
      </c>
      <c r="D344">
        <v>208.6</v>
      </c>
      <c r="E344">
        <v>225.4</v>
      </c>
    </row>
    <row r="345" spans="1:5" x14ac:dyDescent="0.2">
      <c r="A345" t="s">
        <v>31</v>
      </c>
      <c r="B345" t="s">
        <v>5</v>
      </c>
      <c r="C345" t="s">
        <v>130</v>
      </c>
      <c r="D345">
        <v>30.1</v>
      </c>
      <c r="E345">
        <v>40</v>
      </c>
    </row>
    <row r="346" spans="1:5" x14ac:dyDescent="0.2">
      <c r="A346" t="s">
        <v>31</v>
      </c>
      <c r="B346" t="s">
        <v>5</v>
      </c>
      <c r="C346" t="s">
        <v>130</v>
      </c>
      <c r="D346">
        <v>38.299999999999997</v>
      </c>
      <c r="E346">
        <v>45.3</v>
      </c>
    </row>
    <row r="347" spans="1:5" x14ac:dyDescent="0.2">
      <c r="A347" t="s">
        <v>31</v>
      </c>
      <c r="B347" t="s">
        <v>8</v>
      </c>
      <c r="C347" t="s">
        <v>131</v>
      </c>
      <c r="D347">
        <v>80</v>
      </c>
      <c r="E347">
        <v>100.1</v>
      </c>
    </row>
    <row r="348" spans="1:5" x14ac:dyDescent="0.2">
      <c r="A348" t="s">
        <v>31</v>
      </c>
      <c r="B348" t="s">
        <v>4</v>
      </c>
      <c r="C348" t="s">
        <v>130</v>
      </c>
      <c r="D348">
        <v>60.4</v>
      </c>
      <c r="E348">
        <v>75.599999999999994</v>
      </c>
    </row>
    <row r="349" spans="1:5" x14ac:dyDescent="0.2">
      <c r="A349" t="s">
        <v>31</v>
      </c>
      <c r="B349" t="s">
        <v>5</v>
      </c>
      <c r="C349" t="s">
        <v>131</v>
      </c>
      <c r="D349">
        <v>24.1</v>
      </c>
      <c r="E349">
        <v>40.5</v>
      </c>
    </row>
    <row r="350" spans="1:5" x14ac:dyDescent="0.2">
      <c r="A350" t="s">
        <v>31</v>
      </c>
      <c r="B350" t="s">
        <v>6</v>
      </c>
      <c r="C350" t="s">
        <v>130</v>
      </c>
      <c r="D350">
        <v>292.60000000000002</v>
      </c>
      <c r="E350">
        <v>760.6</v>
      </c>
    </row>
    <row r="351" spans="1:5" x14ac:dyDescent="0.2">
      <c r="A351" t="s">
        <v>31</v>
      </c>
      <c r="B351" t="s">
        <v>4</v>
      </c>
      <c r="C351" t="s">
        <v>134</v>
      </c>
      <c r="D351">
        <v>84.5</v>
      </c>
      <c r="E351">
        <v>115.1</v>
      </c>
    </row>
    <row r="352" spans="1:5" x14ac:dyDescent="0.2">
      <c r="A352" t="s">
        <v>31</v>
      </c>
      <c r="B352" t="s">
        <v>5</v>
      </c>
      <c r="C352" t="s">
        <v>131</v>
      </c>
      <c r="D352">
        <v>28.6</v>
      </c>
      <c r="E352">
        <v>40.4</v>
      </c>
    </row>
    <row r="353" spans="1:5" x14ac:dyDescent="0.2">
      <c r="A353" t="s">
        <v>31</v>
      </c>
      <c r="B353" t="s">
        <v>6</v>
      </c>
      <c r="C353" t="s">
        <v>130</v>
      </c>
      <c r="D353">
        <v>136.1</v>
      </c>
      <c r="E353">
        <v>685</v>
      </c>
    </row>
    <row r="354" spans="1:5" x14ac:dyDescent="0.2">
      <c r="A354" t="s">
        <v>31</v>
      </c>
      <c r="B354" t="s">
        <v>4</v>
      </c>
      <c r="C354" t="s">
        <v>130</v>
      </c>
      <c r="D354">
        <v>176.3</v>
      </c>
      <c r="E354">
        <v>195.3</v>
      </c>
    </row>
    <row r="355" spans="1:5" x14ac:dyDescent="0.2">
      <c r="A355" t="s">
        <v>31</v>
      </c>
      <c r="B355" t="s">
        <v>4</v>
      </c>
      <c r="C355" t="s">
        <v>131</v>
      </c>
      <c r="D355">
        <v>154</v>
      </c>
      <c r="E355">
        <v>175.1</v>
      </c>
    </row>
    <row r="356" spans="1:5" x14ac:dyDescent="0.2">
      <c r="A356" t="s">
        <v>31</v>
      </c>
      <c r="B356" t="s">
        <v>5</v>
      </c>
      <c r="C356" t="s">
        <v>134</v>
      </c>
      <c r="D356">
        <v>30.4</v>
      </c>
      <c r="E356">
        <v>45.6</v>
      </c>
    </row>
    <row r="357" spans="1:5" x14ac:dyDescent="0.2">
      <c r="A357" t="s">
        <v>31</v>
      </c>
      <c r="B357" t="s">
        <v>5</v>
      </c>
      <c r="C357" t="s">
        <v>131</v>
      </c>
      <c r="D357">
        <v>36.1</v>
      </c>
      <c r="E357">
        <v>45.5</v>
      </c>
    </row>
    <row r="358" spans="1:5" x14ac:dyDescent="0.2">
      <c r="A358" t="s">
        <v>31</v>
      </c>
      <c r="B358" t="s">
        <v>5</v>
      </c>
      <c r="C358" t="s">
        <v>130</v>
      </c>
      <c r="D358">
        <v>28.6</v>
      </c>
      <c r="E358">
        <v>40.6</v>
      </c>
    </row>
    <row r="359" spans="1:5" x14ac:dyDescent="0.2">
      <c r="A359" t="s">
        <v>32</v>
      </c>
      <c r="B359" t="s">
        <v>6</v>
      </c>
      <c r="C359" t="s">
        <v>131</v>
      </c>
      <c r="D359">
        <v>254.5</v>
      </c>
      <c r="E359">
        <v>820.1</v>
      </c>
    </row>
    <row r="360" spans="1:5" x14ac:dyDescent="0.2">
      <c r="A360" t="s">
        <v>32</v>
      </c>
      <c r="B360" t="s">
        <v>5</v>
      </c>
      <c r="C360" t="s">
        <v>134</v>
      </c>
      <c r="D360">
        <v>24.6</v>
      </c>
      <c r="E360">
        <v>40.4</v>
      </c>
    </row>
    <row r="361" spans="1:5" x14ac:dyDescent="0.2">
      <c r="A361" t="s">
        <v>32</v>
      </c>
      <c r="B361" t="s">
        <v>8</v>
      </c>
      <c r="C361" t="s">
        <v>133</v>
      </c>
      <c r="D361">
        <v>40.1</v>
      </c>
      <c r="E361">
        <v>60</v>
      </c>
    </row>
    <row r="362" spans="1:5" x14ac:dyDescent="0.2">
      <c r="A362" t="s">
        <v>32</v>
      </c>
      <c r="B362" t="s">
        <v>4</v>
      </c>
      <c r="C362" t="s">
        <v>131</v>
      </c>
      <c r="D362">
        <v>122.3</v>
      </c>
      <c r="E362">
        <v>135.30000000000001</v>
      </c>
    </row>
    <row r="363" spans="1:5" x14ac:dyDescent="0.2">
      <c r="A363" t="s">
        <v>32</v>
      </c>
      <c r="B363" t="s">
        <v>6</v>
      </c>
      <c r="C363" t="s">
        <v>130</v>
      </c>
      <c r="D363">
        <v>346</v>
      </c>
      <c r="E363">
        <v>615.1</v>
      </c>
    </row>
    <row r="364" spans="1:5" x14ac:dyDescent="0.2">
      <c r="A364" t="s">
        <v>32</v>
      </c>
      <c r="B364" t="s">
        <v>8</v>
      </c>
      <c r="C364" t="s">
        <v>130</v>
      </c>
      <c r="D364">
        <v>94.4</v>
      </c>
      <c r="E364">
        <v>115.6</v>
      </c>
    </row>
    <row r="365" spans="1:5" x14ac:dyDescent="0.2">
      <c r="A365" t="s">
        <v>32</v>
      </c>
      <c r="B365" t="s">
        <v>8</v>
      </c>
      <c r="C365" t="s">
        <v>131</v>
      </c>
      <c r="D365">
        <v>82.1</v>
      </c>
      <c r="E365">
        <v>100.5</v>
      </c>
    </row>
    <row r="366" spans="1:5" x14ac:dyDescent="0.2">
      <c r="A366" t="s">
        <v>32</v>
      </c>
      <c r="B366" t="s">
        <v>5</v>
      </c>
      <c r="C366" t="s">
        <v>131</v>
      </c>
      <c r="D366">
        <v>26.6</v>
      </c>
      <c r="E366">
        <v>40.6</v>
      </c>
    </row>
    <row r="367" spans="1:5" x14ac:dyDescent="0.2">
      <c r="A367" t="s">
        <v>32</v>
      </c>
      <c r="B367" t="s">
        <v>5</v>
      </c>
      <c r="C367" t="s">
        <v>131</v>
      </c>
      <c r="D367">
        <v>34.5</v>
      </c>
      <c r="E367">
        <v>40.1</v>
      </c>
    </row>
    <row r="368" spans="1:5" x14ac:dyDescent="0.2">
      <c r="A368" t="s">
        <v>32</v>
      </c>
      <c r="B368" t="s">
        <v>5</v>
      </c>
      <c r="C368" t="s">
        <v>130</v>
      </c>
      <c r="D368">
        <v>32.6</v>
      </c>
      <c r="E368">
        <v>50.4</v>
      </c>
    </row>
    <row r="369" spans="1:5" x14ac:dyDescent="0.2">
      <c r="A369" t="s">
        <v>32</v>
      </c>
      <c r="B369" t="s">
        <v>4</v>
      </c>
      <c r="C369" t="s">
        <v>131</v>
      </c>
      <c r="D369">
        <v>198.1</v>
      </c>
      <c r="E369">
        <v>225</v>
      </c>
    </row>
    <row r="370" spans="1:5" x14ac:dyDescent="0.2">
      <c r="A370" t="s">
        <v>32</v>
      </c>
      <c r="B370" t="s">
        <v>4</v>
      </c>
      <c r="C370" t="s">
        <v>130</v>
      </c>
      <c r="D370">
        <v>74.3</v>
      </c>
      <c r="E370">
        <v>85.3</v>
      </c>
    </row>
    <row r="371" spans="1:5" x14ac:dyDescent="0.2">
      <c r="A371" t="s">
        <v>32</v>
      </c>
      <c r="B371" t="s">
        <v>5</v>
      </c>
      <c r="C371" t="s">
        <v>131</v>
      </c>
      <c r="D371">
        <v>36</v>
      </c>
      <c r="E371">
        <v>50.1</v>
      </c>
    </row>
    <row r="372" spans="1:5" x14ac:dyDescent="0.2">
      <c r="A372" t="s">
        <v>32</v>
      </c>
      <c r="B372" t="s">
        <v>4</v>
      </c>
      <c r="C372" t="s">
        <v>131</v>
      </c>
      <c r="D372">
        <v>194.4</v>
      </c>
      <c r="E372">
        <v>220.6</v>
      </c>
    </row>
    <row r="373" spans="1:5" x14ac:dyDescent="0.2">
      <c r="A373" t="s">
        <v>32</v>
      </c>
      <c r="B373" t="s">
        <v>5</v>
      </c>
      <c r="C373" t="s">
        <v>131</v>
      </c>
      <c r="D373">
        <v>36.1</v>
      </c>
      <c r="E373">
        <v>50.5</v>
      </c>
    </row>
    <row r="374" spans="1:5" x14ac:dyDescent="0.2">
      <c r="A374" t="s">
        <v>33</v>
      </c>
      <c r="B374" t="s">
        <v>5</v>
      </c>
      <c r="C374" t="s">
        <v>134</v>
      </c>
      <c r="D374">
        <v>14.6</v>
      </c>
      <c r="E374">
        <v>40.6</v>
      </c>
    </row>
    <row r="375" spans="1:5" x14ac:dyDescent="0.2">
      <c r="A375" t="s">
        <v>33</v>
      </c>
      <c r="B375" t="s">
        <v>5</v>
      </c>
      <c r="C375" t="s">
        <v>134</v>
      </c>
      <c r="D375">
        <v>14.5</v>
      </c>
      <c r="E375">
        <v>40.1</v>
      </c>
    </row>
    <row r="376" spans="1:5" x14ac:dyDescent="0.2">
      <c r="A376" t="s">
        <v>33</v>
      </c>
      <c r="B376" t="s">
        <v>4</v>
      </c>
      <c r="C376" t="s">
        <v>130</v>
      </c>
      <c r="D376">
        <v>46.6</v>
      </c>
      <c r="E376">
        <v>85.4</v>
      </c>
    </row>
    <row r="377" spans="1:5" x14ac:dyDescent="0.2">
      <c r="A377" t="s">
        <v>33</v>
      </c>
      <c r="B377" t="s">
        <v>8</v>
      </c>
      <c r="C377" t="s">
        <v>132</v>
      </c>
      <c r="D377">
        <v>16.100000000000001</v>
      </c>
      <c r="E377">
        <v>45</v>
      </c>
    </row>
    <row r="378" spans="1:5" x14ac:dyDescent="0.2">
      <c r="A378" t="s">
        <v>33</v>
      </c>
      <c r="B378" t="s">
        <v>5</v>
      </c>
      <c r="C378" t="s">
        <v>134</v>
      </c>
      <c r="D378">
        <v>14.3</v>
      </c>
      <c r="E378">
        <v>40.299999999999997</v>
      </c>
    </row>
    <row r="379" spans="1:5" x14ac:dyDescent="0.2">
      <c r="A379" t="s">
        <v>33</v>
      </c>
      <c r="B379" t="s">
        <v>8</v>
      </c>
      <c r="C379" t="s">
        <v>130</v>
      </c>
      <c r="D379">
        <v>96</v>
      </c>
      <c r="E379">
        <v>130.1</v>
      </c>
    </row>
    <row r="380" spans="1:5" x14ac:dyDescent="0.2">
      <c r="A380" t="s">
        <v>33</v>
      </c>
      <c r="B380" t="s">
        <v>8</v>
      </c>
      <c r="C380" t="s">
        <v>131</v>
      </c>
      <c r="D380">
        <v>100.4</v>
      </c>
      <c r="E380">
        <v>140.6</v>
      </c>
    </row>
    <row r="381" spans="1:5" x14ac:dyDescent="0.2">
      <c r="A381" t="s">
        <v>33</v>
      </c>
      <c r="B381" t="s">
        <v>4</v>
      </c>
      <c r="C381" t="s">
        <v>134</v>
      </c>
      <c r="D381">
        <v>62.1</v>
      </c>
      <c r="E381">
        <v>105.5</v>
      </c>
    </row>
    <row r="382" spans="1:5" x14ac:dyDescent="0.2">
      <c r="A382" t="s">
        <v>33</v>
      </c>
      <c r="B382" t="s">
        <v>6</v>
      </c>
      <c r="C382" t="s">
        <v>134</v>
      </c>
      <c r="D382">
        <v>70.599999999999994</v>
      </c>
      <c r="E382">
        <v>385.6</v>
      </c>
    </row>
    <row r="383" spans="1:5" x14ac:dyDescent="0.2">
      <c r="A383" t="s">
        <v>33</v>
      </c>
      <c r="B383" t="s">
        <v>6</v>
      </c>
      <c r="C383" t="s">
        <v>130</v>
      </c>
      <c r="D383">
        <v>516.5</v>
      </c>
      <c r="E383">
        <v>1185.0999999999999</v>
      </c>
    </row>
    <row r="384" spans="1:5" x14ac:dyDescent="0.2">
      <c r="A384" t="s">
        <v>33</v>
      </c>
      <c r="B384" t="s">
        <v>8</v>
      </c>
      <c r="C384" t="s">
        <v>130</v>
      </c>
      <c r="D384">
        <v>74.599999999999994</v>
      </c>
      <c r="E384">
        <v>105.4</v>
      </c>
    </row>
    <row r="385" spans="1:5" x14ac:dyDescent="0.2">
      <c r="A385" t="s">
        <v>33</v>
      </c>
      <c r="B385" t="s">
        <v>6</v>
      </c>
      <c r="C385" t="s">
        <v>130</v>
      </c>
      <c r="D385">
        <v>144.1</v>
      </c>
      <c r="E385">
        <v>620</v>
      </c>
    </row>
    <row r="386" spans="1:5" x14ac:dyDescent="0.2">
      <c r="A386" t="s">
        <v>33</v>
      </c>
      <c r="B386" t="s">
        <v>5</v>
      </c>
      <c r="C386" t="s">
        <v>131</v>
      </c>
      <c r="D386">
        <v>26.3</v>
      </c>
      <c r="E386">
        <v>60.3</v>
      </c>
    </row>
    <row r="387" spans="1:5" x14ac:dyDescent="0.2">
      <c r="A387" t="s">
        <v>33</v>
      </c>
      <c r="B387" t="s">
        <v>5</v>
      </c>
      <c r="C387" t="s">
        <v>131</v>
      </c>
      <c r="D387">
        <v>20</v>
      </c>
      <c r="E387">
        <v>55.1</v>
      </c>
    </row>
    <row r="388" spans="1:5" x14ac:dyDescent="0.2">
      <c r="A388" t="s">
        <v>33</v>
      </c>
      <c r="B388" t="s">
        <v>6</v>
      </c>
      <c r="C388" t="s">
        <v>130</v>
      </c>
      <c r="D388">
        <v>310.39999999999998</v>
      </c>
      <c r="E388">
        <v>1015.6</v>
      </c>
    </row>
    <row r="389" spans="1:5" x14ac:dyDescent="0.2">
      <c r="A389" t="s">
        <v>33</v>
      </c>
      <c r="B389" t="s">
        <v>5</v>
      </c>
      <c r="C389" t="s">
        <v>130</v>
      </c>
      <c r="D389">
        <v>22.1</v>
      </c>
      <c r="E389">
        <v>50.5</v>
      </c>
    </row>
    <row r="390" spans="1:5" x14ac:dyDescent="0.2">
      <c r="A390" t="s">
        <v>33</v>
      </c>
      <c r="B390" t="s">
        <v>4</v>
      </c>
      <c r="C390" t="s">
        <v>131</v>
      </c>
      <c r="D390">
        <v>222.6</v>
      </c>
      <c r="E390">
        <v>280.60000000000002</v>
      </c>
    </row>
    <row r="391" spans="1:5" x14ac:dyDescent="0.2">
      <c r="A391" t="s">
        <v>34</v>
      </c>
      <c r="B391" t="s">
        <v>5</v>
      </c>
      <c r="C391" t="s">
        <v>131</v>
      </c>
      <c r="D391">
        <v>36.5</v>
      </c>
      <c r="E391">
        <v>45.1</v>
      </c>
    </row>
    <row r="392" spans="1:5" x14ac:dyDescent="0.2">
      <c r="A392" t="s">
        <v>34</v>
      </c>
      <c r="B392" t="s">
        <v>5</v>
      </c>
      <c r="C392" t="s">
        <v>130</v>
      </c>
      <c r="D392">
        <v>32.6</v>
      </c>
      <c r="E392">
        <v>40.4</v>
      </c>
    </row>
    <row r="393" spans="1:5" x14ac:dyDescent="0.2">
      <c r="A393" t="s">
        <v>34</v>
      </c>
      <c r="B393" t="s">
        <v>5</v>
      </c>
      <c r="C393" t="s">
        <v>130</v>
      </c>
      <c r="D393">
        <v>34.1</v>
      </c>
      <c r="E393">
        <v>45</v>
      </c>
    </row>
    <row r="394" spans="1:5" x14ac:dyDescent="0.2">
      <c r="A394" t="s">
        <v>34</v>
      </c>
      <c r="B394" t="s">
        <v>6</v>
      </c>
      <c r="C394" t="s">
        <v>130</v>
      </c>
      <c r="D394">
        <v>122.3</v>
      </c>
      <c r="E394">
        <v>695.3</v>
      </c>
    </row>
    <row r="395" spans="1:5" x14ac:dyDescent="0.2">
      <c r="A395" t="s">
        <v>34</v>
      </c>
      <c r="B395" t="s">
        <v>4</v>
      </c>
      <c r="C395" t="s">
        <v>130</v>
      </c>
      <c r="D395">
        <v>90</v>
      </c>
      <c r="E395">
        <v>105.1</v>
      </c>
    </row>
    <row r="396" spans="1:5" x14ac:dyDescent="0.2">
      <c r="A396" t="s">
        <v>34</v>
      </c>
      <c r="B396" t="s">
        <v>4</v>
      </c>
      <c r="C396" t="s">
        <v>130</v>
      </c>
      <c r="D396">
        <v>148.4</v>
      </c>
      <c r="E396">
        <v>170.6</v>
      </c>
    </row>
    <row r="397" spans="1:5" x14ac:dyDescent="0.2">
      <c r="A397" t="s">
        <v>34</v>
      </c>
      <c r="B397" t="s">
        <v>4</v>
      </c>
      <c r="C397" t="s">
        <v>131</v>
      </c>
      <c r="D397">
        <v>120.1</v>
      </c>
      <c r="E397">
        <v>140.5</v>
      </c>
    </row>
    <row r="398" spans="1:5" x14ac:dyDescent="0.2">
      <c r="A398" t="s">
        <v>34</v>
      </c>
      <c r="B398" t="s">
        <v>5</v>
      </c>
      <c r="C398" t="s">
        <v>130</v>
      </c>
      <c r="D398">
        <v>36.6</v>
      </c>
      <c r="E398">
        <v>55.6</v>
      </c>
    </row>
    <row r="399" spans="1:5" x14ac:dyDescent="0.2">
      <c r="A399" t="s">
        <v>34</v>
      </c>
      <c r="B399" t="s">
        <v>4</v>
      </c>
      <c r="C399" t="s">
        <v>131</v>
      </c>
      <c r="D399">
        <v>152.5</v>
      </c>
      <c r="E399">
        <v>175.1</v>
      </c>
    </row>
    <row r="400" spans="1:5" x14ac:dyDescent="0.2">
      <c r="A400" t="s">
        <v>34</v>
      </c>
      <c r="B400" t="s">
        <v>5</v>
      </c>
      <c r="C400" t="s">
        <v>130</v>
      </c>
      <c r="D400">
        <v>32.6</v>
      </c>
      <c r="E400">
        <v>40.4</v>
      </c>
    </row>
    <row r="401" spans="1:5" x14ac:dyDescent="0.2">
      <c r="A401" t="s">
        <v>34</v>
      </c>
      <c r="B401" t="s">
        <v>8</v>
      </c>
      <c r="C401" t="s">
        <v>134</v>
      </c>
      <c r="D401">
        <v>46.1</v>
      </c>
      <c r="E401">
        <v>65</v>
      </c>
    </row>
    <row r="402" spans="1:5" x14ac:dyDescent="0.2">
      <c r="A402" t="s">
        <v>34</v>
      </c>
      <c r="B402" t="s">
        <v>5</v>
      </c>
      <c r="C402" t="s">
        <v>131</v>
      </c>
      <c r="D402">
        <v>26.3</v>
      </c>
      <c r="E402">
        <v>40.299999999999997</v>
      </c>
    </row>
    <row r="403" spans="1:5" x14ac:dyDescent="0.2">
      <c r="A403" t="s">
        <v>34</v>
      </c>
      <c r="B403" t="s">
        <v>5</v>
      </c>
      <c r="C403" t="s">
        <v>131</v>
      </c>
      <c r="D403">
        <v>36</v>
      </c>
      <c r="E403">
        <v>45.1</v>
      </c>
    </row>
    <row r="404" spans="1:5" x14ac:dyDescent="0.2">
      <c r="A404" t="s">
        <v>34</v>
      </c>
      <c r="B404" t="s">
        <v>5</v>
      </c>
      <c r="C404" t="s">
        <v>130</v>
      </c>
      <c r="D404">
        <v>40.4</v>
      </c>
      <c r="E404">
        <v>50.6</v>
      </c>
    </row>
    <row r="405" spans="1:5" x14ac:dyDescent="0.2">
      <c r="A405" t="s">
        <v>34</v>
      </c>
      <c r="B405" t="s">
        <v>6</v>
      </c>
      <c r="C405" t="s">
        <v>130</v>
      </c>
      <c r="D405">
        <v>184.1</v>
      </c>
      <c r="E405">
        <v>480.5</v>
      </c>
    </row>
    <row r="406" spans="1:5" x14ac:dyDescent="0.2">
      <c r="A406" t="s">
        <v>34</v>
      </c>
      <c r="B406" t="s">
        <v>4</v>
      </c>
      <c r="C406" t="s">
        <v>131</v>
      </c>
      <c r="D406">
        <v>42.6</v>
      </c>
      <c r="E406">
        <v>60.6</v>
      </c>
    </row>
    <row r="407" spans="1:5" x14ac:dyDescent="0.2">
      <c r="A407" t="s">
        <v>35</v>
      </c>
      <c r="B407" t="s">
        <v>8</v>
      </c>
      <c r="C407" t="s">
        <v>130</v>
      </c>
      <c r="D407">
        <v>90.5</v>
      </c>
      <c r="E407">
        <v>125.1</v>
      </c>
    </row>
    <row r="408" spans="1:5" x14ac:dyDescent="0.2">
      <c r="A408" t="s">
        <v>35</v>
      </c>
      <c r="B408" t="s">
        <v>5</v>
      </c>
      <c r="C408" t="s">
        <v>130</v>
      </c>
      <c r="D408">
        <v>10.6</v>
      </c>
      <c r="E408">
        <v>40.4</v>
      </c>
    </row>
    <row r="409" spans="1:5" x14ac:dyDescent="0.2">
      <c r="A409" t="s">
        <v>35</v>
      </c>
      <c r="B409" t="s">
        <v>5</v>
      </c>
      <c r="C409" t="s">
        <v>134</v>
      </c>
      <c r="D409">
        <v>14.1</v>
      </c>
      <c r="E409">
        <v>45</v>
      </c>
    </row>
    <row r="410" spans="1:5" x14ac:dyDescent="0.2">
      <c r="A410" t="s">
        <v>35</v>
      </c>
      <c r="B410" t="s">
        <v>5</v>
      </c>
      <c r="C410" t="s">
        <v>130</v>
      </c>
      <c r="D410">
        <v>10.3</v>
      </c>
      <c r="E410">
        <v>40.299999999999997</v>
      </c>
    </row>
    <row r="411" spans="1:5" x14ac:dyDescent="0.2">
      <c r="A411" t="s">
        <v>35</v>
      </c>
      <c r="B411" t="s">
        <v>5</v>
      </c>
      <c r="C411" t="s">
        <v>131</v>
      </c>
      <c r="D411">
        <v>20</v>
      </c>
      <c r="E411">
        <v>55.1</v>
      </c>
    </row>
    <row r="412" spans="1:5" x14ac:dyDescent="0.2">
      <c r="A412" t="s">
        <v>35</v>
      </c>
      <c r="B412" t="s">
        <v>4</v>
      </c>
      <c r="C412" t="s">
        <v>130</v>
      </c>
      <c r="D412">
        <v>118.4</v>
      </c>
      <c r="E412">
        <v>165.6</v>
      </c>
    </row>
    <row r="413" spans="1:5" x14ac:dyDescent="0.2">
      <c r="A413" t="s">
        <v>35</v>
      </c>
      <c r="B413" t="s">
        <v>4</v>
      </c>
      <c r="C413" t="s">
        <v>130</v>
      </c>
      <c r="D413">
        <v>122.1</v>
      </c>
      <c r="E413">
        <v>170.5</v>
      </c>
    </row>
    <row r="414" spans="1:5" x14ac:dyDescent="0.2">
      <c r="A414" t="s">
        <v>35</v>
      </c>
      <c r="B414" t="s">
        <v>5</v>
      </c>
      <c r="C414" t="s">
        <v>134</v>
      </c>
      <c r="D414">
        <v>14.6</v>
      </c>
      <c r="E414">
        <v>40.6</v>
      </c>
    </row>
    <row r="415" spans="1:5" x14ac:dyDescent="0.2">
      <c r="A415" t="s">
        <v>35</v>
      </c>
      <c r="B415" t="s">
        <v>5</v>
      </c>
      <c r="C415" t="s">
        <v>134</v>
      </c>
      <c r="D415">
        <v>14.5</v>
      </c>
      <c r="E415">
        <v>45.1</v>
      </c>
    </row>
    <row r="416" spans="1:5" x14ac:dyDescent="0.2">
      <c r="A416" t="s">
        <v>35</v>
      </c>
      <c r="B416" t="s">
        <v>5</v>
      </c>
      <c r="C416" t="s">
        <v>134</v>
      </c>
      <c r="D416">
        <v>14.6</v>
      </c>
      <c r="E416">
        <v>40.4</v>
      </c>
    </row>
    <row r="417" spans="1:5" x14ac:dyDescent="0.2">
      <c r="A417" t="s">
        <v>35</v>
      </c>
      <c r="B417" t="s">
        <v>8</v>
      </c>
      <c r="C417" t="s">
        <v>131</v>
      </c>
      <c r="D417">
        <v>92.1</v>
      </c>
      <c r="E417">
        <v>135</v>
      </c>
    </row>
    <row r="418" spans="1:5" x14ac:dyDescent="0.2">
      <c r="A418" t="s">
        <v>35</v>
      </c>
      <c r="B418" t="s">
        <v>4</v>
      </c>
      <c r="C418" t="s">
        <v>134</v>
      </c>
      <c r="D418">
        <v>100.3</v>
      </c>
      <c r="E418">
        <v>145.30000000000001</v>
      </c>
    </row>
    <row r="419" spans="1:5" x14ac:dyDescent="0.2">
      <c r="A419" t="s">
        <v>35</v>
      </c>
      <c r="B419" t="s">
        <v>5</v>
      </c>
      <c r="C419" t="s">
        <v>130</v>
      </c>
      <c r="D419">
        <v>22</v>
      </c>
      <c r="E419">
        <v>50.1</v>
      </c>
    </row>
    <row r="420" spans="1:5" x14ac:dyDescent="0.2">
      <c r="A420" t="s">
        <v>35</v>
      </c>
      <c r="B420" t="s">
        <v>4</v>
      </c>
      <c r="C420" t="s">
        <v>131</v>
      </c>
      <c r="D420">
        <v>82.4</v>
      </c>
      <c r="E420">
        <v>130.6</v>
      </c>
    </row>
    <row r="421" spans="1:5" x14ac:dyDescent="0.2">
      <c r="A421" t="s">
        <v>35</v>
      </c>
      <c r="B421" t="s">
        <v>8</v>
      </c>
      <c r="C421" t="s">
        <v>132</v>
      </c>
      <c r="D421">
        <v>24.1</v>
      </c>
      <c r="E421">
        <v>50.5</v>
      </c>
    </row>
    <row r="422" spans="1:5" x14ac:dyDescent="0.2">
      <c r="A422" t="s">
        <v>36</v>
      </c>
      <c r="B422" t="s">
        <v>5</v>
      </c>
      <c r="C422" t="s">
        <v>131</v>
      </c>
      <c r="D422">
        <v>26.6</v>
      </c>
      <c r="E422">
        <v>45.6</v>
      </c>
    </row>
    <row r="423" spans="1:5" x14ac:dyDescent="0.2">
      <c r="A423" t="s">
        <v>36</v>
      </c>
      <c r="B423" t="s">
        <v>4</v>
      </c>
      <c r="C423" t="s">
        <v>131</v>
      </c>
      <c r="D423">
        <v>164.5</v>
      </c>
      <c r="E423">
        <v>185.1</v>
      </c>
    </row>
    <row r="424" spans="1:5" x14ac:dyDescent="0.2">
      <c r="A424" t="s">
        <v>36</v>
      </c>
      <c r="B424" t="s">
        <v>4</v>
      </c>
      <c r="C424" t="s">
        <v>131</v>
      </c>
      <c r="D424">
        <v>190.6</v>
      </c>
      <c r="E424">
        <v>210.4</v>
      </c>
    </row>
    <row r="425" spans="1:5" x14ac:dyDescent="0.2">
      <c r="A425" t="s">
        <v>36</v>
      </c>
      <c r="B425" t="s">
        <v>6</v>
      </c>
      <c r="C425" t="s">
        <v>131</v>
      </c>
      <c r="D425">
        <v>502.1</v>
      </c>
      <c r="E425">
        <v>950</v>
      </c>
    </row>
    <row r="426" spans="1:5" x14ac:dyDescent="0.2">
      <c r="A426" t="s">
        <v>36</v>
      </c>
      <c r="B426" t="s">
        <v>8</v>
      </c>
      <c r="C426" t="s">
        <v>134</v>
      </c>
      <c r="D426">
        <v>56.3</v>
      </c>
      <c r="E426">
        <v>75.3</v>
      </c>
    </row>
    <row r="427" spans="1:5" x14ac:dyDescent="0.2">
      <c r="A427" t="s">
        <v>36</v>
      </c>
      <c r="B427" t="s">
        <v>5</v>
      </c>
      <c r="C427" t="s">
        <v>130</v>
      </c>
      <c r="D427">
        <v>32</v>
      </c>
      <c r="E427">
        <v>45.1</v>
      </c>
    </row>
    <row r="428" spans="1:5" x14ac:dyDescent="0.2">
      <c r="A428" t="s">
        <v>36</v>
      </c>
      <c r="B428" t="s">
        <v>4</v>
      </c>
      <c r="C428" t="s">
        <v>131</v>
      </c>
      <c r="D428">
        <v>114.4</v>
      </c>
      <c r="E428">
        <v>135.6</v>
      </c>
    </row>
    <row r="429" spans="1:5" x14ac:dyDescent="0.2">
      <c r="A429" t="s">
        <v>36</v>
      </c>
      <c r="B429" t="s">
        <v>8</v>
      </c>
      <c r="C429" t="s">
        <v>131</v>
      </c>
      <c r="D429">
        <v>84.1</v>
      </c>
      <c r="E429">
        <v>95.5</v>
      </c>
    </row>
    <row r="430" spans="1:5" x14ac:dyDescent="0.2">
      <c r="A430" t="s">
        <v>36</v>
      </c>
      <c r="B430" t="s">
        <v>5</v>
      </c>
      <c r="C430" t="s">
        <v>131</v>
      </c>
      <c r="D430">
        <v>36.6</v>
      </c>
      <c r="E430">
        <v>50.6</v>
      </c>
    </row>
    <row r="431" spans="1:5" x14ac:dyDescent="0.2">
      <c r="A431" t="s">
        <v>36</v>
      </c>
      <c r="B431" t="s">
        <v>6</v>
      </c>
      <c r="C431" t="s">
        <v>130</v>
      </c>
      <c r="D431">
        <v>250.5</v>
      </c>
      <c r="E431">
        <v>865.1</v>
      </c>
    </row>
    <row r="432" spans="1:5" x14ac:dyDescent="0.2">
      <c r="A432" t="s">
        <v>36</v>
      </c>
      <c r="B432" t="s">
        <v>4</v>
      </c>
      <c r="C432" t="s">
        <v>132</v>
      </c>
      <c r="D432">
        <v>54.6</v>
      </c>
      <c r="E432">
        <v>65.400000000000006</v>
      </c>
    </row>
    <row r="433" spans="1:5" x14ac:dyDescent="0.2">
      <c r="A433" t="s">
        <v>36</v>
      </c>
      <c r="B433" t="s">
        <v>4</v>
      </c>
      <c r="C433" t="s">
        <v>133</v>
      </c>
      <c r="D433">
        <v>66.099999999999994</v>
      </c>
      <c r="E433">
        <v>80</v>
      </c>
    </row>
    <row r="434" spans="1:5" x14ac:dyDescent="0.2">
      <c r="A434" t="s">
        <v>36</v>
      </c>
      <c r="B434" t="s">
        <v>8</v>
      </c>
      <c r="C434" t="s">
        <v>130</v>
      </c>
      <c r="D434">
        <v>98.3</v>
      </c>
      <c r="E434">
        <v>120.3</v>
      </c>
    </row>
    <row r="435" spans="1:5" x14ac:dyDescent="0.2">
      <c r="A435" t="s">
        <v>36</v>
      </c>
      <c r="B435" t="s">
        <v>8</v>
      </c>
      <c r="C435" t="s">
        <v>133</v>
      </c>
      <c r="D435">
        <v>34</v>
      </c>
      <c r="E435">
        <v>60.1</v>
      </c>
    </row>
    <row r="436" spans="1:5" x14ac:dyDescent="0.2">
      <c r="A436" t="s">
        <v>36</v>
      </c>
      <c r="B436" t="s">
        <v>5</v>
      </c>
      <c r="C436" t="s">
        <v>131</v>
      </c>
      <c r="D436">
        <v>34.4</v>
      </c>
      <c r="E436">
        <v>50.6</v>
      </c>
    </row>
    <row r="437" spans="1:5" x14ac:dyDescent="0.2">
      <c r="A437" t="s">
        <v>37</v>
      </c>
      <c r="B437" t="s">
        <v>4</v>
      </c>
      <c r="C437" t="s">
        <v>130</v>
      </c>
      <c r="D437">
        <v>162.1</v>
      </c>
      <c r="E437">
        <v>185.5</v>
      </c>
    </row>
    <row r="438" spans="1:5" x14ac:dyDescent="0.2">
      <c r="A438" t="s">
        <v>37</v>
      </c>
      <c r="B438" t="s">
        <v>5</v>
      </c>
      <c r="C438" t="s">
        <v>132</v>
      </c>
      <c r="D438">
        <v>22.6</v>
      </c>
      <c r="E438">
        <v>35.6</v>
      </c>
    </row>
    <row r="439" spans="1:5" x14ac:dyDescent="0.2">
      <c r="A439" t="s">
        <v>37</v>
      </c>
      <c r="B439" t="s">
        <v>5</v>
      </c>
      <c r="C439" t="s">
        <v>130</v>
      </c>
      <c r="D439">
        <v>42.5</v>
      </c>
      <c r="E439">
        <v>50.1</v>
      </c>
    </row>
    <row r="440" spans="1:5" x14ac:dyDescent="0.2">
      <c r="A440" t="s">
        <v>37</v>
      </c>
      <c r="B440" t="s">
        <v>8</v>
      </c>
      <c r="C440" t="s">
        <v>131</v>
      </c>
      <c r="D440">
        <v>96.6</v>
      </c>
      <c r="E440">
        <v>120.4</v>
      </c>
    </row>
    <row r="441" spans="1:5" x14ac:dyDescent="0.2">
      <c r="A441" t="s">
        <v>37</v>
      </c>
      <c r="B441" t="s">
        <v>6</v>
      </c>
      <c r="C441" t="s">
        <v>130</v>
      </c>
      <c r="D441">
        <v>294.10000000000002</v>
      </c>
      <c r="E441">
        <v>455</v>
      </c>
    </row>
    <row r="442" spans="1:5" x14ac:dyDescent="0.2">
      <c r="A442" t="s">
        <v>37</v>
      </c>
      <c r="B442" t="s">
        <v>6</v>
      </c>
      <c r="C442" t="s">
        <v>131</v>
      </c>
      <c r="D442">
        <v>110.3</v>
      </c>
      <c r="E442">
        <v>630.29999999999995</v>
      </c>
    </row>
    <row r="443" spans="1:5" x14ac:dyDescent="0.2">
      <c r="A443" t="s">
        <v>37</v>
      </c>
      <c r="B443" t="s">
        <v>5</v>
      </c>
      <c r="C443" t="s">
        <v>131</v>
      </c>
      <c r="D443">
        <v>34</v>
      </c>
      <c r="E443">
        <v>45.1</v>
      </c>
    </row>
    <row r="444" spans="1:5" x14ac:dyDescent="0.2">
      <c r="A444" t="s">
        <v>37</v>
      </c>
      <c r="B444" t="s">
        <v>4</v>
      </c>
      <c r="C444" t="s">
        <v>130</v>
      </c>
      <c r="D444">
        <v>208.4</v>
      </c>
      <c r="E444">
        <v>235.6</v>
      </c>
    </row>
    <row r="445" spans="1:5" x14ac:dyDescent="0.2">
      <c r="A445" t="s">
        <v>37</v>
      </c>
      <c r="B445" t="s">
        <v>5</v>
      </c>
      <c r="C445" t="s">
        <v>131</v>
      </c>
      <c r="D445">
        <v>30.1</v>
      </c>
      <c r="E445">
        <v>45.5</v>
      </c>
    </row>
    <row r="446" spans="1:5" x14ac:dyDescent="0.2">
      <c r="A446" t="s">
        <v>37</v>
      </c>
      <c r="B446" t="s">
        <v>5</v>
      </c>
      <c r="C446" t="s">
        <v>130</v>
      </c>
      <c r="D446">
        <v>22.6</v>
      </c>
      <c r="E446">
        <v>40.6</v>
      </c>
    </row>
    <row r="447" spans="1:5" x14ac:dyDescent="0.2">
      <c r="A447" t="s">
        <v>37</v>
      </c>
      <c r="B447" t="s">
        <v>5</v>
      </c>
      <c r="C447" t="s">
        <v>133</v>
      </c>
      <c r="D447">
        <v>42.5</v>
      </c>
      <c r="E447">
        <v>55.1</v>
      </c>
    </row>
    <row r="448" spans="1:5" x14ac:dyDescent="0.2">
      <c r="A448" t="s">
        <v>37</v>
      </c>
      <c r="B448" t="s">
        <v>6</v>
      </c>
      <c r="C448" t="s">
        <v>131</v>
      </c>
      <c r="D448">
        <v>618.6</v>
      </c>
      <c r="E448">
        <v>730.4</v>
      </c>
    </row>
    <row r="449" spans="1:5" x14ac:dyDescent="0.2">
      <c r="A449" t="s">
        <v>37</v>
      </c>
      <c r="B449" t="s">
        <v>4</v>
      </c>
      <c r="C449" t="s">
        <v>131</v>
      </c>
      <c r="D449">
        <v>114.1</v>
      </c>
      <c r="E449">
        <v>130</v>
      </c>
    </row>
    <row r="450" spans="1:5" x14ac:dyDescent="0.2">
      <c r="A450" t="s">
        <v>37</v>
      </c>
      <c r="B450" t="s">
        <v>6</v>
      </c>
      <c r="C450" t="s">
        <v>131</v>
      </c>
      <c r="D450">
        <v>118.3</v>
      </c>
      <c r="E450">
        <v>570.29999999999995</v>
      </c>
    </row>
    <row r="451" spans="1:5" x14ac:dyDescent="0.2">
      <c r="A451" t="s">
        <v>37</v>
      </c>
      <c r="B451" t="s">
        <v>4</v>
      </c>
      <c r="C451" t="s">
        <v>134</v>
      </c>
      <c r="D451">
        <v>138</v>
      </c>
      <c r="E451">
        <v>175.1</v>
      </c>
    </row>
    <row r="452" spans="1:5" x14ac:dyDescent="0.2">
      <c r="A452" t="s">
        <v>37</v>
      </c>
      <c r="B452" t="s">
        <v>5</v>
      </c>
      <c r="C452" t="s">
        <v>131</v>
      </c>
      <c r="D452">
        <v>26.4</v>
      </c>
      <c r="E452">
        <v>40.6</v>
      </c>
    </row>
    <row r="453" spans="1:5" x14ac:dyDescent="0.2">
      <c r="A453" t="s">
        <v>38</v>
      </c>
      <c r="B453" t="s">
        <v>4</v>
      </c>
      <c r="C453" t="s">
        <v>130</v>
      </c>
      <c r="D453">
        <v>74.099999999999994</v>
      </c>
      <c r="E453">
        <v>120.5</v>
      </c>
    </row>
    <row r="454" spans="1:5" x14ac:dyDescent="0.2">
      <c r="A454" t="s">
        <v>38</v>
      </c>
      <c r="B454" t="s">
        <v>6</v>
      </c>
      <c r="C454" t="s">
        <v>131</v>
      </c>
      <c r="D454">
        <v>574.6</v>
      </c>
      <c r="E454">
        <v>1020.6</v>
      </c>
    </row>
    <row r="455" spans="1:5" x14ac:dyDescent="0.2">
      <c r="A455" t="s">
        <v>38</v>
      </c>
      <c r="B455" t="s">
        <v>4</v>
      </c>
      <c r="C455" t="s">
        <v>130</v>
      </c>
      <c r="D455">
        <v>34.5</v>
      </c>
      <c r="E455">
        <v>75.099999999999994</v>
      </c>
    </row>
    <row r="456" spans="1:5" x14ac:dyDescent="0.2">
      <c r="A456" t="s">
        <v>38</v>
      </c>
      <c r="B456" t="s">
        <v>6</v>
      </c>
      <c r="C456" t="s">
        <v>132</v>
      </c>
      <c r="D456">
        <v>66.599999999999994</v>
      </c>
      <c r="E456">
        <v>200.4</v>
      </c>
    </row>
    <row r="457" spans="1:5" x14ac:dyDescent="0.2">
      <c r="A457" t="s">
        <v>38</v>
      </c>
      <c r="B457" t="s">
        <v>8</v>
      </c>
      <c r="C457" t="s">
        <v>131</v>
      </c>
      <c r="D457">
        <v>74.099999999999994</v>
      </c>
      <c r="E457">
        <v>110</v>
      </c>
    </row>
    <row r="458" spans="1:5" x14ac:dyDescent="0.2">
      <c r="A458" t="s">
        <v>38</v>
      </c>
      <c r="B458" t="s">
        <v>8</v>
      </c>
      <c r="C458" t="s">
        <v>133</v>
      </c>
      <c r="D458">
        <v>18.3</v>
      </c>
      <c r="E458">
        <v>45.3</v>
      </c>
    </row>
    <row r="459" spans="1:5" x14ac:dyDescent="0.2">
      <c r="A459" t="s">
        <v>38</v>
      </c>
      <c r="B459" t="s">
        <v>4</v>
      </c>
      <c r="C459" t="s">
        <v>134</v>
      </c>
      <c r="D459">
        <v>110</v>
      </c>
      <c r="E459">
        <v>155.1</v>
      </c>
    </row>
    <row r="460" spans="1:5" x14ac:dyDescent="0.2">
      <c r="A460" t="s">
        <v>38</v>
      </c>
      <c r="B460" t="s">
        <v>5</v>
      </c>
      <c r="C460" t="s">
        <v>130</v>
      </c>
      <c r="D460">
        <v>20.399999999999999</v>
      </c>
      <c r="E460">
        <v>50.6</v>
      </c>
    </row>
    <row r="461" spans="1:5" x14ac:dyDescent="0.2">
      <c r="A461" t="s">
        <v>38</v>
      </c>
      <c r="B461" t="s">
        <v>5</v>
      </c>
      <c r="C461" t="s">
        <v>131</v>
      </c>
      <c r="D461">
        <v>18.100000000000001</v>
      </c>
      <c r="E461">
        <v>50.5</v>
      </c>
    </row>
    <row r="462" spans="1:5" x14ac:dyDescent="0.2">
      <c r="A462" t="s">
        <v>38</v>
      </c>
      <c r="B462" t="s">
        <v>5</v>
      </c>
      <c r="C462" t="s">
        <v>131</v>
      </c>
      <c r="D462">
        <v>20.6</v>
      </c>
      <c r="E462">
        <v>55.6</v>
      </c>
    </row>
    <row r="463" spans="1:5" x14ac:dyDescent="0.2">
      <c r="A463" t="s">
        <v>38</v>
      </c>
      <c r="B463" t="s">
        <v>5</v>
      </c>
      <c r="C463" t="s">
        <v>134</v>
      </c>
      <c r="D463">
        <v>12.5</v>
      </c>
      <c r="E463">
        <v>40.1</v>
      </c>
    </row>
    <row r="464" spans="1:5" x14ac:dyDescent="0.2">
      <c r="A464" t="s">
        <v>38</v>
      </c>
      <c r="B464" t="s">
        <v>6</v>
      </c>
      <c r="C464" t="s">
        <v>131</v>
      </c>
      <c r="D464">
        <v>464.6</v>
      </c>
      <c r="E464">
        <v>1210.4000000000001</v>
      </c>
    </row>
    <row r="465" spans="1:5" x14ac:dyDescent="0.2">
      <c r="A465" t="s">
        <v>38</v>
      </c>
      <c r="B465" t="s">
        <v>5</v>
      </c>
      <c r="C465" t="s">
        <v>130</v>
      </c>
      <c r="D465">
        <v>14.1</v>
      </c>
      <c r="E465">
        <v>40</v>
      </c>
    </row>
    <row r="466" spans="1:5" x14ac:dyDescent="0.2">
      <c r="A466" t="s">
        <v>38</v>
      </c>
      <c r="B466" t="s">
        <v>6</v>
      </c>
      <c r="C466" t="s">
        <v>130</v>
      </c>
      <c r="D466">
        <v>266.3</v>
      </c>
      <c r="E466">
        <v>955.3</v>
      </c>
    </row>
    <row r="467" spans="1:5" x14ac:dyDescent="0.2">
      <c r="A467" t="s">
        <v>38</v>
      </c>
      <c r="B467" t="s">
        <v>5</v>
      </c>
      <c r="C467" t="s">
        <v>131</v>
      </c>
      <c r="D467">
        <v>28</v>
      </c>
      <c r="E467">
        <v>65.099999999999994</v>
      </c>
    </row>
    <row r="468" spans="1:5" x14ac:dyDescent="0.2">
      <c r="A468" t="s">
        <v>39</v>
      </c>
      <c r="B468" t="s">
        <v>4</v>
      </c>
      <c r="C468" t="s">
        <v>132</v>
      </c>
      <c r="D468">
        <v>90.4</v>
      </c>
      <c r="E468">
        <v>100.6</v>
      </c>
    </row>
    <row r="469" spans="1:5" x14ac:dyDescent="0.2">
      <c r="A469" t="s">
        <v>39</v>
      </c>
      <c r="B469" t="s">
        <v>8</v>
      </c>
      <c r="C469" t="s">
        <v>132</v>
      </c>
      <c r="D469">
        <v>36.1</v>
      </c>
      <c r="E469">
        <v>45.5</v>
      </c>
    </row>
    <row r="470" spans="1:5" x14ac:dyDescent="0.2">
      <c r="A470" t="s">
        <v>39</v>
      </c>
      <c r="B470" t="s">
        <v>4</v>
      </c>
      <c r="C470" t="s">
        <v>130</v>
      </c>
      <c r="D470">
        <v>168.6</v>
      </c>
      <c r="E470">
        <v>195.6</v>
      </c>
    </row>
    <row r="471" spans="1:5" x14ac:dyDescent="0.2">
      <c r="A471" t="s">
        <v>39</v>
      </c>
      <c r="B471" t="s">
        <v>5</v>
      </c>
      <c r="C471" t="s">
        <v>130</v>
      </c>
      <c r="D471">
        <v>28.5</v>
      </c>
      <c r="E471">
        <v>45.1</v>
      </c>
    </row>
    <row r="472" spans="1:5" x14ac:dyDescent="0.2">
      <c r="A472" t="s">
        <v>39</v>
      </c>
      <c r="B472" t="s">
        <v>4</v>
      </c>
      <c r="C472" t="s">
        <v>130</v>
      </c>
      <c r="D472">
        <v>124.6</v>
      </c>
      <c r="E472">
        <v>145.4</v>
      </c>
    </row>
    <row r="473" spans="1:5" x14ac:dyDescent="0.2">
      <c r="A473" t="s">
        <v>39</v>
      </c>
      <c r="B473" t="s">
        <v>4</v>
      </c>
      <c r="C473" t="s">
        <v>130</v>
      </c>
      <c r="D473">
        <v>58.1</v>
      </c>
      <c r="E473">
        <v>75</v>
      </c>
    </row>
    <row r="474" spans="1:5" x14ac:dyDescent="0.2">
      <c r="A474" t="s">
        <v>39</v>
      </c>
      <c r="B474" t="s">
        <v>5</v>
      </c>
      <c r="C474" t="s">
        <v>132</v>
      </c>
      <c r="D474">
        <v>26.3</v>
      </c>
      <c r="E474">
        <v>35.299999999999997</v>
      </c>
    </row>
    <row r="475" spans="1:5" x14ac:dyDescent="0.2">
      <c r="A475" t="s">
        <v>39</v>
      </c>
      <c r="B475" t="s">
        <v>8</v>
      </c>
      <c r="C475" t="s">
        <v>130</v>
      </c>
      <c r="D475">
        <v>112</v>
      </c>
      <c r="E475">
        <v>135.1</v>
      </c>
    </row>
    <row r="476" spans="1:5" x14ac:dyDescent="0.2">
      <c r="A476" t="s">
        <v>39</v>
      </c>
      <c r="B476" t="s">
        <v>5</v>
      </c>
      <c r="C476" t="s">
        <v>133</v>
      </c>
      <c r="D476">
        <v>36.4</v>
      </c>
      <c r="E476">
        <v>55.6</v>
      </c>
    </row>
    <row r="477" spans="1:5" x14ac:dyDescent="0.2">
      <c r="A477" t="s">
        <v>39</v>
      </c>
      <c r="B477" t="s">
        <v>5</v>
      </c>
      <c r="C477" t="s">
        <v>130</v>
      </c>
      <c r="D477">
        <v>28.1</v>
      </c>
      <c r="E477">
        <v>40.5</v>
      </c>
    </row>
    <row r="478" spans="1:5" x14ac:dyDescent="0.2">
      <c r="A478" t="s">
        <v>39</v>
      </c>
      <c r="B478" t="s">
        <v>5</v>
      </c>
      <c r="C478" t="s">
        <v>130</v>
      </c>
      <c r="D478">
        <v>28.6</v>
      </c>
      <c r="E478">
        <v>40.6</v>
      </c>
    </row>
    <row r="479" spans="1:5" x14ac:dyDescent="0.2">
      <c r="A479" t="s">
        <v>39</v>
      </c>
      <c r="B479" t="s">
        <v>6</v>
      </c>
      <c r="C479" t="s">
        <v>131</v>
      </c>
      <c r="D479">
        <v>336.5</v>
      </c>
      <c r="E479">
        <v>520.1</v>
      </c>
    </row>
    <row r="480" spans="1:5" x14ac:dyDescent="0.2">
      <c r="A480" t="s">
        <v>39</v>
      </c>
      <c r="B480" t="s">
        <v>5</v>
      </c>
      <c r="C480" t="s">
        <v>130</v>
      </c>
      <c r="D480">
        <v>34.6</v>
      </c>
      <c r="E480">
        <v>50.4</v>
      </c>
    </row>
    <row r="481" spans="1:5" x14ac:dyDescent="0.2">
      <c r="A481" t="s">
        <v>39</v>
      </c>
      <c r="B481" t="s">
        <v>8</v>
      </c>
      <c r="C481" t="s">
        <v>132</v>
      </c>
      <c r="D481">
        <v>38.1</v>
      </c>
      <c r="E481">
        <v>50</v>
      </c>
    </row>
    <row r="482" spans="1:5" x14ac:dyDescent="0.2">
      <c r="A482" t="s">
        <v>39</v>
      </c>
      <c r="B482" t="s">
        <v>8</v>
      </c>
      <c r="C482" t="s">
        <v>131</v>
      </c>
      <c r="D482">
        <v>94.3</v>
      </c>
      <c r="E482">
        <v>115.3</v>
      </c>
    </row>
    <row r="483" spans="1:5" x14ac:dyDescent="0.2">
      <c r="A483" t="s">
        <v>39</v>
      </c>
      <c r="B483" t="s">
        <v>5</v>
      </c>
      <c r="C483" t="s">
        <v>132</v>
      </c>
      <c r="D483">
        <v>30</v>
      </c>
      <c r="E483">
        <v>35.1</v>
      </c>
    </row>
    <row r="484" spans="1:5" x14ac:dyDescent="0.2">
      <c r="A484" t="s">
        <v>39</v>
      </c>
      <c r="B484" t="s">
        <v>4</v>
      </c>
      <c r="C484" t="s">
        <v>131</v>
      </c>
      <c r="D484">
        <v>60.4</v>
      </c>
      <c r="E484">
        <v>75.599999999999994</v>
      </c>
    </row>
    <row r="485" spans="1:5" x14ac:dyDescent="0.2">
      <c r="A485" t="s">
        <v>40</v>
      </c>
      <c r="B485" t="s">
        <v>5</v>
      </c>
      <c r="C485" t="s">
        <v>131</v>
      </c>
      <c r="D485">
        <v>14.1</v>
      </c>
      <c r="E485">
        <v>50.5</v>
      </c>
    </row>
    <row r="486" spans="1:5" x14ac:dyDescent="0.2">
      <c r="A486" t="s">
        <v>40</v>
      </c>
      <c r="B486" t="s">
        <v>6</v>
      </c>
      <c r="C486" t="s">
        <v>130</v>
      </c>
      <c r="D486">
        <v>290.60000000000002</v>
      </c>
      <c r="E486">
        <v>530.6</v>
      </c>
    </row>
    <row r="487" spans="1:5" x14ac:dyDescent="0.2">
      <c r="A487" t="s">
        <v>40</v>
      </c>
      <c r="B487" t="s">
        <v>5</v>
      </c>
      <c r="C487" t="s">
        <v>131</v>
      </c>
      <c r="D487">
        <v>26.5</v>
      </c>
      <c r="E487">
        <v>60.1</v>
      </c>
    </row>
    <row r="488" spans="1:5" x14ac:dyDescent="0.2">
      <c r="A488" t="s">
        <v>40</v>
      </c>
      <c r="B488" t="s">
        <v>4</v>
      </c>
      <c r="C488" t="s">
        <v>131</v>
      </c>
      <c r="D488">
        <v>202.6</v>
      </c>
      <c r="E488">
        <v>260.39999999999998</v>
      </c>
    </row>
    <row r="489" spans="1:5" x14ac:dyDescent="0.2">
      <c r="A489" t="s">
        <v>40</v>
      </c>
      <c r="B489" t="s">
        <v>4</v>
      </c>
      <c r="C489" t="s">
        <v>130</v>
      </c>
      <c r="D489">
        <v>26.1</v>
      </c>
      <c r="E489">
        <v>65</v>
      </c>
    </row>
    <row r="490" spans="1:5" x14ac:dyDescent="0.2">
      <c r="A490" t="s">
        <v>40</v>
      </c>
      <c r="B490" t="s">
        <v>5</v>
      </c>
      <c r="C490" t="s">
        <v>130</v>
      </c>
      <c r="D490">
        <v>20.3</v>
      </c>
      <c r="E490">
        <v>50.3</v>
      </c>
    </row>
    <row r="491" spans="1:5" x14ac:dyDescent="0.2">
      <c r="A491" t="s">
        <v>40</v>
      </c>
      <c r="B491" t="s">
        <v>5</v>
      </c>
      <c r="C491" t="s">
        <v>131</v>
      </c>
      <c r="D491">
        <v>26</v>
      </c>
      <c r="E491">
        <v>60.1</v>
      </c>
    </row>
    <row r="492" spans="1:5" x14ac:dyDescent="0.2">
      <c r="A492" t="s">
        <v>40</v>
      </c>
      <c r="B492" t="s">
        <v>4</v>
      </c>
      <c r="C492" t="s">
        <v>132</v>
      </c>
      <c r="D492">
        <v>40.4</v>
      </c>
      <c r="E492">
        <v>80.599999999999994</v>
      </c>
    </row>
    <row r="493" spans="1:5" x14ac:dyDescent="0.2">
      <c r="A493" t="s">
        <v>40</v>
      </c>
      <c r="B493" t="s">
        <v>5</v>
      </c>
      <c r="C493" t="s">
        <v>131</v>
      </c>
      <c r="D493">
        <v>14.1</v>
      </c>
      <c r="E493">
        <v>50.5</v>
      </c>
    </row>
    <row r="494" spans="1:5" x14ac:dyDescent="0.2">
      <c r="A494" t="s">
        <v>40</v>
      </c>
      <c r="B494" t="s">
        <v>5</v>
      </c>
      <c r="C494" t="s">
        <v>130</v>
      </c>
      <c r="D494">
        <v>12.6</v>
      </c>
      <c r="E494">
        <v>40.6</v>
      </c>
    </row>
    <row r="495" spans="1:5" x14ac:dyDescent="0.2">
      <c r="A495" t="s">
        <v>40</v>
      </c>
      <c r="B495" t="s">
        <v>8</v>
      </c>
      <c r="C495" t="s">
        <v>131</v>
      </c>
      <c r="D495">
        <v>78.5</v>
      </c>
      <c r="E495">
        <v>115.1</v>
      </c>
    </row>
    <row r="496" spans="1:5" x14ac:dyDescent="0.2">
      <c r="A496" t="s">
        <v>41</v>
      </c>
      <c r="B496" t="s">
        <v>8</v>
      </c>
      <c r="C496" t="s">
        <v>131</v>
      </c>
      <c r="D496">
        <v>82.6</v>
      </c>
      <c r="E496">
        <v>95.4</v>
      </c>
    </row>
    <row r="497" spans="1:5" x14ac:dyDescent="0.2">
      <c r="A497" t="s">
        <v>41</v>
      </c>
      <c r="B497" t="s">
        <v>4</v>
      </c>
      <c r="C497" t="s">
        <v>131</v>
      </c>
      <c r="D497">
        <v>218.1</v>
      </c>
      <c r="E497">
        <v>245</v>
      </c>
    </row>
    <row r="498" spans="1:5" x14ac:dyDescent="0.2">
      <c r="A498" t="s">
        <v>41</v>
      </c>
      <c r="B498" t="s">
        <v>5</v>
      </c>
      <c r="C498" t="s">
        <v>131</v>
      </c>
      <c r="D498">
        <v>36.299999999999997</v>
      </c>
      <c r="E498">
        <v>55.3</v>
      </c>
    </row>
    <row r="499" spans="1:5" x14ac:dyDescent="0.2">
      <c r="A499" t="s">
        <v>41</v>
      </c>
      <c r="B499" t="s">
        <v>5</v>
      </c>
      <c r="C499" t="s">
        <v>133</v>
      </c>
      <c r="D499">
        <v>40</v>
      </c>
      <c r="E499">
        <v>65.099999999999994</v>
      </c>
    </row>
    <row r="500" spans="1:5" x14ac:dyDescent="0.2">
      <c r="A500" t="s">
        <v>41</v>
      </c>
      <c r="B500" t="s">
        <v>5</v>
      </c>
      <c r="C500" t="s">
        <v>134</v>
      </c>
      <c r="D500">
        <v>28.4</v>
      </c>
      <c r="E500">
        <v>50.6</v>
      </c>
    </row>
    <row r="501" spans="1:5" x14ac:dyDescent="0.2">
      <c r="A501" t="s">
        <v>41</v>
      </c>
      <c r="B501" t="s">
        <v>4</v>
      </c>
      <c r="C501" t="s">
        <v>130</v>
      </c>
      <c r="D501">
        <v>62.1</v>
      </c>
      <c r="E501">
        <v>75.5</v>
      </c>
    </row>
    <row r="502" spans="1:5" x14ac:dyDescent="0.2">
      <c r="A502" t="s">
        <v>41</v>
      </c>
      <c r="B502" t="s">
        <v>4</v>
      </c>
      <c r="C502" t="s">
        <v>131</v>
      </c>
      <c r="D502">
        <v>130.6</v>
      </c>
      <c r="E502">
        <v>155.6</v>
      </c>
    </row>
    <row r="503" spans="1:5" x14ac:dyDescent="0.2">
      <c r="A503" t="s">
        <v>41</v>
      </c>
      <c r="B503" t="s">
        <v>5</v>
      </c>
      <c r="C503" t="s">
        <v>131</v>
      </c>
      <c r="D503">
        <v>40.5</v>
      </c>
      <c r="E503">
        <v>55.1</v>
      </c>
    </row>
    <row r="504" spans="1:5" x14ac:dyDescent="0.2">
      <c r="A504" t="s">
        <v>41</v>
      </c>
      <c r="B504" t="s">
        <v>5</v>
      </c>
      <c r="C504" t="s">
        <v>131</v>
      </c>
      <c r="D504">
        <v>30.6</v>
      </c>
      <c r="E504">
        <v>40.4</v>
      </c>
    </row>
    <row r="505" spans="1:5" x14ac:dyDescent="0.2">
      <c r="A505" t="s">
        <v>41</v>
      </c>
      <c r="B505" t="s">
        <v>6</v>
      </c>
      <c r="C505" t="s">
        <v>131</v>
      </c>
      <c r="D505">
        <v>322.10000000000002</v>
      </c>
      <c r="E505">
        <v>795</v>
      </c>
    </row>
    <row r="506" spans="1:5" x14ac:dyDescent="0.2">
      <c r="A506" t="s">
        <v>41</v>
      </c>
      <c r="B506" t="s">
        <v>8</v>
      </c>
      <c r="C506" t="s">
        <v>131</v>
      </c>
      <c r="D506">
        <v>100.3</v>
      </c>
      <c r="E506">
        <v>115.3</v>
      </c>
    </row>
    <row r="507" spans="1:5" x14ac:dyDescent="0.2">
      <c r="A507" t="s">
        <v>41</v>
      </c>
      <c r="B507" t="s">
        <v>4</v>
      </c>
      <c r="C507" t="s">
        <v>132</v>
      </c>
      <c r="D507">
        <v>40</v>
      </c>
      <c r="E507">
        <v>50.1</v>
      </c>
    </row>
    <row r="508" spans="1:5" x14ac:dyDescent="0.2">
      <c r="A508" t="s">
        <v>41</v>
      </c>
      <c r="B508" t="s">
        <v>4</v>
      </c>
      <c r="C508" t="s">
        <v>130</v>
      </c>
      <c r="D508">
        <v>108.4</v>
      </c>
      <c r="E508">
        <v>130.6</v>
      </c>
    </row>
    <row r="509" spans="1:5" x14ac:dyDescent="0.2">
      <c r="A509" t="s">
        <v>41</v>
      </c>
      <c r="B509" t="s">
        <v>5</v>
      </c>
      <c r="C509" t="s">
        <v>131</v>
      </c>
      <c r="D509">
        <v>28.1</v>
      </c>
      <c r="E509">
        <v>45.5</v>
      </c>
    </row>
    <row r="510" spans="1:5" x14ac:dyDescent="0.2">
      <c r="A510" t="s">
        <v>41</v>
      </c>
      <c r="B510" t="s">
        <v>4</v>
      </c>
      <c r="C510" t="s">
        <v>130</v>
      </c>
      <c r="D510">
        <v>50.6</v>
      </c>
      <c r="E510">
        <v>70.599999999999994</v>
      </c>
    </row>
    <row r="511" spans="1:5" x14ac:dyDescent="0.2">
      <c r="A511" t="s">
        <v>41</v>
      </c>
      <c r="B511" t="s">
        <v>5</v>
      </c>
      <c r="C511" t="s">
        <v>130</v>
      </c>
      <c r="D511">
        <v>32.5</v>
      </c>
      <c r="E511">
        <v>45.1</v>
      </c>
    </row>
    <row r="512" spans="1:5" x14ac:dyDescent="0.2">
      <c r="A512" t="s">
        <v>42</v>
      </c>
      <c r="B512" t="s">
        <v>5</v>
      </c>
      <c r="C512" t="s">
        <v>132</v>
      </c>
      <c r="D512">
        <v>28.6</v>
      </c>
      <c r="E512">
        <v>35.4</v>
      </c>
    </row>
    <row r="513" spans="1:5" x14ac:dyDescent="0.2">
      <c r="A513" t="s">
        <v>42</v>
      </c>
      <c r="B513" t="s">
        <v>6</v>
      </c>
      <c r="C513" t="s">
        <v>130</v>
      </c>
      <c r="D513">
        <v>436.1</v>
      </c>
      <c r="E513">
        <v>1030</v>
      </c>
    </row>
    <row r="514" spans="1:5" x14ac:dyDescent="0.2">
      <c r="A514" t="s">
        <v>42</v>
      </c>
      <c r="B514" t="s">
        <v>5</v>
      </c>
      <c r="C514" t="s">
        <v>132</v>
      </c>
      <c r="D514">
        <v>30.3</v>
      </c>
      <c r="E514">
        <v>35.299999999999997</v>
      </c>
    </row>
    <row r="515" spans="1:5" x14ac:dyDescent="0.2">
      <c r="A515" t="s">
        <v>42</v>
      </c>
      <c r="B515" t="s">
        <v>5</v>
      </c>
      <c r="C515" t="s">
        <v>134</v>
      </c>
      <c r="D515">
        <v>28</v>
      </c>
      <c r="E515">
        <v>45.1</v>
      </c>
    </row>
    <row r="516" spans="1:5" x14ac:dyDescent="0.2">
      <c r="A516" t="s">
        <v>42</v>
      </c>
      <c r="B516" t="s">
        <v>4</v>
      </c>
      <c r="C516" t="s">
        <v>134</v>
      </c>
      <c r="D516">
        <v>142.4</v>
      </c>
      <c r="E516">
        <v>185.6</v>
      </c>
    </row>
    <row r="517" spans="1:5" x14ac:dyDescent="0.2">
      <c r="A517" t="s">
        <v>42</v>
      </c>
      <c r="B517" t="s">
        <v>8</v>
      </c>
      <c r="C517" t="s">
        <v>131</v>
      </c>
      <c r="D517">
        <v>82.1</v>
      </c>
      <c r="E517">
        <v>100.5</v>
      </c>
    </row>
    <row r="518" spans="1:5" x14ac:dyDescent="0.2">
      <c r="A518" t="s">
        <v>42</v>
      </c>
      <c r="B518" t="s">
        <v>5</v>
      </c>
      <c r="C518" t="s">
        <v>130</v>
      </c>
      <c r="D518">
        <v>26.6</v>
      </c>
      <c r="E518">
        <v>45.6</v>
      </c>
    </row>
    <row r="519" spans="1:5" x14ac:dyDescent="0.2">
      <c r="A519" t="s">
        <v>42</v>
      </c>
      <c r="B519" t="s">
        <v>8</v>
      </c>
      <c r="C519" t="s">
        <v>130</v>
      </c>
      <c r="D519">
        <v>90.5</v>
      </c>
      <c r="E519">
        <v>105.1</v>
      </c>
    </row>
    <row r="520" spans="1:5" x14ac:dyDescent="0.2">
      <c r="A520" t="s">
        <v>42</v>
      </c>
      <c r="B520" t="s">
        <v>4</v>
      </c>
      <c r="C520" t="s">
        <v>134</v>
      </c>
      <c r="D520">
        <v>138.6</v>
      </c>
      <c r="E520">
        <v>180.4</v>
      </c>
    </row>
    <row r="521" spans="1:5" x14ac:dyDescent="0.2">
      <c r="A521" t="s">
        <v>42</v>
      </c>
      <c r="B521" t="s">
        <v>5</v>
      </c>
      <c r="C521" t="s">
        <v>134</v>
      </c>
      <c r="D521">
        <v>32.1</v>
      </c>
      <c r="E521">
        <v>50</v>
      </c>
    </row>
    <row r="522" spans="1:5" x14ac:dyDescent="0.2">
      <c r="A522" t="s">
        <v>42</v>
      </c>
      <c r="B522" t="s">
        <v>5</v>
      </c>
      <c r="C522" t="s">
        <v>131</v>
      </c>
      <c r="D522">
        <v>30.3</v>
      </c>
      <c r="E522">
        <v>45.3</v>
      </c>
    </row>
    <row r="523" spans="1:5" x14ac:dyDescent="0.2">
      <c r="A523" t="s">
        <v>42</v>
      </c>
      <c r="B523" t="s">
        <v>5</v>
      </c>
      <c r="C523" t="s">
        <v>131</v>
      </c>
      <c r="D523">
        <v>32</v>
      </c>
      <c r="E523">
        <v>50.1</v>
      </c>
    </row>
    <row r="524" spans="1:5" x14ac:dyDescent="0.2">
      <c r="A524" t="s">
        <v>42</v>
      </c>
      <c r="B524" t="s">
        <v>8</v>
      </c>
      <c r="C524" t="s">
        <v>130</v>
      </c>
      <c r="D524">
        <v>118.4</v>
      </c>
      <c r="E524">
        <v>135.6</v>
      </c>
    </row>
    <row r="525" spans="1:5" x14ac:dyDescent="0.2">
      <c r="A525" t="s">
        <v>42</v>
      </c>
      <c r="B525" t="s">
        <v>4</v>
      </c>
      <c r="C525" t="s">
        <v>132</v>
      </c>
      <c r="D525">
        <v>72.099999999999994</v>
      </c>
      <c r="E525">
        <v>80.5</v>
      </c>
    </row>
    <row r="526" spans="1:5" x14ac:dyDescent="0.2">
      <c r="A526" t="s">
        <v>42</v>
      </c>
      <c r="B526" t="s">
        <v>8</v>
      </c>
      <c r="C526" t="s">
        <v>130</v>
      </c>
      <c r="D526">
        <v>100.6</v>
      </c>
      <c r="E526">
        <v>120.6</v>
      </c>
    </row>
    <row r="527" spans="1:5" x14ac:dyDescent="0.2">
      <c r="A527" t="s">
        <v>43</v>
      </c>
      <c r="B527" t="s">
        <v>5</v>
      </c>
      <c r="C527" t="s">
        <v>130</v>
      </c>
      <c r="D527">
        <v>14.5</v>
      </c>
      <c r="E527">
        <v>45.1</v>
      </c>
    </row>
    <row r="528" spans="1:5" x14ac:dyDescent="0.2">
      <c r="A528" t="s">
        <v>43</v>
      </c>
      <c r="B528" t="s">
        <v>5</v>
      </c>
      <c r="C528" t="s">
        <v>130</v>
      </c>
      <c r="D528">
        <v>20.6</v>
      </c>
      <c r="E528">
        <v>50.4</v>
      </c>
    </row>
    <row r="529" spans="1:5" x14ac:dyDescent="0.2">
      <c r="A529" t="s">
        <v>43</v>
      </c>
      <c r="B529" t="s">
        <v>5</v>
      </c>
      <c r="C529" t="s">
        <v>131</v>
      </c>
      <c r="D529">
        <v>12.1</v>
      </c>
      <c r="E529">
        <v>45</v>
      </c>
    </row>
    <row r="530" spans="1:5" x14ac:dyDescent="0.2">
      <c r="A530" t="s">
        <v>43</v>
      </c>
      <c r="B530" t="s">
        <v>6</v>
      </c>
      <c r="C530" t="s">
        <v>131</v>
      </c>
      <c r="D530">
        <v>346.3</v>
      </c>
      <c r="E530">
        <v>615.29999999999995</v>
      </c>
    </row>
    <row r="531" spans="1:5" x14ac:dyDescent="0.2">
      <c r="A531" t="s">
        <v>43</v>
      </c>
      <c r="B531" t="s">
        <v>4</v>
      </c>
      <c r="C531" t="s">
        <v>131</v>
      </c>
      <c r="D531">
        <v>86</v>
      </c>
      <c r="E531">
        <v>135.1</v>
      </c>
    </row>
    <row r="532" spans="1:5" x14ac:dyDescent="0.2">
      <c r="A532" t="s">
        <v>43</v>
      </c>
      <c r="B532" t="s">
        <v>8</v>
      </c>
      <c r="C532" t="s">
        <v>132</v>
      </c>
      <c r="D532">
        <v>28.4</v>
      </c>
      <c r="E532">
        <v>60.6</v>
      </c>
    </row>
    <row r="533" spans="1:5" x14ac:dyDescent="0.2">
      <c r="A533" t="s">
        <v>43</v>
      </c>
      <c r="B533" t="s">
        <v>6</v>
      </c>
      <c r="C533" t="s">
        <v>131</v>
      </c>
      <c r="D533">
        <v>114.1</v>
      </c>
      <c r="E533">
        <v>720.5</v>
      </c>
    </row>
    <row r="534" spans="1:5" x14ac:dyDescent="0.2">
      <c r="A534" t="s">
        <v>43</v>
      </c>
      <c r="B534" t="s">
        <v>5</v>
      </c>
      <c r="C534" t="s">
        <v>130</v>
      </c>
      <c r="D534">
        <v>24.6</v>
      </c>
      <c r="E534">
        <v>55.6</v>
      </c>
    </row>
    <row r="535" spans="1:5" x14ac:dyDescent="0.2">
      <c r="A535" t="s">
        <v>43</v>
      </c>
      <c r="B535" t="s">
        <v>5</v>
      </c>
      <c r="C535" t="s">
        <v>130</v>
      </c>
      <c r="D535">
        <v>14.5</v>
      </c>
      <c r="E535">
        <v>45.1</v>
      </c>
    </row>
    <row r="536" spans="1:5" x14ac:dyDescent="0.2">
      <c r="A536" t="s">
        <v>43</v>
      </c>
      <c r="B536" t="s">
        <v>4</v>
      </c>
      <c r="C536" t="s">
        <v>130</v>
      </c>
      <c r="D536">
        <v>168.6</v>
      </c>
      <c r="E536">
        <v>220.4</v>
      </c>
    </row>
    <row r="537" spans="1:5" x14ac:dyDescent="0.2">
      <c r="A537" t="s">
        <v>43</v>
      </c>
      <c r="B537" t="s">
        <v>8</v>
      </c>
      <c r="C537" t="s">
        <v>131</v>
      </c>
      <c r="D537">
        <v>80.099999999999994</v>
      </c>
      <c r="E537">
        <v>120</v>
      </c>
    </row>
    <row r="538" spans="1:5" x14ac:dyDescent="0.2">
      <c r="A538" t="s">
        <v>43</v>
      </c>
      <c r="B538" t="s">
        <v>5</v>
      </c>
      <c r="C538" t="s">
        <v>130</v>
      </c>
      <c r="D538">
        <v>20.3</v>
      </c>
      <c r="E538">
        <v>50.3</v>
      </c>
    </row>
    <row r="539" spans="1:5" x14ac:dyDescent="0.2">
      <c r="A539" t="s">
        <v>43</v>
      </c>
      <c r="B539" t="s">
        <v>5</v>
      </c>
      <c r="C539" t="s">
        <v>131</v>
      </c>
      <c r="D539">
        <v>28</v>
      </c>
      <c r="E539">
        <v>65.099999999999994</v>
      </c>
    </row>
    <row r="540" spans="1:5" x14ac:dyDescent="0.2">
      <c r="A540" t="s">
        <v>43</v>
      </c>
      <c r="B540" t="s">
        <v>5</v>
      </c>
      <c r="C540" t="s">
        <v>134</v>
      </c>
      <c r="D540">
        <v>14.4</v>
      </c>
      <c r="E540">
        <v>40.6</v>
      </c>
    </row>
    <row r="541" spans="1:5" x14ac:dyDescent="0.2">
      <c r="A541" t="s">
        <v>43</v>
      </c>
      <c r="B541" t="s">
        <v>4</v>
      </c>
      <c r="C541" t="s">
        <v>131</v>
      </c>
      <c r="D541">
        <v>208.1</v>
      </c>
      <c r="E541">
        <v>270.5</v>
      </c>
    </row>
    <row r="542" spans="1:5" x14ac:dyDescent="0.2">
      <c r="A542" t="s">
        <v>44</v>
      </c>
      <c r="B542" t="s">
        <v>6</v>
      </c>
      <c r="C542" t="s">
        <v>130</v>
      </c>
      <c r="D542">
        <v>284.60000000000002</v>
      </c>
      <c r="E542">
        <v>820.6</v>
      </c>
    </row>
    <row r="543" spans="1:5" x14ac:dyDescent="0.2">
      <c r="A543" t="s">
        <v>44</v>
      </c>
      <c r="B543" t="s">
        <v>5</v>
      </c>
      <c r="C543" t="s">
        <v>130</v>
      </c>
      <c r="D543">
        <v>28.5</v>
      </c>
      <c r="E543">
        <v>50.1</v>
      </c>
    </row>
    <row r="544" spans="1:5" x14ac:dyDescent="0.2">
      <c r="A544" t="s">
        <v>44</v>
      </c>
      <c r="B544" t="s">
        <v>5</v>
      </c>
      <c r="C544" t="s">
        <v>130</v>
      </c>
      <c r="D544">
        <v>20.6</v>
      </c>
      <c r="E544">
        <v>40.4</v>
      </c>
    </row>
    <row r="545" spans="1:5" x14ac:dyDescent="0.2">
      <c r="A545" t="s">
        <v>44</v>
      </c>
      <c r="B545" t="s">
        <v>4</v>
      </c>
      <c r="C545" t="s">
        <v>130</v>
      </c>
      <c r="D545">
        <v>164.1</v>
      </c>
      <c r="E545">
        <v>200</v>
      </c>
    </row>
    <row r="546" spans="1:5" x14ac:dyDescent="0.2">
      <c r="A546" t="s">
        <v>44</v>
      </c>
      <c r="B546" t="s">
        <v>8</v>
      </c>
      <c r="C546" t="s">
        <v>131</v>
      </c>
      <c r="D546">
        <v>90.3</v>
      </c>
      <c r="E546">
        <v>105.3</v>
      </c>
    </row>
    <row r="547" spans="1:5" x14ac:dyDescent="0.2">
      <c r="A547" t="s">
        <v>44</v>
      </c>
      <c r="B547" t="s">
        <v>8</v>
      </c>
      <c r="C547" t="s">
        <v>133</v>
      </c>
      <c r="D547">
        <v>42</v>
      </c>
      <c r="E547">
        <v>60.1</v>
      </c>
    </row>
    <row r="548" spans="1:5" x14ac:dyDescent="0.2">
      <c r="A548" t="s">
        <v>44</v>
      </c>
      <c r="B548" t="s">
        <v>4</v>
      </c>
      <c r="C548" t="s">
        <v>131</v>
      </c>
      <c r="D548">
        <v>164.4</v>
      </c>
      <c r="E548">
        <v>190.6</v>
      </c>
    </row>
    <row r="549" spans="1:5" x14ac:dyDescent="0.2">
      <c r="A549" t="s">
        <v>44</v>
      </c>
      <c r="B549" t="s">
        <v>5</v>
      </c>
      <c r="C549" t="s">
        <v>131</v>
      </c>
      <c r="D549">
        <v>32.1</v>
      </c>
      <c r="E549">
        <v>50.5</v>
      </c>
    </row>
    <row r="550" spans="1:5" x14ac:dyDescent="0.2">
      <c r="A550" t="s">
        <v>44</v>
      </c>
      <c r="B550" t="s">
        <v>8</v>
      </c>
      <c r="C550" t="s">
        <v>131</v>
      </c>
      <c r="D550">
        <v>86.6</v>
      </c>
      <c r="E550">
        <v>110.6</v>
      </c>
    </row>
    <row r="551" spans="1:5" x14ac:dyDescent="0.2">
      <c r="A551" t="s">
        <v>44</v>
      </c>
      <c r="B551" t="s">
        <v>5</v>
      </c>
      <c r="C551" t="s">
        <v>130</v>
      </c>
      <c r="D551">
        <v>30.5</v>
      </c>
      <c r="E551">
        <v>40.1</v>
      </c>
    </row>
    <row r="552" spans="1:5" x14ac:dyDescent="0.2">
      <c r="A552" t="s">
        <v>44</v>
      </c>
      <c r="B552" t="s">
        <v>5</v>
      </c>
      <c r="C552" t="s">
        <v>130</v>
      </c>
      <c r="D552">
        <v>22.6</v>
      </c>
      <c r="E552">
        <v>40.4</v>
      </c>
    </row>
    <row r="553" spans="1:5" x14ac:dyDescent="0.2">
      <c r="A553" t="s">
        <v>44</v>
      </c>
      <c r="B553" t="s">
        <v>5</v>
      </c>
      <c r="C553" t="s">
        <v>130</v>
      </c>
      <c r="D553">
        <v>26.1</v>
      </c>
      <c r="E553">
        <v>45</v>
      </c>
    </row>
    <row r="554" spans="1:5" x14ac:dyDescent="0.2">
      <c r="A554" t="s">
        <v>44</v>
      </c>
      <c r="B554" t="s">
        <v>6</v>
      </c>
      <c r="C554" t="s">
        <v>131</v>
      </c>
      <c r="D554">
        <v>522.29999999999995</v>
      </c>
      <c r="E554">
        <v>675.3</v>
      </c>
    </row>
    <row r="555" spans="1:5" x14ac:dyDescent="0.2">
      <c r="A555" t="s">
        <v>45</v>
      </c>
      <c r="B555" t="s">
        <v>5</v>
      </c>
      <c r="C555" t="s">
        <v>132</v>
      </c>
      <c r="D555">
        <v>10</v>
      </c>
      <c r="E555">
        <v>40.1</v>
      </c>
    </row>
    <row r="556" spans="1:5" x14ac:dyDescent="0.2">
      <c r="A556" t="s">
        <v>45</v>
      </c>
      <c r="B556" t="s">
        <v>8</v>
      </c>
      <c r="C556" t="s">
        <v>132</v>
      </c>
      <c r="D556">
        <v>22.4</v>
      </c>
      <c r="E556">
        <v>50.6</v>
      </c>
    </row>
    <row r="557" spans="1:5" x14ac:dyDescent="0.2">
      <c r="A557" t="s">
        <v>45</v>
      </c>
      <c r="B557" t="s">
        <v>4</v>
      </c>
      <c r="C557" t="s">
        <v>130</v>
      </c>
      <c r="D557">
        <v>50.1</v>
      </c>
      <c r="E557">
        <v>90.5</v>
      </c>
    </row>
    <row r="558" spans="1:5" x14ac:dyDescent="0.2">
      <c r="A558" t="s">
        <v>45</v>
      </c>
      <c r="B558" t="s">
        <v>5</v>
      </c>
      <c r="C558" t="s">
        <v>134</v>
      </c>
      <c r="D558">
        <v>10.6</v>
      </c>
      <c r="E558">
        <v>40.6</v>
      </c>
    </row>
    <row r="559" spans="1:5" x14ac:dyDescent="0.2">
      <c r="A559" t="s">
        <v>45</v>
      </c>
      <c r="B559" t="s">
        <v>4</v>
      </c>
      <c r="C559" t="s">
        <v>133</v>
      </c>
      <c r="D559">
        <v>54.5</v>
      </c>
      <c r="E559">
        <v>95.1</v>
      </c>
    </row>
    <row r="560" spans="1:5" x14ac:dyDescent="0.2">
      <c r="A560" t="s">
        <v>45</v>
      </c>
      <c r="B560" t="s">
        <v>4</v>
      </c>
      <c r="C560" t="s">
        <v>130</v>
      </c>
      <c r="D560">
        <v>64.599999999999994</v>
      </c>
      <c r="E560">
        <v>105.4</v>
      </c>
    </row>
    <row r="561" spans="1:5" x14ac:dyDescent="0.2">
      <c r="A561" t="s">
        <v>45</v>
      </c>
      <c r="B561" t="s">
        <v>5</v>
      </c>
      <c r="C561" t="s">
        <v>131</v>
      </c>
      <c r="D561">
        <v>22.1</v>
      </c>
      <c r="E561">
        <v>55</v>
      </c>
    </row>
    <row r="562" spans="1:5" x14ac:dyDescent="0.2">
      <c r="A562" t="s">
        <v>45</v>
      </c>
      <c r="B562" t="s">
        <v>4</v>
      </c>
      <c r="C562" t="s">
        <v>130</v>
      </c>
      <c r="D562">
        <v>188.3</v>
      </c>
      <c r="E562">
        <v>245.3</v>
      </c>
    </row>
    <row r="563" spans="1:5" x14ac:dyDescent="0.2">
      <c r="A563" t="s">
        <v>45</v>
      </c>
      <c r="B563" t="s">
        <v>4</v>
      </c>
      <c r="C563" t="s">
        <v>130</v>
      </c>
      <c r="D563">
        <v>132</v>
      </c>
      <c r="E563">
        <v>180.1</v>
      </c>
    </row>
    <row r="564" spans="1:5" x14ac:dyDescent="0.2">
      <c r="A564" t="s">
        <v>45</v>
      </c>
      <c r="B564" t="s">
        <v>6</v>
      </c>
      <c r="C564" t="s">
        <v>130</v>
      </c>
      <c r="D564">
        <v>96.4</v>
      </c>
      <c r="E564">
        <v>525.6</v>
      </c>
    </row>
    <row r="565" spans="1:5" x14ac:dyDescent="0.2">
      <c r="A565" t="s">
        <v>45</v>
      </c>
      <c r="B565" t="s">
        <v>6</v>
      </c>
      <c r="C565" t="s">
        <v>131</v>
      </c>
      <c r="D565">
        <v>126.1</v>
      </c>
      <c r="E565">
        <v>645.5</v>
      </c>
    </row>
    <row r="566" spans="1:5" x14ac:dyDescent="0.2">
      <c r="A566" t="s">
        <v>45</v>
      </c>
      <c r="B566" t="s">
        <v>4</v>
      </c>
      <c r="C566" t="s">
        <v>130</v>
      </c>
      <c r="D566">
        <v>200.6</v>
      </c>
      <c r="E566">
        <v>255.6</v>
      </c>
    </row>
    <row r="567" spans="1:5" x14ac:dyDescent="0.2">
      <c r="A567" t="s">
        <v>45</v>
      </c>
      <c r="B567" t="s">
        <v>4</v>
      </c>
      <c r="C567" t="s">
        <v>131</v>
      </c>
      <c r="D567">
        <v>78.5</v>
      </c>
      <c r="E567">
        <v>130.1</v>
      </c>
    </row>
    <row r="568" spans="1:5" x14ac:dyDescent="0.2">
      <c r="A568" t="s">
        <v>45</v>
      </c>
      <c r="B568" t="s">
        <v>8</v>
      </c>
      <c r="C568" t="s">
        <v>131</v>
      </c>
      <c r="D568">
        <v>80.599999999999994</v>
      </c>
      <c r="E568">
        <v>120.4</v>
      </c>
    </row>
    <row r="569" spans="1:5" x14ac:dyDescent="0.2">
      <c r="A569" t="s">
        <v>45</v>
      </c>
      <c r="B569" t="s">
        <v>6</v>
      </c>
      <c r="C569" t="s">
        <v>134</v>
      </c>
      <c r="D569">
        <v>90.1</v>
      </c>
      <c r="E569">
        <v>575</v>
      </c>
    </row>
    <row r="570" spans="1:5" x14ac:dyDescent="0.2">
      <c r="A570" t="s">
        <v>46</v>
      </c>
      <c r="B570" t="s">
        <v>6</v>
      </c>
      <c r="C570" t="s">
        <v>131</v>
      </c>
      <c r="D570">
        <v>120.3</v>
      </c>
      <c r="E570">
        <v>385.3</v>
      </c>
    </row>
    <row r="571" spans="1:5" x14ac:dyDescent="0.2">
      <c r="A571" t="s">
        <v>46</v>
      </c>
      <c r="B571" t="s">
        <v>5</v>
      </c>
      <c r="C571" t="s">
        <v>131</v>
      </c>
      <c r="D571">
        <v>26</v>
      </c>
      <c r="E571">
        <v>45.1</v>
      </c>
    </row>
    <row r="572" spans="1:5" x14ac:dyDescent="0.2">
      <c r="A572" t="s">
        <v>46</v>
      </c>
      <c r="B572" t="s">
        <v>8</v>
      </c>
      <c r="C572" t="s">
        <v>131</v>
      </c>
      <c r="D572">
        <v>92.4</v>
      </c>
      <c r="E572">
        <v>110.6</v>
      </c>
    </row>
    <row r="573" spans="1:5" x14ac:dyDescent="0.2">
      <c r="A573" t="s">
        <v>46</v>
      </c>
      <c r="B573" t="s">
        <v>5</v>
      </c>
      <c r="C573" t="s">
        <v>132</v>
      </c>
      <c r="D573">
        <v>24.1</v>
      </c>
      <c r="E573">
        <v>35.5</v>
      </c>
    </row>
    <row r="574" spans="1:5" x14ac:dyDescent="0.2">
      <c r="A574" t="s">
        <v>46</v>
      </c>
      <c r="B574" t="s">
        <v>4</v>
      </c>
      <c r="C574" t="s">
        <v>133</v>
      </c>
      <c r="D574">
        <v>176.6</v>
      </c>
      <c r="E574">
        <v>215.6</v>
      </c>
    </row>
    <row r="575" spans="1:5" x14ac:dyDescent="0.2">
      <c r="A575" t="s">
        <v>46</v>
      </c>
      <c r="B575" t="s">
        <v>4</v>
      </c>
      <c r="C575" t="s">
        <v>131</v>
      </c>
      <c r="D575">
        <v>38.5</v>
      </c>
      <c r="E575">
        <v>55.1</v>
      </c>
    </row>
    <row r="576" spans="1:5" x14ac:dyDescent="0.2">
      <c r="A576" t="s">
        <v>46</v>
      </c>
      <c r="B576" t="s">
        <v>8</v>
      </c>
      <c r="C576" t="s">
        <v>131</v>
      </c>
      <c r="D576">
        <v>92.6</v>
      </c>
      <c r="E576">
        <v>110.4</v>
      </c>
    </row>
    <row r="577" spans="1:5" x14ac:dyDescent="0.2">
      <c r="A577" t="s">
        <v>46</v>
      </c>
      <c r="B577" t="s">
        <v>5</v>
      </c>
      <c r="C577" t="s">
        <v>131</v>
      </c>
      <c r="D577">
        <v>32.1</v>
      </c>
      <c r="E577">
        <v>40</v>
      </c>
    </row>
    <row r="578" spans="1:5" x14ac:dyDescent="0.2">
      <c r="A578" t="s">
        <v>46</v>
      </c>
      <c r="B578" t="s">
        <v>5</v>
      </c>
      <c r="C578" t="s">
        <v>131</v>
      </c>
      <c r="D578">
        <v>32.299999999999997</v>
      </c>
      <c r="E578">
        <v>50.3</v>
      </c>
    </row>
    <row r="579" spans="1:5" x14ac:dyDescent="0.2">
      <c r="A579" t="s">
        <v>46</v>
      </c>
      <c r="B579" t="s">
        <v>8</v>
      </c>
      <c r="C579" t="s">
        <v>130</v>
      </c>
      <c r="D579">
        <v>92</v>
      </c>
      <c r="E579">
        <v>110.1</v>
      </c>
    </row>
    <row r="580" spans="1:5" x14ac:dyDescent="0.2">
      <c r="A580" t="s">
        <v>46</v>
      </c>
      <c r="B580" t="s">
        <v>4</v>
      </c>
      <c r="C580" t="s">
        <v>134</v>
      </c>
      <c r="D580">
        <v>62.4</v>
      </c>
      <c r="E580">
        <v>90.6</v>
      </c>
    </row>
    <row r="581" spans="1:5" x14ac:dyDescent="0.2">
      <c r="A581" t="s">
        <v>46</v>
      </c>
      <c r="B581" t="s">
        <v>8</v>
      </c>
      <c r="C581" t="s">
        <v>131</v>
      </c>
      <c r="D581">
        <v>92.1</v>
      </c>
      <c r="E581">
        <v>120.5</v>
      </c>
    </row>
    <row r="582" spans="1:5" x14ac:dyDescent="0.2">
      <c r="A582" t="s">
        <v>46</v>
      </c>
      <c r="B582" t="s">
        <v>5</v>
      </c>
      <c r="C582" t="s">
        <v>130</v>
      </c>
      <c r="D582">
        <v>36.6</v>
      </c>
      <c r="E582">
        <v>55.6</v>
      </c>
    </row>
    <row r="583" spans="1:5" x14ac:dyDescent="0.2">
      <c r="A583" t="s">
        <v>46</v>
      </c>
      <c r="B583" t="s">
        <v>6</v>
      </c>
      <c r="C583" t="s">
        <v>130</v>
      </c>
      <c r="D583">
        <v>144.5</v>
      </c>
      <c r="E583">
        <v>415.1</v>
      </c>
    </row>
    <row r="584" spans="1:5" x14ac:dyDescent="0.2">
      <c r="A584" t="s">
        <v>46</v>
      </c>
      <c r="B584" t="s">
        <v>5</v>
      </c>
      <c r="C584" t="s">
        <v>130</v>
      </c>
      <c r="D584">
        <v>32.6</v>
      </c>
      <c r="E584">
        <v>45.4</v>
      </c>
    </row>
    <row r="585" spans="1:5" x14ac:dyDescent="0.2">
      <c r="A585" t="s">
        <v>46</v>
      </c>
      <c r="B585" t="s">
        <v>5</v>
      </c>
      <c r="C585" t="s">
        <v>130</v>
      </c>
      <c r="D585">
        <v>32.1</v>
      </c>
      <c r="E585">
        <v>45</v>
      </c>
    </row>
    <row r="586" spans="1:5" x14ac:dyDescent="0.2">
      <c r="A586" t="s">
        <v>47</v>
      </c>
      <c r="B586" t="s">
        <v>6</v>
      </c>
      <c r="C586" t="s">
        <v>132</v>
      </c>
      <c r="D586">
        <v>74.3</v>
      </c>
      <c r="E586">
        <v>185.3</v>
      </c>
    </row>
    <row r="587" spans="1:5" x14ac:dyDescent="0.2">
      <c r="A587" t="s">
        <v>47</v>
      </c>
      <c r="B587" t="s">
        <v>6</v>
      </c>
      <c r="C587" t="s">
        <v>134</v>
      </c>
      <c r="D587">
        <v>204</v>
      </c>
      <c r="E587">
        <v>395.1</v>
      </c>
    </row>
    <row r="588" spans="1:5" x14ac:dyDescent="0.2">
      <c r="A588" t="s">
        <v>47</v>
      </c>
      <c r="B588" t="s">
        <v>6</v>
      </c>
      <c r="C588" t="s">
        <v>131</v>
      </c>
      <c r="D588">
        <v>162.4</v>
      </c>
      <c r="E588">
        <v>680.6</v>
      </c>
    </row>
    <row r="589" spans="1:5" x14ac:dyDescent="0.2">
      <c r="A589" t="s">
        <v>47</v>
      </c>
      <c r="B589" t="s">
        <v>5</v>
      </c>
      <c r="C589" t="s">
        <v>130</v>
      </c>
      <c r="D589">
        <v>34.1</v>
      </c>
      <c r="E589">
        <v>45.5</v>
      </c>
    </row>
    <row r="590" spans="1:5" x14ac:dyDescent="0.2">
      <c r="A590" t="s">
        <v>47</v>
      </c>
      <c r="B590" t="s">
        <v>6</v>
      </c>
      <c r="C590" t="s">
        <v>131</v>
      </c>
      <c r="D590">
        <v>114.6</v>
      </c>
      <c r="E590">
        <v>760.6</v>
      </c>
    </row>
    <row r="591" spans="1:5" x14ac:dyDescent="0.2">
      <c r="A591" t="s">
        <v>47</v>
      </c>
      <c r="B591" t="s">
        <v>4</v>
      </c>
      <c r="C591" t="s">
        <v>133</v>
      </c>
      <c r="D591">
        <v>206.5</v>
      </c>
      <c r="E591">
        <v>255.1</v>
      </c>
    </row>
    <row r="592" spans="1:5" x14ac:dyDescent="0.2">
      <c r="A592" t="s">
        <v>47</v>
      </c>
      <c r="B592" t="s">
        <v>4</v>
      </c>
      <c r="C592" t="s">
        <v>132</v>
      </c>
      <c r="D592">
        <v>98.6</v>
      </c>
      <c r="E592">
        <v>115.4</v>
      </c>
    </row>
    <row r="593" spans="1:5" x14ac:dyDescent="0.2">
      <c r="A593" t="s">
        <v>47</v>
      </c>
      <c r="B593" t="s">
        <v>4</v>
      </c>
      <c r="C593" t="s">
        <v>132</v>
      </c>
      <c r="D593">
        <v>46.1</v>
      </c>
      <c r="E593">
        <v>55</v>
      </c>
    </row>
    <row r="594" spans="1:5" x14ac:dyDescent="0.2">
      <c r="A594" t="s">
        <v>47</v>
      </c>
      <c r="B594" t="s">
        <v>4</v>
      </c>
      <c r="C594" t="s">
        <v>130</v>
      </c>
      <c r="D594">
        <v>158.30000000000001</v>
      </c>
      <c r="E594">
        <v>185.3</v>
      </c>
    </row>
    <row r="595" spans="1:5" x14ac:dyDescent="0.2">
      <c r="A595" t="s">
        <v>47</v>
      </c>
      <c r="B595" t="s">
        <v>6</v>
      </c>
      <c r="C595" t="s">
        <v>130</v>
      </c>
      <c r="D595">
        <v>298</v>
      </c>
      <c r="E595">
        <v>590.1</v>
      </c>
    </row>
    <row r="596" spans="1:5" x14ac:dyDescent="0.2">
      <c r="A596" t="s">
        <v>47</v>
      </c>
      <c r="B596" t="s">
        <v>6</v>
      </c>
      <c r="C596" t="s">
        <v>130</v>
      </c>
      <c r="D596">
        <v>184.4</v>
      </c>
      <c r="E596">
        <v>830.6</v>
      </c>
    </row>
    <row r="597" spans="1:5" x14ac:dyDescent="0.2">
      <c r="A597" t="s">
        <v>47</v>
      </c>
      <c r="B597" t="s">
        <v>4</v>
      </c>
      <c r="C597" t="s">
        <v>133</v>
      </c>
      <c r="D597">
        <v>122.1</v>
      </c>
      <c r="E597">
        <v>150.5</v>
      </c>
    </row>
    <row r="598" spans="1:5" x14ac:dyDescent="0.2">
      <c r="A598" t="s">
        <v>47</v>
      </c>
      <c r="B598" t="s">
        <v>5</v>
      </c>
      <c r="C598" t="s">
        <v>131</v>
      </c>
      <c r="D598">
        <v>28.6</v>
      </c>
      <c r="E598">
        <v>45.6</v>
      </c>
    </row>
    <row r="599" spans="1:5" x14ac:dyDescent="0.2">
      <c r="A599" t="s">
        <v>47</v>
      </c>
      <c r="B599" t="s">
        <v>4</v>
      </c>
      <c r="C599" t="s">
        <v>130</v>
      </c>
      <c r="D599">
        <v>72.5</v>
      </c>
      <c r="E599">
        <v>95.1</v>
      </c>
    </row>
    <row r="600" spans="1:5" x14ac:dyDescent="0.2">
      <c r="A600" t="s">
        <v>47</v>
      </c>
      <c r="B600" t="s">
        <v>8</v>
      </c>
      <c r="C600" t="s">
        <v>130</v>
      </c>
      <c r="D600">
        <v>90.6</v>
      </c>
      <c r="E600">
        <v>115.4</v>
      </c>
    </row>
    <row r="601" spans="1:5" x14ac:dyDescent="0.2">
      <c r="A601" t="s">
        <v>48</v>
      </c>
      <c r="B601" t="s">
        <v>6</v>
      </c>
      <c r="C601" t="s">
        <v>134</v>
      </c>
      <c r="D601">
        <v>120.1</v>
      </c>
      <c r="E601">
        <v>375</v>
      </c>
    </row>
    <row r="602" spans="1:5" x14ac:dyDescent="0.2">
      <c r="A602" t="s">
        <v>48</v>
      </c>
      <c r="B602" t="s">
        <v>5</v>
      </c>
      <c r="C602" t="s">
        <v>132</v>
      </c>
      <c r="D602">
        <v>10.3</v>
      </c>
      <c r="E602">
        <v>40.299999999999997</v>
      </c>
    </row>
    <row r="603" spans="1:5" x14ac:dyDescent="0.2">
      <c r="A603" t="s">
        <v>48</v>
      </c>
      <c r="B603" t="s">
        <v>5</v>
      </c>
      <c r="C603" t="s">
        <v>131</v>
      </c>
      <c r="D603">
        <v>24</v>
      </c>
      <c r="E603">
        <v>60.1</v>
      </c>
    </row>
    <row r="604" spans="1:5" x14ac:dyDescent="0.2">
      <c r="A604" t="s">
        <v>48</v>
      </c>
      <c r="B604" t="s">
        <v>6</v>
      </c>
      <c r="C604" t="s">
        <v>134</v>
      </c>
      <c r="D604">
        <v>140.4</v>
      </c>
      <c r="E604">
        <v>600.6</v>
      </c>
    </row>
    <row r="605" spans="1:5" x14ac:dyDescent="0.2">
      <c r="A605" t="s">
        <v>48</v>
      </c>
      <c r="B605" t="s">
        <v>6</v>
      </c>
      <c r="C605" t="s">
        <v>133</v>
      </c>
      <c r="D605">
        <v>122.1</v>
      </c>
      <c r="E605">
        <v>325.5</v>
      </c>
    </row>
    <row r="606" spans="1:5" x14ac:dyDescent="0.2">
      <c r="A606" t="s">
        <v>48</v>
      </c>
      <c r="B606" t="s">
        <v>8</v>
      </c>
      <c r="C606" t="s">
        <v>130</v>
      </c>
      <c r="D606">
        <v>92.6</v>
      </c>
      <c r="E606">
        <v>130.6</v>
      </c>
    </row>
    <row r="607" spans="1:5" x14ac:dyDescent="0.2">
      <c r="A607" t="s">
        <v>48</v>
      </c>
      <c r="B607" t="s">
        <v>8</v>
      </c>
      <c r="C607" t="s">
        <v>134</v>
      </c>
      <c r="D607">
        <v>40.5</v>
      </c>
      <c r="E607">
        <v>70.099999999999994</v>
      </c>
    </row>
    <row r="608" spans="1:5" x14ac:dyDescent="0.2">
      <c r="A608" t="s">
        <v>48</v>
      </c>
      <c r="B608" t="s">
        <v>4</v>
      </c>
      <c r="C608" t="s">
        <v>130</v>
      </c>
      <c r="D608">
        <v>158.6</v>
      </c>
      <c r="E608">
        <v>210.4</v>
      </c>
    </row>
    <row r="609" spans="1:5" x14ac:dyDescent="0.2">
      <c r="A609" t="s">
        <v>48</v>
      </c>
      <c r="B609" t="s">
        <v>4</v>
      </c>
      <c r="C609" t="s">
        <v>134</v>
      </c>
      <c r="D609">
        <v>68.099999999999994</v>
      </c>
      <c r="E609">
        <v>110</v>
      </c>
    </row>
    <row r="610" spans="1:5" x14ac:dyDescent="0.2">
      <c r="A610" t="s">
        <v>48</v>
      </c>
      <c r="B610" t="s">
        <v>5</v>
      </c>
      <c r="C610" t="s">
        <v>133</v>
      </c>
      <c r="D610">
        <v>14.3</v>
      </c>
      <c r="E610">
        <v>45.3</v>
      </c>
    </row>
    <row r="611" spans="1:5" x14ac:dyDescent="0.2">
      <c r="A611" t="s">
        <v>48</v>
      </c>
      <c r="B611" t="s">
        <v>4</v>
      </c>
      <c r="C611" t="s">
        <v>131</v>
      </c>
      <c r="D611">
        <v>58</v>
      </c>
      <c r="E611">
        <v>105.1</v>
      </c>
    </row>
    <row r="612" spans="1:5" x14ac:dyDescent="0.2">
      <c r="A612" t="s">
        <v>48</v>
      </c>
      <c r="B612" t="s">
        <v>4</v>
      </c>
      <c r="C612" t="s">
        <v>131</v>
      </c>
      <c r="D612">
        <v>134.4</v>
      </c>
      <c r="E612">
        <v>190.6</v>
      </c>
    </row>
    <row r="613" spans="1:5" x14ac:dyDescent="0.2">
      <c r="A613" t="s">
        <v>48</v>
      </c>
      <c r="B613" t="s">
        <v>5</v>
      </c>
      <c r="C613" t="s">
        <v>132</v>
      </c>
      <c r="D613">
        <v>10.1</v>
      </c>
      <c r="E613">
        <v>40.5</v>
      </c>
    </row>
    <row r="614" spans="1:5" x14ac:dyDescent="0.2">
      <c r="A614" t="s">
        <v>48</v>
      </c>
      <c r="B614" t="s">
        <v>6</v>
      </c>
      <c r="C614" t="s">
        <v>130</v>
      </c>
      <c r="D614">
        <v>96.6</v>
      </c>
      <c r="E614">
        <v>640.6</v>
      </c>
    </row>
    <row r="615" spans="1:5" x14ac:dyDescent="0.2">
      <c r="A615" t="s">
        <v>48</v>
      </c>
      <c r="B615" t="s">
        <v>5</v>
      </c>
      <c r="C615" t="s">
        <v>130</v>
      </c>
      <c r="D615">
        <v>18.5</v>
      </c>
      <c r="E615">
        <v>50.1</v>
      </c>
    </row>
    <row r="616" spans="1:5" x14ac:dyDescent="0.2">
      <c r="A616" t="s">
        <v>48</v>
      </c>
      <c r="B616" t="s">
        <v>5</v>
      </c>
      <c r="C616" t="s">
        <v>130</v>
      </c>
      <c r="D616">
        <v>10.6</v>
      </c>
      <c r="E616">
        <v>40.4</v>
      </c>
    </row>
    <row r="617" spans="1:5" x14ac:dyDescent="0.2">
      <c r="A617" t="s">
        <v>49</v>
      </c>
      <c r="B617" t="s">
        <v>4</v>
      </c>
      <c r="C617" t="s">
        <v>130</v>
      </c>
      <c r="D617">
        <v>62.1</v>
      </c>
      <c r="E617">
        <v>75</v>
      </c>
    </row>
    <row r="618" spans="1:5" x14ac:dyDescent="0.2">
      <c r="A618" t="s">
        <v>49</v>
      </c>
      <c r="B618" t="s">
        <v>6</v>
      </c>
      <c r="C618" t="s">
        <v>130</v>
      </c>
      <c r="D618">
        <v>128.30000000000001</v>
      </c>
      <c r="E618">
        <v>710.3</v>
      </c>
    </row>
    <row r="619" spans="1:5" x14ac:dyDescent="0.2">
      <c r="A619" t="s">
        <v>49</v>
      </c>
      <c r="B619" t="s">
        <v>8</v>
      </c>
      <c r="C619" t="s">
        <v>130</v>
      </c>
      <c r="D619">
        <v>108</v>
      </c>
      <c r="E619">
        <v>135.1</v>
      </c>
    </row>
    <row r="620" spans="1:5" x14ac:dyDescent="0.2">
      <c r="A620" t="s">
        <v>49</v>
      </c>
      <c r="B620" t="s">
        <v>8</v>
      </c>
      <c r="C620" t="s">
        <v>131</v>
      </c>
      <c r="D620">
        <v>84.4</v>
      </c>
      <c r="E620">
        <v>110.6</v>
      </c>
    </row>
    <row r="621" spans="1:5" x14ac:dyDescent="0.2">
      <c r="A621" t="s">
        <v>49</v>
      </c>
      <c r="B621" t="s">
        <v>4</v>
      </c>
      <c r="C621" t="s">
        <v>130</v>
      </c>
      <c r="D621">
        <v>208.1</v>
      </c>
      <c r="E621">
        <v>250.5</v>
      </c>
    </row>
    <row r="622" spans="1:5" x14ac:dyDescent="0.2">
      <c r="A622" t="s">
        <v>49</v>
      </c>
      <c r="B622" t="s">
        <v>5</v>
      </c>
      <c r="C622" t="s">
        <v>130</v>
      </c>
      <c r="D622">
        <v>26.6</v>
      </c>
      <c r="E622">
        <v>45.6</v>
      </c>
    </row>
    <row r="623" spans="1:5" x14ac:dyDescent="0.2">
      <c r="A623" t="s">
        <v>49</v>
      </c>
      <c r="B623" t="s">
        <v>6</v>
      </c>
      <c r="C623" t="s">
        <v>130</v>
      </c>
      <c r="D623">
        <v>156.5</v>
      </c>
      <c r="E623">
        <v>500.1</v>
      </c>
    </row>
    <row r="624" spans="1:5" x14ac:dyDescent="0.2">
      <c r="A624" t="s">
        <v>49</v>
      </c>
      <c r="B624" t="s">
        <v>5</v>
      </c>
      <c r="C624" t="s">
        <v>130</v>
      </c>
      <c r="D624">
        <v>30.6</v>
      </c>
      <c r="E624">
        <v>45.4</v>
      </c>
    </row>
    <row r="625" spans="1:5" x14ac:dyDescent="0.2">
      <c r="A625" t="s">
        <v>49</v>
      </c>
      <c r="B625" t="s">
        <v>5</v>
      </c>
      <c r="C625" t="s">
        <v>131</v>
      </c>
      <c r="D625">
        <v>28.1</v>
      </c>
      <c r="E625">
        <v>40</v>
      </c>
    </row>
    <row r="626" spans="1:5" x14ac:dyDescent="0.2">
      <c r="A626" t="s">
        <v>49</v>
      </c>
      <c r="B626" t="s">
        <v>5</v>
      </c>
      <c r="C626" t="s">
        <v>131</v>
      </c>
      <c r="D626">
        <v>36.299999999999997</v>
      </c>
      <c r="E626">
        <v>55.3</v>
      </c>
    </row>
    <row r="627" spans="1:5" x14ac:dyDescent="0.2">
      <c r="A627" t="s">
        <v>49</v>
      </c>
      <c r="B627" t="s">
        <v>4</v>
      </c>
      <c r="C627" t="s">
        <v>130</v>
      </c>
      <c r="D627">
        <v>66</v>
      </c>
      <c r="E627">
        <v>85.1</v>
      </c>
    </row>
    <row r="628" spans="1:5" x14ac:dyDescent="0.2">
      <c r="A628" t="s">
        <v>49</v>
      </c>
      <c r="B628" t="s">
        <v>5</v>
      </c>
      <c r="C628" t="s">
        <v>130</v>
      </c>
      <c r="D628">
        <v>32.4</v>
      </c>
      <c r="E628">
        <v>50.6</v>
      </c>
    </row>
    <row r="629" spans="1:5" x14ac:dyDescent="0.2">
      <c r="A629" t="s">
        <v>49</v>
      </c>
      <c r="B629" t="s">
        <v>4</v>
      </c>
      <c r="C629" t="s">
        <v>131</v>
      </c>
      <c r="D629">
        <v>108.1</v>
      </c>
      <c r="E629">
        <v>130.5</v>
      </c>
    </row>
    <row r="630" spans="1:5" x14ac:dyDescent="0.2">
      <c r="A630" t="s">
        <v>49</v>
      </c>
      <c r="B630" t="s">
        <v>5</v>
      </c>
      <c r="C630" t="s">
        <v>131</v>
      </c>
      <c r="D630">
        <v>30.6</v>
      </c>
      <c r="E630">
        <v>40.6</v>
      </c>
    </row>
    <row r="631" spans="1:5" x14ac:dyDescent="0.2">
      <c r="A631" t="s">
        <v>49</v>
      </c>
      <c r="B631" t="s">
        <v>6</v>
      </c>
      <c r="C631" t="s">
        <v>133</v>
      </c>
      <c r="D631">
        <v>174.5</v>
      </c>
      <c r="E631">
        <v>590.1</v>
      </c>
    </row>
    <row r="632" spans="1:5" x14ac:dyDescent="0.2">
      <c r="A632" t="s">
        <v>50</v>
      </c>
      <c r="B632" t="s">
        <v>4</v>
      </c>
      <c r="C632" t="s">
        <v>130</v>
      </c>
      <c r="D632">
        <v>98.6</v>
      </c>
      <c r="E632">
        <v>145.4</v>
      </c>
    </row>
    <row r="633" spans="1:5" x14ac:dyDescent="0.2">
      <c r="A633" t="s">
        <v>50</v>
      </c>
      <c r="B633" t="s">
        <v>8</v>
      </c>
      <c r="C633" t="s">
        <v>131</v>
      </c>
      <c r="D633">
        <v>88.1</v>
      </c>
      <c r="E633">
        <v>130</v>
      </c>
    </row>
    <row r="634" spans="1:5" x14ac:dyDescent="0.2">
      <c r="A634" t="s">
        <v>50</v>
      </c>
      <c r="B634" t="s">
        <v>4</v>
      </c>
      <c r="C634" t="s">
        <v>130</v>
      </c>
      <c r="D634">
        <v>34.299999999999997</v>
      </c>
      <c r="E634">
        <v>75.3</v>
      </c>
    </row>
    <row r="635" spans="1:5" x14ac:dyDescent="0.2">
      <c r="A635" t="s">
        <v>50</v>
      </c>
      <c r="B635" t="s">
        <v>8</v>
      </c>
      <c r="C635" t="s">
        <v>132</v>
      </c>
      <c r="D635">
        <v>24</v>
      </c>
      <c r="E635">
        <v>55.1</v>
      </c>
    </row>
    <row r="636" spans="1:5" x14ac:dyDescent="0.2">
      <c r="A636" t="s">
        <v>50</v>
      </c>
      <c r="B636" t="s">
        <v>8</v>
      </c>
      <c r="C636" t="s">
        <v>130</v>
      </c>
      <c r="D636">
        <v>76.400000000000006</v>
      </c>
      <c r="E636">
        <v>110.6</v>
      </c>
    </row>
    <row r="637" spans="1:5" x14ac:dyDescent="0.2">
      <c r="A637" t="s">
        <v>50</v>
      </c>
      <c r="B637" t="s">
        <v>5</v>
      </c>
      <c r="C637" t="s">
        <v>132</v>
      </c>
      <c r="D637">
        <v>10.1</v>
      </c>
      <c r="E637">
        <v>40.5</v>
      </c>
    </row>
    <row r="638" spans="1:5" x14ac:dyDescent="0.2">
      <c r="A638" t="s">
        <v>50</v>
      </c>
      <c r="B638" t="s">
        <v>4</v>
      </c>
      <c r="C638" t="s">
        <v>130</v>
      </c>
      <c r="D638">
        <v>68.599999999999994</v>
      </c>
      <c r="E638">
        <v>115.6</v>
      </c>
    </row>
    <row r="639" spans="1:5" x14ac:dyDescent="0.2">
      <c r="A639" t="s">
        <v>50</v>
      </c>
      <c r="B639" t="s">
        <v>8</v>
      </c>
      <c r="C639" t="s">
        <v>130</v>
      </c>
      <c r="D639">
        <v>86.5</v>
      </c>
      <c r="E639">
        <v>120.1</v>
      </c>
    </row>
    <row r="640" spans="1:5" x14ac:dyDescent="0.2">
      <c r="A640" t="s">
        <v>50</v>
      </c>
      <c r="B640" t="s">
        <v>5</v>
      </c>
      <c r="C640" t="s">
        <v>130</v>
      </c>
      <c r="D640">
        <v>16.600000000000001</v>
      </c>
      <c r="E640">
        <v>45.4</v>
      </c>
    </row>
    <row r="641" spans="1:5" x14ac:dyDescent="0.2">
      <c r="A641" t="s">
        <v>50</v>
      </c>
      <c r="B641" t="s">
        <v>4</v>
      </c>
      <c r="C641" t="s">
        <v>132</v>
      </c>
      <c r="D641">
        <v>84.1</v>
      </c>
      <c r="E641">
        <v>130</v>
      </c>
    </row>
    <row r="642" spans="1:5" x14ac:dyDescent="0.2">
      <c r="A642" t="s">
        <v>50</v>
      </c>
      <c r="B642" t="s">
        <v>4</v>
      </c>
      <c r="C642" t="s">
        <v>130</v>
      </c>
      <c r="D642">
        <v>24.3</v>
      </c>
      <c r="E642">
        <v>65.3</v>
      </c>
    </row>
    <row r="643" spans="1:5" x14ac:dyDescent="0.2">
      <c r="A643" t="s">
        <v>50</v>
      </c>
      <c r="B643" t="s">
        <v>5</v>
      </c>
      <c r="C643" t="s">
        <v>131</v>
      </c>
      <c r="D643">
        <v>16</v>
      </c>
      <c r="E643">
        <v>50.1</v>
      </c>
    </row>
    <row r="644" spans="1:5" x14ac:dyDescent="0.2">
      <c r="A644" t="s">
        <v>50</v>
      </c>
      <c r="B644" t="s">
        <v>5</v>
      </c>
      <c r="C644" t="s">
        <v>130</v>
      </c>
      <c r="D644">
        <v>22.4</v>
      </c>
      <c r="E644">
        <v>50.6</v>
      </c>
    </row>
    <row r="645" spans="1:5" x14ac:dyDescent="0.2">
      <c r="A645" t="s">
        <v>50</v>
      </c>
      <c r="B645" t="s">
        <v>4</v>
      </c>
      <c r="C645" t="s">
        <v>130</v>
      </c>
      <c r="D645">
        <v>200.1</v>
      </c>
      <c r="E645">
        <v>260.5</v>
      </c>
    </row>
    <row r="646" spans="1:5" x14ac:dyDescent="0.2">
      <c r="A646" t="s">
        <v>50</v>
      </c>
      <c r="B646" t="s">
        <v>8</v>
      </c>
      <c r="C646" t="s">
        <v>131</v>
      </c>
      <c r="D646">
        <v>78.599999999999994</v>
      </c>
      <c r="E646">
        <v>120.6</v>
      </c>
    </row>
    <row r="647" spans="1:5" x14ac:dyDescent="0.2">
      <c r="A647" t="s">
        <v>50</v>
      </c>
      <c r="B647" t="s">
        <v>6</v>
      </c>
      <c r="C647" t="s">
        <v>134</v>
      </c>
      <c r="D647">
        <v>392.5</v>
      </c>
      <c r="E647">
        <v>910.1</v>
      </c>
    </row>
    <row r="648" spans="1:5" x14ac:dyDescent="0.2">
      <c r="A648" t="s">
        <v>51</v>
      </c>
      <c r="B648" t="s">
        <v>5</v>
      </c>
      <c r="C648" t="s">
        <v>131</v>
      </c>
      <c r="D648">
        <v>28.6</v>
      </c>
      <c r="E648">
        <v>45.4</v>
      </c>
    </row>
    <row r="649" spans="1:5" x14ac:dyDescent="0.2">
      <c r="A649" t="s">
        <v>51</v>
      </c>
      <c r="B649" t="s">
        <v>4</v>
      </c>
      <c r="C649" t="s">
        <v>130</v>
      </c>
      <c r="D649">
        <v>108.1</v>
      </c>
      <c r="E649">
        <v>135</v>
      </c>
    </row>
    <row r="650" spans="1:5" x14ac:dyDescent="0.2">
      <c r="A650" t="s">
        <v>51</v>
      </c>
      <c r="B650" t="s">
        <v>4</v>
      </c>
      <c r="C650" t="s">
        <v>132</v>
      </c>
      <c r="D650">
        <v>88.3</v>
      </c>
      <c r="E650">
        <v>95.3</v>
      </c>
    </row>
    <row r="651" spans="1:5" x14ac:dyDescent="0.2">
      <c r="A651" t="s">
        <v>51</v>
      </c>
      <c r="B651" t="s">
        <v>6</v>
      </c>
      <c r="C651" t="s">
        <v>131</v>
      </c>
      <c r="D651">
        <v>218</v>
      </c>
      <c r="E651">
        <v>530.1</v>
      </c>
    </row>
    <row r="652" spans="1:5" x14ac:dyDescent="0.2">
      <c r="A652" t="s">
        <v>51</v>
      </c>
      <c r="B652" t="s">
        <v>5</v>
      </c>
      <c r="C652" t="s">
        <v>131</v>
      </c>
      <c r="D652">
        <v>42.4</v>
      </c>
      <c r="E652">
        <v>55.6</v>
      </c>
    </row>
    <row r="653" spans="1:5" x14ac:dyDescent="0.2">
      <c r="A653" t="s">
        <v>51</v>
      </c>
      <c r="B653" t="s">
        <v>4</v>
      </c>
      <c r="C653" t="s">
        <v>132</v>
      </c>
      <c r="D653">
        <v>42.1</v>
      </c>
      <c r="E653">
        <v>50.5</v>
      </c>
    </row>
    <row r="654" spans="1:5" x14ac:dyDescent="0.2">
      <c r="A654" t="s">
        <v>51</v>
      </c>
      <c r="B654" t="s">
        <v>5</v>
      </c>
      <c r="C654" t="s">
        <v>131</v>
      </c>
      <c r="D654">
        <v>28.6</v>
      </c>
      <c r="E654">
        <v>45.6</v>
      </c>
    </row>
    <row r="655" spans="1:5" x14ac:dyDescent="0.2">
      <c r="A655" t="s">
        <v>51</v>
      </c>
      <c r="B655" t="s">
        <v>6</v>
      </c>
      <c r="C655" t="s">
        <v>131</v>
      </c>
      <c r="D655">
        <v>288.5</v>
      </c>
      <c r="E655">
        <v>810.1</v>
      </c>
    </row>
    <row r="656" spans="1:5" x14ac:dyDescent="0.2">
      <c r="A656" t="s">
        <v>51</v>
      </c>
      <c r="B656" t="s">
        <v>4</v>
      </c>
      <c r="C656" t="s">
        <v>130</v>
      </c>
      <c r="D656">
        <v>44.6</v>
      </c>
      <c r="E656">
        <v>60.4</v>
      </c>
    </row>
    <row r="657" spans="1:5" x14ac:dyDescent="0.2">
      <c r="A657" t="s">
        <v>51</v>
      </c>
      <c r="B657" t="s">
        <v>6</v>
      </c>
      <c r="C657" t="s">
        <v>131</v>
      </c>
      <c r="D657">
        <v>262.10000000000002</v>
      </c>
      <c r="E657">
        <v>550</v>
      </c>
    </row>
    <row r="658" spans="1:5" x14ac:dyDescent="0.2">
      <c r="A658" t="s">
        <v>51</v>
      </c>
      <c r="B658" t="s">
        <v>5</v>
      </c>
      <c r="C658" t="s">
        <v>130</v>
      </c>
      <c r="D658">
        <v>34.299999999999997</v>
      </c>
      <c r="E658">
        <v>50.3</v>
      </c>
    </row>
    <row r="659" spans="1:5" x14ac:dyDescent="0.2">
      <c r="A659" t="s">
        <v>51</v>
      </c>
      <c r="B659" t="s">
        <v>4</v>
      </c>
      <c r="C659" t="s">
        <v>130</v>
      </c>
      <c r="D659">
        <v>50</v>
      </c>
      <c r="E659">
        <v>65.099999999999994</v>
      </c>
    </row>
    <row r="660" spans="1:5" x14ac:dyDescent="0.2">
      <c r="A660" t="s">
        <v>51</v>
      </c>
      <c r="B660" t="s">
        <v>4</v>
      </c>
      <c r="C660" t="s">
        <v>131</v>
      </c>
      <c r="D660">
        <v>62.4</v>
      </c>
      <c r="E660">
        <v>80.599999999999994</v>
      </c>
    </row>
    <row r="661" spans="1:5" x14ac:dyDescent="0.2">
      <c r="A661" t="s">
        <v>51</v>
      </c>
      <c r="B661" t="s">
        <v>8</v>
      </c>
      <c r="C661" t="s">
        <v>131</v>
      </c>
      <c r="D661">
        <v>100.1</v>
      </c>
      <c r="E661">
        <v>125.5</v>
      </c>
    </row>
    <row r="662" spans="1:5" x14ac:dyDescent="0.2">
      <c r="A662" t="s">
        <v>51</v>
      </c>
      <c r="B662" t="s">
        <v>5</v>
      </c>
      <c r="C662" t="s">
        <v>131</v>
      </c>
      <c r="D662">
        <v>22.6</v>
      </c>
      <c r="E662">
        <v>40.6</v>
      </c>
    </row>
    <row r="663" spans="1:5" x14ac:dyDescent="0.2">
      <c r="A663" t="s">
        <v>52</v>
      </c>
      <c r="B663" t="s">
        <v>6</v>
      </c>
      <c r="C663" t="s">
        <v>130</v>
      </c>
      <c r="D663">
        <v>110.5</v>
      </c>
      <c r="E663">
        <v>310.10000000000002</v>
      </c>
    </row>
    <row r="664" spans="1:5" x14ac:dyDescent="0.2">
      <c r="A664" t="s">
        <v>52</v>
      </c>
      <c r="B664" t="s">
        <v>4</v>
      </c>
      <c r="C664" t="s">
        <v>131</v>
      </c>
      <c r="D664">
        <v>84.6</v>
      </c>
      <c r="E664">
        <v>105.4</v>
      </c>
    </row>
    <row r="665" spans="1:5" x14ac:dyDescent="0.2">
      <c r="A665" t="s">
        <v>52</v>
      </c>
      <c r="B665" t="s">
        <v>5</v>
      </c>
      <c r="C665" t="s">
        <v>130</v>
      </c>
      <c r="D665">
        <v>36.1</v>
      </c>
      <c r="E665">
        <v>50</v>
      </c>
    </row>
    <row r="666" spans="1:5" x14ac:dyDescent="0.2">
      <c r="A666" t="s">
        <v>52</v>
      </c>
      <c r="B666" t="s">
        <v>6</v>
      </c>
      <c r="C666" t="s">
        <v>130</v>
      </c>
      <c r="D666">
        <v>248.3</v>
      </c>
      <c r="E666">
        <v>635.29999999999995</v>
      </c>
    </row>
    <row r="667" spans="1:5" x14ac:dyDescent="0.2">
      <c r="A667" t="s">
        <v>52</v>
      </c>
      <c r="B667" t="s">
        <v>6</v>
      </c>
      <c r="C667" t="s">
        <v>130</v>
      </c>
      <c r="D667">
        <v>178</v>
      </c>
      <c r="E667">
        <v>760.1</v>
      </c>
    </row>
    <row r="668" spans="1:5" x14ac:dyDescent="0.2">
      <c r="A668" t="s">
        <v>52</v>
      </c>
      <c r="B668" t="s">
        <v>4</v>
      </c>
      <c r="C668" t="s">
        <v>130</v>
      </c>
      <c r="D668">
        <v>38.4</v>
      </c>
      <c r="E668">
        <v>55.6</v>
      </c>
    </row>
    <row r="669" spans="1:5" x14ac:dyDescent="0.2">
      <c r="A669" t="s">
        <v>52</v>
      </c>
      <c r="B669" t="s">
        <v>4</v>
      </c>
      <c r="C669" t="s">
        <v>130</v>
      </c>
      <c r="D669">
        <v>200.1</v>
      </c>
      <c r="E669">
        <v>235.5</v>
      </c>
    </row>
    <row r="670" spans="1:5" x14ac:dyDescent="0.2">
      <c r="A670" t="s">
        <v>52</v>
      </c>
      <c r="B670" t="s">
        <v>5</v>
      </c>
      <c r="C670" t="s">
        <v>134</v>
      </c>
      <c r="D670">
        <v>28.6</v>
      </c>
      <c r="E670">
        <v>50.6</v>
      </c>
    </row>
    <row r="671" spans="1:5" x14ac:dyDescent="0.2">
      <c r="A671" t="s">
        <v>52</v>
      </c>
      <c r="B671" t="s">
        <v>5</v>
      </c>
      <c r="C671" t="s">
        <v>131</v>
      </c>
      <c r="D671">
        <v>36.5</v>
      </c>
      <c r="E671">
        <v>50.1</v>
      </c>
    </row>
    <row r="672" spans="1:5" x14ac:dyDescent="0.2">
      <c r="A672" t="s">
        <v>52</v>
      </c>
      <c r="B672" t="s">
        <v>4</v>
      </c>
      <c r="C672" t="s">
        <v>132</v>
      </c>
      <c r="D672">
        <v>68.599999999999994</v>
      </c>
      <c r="E672">
        <v>75.400000000000006</v>
      </c>
    </row>
    <row r="673" spans="1:5" x14ac:dyDescent="0.2">
      <c r="A673" t="s">
        <v>52</v>
      </c>
      <c r="B673" t="s">
        <v>5</v>
      </c>
      <c r="C673" t="s">
        <v>132</v>
      </c>
      <c r="D673">
        <v>28.1</v>
      </c>
      <c r="E673">
        <v>35</v>
      </c>
    </row>
    <row r="674" spans="1:5" x14ac:dyDescent="0.2">
      <c r="A674" t="s">
        <v>52</v>
      </c>
      <c r="B674" t="s">
        <v>6</v>
      </c>
      <c r="C674" t="s">
        <v>130</v>
      </c>
      <c r="D674">
        <v>218.3</v>
      </c>
      <c r="E674">
        <v>620.29999999999995</v>
      </c>
    </row>
    <row r="675" spans="1:5" x14ac:dyDescent="0.2">
      <c r="A675" t="s">
        <v>52</v>
      </c>
      <c r="B675" t="s">
        <v>6</v>
      </c>
      <c r="C675" t="s">
        <v>131</v>
      </c>
      <c r="D675">
        <v>180</v>
      </c>
      <c r="E675">
        <v>815.1</v>
      </c>
    </row>
    <row r="676" spans="1:5" x14ac:dyDescent="0.2">
      <c r="A676" t="s">
        <v>52</v>
      </c>
      <c r="B676" t="s">
        <v>5</v>
      </c>
      <c r="C676" t="s">
        <v>131</v>
      </c>
      <c r="D676">
        <v>36.4</v>
      </c>
      <c r="E676">
        <v>55.6</v>
      </c>
    </row>
    <row r="677" spans="1:5" x14ac:dyDescent="0.2">
      <c r="A677" t="s">
        <v>52</v>
      </c>
      <c r="B677" t="s">
        <v>4</v>
      </c>
      <c r="C677" t="s">
        <v>131</v>
      </c>
      <c r="D677">
        <v>208.1</v>
      </c>
      <c r="E677">
        <v>245.5</v>
      </c>
    </row>
    <row r="678" spans="1:5" x14ac:dyDescent="0.2">
      <c r="A678" t="s">
        <v>52</v>
      </c>
      <c r="B678" t="s">
        <v>6</v>
      </c>
      <c r="C678" t="s">
        <v>130</v>
      </c>
      <c r="D678">
        <v>312.60000000000002</v>
      </c>
      <c r="E678">
        <v>845.6</v>
      </c>
    </row>
    <row r="679" spans="1:5" x14ac:dyDescent="0.2">
      <c r="A679" t="s">
        <v>53</v>
      </c>
      <c r="B679" t="s">
        <v>8</v>
      </c>
      <c r="C679" t="s">
        <v>130</v>
      </c>
      <c r="D679">
        <v>78.5</v>
      </c>
      <c r="E679">
        <v>115.1</v>
      </c>
    </row>
    <row r="680" spans="1:5" x14ac:dyDescent="0.2">
      <c r="A680" t="s">
        <v>53</v>
      </c>
      <c r="B680" t="s">
        <v>5</v>
      </c>
      <c r="C680" t="s">
        <v>130</v>
      </c>
      <c r="D680">
        <v>16.600000000000001</v>
      </c>
      <c r="E680">
        <v>45.4</v>
      </c>
    </row>
    <row r="681" spans="1:5" x14ac:dyDescent="0.2">
      <c r="A681" t="s">
        <v>53</v>
      </c>
      <c r="B681" t="s">
        <v>4</v>
      </c>
      <c r="C681" t="s">
        <v>130</v>
      </c>
      <c r="D681">
        <v>120.1</v>
      </c>
      <c r="E681">
        <v>170</v>
      </c>
    </row>
    <row r="682" spans="1:5" x14ac:dyDescent="0.2">
      <c r="A682" t="s">
        <v>53</v>
      </c>
      <c r="B682" t="s">
        <v>6</v>
      </c>
      <c r="C682" t="s">
        <v>130</v>
      </c>
      <c r="D682">
        <v>92.3</v>
      </c>
      <c r="E682">
        <v>765.3</v>
      </c>
    </row>
    <row r="683" spans="1:5" x14ac:dyDescent="0.2">
      <c r="A683" t="s">
        <v>53</v>
      </c>
      <c r="B683" t="s">
        <v>5</v>
      </c>
      <c r="C683" t="s">
        <v>131</v>
      </c>
      <c r="D683">
        <v>16</v>
      </c>
      <c r="E683">
        <v>50.1</v>
      </c>
    </row>
    <row r="684" spans="1:5" x14ac:dyDescent="0.2">
      <c r="A684" t="s">
        <v>53</v>
      </c>
      <c r="B684" t="s">
        <v>4</v>
      </c>
      <c r="C684" t="s">
        <v>132</v>
      </c>
      <c r="D684">
        <v>58.4</v>
      </c>
      <c r="E684">
        <v>105.6</v>
      </c>
    </row>
    <row r="685" spans="1:5" x14ac:dyDescent="0.2">
      <c r="A685" t="s">
        <v>53</v>
      </c>
      <c r="B685" t="s">
        <v>5</v>
      </c>
      <c r="C685" t="s">
        <v>134</v>
      </c>
      <c r="D685">
        <v>12.1</v>
      </c>
      <c r="E685">
        <v>40.5</v>
      </c>
    </row>
    <row r="686" spans="1:5" x14ac:dyDescent="0.2">
      <c r="A686" t="s">
        <v>53</v>
      </c>
      <c r="B686" t="s">
        <v>6</v>
      </c>
      <c r="C686" t="s">
        <v>130</v>
      </c>
      <c r="D686">
        <v>114.6</v>
      </c>
      <c r="E686">
        <v>770.6</v>
      </c>
    </row>
    <row r="687" spans="1:5" x14ac:dyDescent="0.2">
      <c r="A687" t="s">
        <v>53</v>
      </c>
      <c r="B687" t="s">
        <v>5</v>
      </c>
      <c r="C687" t="s">
        <v>130</v>
      </c>
      <c r="D687">
        <v>14.5</v>
      </c>
      <c r="E687">
        <v>45.1</v>
      </c>
    </row>
    <row r="688" spans="1:5" x14ac:dyDescent="0.2">
      <c r="A688" t="s">
        <v>53</v>
      </c>
      <c r="B688" t="s">
        <v>5</v>
      </c>
      <c r="C688" t="s">
        <v>131</v>
      </c>
      <c r="D688">
        <v>18.600000000000001</v>
      </c>
      <c r="E688">
        <v>55.4</v>
      </c>
    </row>
    <row r="689" spans="1:5" x14ac:dyDescent="0.2">
      <c r="A689" t="s">
        <v>53</v>
      </c>
      <c r="B689" t="s">
        <v>5</v>
      </c>
      <c r="C689" t="s">
        <v>133</v>
      </c>
      <c r="D689">
        <v>14.1</v>
      </c>
      <c r="E689">
        <v>45</v>
      </c>
    </row>
    <row r="690" spans="1:5" x14ac:dyDescent="0.2">
      <c r="A690" t="s">
        <v>53</v>
      </c>
      <c r="B690" t="s">
        <v>8</v>
      </c>
      <c r="C690" t="s">
        <v>131</v>
      </c>
      <c r="D690">
        <v>100.3</v>
      </c>
      <c r="E690">
        <v>145.30000000000001</v>
      </c>
    </row>
    <row r="691" spans="1:5" x14ac:dyDescent="0.2">
      <c r="A691" t="s">
        <v>53</v>
      </c>
      <c r="B691" t="s">
        <v>5</v>
      </c>
      <c r="C691" t="s">
        <v>131</v>
      </c>
      <c r="D691">
        <v>22</v>
      </c>
      <c r="E691">
        <v>60.1</v>
      </c>
    </row>
    <row r="692" spans="1:5" x14ac:dyDescent="0.2">
      <c r="A692" t="s">
        <v>53</v>
      </c>
      <c r="B692" t="s">
        <v>5</v>
      </c>
      <c r="C692" t="s">
        <v>131</v>
      </c>
      <c r="D692">
        <v>12.4</v>
      </c>
      <c r="E692">
        <v>50.6</v>
      </c>
    </row>
    <row r="693" spans="1:5" x14ac:dyDescent="0.2">
      <c r="A693" t="s">
        <v>53</v>
      </c>
      <c r="B693" t="s">
        <v>4</v>
      </c>
      <c r="C693" t="s">
        <v>131</v>
      </c>
      <c r="D693">
        <v>70.099999999999994</v>
      </c>
      <c r="E693">
        <v>120.5</v>
      </c>
    </row>
    <row r="694" spans="1:5" x14ac:dyDescent="0.2">
      <c r="A694" t="s">
        <v>54</v>
      </c>
      <c r="B694" t="s">
        <v>6</v>
      </c>
      <c r="C694" t="s">
        <v>130</v>
      </c>
      <c r="D694">
        <v>106.6</v>
      </c>
      <c r="E694">
        <v>805.6</v>
      </c>
    </row>
    <row r="695" spans="1:5" x14ac:dyDescent="0.2">
      <c r="A695" t="s">
        <v>54</v>
      </c>
      <c r="B695" t="s">
        <v>5</v>
      </c>
      <c r="C695" t="s">
        <v>130</v>
      </c>
      <c r="D695">
        <v>28.5</v>
      </c>
      <c r="E695">
        <v>45.1</v>
      </c>
    </row>
    <row r="696" spans="1:5" x14ac:dyDescent="0.2">
      <c r="A696" t="s">
        <v>54</v>
      </c>
      <c r="B696" t="s">
        <v>4</v>
      </c>
      <c r="C696" t="s">
        <v>133</v>
      </c>
      <c r="D696">
        <v>60.6</v>
      </c>
      <c r="E696">
        <v>80.400000000000006</v>
      </c>
    </row>
    <row r="697" spans="1:5" x14ac:dyDescent="0.2">
      <c r="A697" t="s">
        <v>54</v>
      </c>
      <c r="B697" t="s">
        <v>6</v>
      </c>
      <c r="C697" t="s">
        <v>130</v>
      </c>
      <c r="D697">
        <v>334.1</v>
      </c>
      <c r="E697">
        <v>970</v>
      </c>
    </row>
    <row r="698" spans="1:5" x14ac:dyDescent="0.2">
      <c r="A698" t="s">
        <v>54</v>
      </c>
      <c r="B698" t="s">
        <v>4</v>
      </c>
      <c r="C698" t="s">
        <v>131</v>
      </c>
      <c r="D698">
        <v>128.30000000000001</v>
      </c>
      <c r="E698">
        <v>165.3</v>
      </c>
    </row>
    <row r="699" spans="1:5" x14ac:dyDescent="0.2">
      <c r="A699" t="s">
        <v>54</v>
      </c>
      <c r="B699" t="s">
        <v>5</v>
      </c>
      <c r="C699" t="s">
        <v>131</v>
      </c>
      <c r="D699">
        <v>34</v>
      </c>
      <c r="E699">
        <v>50.1</v>
      </c>
    </row>
    <row r="700" spans="1:5" x14ac:dyDescent="0.2">
      <c r="A700" t="s">
        <v>54</v>
      </c>
      <c r="B700" t="s">
        <v>6</v>
      </c>
      <c r="C700" t="s">
        <v>131</v>
      </c>
      <c r="D700">
        <v>126.4</v>
      </c>
      <c r="E700">
        <v>445.6</v>
      </c>
    </row>
    <row r="701" spans="1:5" x14ac:dyDescent="0.2">
      <c r="A701" t="s">
        <v>54</v>
      </c>
      <c r="B701" t="s">
        <v>6</v>
      </c>
      <c r="C701" t="s">
        <v>130</v>
      </c>
      <c r="D701">
        <v>348.1</v>
      </c>
      <c r="E701">
        <v>935.5</v>
      </c>
    </row>
    <row r="702" spans="1:5" x14ac:dyDescent="0.2">
      <c r="A702" t="s">
        <v>54</v>
      </c>
      <c r="B702" t="s">
        <v>5</v>
      </c>
      <c r="C702" t="s">
        <v>130</v>
      </c>
      <c r="D702">
        <v>24.6</v>
      </c>
      <c r="E702">
        <v>45.6</v>
      </c>
    </row>
    <row r="703" spans="1:5" x14ac:dyDescent="0.2">
      <c r="A703" t="s">
        <v>54</v>
      </c>
      <c r="B703" t="s">
        <v>8</v>
      </c>
      <c r="C703" t="s">
        <v>131</v>
      </c>
      <c r="D703">
        <v>86.5</v>
      </c>
      <c r="E703">
        <v>115.1</v>
      </c>
    </row>
    <row r="704" spans="1:5" x14ac:dyDescent="0.2">
      <c r="A704" t="s">
        <v>54</v>
      </c>
      <c r="B704" t="s">
        <v>4</v>
      </c>
      <c r="C704" t="s">
        <v>130</v>
      </c>
      <c r="D704">
        <v>180.6</v>
      </c>
      <c r="E704">
        <v>220.4</v>
      </c>
    </row>
    <row r="705" spans="1:5" x14ac:dyDescent="0.2">
      <c r="A705" t="s">
        <v>54</v>
      </c>
      <c r="B705" t="s">
        <v>8</v>
      </c>
      <c r="C705" t="s">
        <v>130</v>
      </c>
      <c r="D705">
        <v>90.1</v>
      </c>
      <c r="E705">
        <v>115</v>
      </c>
    </row>
    <row r="706" spans="1:5" x14ac:dyDescent="0.2">
      <c r="A706" t="s">
        <v>54</v>
      </c>
      <c r="B706" t="s">
        <v>8</v>
      </c>
      <c r="C706" t="s">
        <v>131</v>
      </c>
      <c r="D706">
        <v>82.3</v>
      </c>
      <c r="E706">
        <v>110.3</v>
      </c>
    </row>
    <row r="707" spans="1:5" x14ac:dyDescent="0.2">
      <c r="A707" t="s">
        <v>55</v>
      </c>
      <c r="B707" t="s">
        <v>4</v>
      </c>
      <c r="C707" t="s">
        <v>130</v>
      </c>
      <c r="D707">
        <v>42</v>
      </c>
      <c r="E707">
        <v>85.1</v>
      </c>
    </row>
    <row r="708" spans="1:5" x14ac:dyDescent="0.2">
      <c r="A708" t="s">
        <v>55</v>
      </c>
      <c r="B708" t="s">
        <v>5</v>
      </c>
      <c r="C708" t="s">
        <v>130</v>
      </c>
      <c r="D708">
        <v>20.399999999999999</v>
      </c>
      <c r="E708">
        <v>50.6</v>
      </c>
    </row>
    <row r="709" spans="1:5" x14ac:dyDescent="0.2">
      <c r="A709" t="s">
        <v>55</v>
      </c>
      <c r="B709" t="s">
        <v>5</v>
      </c>
      <c r="C709" t="s">
        <v>134</v>
      </c>
      <c r="D709">
        <v>10.1</v>
      </c>
      <c r="E709">
        <v>40.5</v>
      </c>
    </row>
    <row r="710" spans="1:5" x14ac:dyDescent="0.2">
      <c r="A710" t="s">
        <v>55</v>
      </c>
      <c r="B710" t="s">
        <v>8</v>
      </c>
      <c r="C710" t="s">
        <v>133</v>
      </c>
      <c r="D710">
        <v>18.600000000000001</v>
      </c>
      <c r="E710">
        <v>50.6</v>
      </c>
    </row>
    <row r="711" spans="1:5" x14ac:dyDescent="0.2">
      <c r="A711" t="s">
        <v>55</v>
      </c>
      <c r="B711" t="s">
        <v>5</v>
      </c>
      <c r="C711" t="s">
        <v>134</v>
      </c>
      <c r="D711">
        <v>12.5</v>
      </c>
      <c r="E711">
        <v>40.1</v>
      </c>
    </row>
    <row r="712" spans="1:5" x14ac:dyDescent="0.2">
      <c r="A712" t="s">
        <v>55</v>
      </c>
      <c r="B712" t="s">
        <v>4</v>
      </c>
      <c r="C712" t="s">
        <v>131</v>
      </c>
      <c r="D712">
        <v>158.6</v>
      </c>
      <c r="E712">
        <v>220.4</v>
      </c>
    </row>
    <row r="713" spans="1:5" x14ac:dyDescent="0.2">
      <c r="A713" t="s">
        <v>55</v>
      </c>
      <c r="B713" t="s">
        <v>8</v>
      </c>
      <c r="C713" t="s">
        <v>130</v>
      </c>
      <c r="D713">
        <v>84.1</v>
      </c>
      <c r="E713">
        <v>120</v>
      </c>
    </row>
    <row r="714" spans="1:5" x14ac:dyDescent="0.2">
      <c r="A714" t="s">
        <v>55</v>
      </c>
      <c r="B714" t="s">
        <v>4</v>
      </c>
      <c r="C714" t="s">
        <v>130</v>
      </c>
      <c r="D714">
        <v>72.3</v>
      </c>
      <c r="E714">
        <v>120.3</v>
      </c>
    </row>
    <row r="715" spans="1:5" x14ac:dyDescent="0.2">
      <c r="A715" t="s">
        <v>55</v>
      </c>
      <c r="B715" t="s">
        <v>5</v>
      </c>
      <c r="C715" t="s">
        <v>134</v>
      </c>
      <c r="D715">
        <v>14</v>
      </c>
      <c r="E715">
        <v>45.1</v>
      </c>
    </row>
    <row r="716" spans="1:5" x14ac:dyDescent="0.2">
      <c r="A716" t="s">
        <v>55</v>
      </c>
      <c r="B716" t="s">
        <v>5</v>
      </c>
      <c r="C716" t="s">
        <v>130</v>
      </c>
      <c r="D716">
        <v>14.4</v>
      </c>
      <c r="E716">
        <v>45.6</v>
      </c>
    </row>
    <row r="717" spans="1:5" x14ac:dyDescent="0.2">
      <c r="A717" t="s">
        <v>55</v>
      </c>
      <c r="B717" t="s">
        <v>5</v>
      </c>
      <c r="C717" t="s">
        <v>132</v>
      </c>
      <c r="D717">
        <v>10.1</v>
      </c>
      <c r="E717">
        <v>40.5</v>
      </c>
    </row>
    <row r="718" spans="1:5" x14ac:dyDescent="0.2">
      <c r="A718" t="s">
        <v>55</v>
      </c>
      <c r="B718" t="s">
        <v>4</v>
      </c>
      <c r="C718" t="s">
        <v>130</v>
      </c>
      <c r="D718">
        <v>104.6</v>
      </c>
      <c r="E718">
        <v>155.6</v>
      </c>
    </row>
    <row r="719" spans="1:5" x14ac:dyDescent="0.2">
      <c r="A719" t="s">
        <v>56</v>
      </c>
      <c r="B719" t="s">
        <v>4</v>
      </c>
      <c r="C719" t="s">
        <v>130</v>
      </c>
      <c r="D719">
        <v>94.5</v>
      </c>
      <c r="E719">
        <v>120.1</v>
      </c>
    </row>
    <row r="720" spans="1:5" x14ac:dyDescent="0.2">
      <c r="A720" t="s">
        <v>56</v>
      </c>
      <c r="B720" t="s">
        <v>5</v>
      </c>
      <c r="C720" t="s">
        <v>132</v>
      </c>
      <c r="D720">
        <v>24.6</v>
      </c>
      <c r="E720">
        <v>35.4</v>
      </c>
    </row>
    <row r="721" spans="1:5" x14ac:dyDescent="0.2">
      <c r="A721" t="s">
        <v>56</v>
      </c>
      <c r="B721" t="s">
        <v>4</v>
      </c>
      <c r="C721" t="s">
        <v>130</v>
      </c>
      <c r="D721">
        <v>202.1</v>
      </c>
      <c r="E721">
        <v>240</v>
      </c>
    </row>
    <row r="722" spans="1:5" x14ac:dyDescent="0.2">
      <c r="A722" t="s">
        <v>56</v>
      </c>
      <c r="B722" t="s">
        <v>5</v>
      </c>
      <c r="C722" t="s">
        <v>130</v>
      </c>
      <c r="D722">
        <v>32.299999999999997</v>
      </c>
      <c r="E722">
        <v>45.3</v>
      </c>
    </row>
    <row r="723" spans="1:5" x14ac:dyDescent="0.2">
      <c r="A723" t="s">
        <v>56</v>
      </c>
      <c r="B723" t="s">
        <v>5</v>
      </c>
      <c r="C723" t="s">
        <v>130</v>
      </c>
      <c r="D723">
        <v>30</v>
      </c>
      <c r="E723">
        <v>50.1</v>
      </c>
    </row>
    <row r="724" spans="1:5" x14ac:dyDescent="0.2">
      <c r="A724" t="s">
        <v>56</v>
      </c>
      <c r="B724" t="s">
        <v>6</v>
      </c>
      <c r="C724" t="s">
        <v>130</v>
      </c>
      <c r="D724">
        <v>148.4</v>
      </c>
      <c r="E724">
        <v>430.6</v>
      </c>
    </row>
    <row r="725" spans="1:5" x14ac:dyDescent="0.2">
      <c r="A725" t="s">
        <v>56</v>
      </c>
      <c r="B725" t="s">
        <v>5</v>
      </c>
      <c r="C725" t="s">
        <v>134</v>
      </c>
      <c r="D725">
        <v>32.1</v>
      </c>
      <c r="E725">
        <v>50.5</v>
      </c>
    </row>
    <row r="726" spans="1:5" x14ac:dyDescent="0.2">
      <c r="A726" t="s">
        <v>56</v>
      </c>
      <c r="B726" t="s">
        <v>6</v>
      </c>
      <c r="C726" t="s">
        <v>134</v>
      </c>
      <c r="D726">
        <v>342.6</v>
      </c>
      <c r="E726">
        <v>715.6</v>
      </c>
    </row>
    <row r="727" spans="1:5" x14ac:dyDescent="0.2">
      <c r="A727" t="s">
        <v>56</v>
      </c>
      <c r="B727" t="s">
        <v>8</v>
      </c>
      <c r="C727" t="s">
        <v>131</v>
      </c>
      <c r="D727">
        <v>94.5</v>
      </c>
      <c r="E727">
        <v>125.1</v>
      </c>
    </row>
    <row r="728" spans="1:5" x14ac:dyDescent="0.2">
      <c r="A728" t="s">
        <v>56</v>
      </c>
      <c r="B728" t="s">
        <v>4</v>
      </c>
      <c r="C728" t="s">
        <v>130</v>
      </c>
      <c r="D728">
        <v>198.6</v>
      </c>
      <c r="E728">
        <v>235.4</v>
      </c>
    </row>
    <row r="729" spans="1:5" x14ac:dyDescent="0.2">
      <c r="A729" t="s">
        <v>56</v>
      </c>
      <c r="B729" t="s">
        <v>4</v>
      </c>
      <c r="C729" t="s">
        <v>131</v>
      </c>
      <c r="D729">
        <v>134.1</v>
      </c>
      <c r="E729">
        <v>165</v>
      </c>
    </row>
    <row r="730" spans="1:5" x14ac:dyDescent="0.2">
      <c r="A730" t="s">
        <v>56</v>
      </c>
      <c r="B730" t="s">
        <v>4</v>
      </c>
      <c r="C730" t="s">
        <v>130</v>
      </c>
      <c r="D730">
        <v>208.3</v>
      </c>
      <c r="E730">
        <v>255.3</v>
      </c>
    </row>
    <row r="731" spans="1:5" x14ac:dyDescent="0.2">
      <c r="A731" t="s">
        <v>57</v>
      </c>
      <c r="B731" t="s">
        <v>4</v>
      </c>
      <c r="C731" t="s">
        <v>131</v>
      </c>
      <c r="D731">
        <v>206</v>
      </c>
      <c r="E731">
        <v>245.1</v>
      </c>
    </row>
    <row r="732" spans="1:5" x14ac:dyDescent="0.2">
      <c r="A732" t="s">
        <v>57</v>
      </c>
      <c r="B732" t="s">
        <v>8</v>
      </c>
      <c r="C732" t="s">
        <v>130</v>
      </c>
      <c r="D732">
        <v>98.4</v>
      </c>
      <c r="E732">
        <v>130.6</v>
      </c>
    </row>
    <row r="733" spans="1:5" x14ac:dyDescent="0.2">
      <c r="A733" t="s">
        <v>57</v>
      </c>
      <c r="B733" t="s">
        <v>5</v>
      </c>
      <c r="C733" t="s">
        <v>130</v>
      </c>
      <c r="D733">
        <v>38.1</v>
      </c>
      <c r="E733">
        <v>55.5</v>
      </c>
    </row>
    <row r="734" spans="1:5" x14ac:dyDescent="0.2">
      <c r="A734" t="s">
        <v>57</v>
      </c>
      <c r="B734" t="s">
        <v>8</v>
      </c>
      <c r="C734" t="s">
        <v>130</v>
      </c>
      <c r="D734">
        <v>92.6</v>
      </c>
      <c r="E734">
        <v>115.6</v>
      </c>
    </row>
    <row r="735" spans="1:5" x14ac:dyDescent="0.2">
      <c r="A735" t="s">
        <v>57</v>
      </c>
      <c r="B735" t="s">
        <v>5</v>
      </c>
      <c r="C735" t="s">
        <v>134</v>
      </c>
      <c r="D735">
        <v>32.5</v>
      </c>
      <c r="E735">
        <v>50.1</v>
      </c>
    </row>
    <row r="736" spans="1:5" x14ac:dyDescent="0.2">
      <c r="A736" t="s">
        <v>57</v>
      </c>
      <c r="B736" t="s">
        <v>5</v>
      </c>
      <c r="C736" t="s">
        <v>131</v>
      </c>
      <c r="D736">
        <v>30.6</v>
      </c>
      <c r="E736">
        <v>50.4</v>
      </c>
    </row>
    <row r="737" spans="1:5" x14ac:dyDescent="0.2">
      <c r="A737" t="s">
        <v>57</v>
      </c>
      <c r="B737" t="s">
        <v>6</v>
      </c>
      <c r="C737" t="s">
        <v>130</v>
      </c>
      <c r="D737">
        <v>376.1</v>
      </c>
      <c r="E737">
        <v>805</v>
      </c>
    </row>
    <row r="738" spans="1:5" x14ac:dyDescent="0.2">
      <c r="A738" t="s">
        <v>57</v>
      </c>
      <c r="B738" t="s">
        <v>6</v>
      </c>
      <c r="C738" t="s">
        <v>131</v>
      </c>
      <c r="D738">
        <v>224.3</v>
      </c>
      <c r="E738">
        <v>700.3</v>
      </c>
    </row>
    <row r="739" spans="1:5" x14ac:dyDescent="0.2">
      <c r="A739" t="s">
        <v>57</v>
      </c>
      <c r="B739" t="s">
        <v>4</v>
      </c>
      <c r="C739" t="s">
        <v>130</v>
      </c>
      <c r="D739">
        <v>40</v>
      </c>
      <c r="E739">
        <v>55.1</v>
      </c>
    </row>
    <row r="740" spans="1:5" x14ac:dyDescent="0.2">
      <c r="A740" t="s">
        <v>57</v>
      </c>
      <c r="B740" t="s">
        <v>8</v>
      </c>
      <c r="C740" t="s">
        <v>130</v>
      </c>
      <c r="D740">
        <v>102.4</v>
      </c>
      <c r="E740">
        <v>135.6</v>
      </c>
    </row>
    <row r="741" spans="1:5" x14ac:dyDescent="0.2">
      <c r="A741" t="s">
        <v>57</v>
      </c>
      <c r="B741" t="s">
        <v>5</v>
      </c>
      <c r="C741" t="s">
        <v>130</v>
      </c>
      <c r="D741">
        <v>30.1</v>
      </c>
      <c r="E741">
        <v>50.5</v>
      </c>
    </row>
    <row r="742" spans="1:5" x14ac:dyDescent="0.2">
      <c r="A742" t="s">
        <v>57</v>
      </c>
      <c r="B742" t="s">
        <v>8</v>
      </c>
      <c r="C742" t="s">
        <v>130</v>
      </c>
      <c r="D742">
        <v>94.6</v>
      </c>
      <c r="E742">
        <v>125.6</v>
      </c>
    </row>
    <row r="743" spans="1:5" x14ac:dyDescent="0.2">
      <c r="A743" t="s">
        <v>58</v>
      </c>
      <c r="B743" t="s">
        <v>4</v>
      </c>
      <c r="C743" t="s">
        <v>131</v>
      </c>
      <c r="D743">
        <v>58.5</v>
      </c>
      <c r="E743">
        <v>110.1</v>
      </c>
    </row>
    <row r="744" spans="1:5" x14ac:dyDescent="0.2">
      <c r="A744" t="s">
        <v>58</v>
      </c>
      <c r="B744" t="s">
        <v>6</v>
      </c>
      <c r="C744" t="s">
        <v>130</v>
      </c>
      <c r="D744">
        <v>240.6</v>
      </c>
      <c r="E744">
        <v>865.4</v>
      </c>
    </row>
    <row r="745" spans="1:5" x14ac:dyDescent="0.2">
      <c r="A745" t="s">
        <v>58</v>
      </c>
      <c r="B745" t="s">
        <v>5</v>
      </c>
      <c r="C745" t="s">
        <v>130</v>
      </c>
      <c r="D745">
        <v>22.1</v>
      </c>
      <c r="E745">
        <v>55</v>
      </c>
    </row>
    <row r="746" spans="1:5" x14ac:dyDescent="0.2">
      <c r="A746" t="s">
        <v>58</v>
      </c>
      <c r="B746" t="s">
        <v>6</v>
      </c>
      <c r="C746" t="s">
        <v>130</v>
      </c>
      <c r="D746">
        <v>206.3</v>
      </c>
      <c r="E746">
        <v>435.3</v>
      </c>
    </row>
    <row r="747" spans="1:5" x14ac:dyDescent="0.2">
      <c r="A747" t="s">
        <v>58</v>
      </c>
      <c r="B747" t="s">
        <v>4</v>
      </c>
      <c r="C747" t="s">
        <v>133</v>
      </c>
      <c r="D747">
        <v>100</v>
      </c>
      <c r="E747">
        <v>150.1</v>
      </c>
    </row>
    <row r="748" spans="1:5" x14ac:dyDescent="0.2">
      <c r="A748" t="s">
        <v>58</v>
      </c>
      <c r="B748" t="s">
        <v>5</v>
      </c>
      <c r="C748" t="s">
        <v>130</v>
      </c>
      <c r="D748">
        <v>18.399999999999999</v>
      </c>
      <c r="E748">
        <v>50.6</v>
      </c>
    </row>
    <row r="749" spans="1:5" x14ac:dyDescent="0.2">
      <c r="A749" t="s">
        <v>58</v>
      </c>
      <c r="B749" t="s">
        <v>6</v>
      </c>
      <c r="C749" t="s">
        <v>130</v>
      </c>
      <c r="D749">
        <v>642.1</v>
      </c>
      <c r="E749">
        <v>980.5</v>
      </c>
    </row>
    <row r="750" spans="1:5" x14ac:dyDescent="0.2">
      <c r="A750" t="s">
        <v>58</v>
      </c>
      <c r="B750" t="s">
        <v>8</v>
      </c>
      <c r="C750" t="s">
        <v>130</v>
      </c>
      <c r="D750">
        <v>84.6</v>
      </c>
      <c r="E750">
        <v>125.6</v>
      </c>
    </row>
    <row r="751" spans="1:5" x14ac:dyDescent="0.2">
      <c r="A751" t="s">
        <v>58</v>
      </c>
      <c r="B751" t="s">
        <v>6</v>
      </c>
      <c r="C751" t="s">
        <v>130</v>
      </c>
      <c r="D751">
        <v>502.5</v>
      </c>
      <c r="E751">
        <v>1135.0999999999999</v>
      </c>
    </row>
    <row r="752" spans="1:5" x14ac:dyDescent="0.2">
      <c r="A752" t="s">
        <v>58</v>
      </c>
      <c r="B752" t="s">
        <v>4</v>
      </c>
      <c r="C752" t="s">
        <v>131</v>
      </c>
      <c r="D752">
        <v>80.599999999999994</v>
      </c>
      <c r="E752">
        <v>135.4</v>
      </c>
    </row>
    <row r="753" spans="1:5" x14ac:dyDescent="0.2">
      <c r="A753" t="s">
        <v>58</v>
      </c>
      <c r="B753" t="s">
        <v>4</v>
      </c>
      <c r="C753" t="s">
        <v>130</v>
      </c>
      <c r="D753">
        <v>196.1</v>
      </c>
      <c r="E753">
        <v>260</v>
      </c>
    </row>
    <row r="754" spans="1:5" x14ac:dyDescent="0.2">
      <c r="A754" t="s">
        <v>58</v>
      </c>
      <c r="B754" t="s">
        <v>4</v>
      </c>
      <c r="C754" t="s">
        <v>131</v>
      </c>
      <c r="D754">
        <v>44.3</v>
      </c>
      <c r="E754">
        <v>95.3</v>
      </c>
    </row>
    <row r="755" spans="1:5" x14ac:dyDescent="0.2">
      <c r="A755" t="s">
        <v>58</v>
      </c>
      <c r="B755" t="s">
        <v>4</v>
      </c>
      <c r="C755" t="s">
        <v>131</v>
      </c>
      <c r="D755">
        <v>106</v>
      </c>
      <c r="E755">
        <v>165.1</v>
      </c>
    </row>
    <row r="756" spans="1:5" x14ac:dyDescent="0.2">
      <c r="A756" t="s">
        <v>58</v>
      </c>
      <c r="B756" t="s">
        <v>4</v>
      </c>
      <c r="C756" t="s">
        <v>130</v>
      </c>
      <c r="D756">
        <v>152.4</v>
      </c>
      <c r="E756">
        <v>210.6</v>
      </c>
    </row>
    <row r="757" spans="1:5" x14ac:dyDescent="0.2">
      <c r="A757" t="s">
        <v>58</v>
      </c>
      <c r="B757" t="s">
        <v>5</v>
      </c>
      <c r="C757" t="s">
        <v>133</v>
      </c>
      <c r="D757">
        <v>14.1</v>
      </c>
      <c r="E757">
        <v>45.5</v>
      </c>
    </row>
    <row r="758" spans="1:5" x14ac:dyDescent="0.2">
      <c r="A758" t="s">
        <v>59</v>
      </c>
      <c r="B758" t="s">
        <v>4</v>
      </c>
      <c r="C758" t="s">
        <v>130</v>
      </c>
      <c r="D758">
        <v>120.6</v>
      </c>
      <c r="E758">
        <v>150.6</v>
      </c>
    </row>
    <row r="759" spans="1:5" x14ac:dyDescent="0.2">
      <c r="A759" t="s">
        <v>59</v>
      </c>
      <c r="B759" t="s">
        <v>8</v>
      </c>
      <c r="C759" t="s">
        <v>130</v>
      </c>
      <c r="D759">
        <v>102.5</v>
      </c>
      <c r="E759">
        <v>125.1</v>
      </c>
    </row>
    <row r="760" spans="1:5" x14ac:dyDescent="0.2">
      <c r="A760" t="s">
        <v>59</v>
      </c>
      <c r="B760" t="s">
        <v>8</v>
      </c>
      <c r="C760" t="s">
        <v>131</v>
      </c>
      <c r="D760">
        <v>98.6</v>
      </c>
      <c r="E760">
        <v>125.4</v>
      </c>
    </row>
    <row r="761" spans="1:5" x14ac:dyDescent="0.2">
      <c r="A761" t="s">
        <v>59</v>
      </c>
      <c r="B761" t="s">
        <v>5</v>
      </c>
      <c r="C761" t="s">
        <v>131</v>
      </c>
      <c r="D761">
        <v>34.1</v>
      </c>
      <c r="E761">
        <v>50</v>
      </c>
    </row>
    <row r="762" spans="1:5" x14ac:dyDescent="0.2">
      <c r="A762" t="s">
        <v>59</v>
      </c>
      <c r="B762" t="s">
        <v>8</v>
      </c>
      <c r="C762" t="s">
        <v>131</v>
      </c>
      <c r="D762">
        <v>80.3</v>
      </c>
      <c r="E762">
        <v>110.3</v>
      </c>
    </row>
    <row r="763" spans="1:5" x14ac:dyDescent="0.2">
      <c r="A763" t="s">
        <v>59</v>
      </c>
      <c r="B763" t="s">
        <v>5</v>
      </c>
      <c r="C763" t="s">
        <v>133</v>
      </c>
      <c r="D763">
        <v>36</v>
      </c>
      <c r="E763">
        <v>65.099999999999994</v>
      </c>
    </row>
    <row r="764" spans="1:5" x14ac:dyDescent="0.2">
      <c r="A764" t="s">
        <v>59</v>
      </c>
      <c r="B764" t="s">
        <v>4</v>
      </c>
      <c r="C764" t="s">
        <v>130</v>
      </c>
      <c r="D764">
        <v>54.4</v>
      </c>
      <c r="E764">
        <v>70.599999999999994</v>
      </c>
    </row>
    <row r="765" spans="1:5" x14ac:dyDescent="0.2">
      <c r="A765" t="s">
        <v>59</v>
      </c>
      <c r="B765" t="s">
        <v>5</v>
      </c>
      <c r="C765" t="s">
        <v>133</v>
      </c>
      <c r="D765">
        <v>36.1</v>
      </c>
      <c r="E765">
        <v>60.5</v>
      </c>
    </row>
    <row r="766" spans="1:5" x14ac:dyDescent="0.2">
      <c r="A766" t="s">
        <v>59</v>
      </c>
      <c r="B766" t="s">
        <v>8</v>
      </c>
      <c r="C766" t="s">
        <v>130</v>
      </c>
      <c r="D766">
        <v>102.6</v>
      </c>
      <c r="E766">
        <v>135.6</v>
      </c>
    </row>
    <row r="767" spans="1:5" x14ac:dyDescent="0.2">
      <c r="A767" t="s">
        <v>59</v>
      </c>
      <c r="B767" t="s">
        <v>5</v>
      </c>
      <c r="C767" t="s">
        <v>130</v>
      </c>
      <c r="D767">
        <v>38.5</v>
      </c>
      <c r="E767">
        <v>55.1</v>
      </c>
    </row>
    <row r="768" spans="1:5" x14ac:dyDescent="0.2">
      <c r="A768" t="s">
        <v>60</v>
      </c>
      <c r="B768" t="s">
        <v>5</v>
      </c>
      <c r="C768" t="s">
        <v>132</v>
      </c>
      <c r="D768">
        <v>10.6</v>
      </c>
      <c r="E768">
        <v>40.4</v>
      </c>
    </row>
    <row r="769" spans="1:5" x14ac:dyDescent="0.2">
      <c r="A769" t="s">
        <v>60</v>
      </c>
      <c r="B769" t="s">
        <v>5</v>
      </c>
      <c r="C769" t="s">
        <v>130</v>
      </c>
      <c r="D769">
        <v>14.1</v>
      </c>
      <c r="E769">
        <v>45</v>
      </c>
    </row>
    <row r="770" spans="1:5" x14ac:dyDescent="0.2">
      <c r="A770" t="s">
        <v>60</v>
      </c>
      <c r="B770" t="s">
        <v>8</v>
      </c>
      <c r="C770" t="s">
        <v>130</v>
      </c>
      <c r="D770">
        <v>78.3</v>
      </c>
      <c r="E770">
        <v>120.3</v>
      </c>
    </row>
    <row r="771" spans="1:5" x14ac:dyDescent="0.2">
      <c r="A771" t="s">
        <v>60</v>
      </c>
      <c r="B771" t="s">
        <v>4</v>
      </c>
      <c r="C771" t="s">
        <v>131</v>
      </c>
      <c r="D771">
        <v>32</v>
      </c>
      <c r="E771">
        <v>80.099999999999994</v>
      </c>
    </row>
    <row r="772" spans="1:5" x14ac:dyDescent="0.2">
      <c r="A772" t="s">
        <v>60</v>
      </c>
      <c r="B772" t="s">
        <v>8</v>
      </c>
      <c r="C772" t="s">
        <v>132</v>
      </c>
      <c r="D772">
        <v>26.4</v>
      </c>
      <c r="E772">
        <v>60.6</v>
      </c>
    </row>
    <row r="773" spans="1:5" x14ac:dyDescent="0.2">
      <c r="A773" t="s">
        <v>60</v>
      </c>
      <c r="B773" t="s">
        <v>5</v>
      </c>
      <c r="C773" t="s">
        <v>131</v>
      </c>
      <c r="D773">
        <v>16.100000000000001</v>
      </c>
      <c r="E773">
        <v>55.5</v>
      </c>
    </row>
    <row r="774" spans="1:5" x14ac:dyDescent="0.2">
      <c r="A774" t="s">
        <v>60</v>
      </c>
      <c r="B774" t="s">
        <v>5</v>
      </c>
      <c r="C774" t="s">
        <v>131</v>
      </c>
      <c r="D774">
        <v>12.6</v>
      </c>
      <c r="E774">
        <v>50.6</v>
      </c>
    </row>
    <row r="775" spans="1:5" x14ac:dyDescent="0.2">
      <c r="A775" t="s">
        <v>60</v>
      </c>
      <c r="B775" t="s">
        <v>8</v>
      </c>
      <c r="C775" t="s">
        <v>130</v>
      </c>
      <c r="D775">
        <v>72.5</v>
      </c>
      <c r="E775">
        <v>110.1</v>
      </c>
    </row>
    <row r="776" spans="1:5" x14ac:dyDescent="0.2">
      <c r="A776" t="s">
        <v>60</v>
      </c>
      <c r="B776" t="s">
        <v>5</v>
      </c>
      <c r="C776" t="s">
        <v>130</v>
      </c>
      <c r="D776">
        <v>12.6</v>
      </c>
      <c r="E776">
        <v>40.4</v>
      </c>
    </row>
    <row r="777" spans="1:5" x14ac:dyDescent="0.2">
      <c r="A777" t="s">
        <v>60</v>
      </c>
      <c r="B777" t="s">
        <v>4</v>
      </c>
      <c r="C777" t="s">
        <v>130</v>
      </c>
      <c r="D777">
        <v>140.1</v>
      </c>
      <c r="E777">
        <v>195</v>
      </c>
    </row>
    <row r="778" spans="1:5" x14ac:dyDescent="0.2">
      <c r="A778" t="s">
        <v>60</v>
      </c>
      <c r="B778" t="s">
        <v>5</v>
      </c>
      <c r="C778" t="s">
        <v>130</v>
      </c>
      <c r="D778">
        <v>10.3</v>
      </c>
      <c r="E778">
        <v>40.299999999999997</v>
      </c>
    </row>
    <row r="779" spans="1:5" x14ac:dyDescent="0.2">
      <c r="A779" t="s">
        <v>61</v>
      </c>
      <c r="B779" t="s">
        <v>5</v>
      </c>
      <c r="C779" t="s">
        <v>130</v>
      </c>
      <c r="D779">
        <v>32</v>
      </c>
      <c r="E779">
        <v>45.1</v>
      </c>
    </row>
    <row r="780" spans="1:5" x14ac:dyDescent="0.2">
      <c r="A780" t="s">
        <v>61</v>
      </c>
      <c r="B780" t="s">
        <v>8</v>
      </c>
      <c r="C780" t="s">
        <v>134</v>
      </c>
      <c r="D780">
        <v>50.4</v>
      </c>
      <c r="E780">
        <v>75.599999999999994</v>
      </c>
    </row>
    <row r="781" spans="1:5" x14ac:dyDescent="0.2">
      <c r="A781" t="s">
        <v>61</v>
      </c>
      <c r="B781" t="s">
        <v>4</v>
      </c>
      <c r="C781" t="s">
        <v>131</v>
      </c>
      <c r="D781">
        <v>56.1</v>
      </c>
      <c r="E781">
        <v>80.5</v>
      </c>
    </row>
    <row r="782" spans="1:5" x14ac:dyDescent="0.2">
      <c r="A782" t="s">
        <v>61</v>
      </c>
      <c r="B782" t="s">
        <v>5</v>
      </c>
      <c r="C782" t="s">
        <v>130</v>
      </c>
      <c r="D782">
        <v>28.6</v>
      </c>
      <c r="E782">
        <v>45.6</v>
      </c>
    </row>
    <row r="783" spans="1:5" x14ac:dyDescent="0.2">
      <c r="A783" t="s">
        <v>61</v>
      </c>
      <c r="B783" t="s">
        <v>4</v>
      </c>
      <c r="C783" t="s">
        <v>133</v>
      </c>
      <c r="D783">
        <v>134.5</v>
      </c>
      <c r="E783">
        <v>170.1</v>
      </c>
    </row>
    <row r="784" spans="1:5" x14ac:dyDescent="0.2">
      <c r="A784" t="s">
        <v>61</v>
      </c>
      <c r="B784" t="s">
        <v>6</v>
      </c>
      <c r="C784" t="s">
        <v>131</v>
      </c>
      <c r="D784">
        <v>464.6</v>
      </c>
      <c r="E784">
        <v>975.4</v>
      </c>
    </row>
    <row r="785" spans="1:5" x14ac:dyDescent="0.2">
      <c r="A785" t="s">
        <v>61</v>
      </c>
      <c r="B785" t="s">
        <v>4</v>
      </c>
      <c r="C785" t="s">
        <v>131</v>
      </c>
      <c r="D785">
        <v>150.1</v>
      </c>
      <c r="E785">
        <v>195</v>
      </c>
    </row>
    <row r="786" spans="1:5" x14ac:dyDescent="0.2">
      <c r="A786" t="s">
        <v>61</v>
      </c>
      <c r="B786" t="s">
        <v>5</v>
      </c>
      <c r="C786" t="s">
        <v>130</v>
      </c>
      <c r="D786">
        <v>38.299999999999997</v>
      </c>
      <c r="E786">
        <v>55.3</v>
      </c>
    </row>
    <row r="787" spans="1:5" x14ac:dyDescent="0.2">
      <c r="A787" t="s">
        <v>61</v>
      </c>
      <c r="B787" t="s">
        <v>4</v>
      </c>
      <c r="C787" t="s">
        <v>131</v>
      </c>
      <c r="D787">
        <v>92</v>
      </c>
      <c r="E787">
        <v>120.1</v>
      </c>
    </row>
    <row r="788" spans="1:5" x14ac:dyDescent="0.2">
      <c r="A788" t="s">
        <v>61</v>
      </c>
      <c r="B788" t="s">
        <v>4</v>
      </c>
      <c r="C788" t="s">
        <v>133</v>
      </c>
      <c r="D788">
        <v>144.4</v>
      </c>
      <c r="E788">
        <v>180.6</v>
      </c>
    </row>
    <row r="789" spans="1:5" x14ac:dyDescent="0.2">
      <c r="A789" t="s">
        <v>61</v>
      </c>
      <c r="B789" t="s">
        <v>5</v>
      </c>
      <c r="C789" t="s">
        <v>130</v>
      </c>
      <c r="D789">
        <v>36.1</v>
      </c>
      <c r="E789">
        <v>50.5</v>
      </c>
    </row>
    <row r="790" spans="1:5" x14ac:dyDescent="0.2">
      <c r="A790" t="s">
        <v>61</v>
      </c>
      <c r="B790" t="s">
        <v>5</v>
      </c>
      <c r="C790" t="s">
        <v>130</v>
      </c>
      <c r="D790">
        <v>36.6</v>
      </c>
      <c r="E790">
        <v>55.6</v>
      </c>
    </row>
    <row r="791" spans="1:5" x14ac:dyDescent="0.2">
      <c r="A791" t="s">
        <v>61</v>
      </c>
      <c r="B791" t="s">
        <v>5</v>
      </c>
      <c r="C791" t="s">
        <v>130</v>
      </c>
      <c r="D791">
        <v>30.5</v>
      </c>
      <c r="E791">
        <v>50.1</v>
      </c>
    </row>
    <row r="792" spans="1:5" x14ac:dyDescent="0.2">
      <c r="A792" t="s">
        <v>61</v>
      </c>
      <c r="B792" t="s">
        <v>8</v>
      </c>
      <c r="C792" t="s">
        <v>132</v>
      </c>
      <c r="D792">
        <v>38.6</v>
      </c>
      <c r="E792">
        <v>50.4</v>
      </c>
    </row>
    <row r="793" spans="1:5" x14ac:dyDescent="0.2">
      <c r="A793" t="s">
        <v>61</v>
      </c>
      <c r="B793" t="s">
        <v>4</v>
      </c>
      <c r="C793" t="s">
        <v>131</v>
      </c>
      <c r="D793">
        <v>126.1</v>
      </c>
      <c r="E793">
        <v>155</v>
      </c>
    </row>
    <row r="794" spans="1:5" x14ac:dyDescent="0.2">
      <c r="A794" t="s">
        <v>61</v>
      </c>
      <c r="B794" t="s">
        <v>8</v>
      </c>
      <c r="C794" t="s">
        <v>131</v>
      </c>
      <c r="D794">
        <v>82.3</v>
      </c>
      <c r="E794">
        <v>105.3</v>
      </c>
    </row>
    <row r="795" spans="1:5" x14ac:dyDescent="0.2">
      <c r="A795" t="s">
        <v>61</v>
      </c>
      <c r="B795" t="s">
        <v>6</v>
      </c>
      <c r="C795" t="s">
        <v>131</v>
      </c>
      <c r="D795">
        <v>182</v>
      </c>
      <c r="E795">
        <v>465.1</v>
      </c>
    </row>
    <row r="796" spans="1:5" x14ac:dyDescent="0.2">
      <c r="A796" t="s">
        <v>62</v>
      </c>
      <c r="B796" t="s">
        <v>4</v>
      </c>
      <c r="C796" t="s">
        <v>130</v>
      </c>
      <c r="D796">
        <v>64.400000000000006</v>
      </c>
      <c r="E796">
        <v>95.6</v>
      </c>
    </row>
    <row r="797" spans="1:5" x14ac:dyDescent="0.2">
      <c r="A797" t="s">
        <v>62</v>
      </c>
      <c r="B797" t="s">
        <v>6</v>
      </c>
      <c r="C797" t="s">
        <v>131</v>
      </c>
      <c r="D797">
        <v>260.10000000000002</v>
      </c>
      <c r="E797">
        <v>755.5</v>
      </c>
    </row>
    <row r="798" spans="1:5" x14ac:dyDescent="0.2">
      <c r="A798" t="s">
        <v>62</v>
      </c>
      <c r="B798" t="s">
        <v>5</v>
      </c>
      <c r="C798" t="s">
        <v>133</v>
      </c>
      <c r="D798">
        <v>38.6</v>
      </c>
      <c r="E798">
        <v>65.599999999999994</v>
      </c>
    </row>
    <row r="799" spans="1:5" x14ac:dyDescent="0.2">
      <c r="A799" t="s">
        <v>62</v>
      </c>
      <c r="B799" t="s">
        <v>8</v>
      </c>
      <c r="C799" t="s">
        <v>130</v>
      </c>
      <c r="D799">
        <v>114.5</v>
      </c>
      <c r="E799">
        <v>150.1</v>
      </c>
    </row>
    <row r="800" spans="1:5" x14ac:dyDescent="0.2">
      <c r="A800" t="s">
        <v>62</v>
      </c>
      <c r="B800" t="s">
        <v>4</v>
      </c>
      <c r="C800" t="s">
        <v>130</v>
      </c>
      <c r="D800">
        <v>182.6</v>
      </c>
      <c r="E800">
        <v>230.4</v>
      </c>
    </row>
    <row r="801" spans="1:5" x14ac:dyDescent="0.2">
      <c r="A801" t="s">
        <v>62</v>
      </c>
      <c r="B801" t="s">
        <v>5</v>
      </c>
      <c r="C801" t="s">
        <v>131</v>
      </c>
      <c r="D801">
        <v>34.1</v>
      </c>
      <c r="E801">
        <v>50</v>
      </c>
    </row>
    <row r="802" spans="1:5" x14ac:dyDescent="0.2">
      <c r="A802" t="s">
        <v>62</v>
      </c>
      <c r="B802" t="s">
        <v>5</v>
      </c>
      <c r="C802" t="s">
        <v>131</v>
      </c>
      <c r="D802">
        <v>40.299999999999997</v>
      </c>
      <c r="E802">
        <v>55.3</v>
      </c>
    </row>
    <row r="803" spans="1:5" x14ac:dyDescent="0.2">
      <c r="A803" t="s">
        <v>62</v>
      </c>
      <c r="B803" t="s">
        <v>5</v>
      </c>
      <c r="C803" t="s">
        <v>130</v>
      </c>
      <c r="D803">
        <v>34</v>
      </c>
      <c r="E803">
        <v>40.1</v>
      </c>
    </row>
    <row r="804" spans="1:5" x14ac:dyDescent="0.2">
      <c r="A804" t="s">
        <v>62</v>
      </c>
      <c r="B804" t="s">
        <v>6</v>
      </c>
      <c r="C804" t="s">
        <v>131</v>
      </c>
      <c r="D804">
        <v>468.4</v>
      </c>
      <c r="E804">
        <v>970.6</v>
      </c>
    </row>
    <row r="805" spans="1:5" x14ac:dyDescent="0.2">
      <c r="A805" t="s">
        <v>62</v>
      </c>
      <c r="B805" t="s">
        <v>6</v>
      </c>
      <c r="C805" t="s">
        <v>131</v>
      </c>
      <c r="D805">
        <v>214.1</v>
      </c>
      <c r="E805">
        <v>810.5</v>
      </c>
    </row>
    <row r="806" spans="1:5" x14ac:dyDescent="0.2">
      <c r="A806" t="s">
        <v>62</v>
      </c>
      <c r="B806" t="s">
        <v>6</v>
      </c>
      <c r="C806" t="s">
        <v>130</v>
      </c>
      <c r="D806">
        <v>320.60000000000002</v>
      </c>
      <c r="E806">
        <v>635.6</v>
      </c>
    </row>
    <row r="807" spans="1:5" x14ac:dyDescent="0.2">
      <c r="A807" t="s">
        <v>62</v>
      </c>
      <c r="B807" t="s">
        <v>4</v>
      </c>
      <c r="C807" t="s">
        <v>131</v>
      </c>
      <c r="D807">
        <v>122.5</v>
      </c>
      <c r="E807">
        <v>150.1</v>
      </c>
    </row>
    <row r="808" spans="1:5" x14ac:dyDescent="0.2">
      <c r="A808" t="s">
        <v>62</v>
      </c>
      <c r="B808" t="s">
        <v>6</v>
      </c>
      <c r="C808" t="s">
        <v>132</v>
      </c>
      <c r="D808">
        <v>96.6</v>
      </c>
      <c r="E808">
        <v>275.39999999999998</v>
      </c>
    </row>
    <row r="809" spans="1:5" x14ac:dyDescent="0.2">
      <c r="A809" t="s">
        <v>62</v>
      </c>
      <c r="B809" t="s">
        <v>6</v>
      </c>
      <c r="C809" t="s">
        <v>130</v>
      </c>
      <c r="D809">
        <v>228.1</v>
      </c>
      <c r="E809">
        <v>660</v>
      </c>
    </row>
    <row r="810" spans="1:5" x14ac:dyDescent="0.2">
      <c r="A810" t="s">
        <v>62</v>
      </c>
      <c r="B810" t="s">
        <v>8</v>
      </c>
      <c r="C810" t="s">
        <v>130</v>
      </c>
      <c r="D810">
        <v>108.3</v>
      </c>
      <c r="E810">
        <v>140.30000000000001</v>
      </c>
    </row>
    <row r="811" spans="1:5" x14ac:dyDescent="0.2">
      <c r="A811" t="s">
        <v>62</v>
      </c>
      <c r="B811" t="s">
        <v>5</v>
      </c>
      <c r="C811" t="s">
        <v>130</v>
      </c>
      <c r="D811">
        <v>34</v>
      </c>
      <c r="E811">
        <v>40.1</v>
      </c>
    </row>
    <row r="812" spans="1:5" x14ac:dyDescent="0.2">
      <c r="A812" t="s">
        <v>63</v>
      </c>
      <c r="B812" t="s">
        <v>8</v>
      </c>
      <c r="C812" t="s">
        <v>132</v>
      </c>
      <c r="D812">
        <v>22.4</v>
      </c>
      <c r="E812">
        <v>55.6</v>
      </c>
    </row>
    <row r="813" spans="1:5" x14ac:dyDescent="0.2">
      <c r="A813" t="s">
        <v>63</v>
      </c>
      <c r="B813" t="s">
        <v>6</v>
      </c>
      <c r="C813" t="s">
        <v>131</v>
      </c>
      <c r="D813">
        <v>120.1</v>
      </c>
      <c r="E813">
        <v>665.5</v>
      </c>
    </row>
    <row r="814" spans="1:5" x14ac:dyDescent="0.2">
      <c r="A814" t="s">
        <v>63</v>
      </c>
      <c r="B814" t="s">
        <v>6</v>
      </c>
      <c r="C814" t="s">
        <v>130</v>
      </c>
      <c r="D814">
        <v>114.6</v>
      </c>
      <c r="E814">
        <v>420.6</v>
      </c>
    </row>
    <row r="815" spans="1:5" x14ac:dyDescent="0.2">
      <c r="A815" t="s">
        <v>63</v>
      </c>
      <c r="B815" t="s">
        <v>5</v>
      </c>
      <c r="C815" t="s">
        <v>131</v>
      </c>
      <c r="D815">
        <v>20.5</v>
      </c>
      <c r="E815">
        <v>55.1</v>
      </c>
    </row>
    <row r="816" spans="1:5" x14ac:dyDescent="0.2">
      <c r="A816" t="s">
        <v>63</v>
      </c>
      <c r="B816" t="s">
        <v>5</v>
      </c>
      <c r="C816" t="s">
        <v>130</v>
      </c>
      <c r="D816">
        <v>16.600000000000001</v>
      </c>
      <c r="E816">
        <v>45.4</v>
      </c>
    </row>
    <row r="817" spans="1:5" x14ac:dyDescent="0.2">
      <c r="A817" t="s">
        <v>63</v>
      </c>
      <c r="B817" t="s">
        <v>6</v>
      </c>
      <c r="C817" t="s">
        <v>130</v>
      </c>
      <c r="D817">
        <v>118.1</v>
      </c>
      <c r="E817">
        <v>665</v>
      </c>
    </row>
    <row r="818" spans="1:5" x14ac:dyDescent="0.2">
      <c r="A818" t="s">
        <v>63</v>
      </c>
      <c r="B818" t="s">
        <v>5</v>
      </c>
      <c r="C818" t="s">
        <v>132</v>
      </c>
      <c r="D818">
        <v>10.3</v>
      </c>
      <c r="E818">
        <v>40.299999999999997</v>
      </c>
    </row>
    <row r="819" spans="1:5" x14ac:dyDescent="0.2">
      <c r="A819" t="s">
        <v>63</v>
      </c>
      <c r="B819" t="s">
        <v>5</v>
      </c>
      <c r="C819" t="s">
        <v>132</v>
      </c>
      <c r="D819">
        <v>10</v>
      </c>
      <c r="E819">
        <v>40.1</v>
      </c>
    </row>
    <row r="820" spans="1:5" x14ac:dyDescent="0.2">
      <c r="A820" t="s">
        <v>63</v>
      </c>
      <c r="B820" t="s">
        <v>4</v>
      </c>
      <c r="C820" t="s">
        <v>132</v>
      </c>
      <c r="D820">
        <v>22.4</v>
      </c>
      <c r="E820">
        <v>60.6</v>
      </c>
    </row>
    <row r="821" spans="1:5" x14ac:dyDescent="0.2">
      <c r="A821" t="s">
        <v>63</v>
      </c>
      <c r="B821" t="s">
        <v>5</v>
      </c>
      <c r="C821" t="s">
        <v>130</v>
      </c>
      <c r="D821">
        <v>12.1</v>
      </c>
      <c r="E821">
        <v>45.5</v>
      </c>
    </row>
    <row r="822" spans="1:5" x14ac:dyDescent="0.2">
      <c r="A822" t="s">
        <v>63</v>
      </c>
      <c r="B822" t="s">
        <v>5</v>
      </c>
      <c r="C822" t="s">
        <v>130</v>
      </c>
      <c r="D822">
        <v>22.6</v>
      </c>
      <c r="E822">
        <v>55.6</v>
      </c>
    </row>
    <row r="823" spans="1:5" x14ac:dyDescent="0.2">
      <c r="A823" t="s">
        <v>63</v>
      </c>
      <c r="B823" t="s">
        <v>5</v>
      </c>
      <c r="C823" t="s">
        <v>130</v>
      </c>
      <c r="D823">
        <v>24.5</v>
      </c>
      <c r="E823">
        <v>55.1</v>
      </c>
    </row>
    <row r="824" spans="1:5" x14ac:dyDescent="0.2">
      <c r="A824" t="s">
        <v>63</v>
      </c>
      <c r="B824" t="s">
        <v>5</v>
      </c>
      <c r="C824" t="s">
        <v>130</v>
      </c>
      <c r="D824">
        <v>18.600000000000001</v>
      </c>
      <c r="E824">
        <v>50.4</v>
      </c>
    </row>
    <row r="825" spans="1:5" x14ac:dyDescent="0.2">
      <c r="A825" t="s">
        <v>63</v>
      </c>
      <c r="B825" t="s">
        <v>8</v>
      </c>
      <c r="C825" t="s">
        <v>131</v>
      </c>
      <c r="D825">
        <v>78.099999999999994</v>
      </c>
      <c r="E825">
        <v>125</v>
      </c>
    </row>
    <row r="826" spans="1:5" x14ac:dyDescent="0.2">
      <c r="A826" t="s">
        <v>63</v>
      </c>
      <c r="B826" t="s">
        <v>5</v>
      </c>
      <c r="C826" t="s">
        <v>130</v>
      </c>
      <c r="D826">
        <v>16.3</v>
      </c>
      <c r="E826">
        <v>45.3</v>
      </c>
    </row>
    <row r="827" spans="1:5" x14ac:dyDescent="0.2">
      <c r="A827" t="s">
        <v>64</v>
      </c>
      <c r="B827" t="s">
        <v>8</v>
      </c>
      <c r="C827" t="s">
        <v>130</v>
      </c>
      <c r="D827">
        <v>94</v>
      </c>
      <c r="E827">
        <v>130.1</v>
      </c>
    </row>
    <row r="828" spans="1:5" x14ac:dyDescent="0.2">
      <c r="A828" t="s">
        <v>64</v>
      </c>
      <c r="B828" t="s">
        <v>4</v>
      </c>
      <c r="C828" t="s">
        <v>131</v>
      </c>
      <c r="D828">
        <v>120.4</v>
      </c>
      <c r="E828">
        <v>155.6</v>
      </c>
    </row>
    <row r="829" spans="1:5" x14ac:dyDescent="0.2">
      <c r="A829" t="s">
        <v>64</v>
      </c>
      <c r="B829" t="s">
        <v>5</v>
      </c>
      <c r="C829" t="s">
        <v>130</v>
      </c>
      <c r="D829">
        <v>28.1</v>
      </c>
      <c r="E829">
        <v>45.5</v>
      </c>
    </row>
    <row r="830" spans="1:5" x14ac:dyDescent="0.2">
      <c r="A830" t="s">
        <v>64</v>
      </c>
      <c r="B830" t="s">
        <v>5</v>
      </c>
      <c r="C830" t="s">
        <v>131</v>
      </c>
      <c r="D830">
        <v>36.6</v>
      </c>
      <c r="E830">
        <v>60.6</v>
      </c>
    </row>
    <row r="831" spans="1:5" x14ac:dyDescent="0.2">
      <c r="A831" t="s">
        <v>64</v>
      </c>
      <c r="B831" t="s">
        <v>5</v>
      </c>
      <c r="C831" t="s">
        <v>130</v>
      </c>
      <c r="D831">
        <v>34.5</v>
      </c>
      <c r="E831">
        <v>50.1</v>
      </c>
    </row>
    <row r="832" spans="1:5" x14ac:dyDescent="0.2">
      <c r="A832" t="s">
        <v>64</v>
      </c>
      <c r="B832" t="s">
        <v>5</v>
      </c>
      <c r="C832" t="s">
        <v>131</v>
      </c>
      <c r="D832">
        <v>22.6</v>
      </c>
      <c r="E832">
        <v>40.4</v>
      </c>
    </row>
    <row r="833" spans="1:5" x14ac:dyDescent="0.2">
      <c r="A833" t="s">
        <v>64</v>
      </c>
      <c r="B833" t="s">
        <v>5</v>
      </c>
      <c r="C833" t="s">
        <v>131</v>
      </c>
      <c r="D833">
        <v>28.1</v>
      </c>
      <c r="E833">
        <v>40</v>
      </c>
    </row>
    <row r="834" spans="1:5" x14ac:dyDescent="0.2">
      <c r="A834" t="s">
        <v>64</v>
      </c>
      <c r="B834" t="s">
        <v>4</v>
      </c>
      <c r="C834" t="s">
        <v>131</v>
      </c>
      <c r="D834">
        <v>126.3</v>
      </c>
      <c r="E834">
        <v>155.30000000000001</v>
      </c>
    </row>
    <row r="835" spans="1:5" x14ac:dyDescent="0.2">
      <c r="A835" t="s">
        <v>64</v>
      </c>
      <c r="B835" t="s">
        <v>5</v>
      </c>
      <c r="C835" t="s">
        <v>131</v>
      </c>
      <c r="D835">
        <v>32</v>
      </c>
      <c r="E835">
        <v>50.1</v>
      </c>
    </row>
    <row r="836" spans="1:5" x14ac:dyDescent="0.2">
      <c r="A836" t="s">
        <v>64</v>
      </c>
      <c r="B836" t="s">
        <v>5</v>
      </c>
      <c r="C836" t="s">
        <v>130</v>
      </c>
      <c r="D836">
        <v>32.4</v>
      </c>
      <c r="E836">
        <v>45.6</v>
      </c>
    </row>
    <row r="837" spans="1:5" x14ac:dyDescent="0.2">
      <c r="A837" t="s">
        <v>65</v>
      </c>
      <c r="B837" t="s">
        <v>5</v>
      </c>
      <c r="C837" t="s">
        <v>133</v>
      </c>
      <c r="D837">
        <v>10.1</v>
      </c>
      <c r="E837">
        <v>40.5</v>
      </c>
    </row>
    <row r="838" spans="1:5" x14ac:dyDescent="0.2">
      <c r="A838" t="s">
        <v>65</v>
      </c>
      <c r="B838" t="s">
        <v>4</v>
      </c>
      <c r="C838" t="s">
        <v>131</v>
      </c>
      <c r="D838">
        <v>232.6</v>
      </c>
      <c r="E838">
        <v>310.60000000000002</v>
      </c>
    </row>
    <row r="839" spans="1:5" x14ac:dyDescent="0.2">
      <c r="A839" t="s">
        <v>65</v>
      </c>
      <c r="B839" t="s">
        <v>5</v>
      </c>
      <c r="C839" t="s">
        <v>131</v>
      </c>
      <c r="D839">
        <v>26.5</v>
      </c>
      <c r="E839">
        <v>65.099999999999994</v>
      </c>
    </row>
    <row r="840" spans="1:5" x14ac:dyDescent="0.2">
      <c r="A840" t="s">
        <v>65</v>
      </c>
      <c r="B840" t="s">
        <v>4</v>
      </c>
      <c r="C840" t="s">
        <v>130</v>
      </c>
      <c r="D840">
        <v>96.6</v>
      </c>
      <c r="E840">
        <v>145.4</v>
      </c>
    </row>
    <row r="841" spans="1:5" x14ac:dyDescent="0.2">
      <c r="A841" t="s">
        <v>65</v>
      </c>
      <c r="B841" t="s">
        <v>8</v>
      </c>
      <c r="C841" t="s">
        <v>130</v>
      </c>
      <c r="D841">
        <v>82.1</v>
      </c>
      <c r="E841">
        <v>125</v>
      </c>
    </row>
    <row r="842" spans="1:5" x14ac:dyDescent="0.2">
      <c r="A842" t="s">
        <v>65</v>
      </c>
      <c r="B842" t="s">
        <v>6</v>
      </c>
      <c r="C842" t="s">
        <v>131</v>
      </c>
      <c r="D842">
        <v>380.3</v>
      </c>
      <c r="E842">
        <v>1250.3</v>
      </c>
    </row>
    <row r="843" spans="1:5" x14ac:dyDescent="0.2">
      <c r="A843" t="s">
        <v>65</v>
      </c>
      <c r="B843" t="s">
        <v>4</v>
      </c>
      <c r="C843" t="s">
        <v>130</v>
      </c>
      <c r="D843">
        <v>160</v>
      </c>
      <c r="E843">
        <v>220.1</v>
      </c>
    </row>
    <row r="844" spans="1:5" x14ac:dyDescent="0.2">
      <c r="A844" t="s">
        <v>65</v>
      </c>
      <c r="B844" t="s">
        <v>5</v>
      </c>
      <c r="C844" t="s">
        <v>134</v>
      </c>
      <c r="D844">
        <v>14.4</v>
      </c>
      <c r="E844">
        <v>45.6</v>
      </c>
    </row>
    <row r="845" spans="1:5" x14ac:dyDescent="0.2">
      <c r="A845" t="s">
        <v>65</v>
      </c>
      <c r="B845" t="s">
        <v>4</v>
      </c>
      <c r="C845" t="s">
        <v>134</v>
      </c>
      <c r="D845">
        <v>42.1</v>
      </c>
      <c r="E845">
        <v>85.5</v>
      </c>
    </row>
    <row r="846" spans="1:5" x14ac:dyDescent="0.2">
      <c r="A846" t="s">
        <v>65</v>
      </c>
      <c r="B846" t="s">
        <v>5</v>
      </c>
      <c r="C846" t="s">
        <v>130</v>
      </c>
      <c r="D846">
        <v>16.600000000000001</v>
      </c>
      <c r="E846">
        <v>45.6</v>
      </c>
    </row>
    <row r="847" spans="1:5" x14ac:dyDescent="0.2">
      <c r="A847" t="s">
        <v>65</v>
      </c>
      <c r="B847" t="s">
        <v>5</v>
      </c>
      <c r="C847" t="s">
        <v>133</v>
      </c>
      <c r="D847">
        <v>14.5</v>
      </c>
      <c r="E847">
        <v>45.1</v>
      </c>
    </row>
    <row r="848" spans="1:5" x14ac:dyDescent="0.2">
      <c r="A848" t="s">
        <v>65</v>
      </c>
      <c r="B848" t="s">
        <v>5</v>
      </c>
      <c r="C848" t="s">
        <v>131</v>
      </c>
      <c r="D848">
        <v>26.6</v>
      </c>
      <c r="E848">
        <v>65.400000000000006</v>
      </c>
    </row>
    <row r="849" spans="1:5" x14ac:dyDescent="0.2">
      <c r="A849" t="s">
        <v>66</v>
      </c>
      <c r="B849" t="s">
        <v>5</v>
      </c>
      <c r="C849" t="s">
        <v>131</v>
      </c>
      <c r="D849">
        <v>34.1</v>
      </c>
      <c r="E849">
        <v>50</v>
      </c>
    </row>
    <row r="850" spans="1:5" x14ac:dyDescent="0.2">
      <c r="A850" t="s">
        <v>66</v>
      </c>
      <c r="B850" t="s">
        <v>5</v>
      </c>
      <c r="C850" t="s">
        <v>134</v>
      </c>
      <c r="D850">
        <v>24.3</v>
      </c>
      <c r="E850">
        <v>45.3</v>
      </c>
    </row>
    <row r="851" spans="1:5" x14ac:dyDescent="0.2">
      <c r="A851" t="s">
        <v>66</v>
      </c>
      <c r="B851" t="s">
        <v>4</v>
      </c>
      <c r="C851" t="s">
        <v>130</v>
      </c>
      <c r="D851">
        <v>128</v>
      </c>
      <c r="E851">
        <v>170.1</v>
      </c>
    </row>
    <row r="852" spans="1:5" x14ac:dyDescent="0.2">
      <c r="A852" t="s">
        <v>66</v>
      </c>
      <c r="B852" t="s">
        <v>5</v>
      </c>
      <c r="C852" t="s">
        <v>131</v>
      </c>
      <c r="D852">
        <v>32.4</v>
      </c>
      <c r="E852">
        <v>50.6</v>
      </c>
    </row>
    <row r="853" spans="1:5" x14ac:dyDescent="0.2">
      <c r="A853" t="s">
        <v>66</v>
      </c>
      <c r="B853" t="s">
        <v>5</v>
      </c>
      <c r="C853" t="s">
        <v>131</v>
      </c>
      <c r="D853">
        <v>22.1</v>
      </c>
      <c r="E853">
        <v>45.5</v>
      </c>
    </row>
    <row r="854" spans="1:5" x14ac:dyDescent="0.2">
      <c r="A854" t="s">
        <v>66</v>
      </c>
      <c r="B854" t="s">
        <v>4</v>
      </c>
      <c r="C854" t="s">
        <v>134</v>
      </c>
      <c r="D854">
        <v>82.6</v>
      </c>
      <c r="E854">
        <v>120.6</v>
      </c>
    </row>
    <row r="855" spans="1:5" x14ac:dyDescent="0.2">
      <c r="A855" t="s">
        <v>66</v>
      </c>
      <c r="B855" t="s">
        <v>5</v>
      </c>
      <c r="C855" t="s">
        <v>132</v>
      </c>
      <c r="D855">
        <v>22.5</v>
      </c>
      <c r="E855">
        <v>40.1</v>
      </c>
    </row>
    <row r="856" spans="1:5" x14ac:dyDescent="0.2">
      <c r="A856" t="s">
        <v>66</v>
      </c>
      <c r="B856" t="s">
        <v>8</v>
      </c>
      <c r="C856" t="s">
        <v>130</v>
      </c>
      <c r="D856">
        <v>98.6</v>
      </c>
      <c r="E856">
        <v>130.4</v>
      </c>
    </row>
    <row r="857" spans="1:5" x14ac:dyDescent="0.2">
      <c r="A857" t="s">
        <v>66</v>
      </c>
      <c r="B857" t="s">
        <v>6</v>
      </c>
      <c r="C857" t="s">
        <v>131</v>
      </c>
      <c r="D857">
        <v>386.1</v>
      </c>
      <c r="E857">
        <v>1140</v>
      </c>
    </row>
    <row r="858" spans="1:5" x14ac:dyDescent="0.2">
      <c r="A858" t="s">
        <v>66</v>
      </c>
      <c r="B858" t="s">
        <v>8</v>
      </c>
      <c r="C858" t="s">
        <v>131</v>
      </c>
      <c r="D858">
        <v>88.3</v>
      </c>
      <c r="E858">
        <v>120.3</v>
      </c>
    </row>
    <row r="859" spans="1:5" x14ac:dyDescent="0.2">
      <c r="A859" t="s">
        <v>66</v>
      </c>
      <c r="B859" t="s">
        <v>5</v>
      </c>
      <c r="C859" t="s">
        <v>133</v>
      </c>
      <c r="D859">
        <v>46</v>
      </c>
      <c r="E859">
        <v>65.099999999999994</v>
      </c>
    </row>
    <row r="860" spans="1:5" x14ac:dyDescent="0.2">
      <c r="A860" t="s">
        <v>66</v>
      </c>
      <c r="B860" t="s">
        <v>4</v>
      </c>
      <c r="C860" t="s">
        <v>131</v>
      </c>
      <c r="D860">
        <v>176.4</v>
      </c>
      <c r="E860">
        <v>220.6</v>
      </c>
    </row>
    <row r="861" spans="1:5" x14ac:dyDescent="0.2">
      <c r="A861" t="s">
        <v>66</v>
      </c>
      <c r="B861" t="s">
        <v>6</v>
      </c>
      <c r="C861" t="s">
        <v>130</v>
      </c>
      <c r="D861">
        <v>110.1</v>
      </c>
      <c r="E861">
        <v>550.5</v>
      </c>
    </row>
    <row r="862" spans="1:5" x14ac:dyDescent="0.2">
      <c r="A862" t="s">
        <v>66</v>
      </c>
      <c r="B862" t="s">
        <v>8</v>
      </c>
      <c r="C862" t="s">
        <v>134</v>
      </c>
      <c r="D862">
        <v>46.6</v>
      </c>
      <c r="E862">
        <v>75.599999999999994</v>
      </c>
    </row>
    <row r="863" spans="1:5" x14ac:dyDescent="0.2">
      <c r="A863" t="s">
        <v>66</v>
      </c>
      <c r="B863" t="s">
        <v>5</v>
      </c>
      <c r="C863" t="s">
        <v>131</v>
      </c>
      <c r="D863">
        <v>32.5</v>
      </c>
      <c r="E863">
        <v>50.1</v>
      </c>
    </row>
    <row r="864" spans="1:5" x14ac:dyDescent="0.2">
      <c r="A864" t="s">
        <v>67</v>
      </c>
      <c r="B864" t="s">
        <v>5</v>
      </c>
      <c r="C864" t="s">
        <v>131</v>
      </c>
      <c r="D864">
        <v>36.6</v>
      </c>
      <c r="E864">
        <v>55.4</v>
      </c>
    </row>
    <row r="865" spans="1:5" x14ac:dyDescent="0.2">
      <c r="A865" t="s">
        <v>67</v>
      </c>
      <c r="B865" t="s">
        <v>4</v>
      </c>
      <c r="C865" t="s">
        <v>130</v>
      </c>
      <c r="D865">
        <v>142.1</v>
      </c>
      <c r="E865">
        <v>180</v>
      </c>
    </row>
    <row r="866" spans="1:5" x14ac:dyDescent="0.2">
      <c r="A866" t="s">
        <v>67</v>
      </c>
      <c r="B866" t="s">
        <v>6</v>
      </c>
      <c r="C866" t="s">
        <v>132</v>
      </c>
      <c r="D866">
        <v>86.3</v>
      </c>
      <c r="E866">
        <v>205.3</v>
      </c>
    </row>
    <row r="867" spans="1:5" x14ac:dyDescent="0.2">
      <c r="A867" t="s">
        <v>67</v>
      </c>
      <c r="B867" t="s">
        <v>6</v>
      </c>
      <c r="C867" t="s">
        <v>134</v>
      </c>
      <c r="D867">
        <v>152</v>
      </c>
      <c r="E867">
        <v>345.1</v>
      </c>
    </row>
    <row r="868" spans="1:5" x14ac:dyDescent="0.2">
      <c r="A868" t="s">
        <v>67</v>
      </c>
      <c r="B868" t="s">
        <v>5</v>
      </c>
      <c r="C868" t="s">
        <v>131</v>
      </c>
      <c r="D868">
        <v>30.4</v>
      </c>
      <c r="E868">
        <v>45.6</v>
      </c>
    </row>
    <row r="869" spans="1:5" x14ac:dyDescent="0.2">
      <c r="A869" t="s">
        <v>67</v>
      </c>
      <c r="B869" t="s">
        <v>6</v>
      </c>
      <c r="C869" t="s">
        <v>131</v>
      </c>
      <c r="D869">
        <v>390.1</v>
      </c>
      <c r="E869">
        <v>770.5</v>
      </c>
    </row>
    <row r="870" spans="1:5" x14ac:dyDescent="0.2">
      <c r="A870" t="s">
        <v>67</v>
      </c>
      <c r="B870" t="s">
        <v>5</v>
      </c>
      <c r="C870" t="s">
        <v>131</v>
      </c>
      <c r="D870">
        <v>32.6</v>
      </c>
      <c r="E870">
        <v>55.6</v>
      </c>
    </row>
    <row r="871" spans="1:5" x14ac:dyDescent="0.2">
      <c r="A871" t="s">
        <v>67</v>
      </c>
      <c r="B871" t="s">
        <v>4</v>
      </c>
      <c r="C871" t="s">
        <v>130</v>
      </c>
      <c r="D871">
        <v>174.5</v>
      </c>
      <c r="E871">
        <v>225.1</v>
      </c>
    </row>
    <row r="872" spans="1:5" x14ac:dyDescent="0.2">
      <c r="A872" t="s">
        <v>67</v>
      </c>
      <c r="B872" t="s">
        <v>6</v>
      </c>
      <c r="C872" t="s">
        <v>133</v>
      </c>
      <c r="D872">
        <v>288.60000000000002</v>
      </c>
      <c r="E872">
        <v>825.4</v>
      </c>
    </row>
    <row r="873" spans="1:5" x14ac:dyDescent="0.2">
      <c r="A873" t="s">
        <v>67</v>
      </c>
      <c r="B873" t="s">
        <v>8</v>
      </c>
      <c r="C873" t="s">
        <v>130</v>
      </c>
      <c r="D873">
        <v>92.1</v>
      </c>
      <c r="E873">
        <v>120</v>
      </c>
    </row>
    <row r="874" spans="1:5" x14ac:dyDescent="0.2">
      <c r="A874" t="s">
        <v>67</v>
      </c>
      <c r="B874" t="s">
        <v>8</v>
      </c>
      <c r="C874" t="s">
        <v>130</v>
      </c>
      <c r="D874">
        <v>94.3</v>
      </c>
      <c r="E874">
        <v>130.30000000000001</v>
      </c>
    </row>
    <row r="875" spans="1:5" x14ac:dyDescent="0.2">
      <c r="A875" t="s">
        <v>67</v>
      </c>
      <c r="B875" t="s">
        <v>6</v>
      </c>
      <c r="C875" t="s">
        <v>130</v>
      </c>
      <c r="D875">
        <v>112</v>
      </c>
      <c r="E875">
        <v>330.1</v>
      </c>
    </row>
    <row r="876" spans="1:5" x14ac:dyDescent="0.2">
      <c r="A876" t="s">
        <v>67</v>
      </c>
      <c r="B876" t="s">
        <v>5</v>
      </c>
      <c r="C876" t="s">
        <v>130</v>
      </c>
      <c r="D876">
        <v>28.4</v>
      </c>
      <c r="E876">
        <v>35.6</v>
      </c>
    </row>
    <row r="877" spans="1:5" x14ac:dyDescent="0.2">
      <c r="A877" t="s">
        <v>67</v>
      </c>
      <c r="B877" t="s">
        <v>6</v>
      </c>
      <c r="C877" t="s">
        <v>130</v>
      </c>
      <c r="D877">
        <v>190.1</v>
      </c>
      <c r="E877">
        <v>455.5</v>
      </c>
    </row>
    <row r="878" spans="1:5" x14ac:dyDescent="0.2">
      <c r="A878" t="s">
        <v>67</v>
      </c>
      <c r="B878" t="s">
        <v>6</v>
      </c>
      <c r="C878" t="s">
        <v>133</v>
      </c>
      <c r="D878">
        <v>260.60000000000002</v>
      </c>
      <c r="E878">
        <v>820.6</v>
      </c>
    </row>
    <row r="879" spans="1:5" x14ac:dyDescent="0.2">
      <c r="A879" t="s">
        <v>68</v>
      </c>
      <c r="B879" t="s">
        <v>5</v>
      </c>
      <c r="C879" t="s">
        <v>133</v>
      </c>
      <c r="D879">
        <v>14.5</v>
      </c>
      <c r="E879">
        <v>45.1</v>
      </c>
    </row>
    <row r="880" spans="1:5" x14ac:dyDescent="0.2">
      <c r="A880" t="s">
        <v>68</v>
      </c>
      <c r="B880" t="s">
        <v>5</v>
      </c>
      <c r="C880" t="s">
        <v>131</v>
      </c>
      <c r="D880">
        <v>14.6</v>
      </c>
      <c r="E880">
        <v>50.4</v>
      </c>
    </row>
    <row r="881" spans="1:5" x14ac:dyDescent="0.2">
      <c r="A881" t="s">
        <v>68</v>
      </c>
      <c r="B881" t="s">
        <v>5</v>
      </c>
      <c r="C881" t="s">
        <v>131</v>
      </c>
      <c r="D881">
        <v>16.100000000000001</v>
      </c>
      <c r="E881">
        <v>55</v>
      </c>
    </row>
    <row r="882" spans="1:5" x14ac:dyDescent="0.2">
      <c r="A882" t="s">
        <v>68</v>
      </c>
      <c r="B882" t="s">
        <v>4</v>
      </c>
      <c r="C882" t="s">
        <v>130</v>
      </c>
      <c r="D882">
        <v>166.3</v>
      </c>
      <c r="E882">
        <v>230.3</v>
      </c>
    </row>
    <row r="883" spans="1:5" x14ac:dyDescent="0.2">
      <c r="A883" t="s">
        <v>68</v>
      </c>
      <c r="B883" t="s">
        <v>6</v>
      </c>
      <c r="C883" t="s">
        <v>131</v>
      </c>
      <c r="D883">
        <v>242</v>
      </c>
      <c r="E883">
        <v>790.1</v>
      </c>
    </row>
    <row r="884" spans="1:5" x14ac:dyDescent="0.2">
      <c r="A884" t="s">
        <v>68</v>
      </c>
      <c r="B884" t="s">
        <v>4</v>
      </c>
      <c r="C884" t="s">
        <v>130</v>
      </c>
      <c r="D884">
        <v>86.4</v>
      </c>
      <c r="E884">
        <v>135.6</v>
      </c>
    </row>
    <row r="885" spans="1:5" x14ac:dyDescent="0.2">
      <c r="A885" t="s">
        <v>68</v>
      </c>
      <c r="B885" t="s">
        <v>8</v>
      </c>
      <c r="C885" t="s">
        <v>134</v>
      </c>
      <c r="D885">
        <v>34.1</v>
      </c>
      <c r="E885">
        <v>70.5</v>
      </c>
    </row>
    <row r="886" spans="1:5" x14ac:dyDescent="0.2">
      <c r="A886" t="s">
        <v>68</v>
      </c>
      <c r="B886" t="s">
        <v>8</v>
      </c>
      <c r="C886" t="s">
        <v>130</v>
      </c>
      <c r="D886">
        <v>78.599999999999994</v>
      </c>
      <c r="E886">
        <v>120.6</v>
      </c>
    </row>
    <row r="887" spans="1:5" x14ac:dyDescent="0.2">
      <c r="A887" t="s">
        <v>68</v>
      </c>
      <c r="B887" t="s">
        <v>8</v>
      </c>
      <c r="C887" t="s">
        <v>131</v>
      </c>
      <c r="D887">
        <v>94.5</v>
      </c>
      <c r="E887">
        <v>145.1</v>
      </c>
    </row>
    <row r="888" spans="1:5" x14ac:dyDescent="0.2">
      <c r="A888" t="s">
        <v>68</v>
      </c>
      <c r="B888" t="s">
        <v>5</v>
      </c>
      <c r="C888" t="s">
        <v>130</v>
      </c>
      <c r="D888">
        <v>22.6</v>
      </c>
      <c r="E888">
        <v>55.4</v>
      </c>
    </row>
    <row r="889" spans="1:5" x14ac:dyDescent="0.2">
      <c r="A889" t="s">
        <v>68</v>
      </c>
      <c r="B889" t="s">
        <v>5</v>
      </c>
      <c r="C889" t="s">
        <v>131</v>
      </c>
      <c r="D889">
        <v>16.100000000000001</v>
      </c>
      <c r="E889">
        <v>55</v>
      </c>
    </row>
    <row r="890" spans="1:5" x14ac:dyDescent="0.2">
      <c r="A890" t="s">
        <v>68</v>
      </c>
      <c r="B890" t="s">
        <v>6</v>
      </c>
      <c r="C890" t="s">
        <v>134</v>
      </c>
      <c r="D890">
        <v>112.3</v>
      </c>
      <c r="E890">
        <v>470.3</v>
      </c>
    </row>
    <row r="891" spans="1:5" x14ac:dyDescent="0.2">
      <c r="A891" t="s">
        <v>68</v>
      </c>
      <c r="B891" t="s">
        <v>6</v>
      </c>
      <c r="C891" t="s">
        <v>132</v>
      </c>
      <c r="D891">
        <v>90</v>
      </c>
      <c r="E891">
        <v>270.10000000000002</v>
      </c>
    </row>
    <row r="892" spans="1:5" x14ac:dyDescent="0.2">
      <c r="A892" t="s">
        <v>68</v>
      </c>
      <c r="B892" t="s">
        <v>6</v>
      </c>
      <c r="C892" t="s">
        <v>131</v>
      </c>
      <c r="D892">
        <v>168.4</v>
      </c>
      <c r="E892">
        <v>860.6</v>
      </c>
    </row>
    <row r="893" spans="1:5" x14ac:dyDescent="0.2">
      <c r="A893" t="s">
        <v>68</v>
      </c>
      <c r="B893" t="s">
        <v>5</v>
      </c>
      <c r="C893" t="s">
        <v>130</v>
      </c>
      <c r="D893">
        <v>16.100000000000001</v>
      </c>
      <c r="E893">
        <v>45.5</v>
      </c>
    </row>
    <row r="894" spans="1:5" x14ac:dyDescent="0.2">
      <c r="A894" t="s">
        <v>69</v>
      </c>
      <c r="B894" t="s">
        <v>8</v>
      </c>
      <c r="C894" t="s">
        <v>132</v>
      </c>
      <c r="D894">
        <v>40.6</v>
      </c>
      <c r="E894">
        <v>60.6</v>
      </c>
    </row>
    <row r="895" spans="1:5" x14ac:dyDescent="0.2">
      <c r="A895" t="s">
        <v>69</v>
      </c>
      <c r="B895" t="s">
        <v>4</v>
      </c>
      <c r="C895" t="s">
        <v>131</v>
      </c>
      <c r="D895">
        <v>154.5</v>
      </c>
      <c r="E895">
        <v>200.1</v>
      </c>
    </row>
    <row r="896" spans="1:5" x14ac:dyDescent="0.2">
      <c r="A896" t="s">
        <v>69</v>
      </c>
      <c r="B896" t="s">
        <v>4</v>
      </c>
      <c r="C896" t="s">
        <v>130</v>
      </c>
      <c r="D896">
        <v>152.6</v>
      </c>
      <c r="E896">
        <v>200.4</v>
      </c>
    </row>
    <row r="897" spans="1:5" x14ac:dyDescent="0.2">
      <c r="A897" t="s">
        <v>69</v>
      </c>
      <c r="B897" t="s">
        <v>8</v>
      </c>
      <c r="C897" t="s">
        <v>130</v>
      </c>
      <c r="D897">
        <v>90.1</v>
      </c>
      <c r="E897">
        <v>115</v>
      </c>
    </row>
    <row r="898" spans="1:5" x14ac:dyDescent="0.2">
      <c r="A898" t="s">
        <v>69</v>
      </c>
      <c r="B898" t="s">
        <v>8</v>
      </c>
      <c r="C898" t="s">
        <v>130</v>
      </c>
      <c r="D898">
        <v>94.3</v>
      </c>
      <c r="E898">
        <v>125.3</v>
      </c>
    </row>
    <row r="899" spans="1:5" x14ac:dyDescent="0.2">
      <c r="A899" t="s">
        <v>69</v>
      </c>
      <c r="B899" t="s">
        <v>4</v>
      </c>
      <c r="C899" t="s">
        <v>130</v>
      </c>
      <c r="D899">
        <v>142</v>
      </c>
      <c r="E899">
        <v>180.1</v>
      </c>
    </row>
    <row r="900" spans="1:5" x14ac:dyDescent="0.2">
      <c r="A900" t="s">
        <v>69</v>
      </c>
      <c r="B900" t="s">
        <v>8</v>
      </c>
      <c r="C900" t="s">
        <v>130</v>
      </c>
      <c r="D900">
        <v>94.4</v>
      </c>
      <c r="E900">
        <v>125.6</v>
      </c>
    </row>
    <row r="901" spans="1:5" x14ac:dyDescent="0.2">
      <c r="A901" t="s">
        <v>69</v>
      </c>
      <c r="B901" t="s">
        <v>4</v>
      </c>
      <c r="C901" t="s">
        <v>131</v>
      </c>
      <c r="D901">
        <v>172.1</v>
      </c>
      <c r="E901">
        <v>225.5</v>
      </c>
    </row>
    <row r="902" spans="1:5" x14ac:dyDescent="0.2">
      <c r="A902" t="s">
        <v>69</v>
      </c>
      <c r="B902" t="s">
        <v>4</v>
      </c>
      <c r="C902" t="s">
        <v>130</v>
      </c>
      <c r="D902">
        <v>44.6</v>
      </c>
      <c r="E902">
        <v>65.599999999999994</v>
      </c>
    </row>
    <row r="903" spans="1:5" x14ac:dyDescent="0.2">
      <c r="A903" t="s">
        <v>69</v>
      </c>
      <c r="B903" t="s">
        <v>6</v>
      </c>
      <c r="C903" t="s">
        <v>130</v>
      </c>
      <c r="D903">
        <v>358.5</v>
      </c>
      <c r="E903">
        <v>835.1</v>
      </c>
    </row>
    <row r="904" spans="1:5" x14ac:dyDescent="0.2">
      <c r="A904" t="s">
        <v>69</v>
      </c>
      <c r="B904" t="s">
        <v>5</v>
      </c>
      <c r="C904" t="s">
        <v>132</v>
      </c>
      <c r="D904">
        <v>22.6</v>
      </c>
      <c r="E904">
        <v>40.4</v>
      </c>
    </row>
    <row r="905" spans="1:5" x14ac:dyDescent="0.2">
      <c r="A905" t="s">
        <v>69</v>
      </c>
      <c r="B905" t="s">
        <v>5</v>
      </c>
      <c r="C905" t="s">
        <v>131</v>
      </c>
      <c r="D905">
        <v>38.1</v>
      </c>
      <c r="E905">
        <v>50</v>
      </c>
    </row>
    <row r="906" spans="1:5" x14ac:dyDescent="0.2">
      <c r="A906" t="s">
        <v>69</v>
      </c>
      <c r="B906" t="s">
        <v>6</v>
      </c>
      <c r="C906" t="s">
        <v>130</v>
      </c>
      <c r="D906">
        <v>446.3</v>
      </c>
      <c r="E906">
        <v>1065.3</v>
      </c>
    </row>
    <row r="907" spans="1:5" x14ac:dyDescent="0.2">
      <c r="A907" t="s">
        <v>69</v>
      </c>
      <c r="B907" t="s">
        <v>4</v>
      </c>
      <c r="C907" t="s">
        <v>130</v>
      </c>
      <c r="D907">
        <v>88</v>
      </c>
      <c r="E907">
        <v>115.1</v>
      </c>
    </row>
    <row r="908" spans="1:5" x14ac:dyDescent="0.2">
      <c r="A908" t="s">
        <v>69</v>
      </c>
      <c r="B908" t="s">
        <v>5</v>
      </c>
      <c r="C908" t="s">
        <v>133</v>
      </c>
      <c r="D908">
        <v>34.4</v>
      </c>
      <c r="E908">
        <v>60.6</v>
      </c>
    </row>
    <row r="909" spans="1:5" x14ac:dyDescent="0.2">
      <c r="A909" t="s">
        <v>69</v>
      </c>
      <c r="B909" t="s">
        <v>5</v>
      </c>
      <c r="C909" t="s">
        <v>130</v>
      </c>
      <c r="D909">
        <v>34.1</v>
      </c>
      <c r="E909">
        <v>55.5</v>
      </c>
    </row>
    <row r="910" spans="1:5" x14ac:dyDescent="0.2">
      <c r="A910" t="s">
        <v>69</v>
      </c>
      <c r="B910" t="s">
        <v>5</v>
      </c>
      <c r="C910" t="s">
        <v>130</v>
      </c>
      <c r="D910">
        <v>30.6</v>
      </c>
      <c r="E910">
        <v>45.6</v>
      </c>
    </row>
    <row r="911" spans="1:5" x14ac:dyDescent="0.2">
      <c r="A911" t="s">
        <v>70</v>
      </c>
      <c r="B911" t="s">
        <v>5</v>
      </c>
      <c r="C911" t="s">
        <v>131</v>
      </c>
      <c r="D911">
        <v>24.5</v>
      </c>
      <c r="E911">
        <v>65.099999999999994</v>
      </c>
    </row>
    <row r="912" spans="1:5" x14ac:dyDescent="0.2">
      <c r="A912" t="s">
        <v>70</v>
      </c>
      <c r="B912" t="s">
        <v>5</v>
      </c>
      <c r="C912" t="s">
        <v>130</v>
      </c>
      <c r="D912">
        <v>10.6</v>
      </c>
      <c r="E912">
        <v>40.4</v>
      </c>
    </row>
    <row r="913" spans="1:5" x14ac:dyDescent="0.2">
      <c r="A913" t="s">
        <v>70</v>
      </c>
      <c r="B913" t="s">
        <v>8</v>
      </c>
      <c r="C913" t="s">
        <v>131</v>
      </c>
      <c r="D913">
        <v>96.1</v>
      </c>
      <c r="E913">
        <v>150</v>
      </c>
    </row>
    <row r="914" spans="1:5" x14ac:dyDescent="0.2">
      <c r="A914" t="s">
        <v>70</v>
      </c>
      <c r="B914" t="s">
        <v>6</v>
      </c>
      <c r="C914" t="s">
        <v>133</v>
      </c>
      <c r="D914">
        <v>176.3</v>
      </c>
      <c r="E914">
        <v>400.3</v>
      </c>
    </row>
    <row r="915" spans="1:5" x14ac:dyDescent="0.2">
      <c r="A915" t="s">
        <v>70</v>
      </c>
      <c r="B915" t="s">
        <v>4</v>
      </c>
      <c r="C915" t="s">
        <v>130</v>
      </c>
      <c r="D915">
        <v>94</v>
      </c>
      <c r="E915">
        <v>145.1</v>
      </c>
    </row>
    <row r="916" spans="1:5" x14ac:dyDescent="0.2">
      <c r="A916" t="s">
        <v>70</v>
      </c>
      <c r="B916" t="s">
        <v>4</v>
      </c>
      <c r="C916" t="s">
        <v>130</v>
      </c>
      <c r="D916">
        <v>172.4</v>
      </c>
      <c r="E916">
        <v>235.6</v>
      </c>
    </row>
    <row r="917" spans="1:5" x14ac:dyDescent="0.2">
      <c r="A917" t="s">
        <v>70</v>
      </c>
      <c r="B917" t="s">
        <v>5</v>
      </c>
      <c r="C917" t="s">
        <v>134</v>
      </c>
      <c r="D917">
        <v>10.1</v>
      </c>
      <c r="E917">
        <v>40.5</v>
      </c>
    </row>
    <row r="918" spans="1:5" x14ac:dyDescent="0.2">
      <c r="A918" t="s">
        <v>70</v>
      </c>
      <c r="B918" t="s">
        <v>4</v>
      </c>
      <c r="C918" t="s">
        <v>130</v>
      </c>
      <c r="D918">
        <v>70.599999999999994</v>
      </c>
      <c r="E918">
        <v>115.6</v>
      </c>
    </row>
    <row r="919" spans="1:5" x14ac:dyDescent="0.2">
      <c r="A919" t="s">
        <v>70</v>
      </c>
      <c r="B919" t="s">
        <v>5</v>
      </c>
      <c r="C919" t="s">
        <v>130</v>
      </c>
      <c r="D919">
        <v>12.5</v>
      </c>
      <c r="E919">
        <v>45.1</v>
      </c>
    </row>
    <row r="920" spans="1:5" x14ac:dyDescent="0.2">
      <c r="A920" t="s">
        <v>70</v>
      </c>
      <c r="B920" t="s">
        <v>4</v>
      </c>
      <c r="C920" t="s">
        <v>130</v>
      </c>
      <c r="D920">
        <v>82.6</v>
      </c>
      <c r="E920">
        <v>130.4</v>
      </c>
    </row>
    <row r="921" spans="1:5" x14ac:dyDescent="0.2">
      <c r="A921" t="s">
        <v>70</v>
      </c>
      <c r="B921" t="s">
        <v>8</v>
      </c>
      <c r="C921" t="s">
        <v>131</v>
      </c>
      <c r="D921">
        <v>92.1</v>
      </c>
      <c r="E921">
        <v>145</v>
      </c>
    </row>
    <row r="922" spans="1:5" x14ac:dyDescent="0.2">
      <c r="A922" t="s">
        <v>70</v>
      </c>
      <c r="B922" t="s">
        <v>5</v>
      </c>
      <c r="C922" t="s">
        <v>130</v>
      </c>
      <c r="D922">
        <v>12.3</v>
      </c>
      <c r="E922">
        <v>45.3</v>
      </c>
    </row>
    <row r="923" spans="1:5" x14ac:dyDescent="0.2">
      <c r="A923" t="s">
        <v>70</v>
      </c>
      <c r="B923" t="s">
        <v>4</v>
      </c>
      <c r="C923" t="s">
        <v>130</v>
      </c>
      <c r="D923">
        <v>30</v>
      </c>
      <c r="E923">
        <v>70.099999999999994</v>
      </c>
    </row>
    <row r="924" spans="1:5" x14ac:dyDescent="0.2">
      <c r="A924" t="s">
        <v>70</v>
      </c>
      <c r="B924" t="s">
        <v>5</v>
      </c>
      <c r="C924" t="s">
        <v>130</v>
      </c>
      <c r="D924">
        <v>10.4</v>
      </c>
      <c r="E924">
        <v>40.6</v>
      </c>
    </row>
    <row r="925" spans="1:5" x14ac:dyDescent="0.2">
      <c r="A925" t="s">
        <v>70</v>
      </c>
      <c r="B925" t="s">
        <v>4</v>
      </c>
      <c r="C925" t="s">
        <v>132</v>
      </c>
      <c r="D925">
        <v>54.1</v>
      </c>
      <c r="E925">
        <v>100.5</v>
      </c>
    </row>
    <row r="926" spans="1:5" x14ac:dyDescent="0.2">
      <c r="A926" t="s">
        <v>70</v>
      </c>
      <c r="B926" t="s">
        <v>5</v>
      </c>
      <c r="C926" t="s">
        <v>130</v>
      </c>
      <c r="D926">
        <v>12.6</v>
      </c>
      <c r="E926">
        <v>45.6</v>
      </c>
    </row>
    <row r="927" spans="1:5" x14ac:dyDescent="0.2">
      <c r="A927" t="s">
        <v>71</v>
      </c>
      <c r="B927" t="s">
        <v>4</v>
      </c>
      <c r="C927" t="s">
        <v>130</v>
      </c>
      <c r="D927">
        <v>178.5</v>
      </c>
      <c r="E927">
        <v>230.1</v>
      </c>
    </row>
    <row r="928" spans="1:5" x14ac:dyDescent="0.2">
      <c r="A928" t="s">
        <v>71</v>
      </c>
      <c r="B928" t="s">
        <v>8</v>
      </c>
      <c r="C928" t="s">
        <v>130</v>
      </c>
      <c r="D928">
        <v>86.6</v>
      </c>
      <c r="E928">
        <v>125.4</v>
      </c>
    </row>
    <row r="929" spans="1:5" x14ac:dyDescent="0.2">
      <c r="A929" t="s">
        <v>71</v>
      </c>
      <c r="B929" t="s">
        <v>4</v>
      </c>
      <c r="C929" t="s">
        <v>131</v>
      </c>
      <c r="D929">
        <v>116.1</v>
      </c>
      <c r="E929">
        <v>150</v>
      </c>
    </row>
    <row r="930" spans="1:5" x14ac:dyDescent="0.2">
      <c r="A930" t="s">
        <v>71</v>
      </c>
      <c r="B930" t="s">
        <v>4</v>
      </c>
      <c r="C930" t="s">
        <v>131</v>
      </c>
      <c r="D930">
        <v>212.3</v>
      </c>
      <c r="E930">
        <v>270.3</v>
      </c>
    </row>
    <row r="931" spans="1:5" x14ac:dyDescent="0.2">
      <c r="A931" t="s">
        <v>71</v>
      </c>
      <c r="B931" t="s">
        <v>4</v>
      </c>
      <c r="C931" t="s">
        <v>131</v>
      </c>
      <c r="D931">
        <v>180</v>
      </c>
      <c r="E931">
        <v>230.1</v>
      </c>
    </row>
    <row r="932" spans="1:5" x14ac:dyDescent="0.2">
      <c r="A932" t="s">
        <v>71</v>
      </c>
      <c r="B932" t="s">
        <v>4</v>
      </c>
      <c r="C932" t="s">
        <v>132</v>
      </c>
      <c r="D932">
        <v>48.4</v>
      </c>
      <c r="E932">
        <v>60.6</v>
      </c>
    </row>
    <row r="933" spans="1:5" x14ac:dyDescent="0.2">
      <c r="A933" t="s">
        <v>71</v>
      </c>
      <c r="B933" t="s">
        <v>8</v>
      </c>
      <c r="C933" t="s">
        <v>130</v>
      </c>
      <c r="D933">
        <v>114.1</v>
      </c>
      <c r="E933">
        <v>145.5</v>
      </c>
    </row>
    <row r="934" spans="1:5" x14ac:dyDescent="0.2">
      <c r="A934" t="s">
        <v>71</v>
      </c>
      <c r="B934" t="s">
        <v>8</v>
      </c>
      <c r="C934" t="s">
        <v>131</v>
      </c>
      <c r="D934">
        <v>96.6</v>
      </c>
      <c r="E934">
        <v>130.6</v>
      </c>
    </row>
    <row r="935" spans="1:5" x14ac:dyDescent="0.2">
      <c r="A935" t="s">
        <v>71</v>
      </c>
      <c r="B935" t="s">
        <v>5</v>
      </c>
      <c r="C935" t="s">
        <v>130</v>
      </c>
      <c r="D935">
        <v>34.5</v>
      </c>
      <c r="E935">
        <v>55.1</v>
      </c>
    </row>
    <row r="936" spans="1:5" x14ac:dyDescent="0.2">
      <c r="A936" t="s">
        <v>71</v>
      </c>
      <c r="B936" t="s">
        <v>5</v>
      </c>
      <c r="C936" t="s">
        <v>130</v>
      </c>
      <c r="D936">
        <v>24.6</v>
      </c>
      <c r="E936">
        <v>45.4</v>
      </c>
    </row>
    <row r="937" spans="1:5" x14ac:dyDescent="0.2">
      <c r="A937" t="s">
        <v>71</v>
      </c>
      <c r="B937" t="s">
        <v>8</v>
      </c>
      <c r="C937" t="s">
        <v>134</v>
      </c>
      <c r="D937">
        <v>36.1</v>
      </c>
      <c r="E937">
        <v>65</v>
      </c>
    </row>
    <row r="938" spans="1:5" x14ac:dyDescent="0.2">
      <c r="A938" t="s">
        <v>71</v>
      </c>
      <c r="B938" t="s">
        <v>5</v>
      </c>
      <c r="C938" t="s">
        <v>134</v>
      </c>
      <c r="D938">
        <v>20.3</v>
      </c>
      <c r="E938">
        <v>50.3</v>
      </c>
    </row>
    <row r="939" spans="1:5" x14ac:dyDescent="0.2">
      <c r="A939" t="s">
        <v>71</v>
      </c>
      <c r="B939" t="s">
        <v>8</v>
      </c>
      <c r="C939" t="s">
        <v>130</v>
      </c>
      <c r="D939">
        <v>106</v>
      </c>
      <c r="E939">
        <v>145.1</v>
      </c>
    </row>
    <row r="940" spans="1:5" x14ac:dyDescent="0.2">
      <c r="A940" t="s">
        <v>71</v>
      </c>
      <c r="B940" t="s">
        <v>5</v>
      </c>
      <c r="C940" t="s">
        <v>134</v>
      </c>
      <c r="D940">
        <v>28.4</v>
      </c>
      <c r="E940">
        <v>50.6</v>
      </c>
    </row>
    <row r="941" spans="1:5" x14ac:dyDescent="0.2">
      <c r="A941" t="s">
        <v>71</v>
      </c>
      <c r="B941" t="s">
        <v>5</v>
      </c>
      <c r="C941" t="s">
        <v>130</v>
      </c>
      <c r="D941">
        <v>40.1</v>
      </c>
      <c r="E941">
        <v>55.5</v>
      </c>
    </row>
    <row r="942" spans="1:5" x14ac:dyDescent="0.2">
      <c r="A942" t="s">
        <v>72</v>
      </c>
      <c r="B942" t="s">
        <v>6</v>
      </c>
      <c r="C942" t="s">
        <v>130</v>
      </c>
      <c r="D942">
        <v>258.60000000000002</v>
      </c>
      <c r="E942">
        <v>500.6</v>
      </c>
    </row>
    <row r="943" spans="1:5" x14ac:dyDescent="0.2">
      <c r="A943" t="s">
        <v>72</v>
      </c>
      <c r="B943" t="s">
        <v>5</v>
      </c>
      <c r="C943" t="s">
        <v>130</v>
      </c>
      <c r="D943">
        <v>22.5</v>
      </c>
      <c r="E943">
        <v>30.1</v>
      </c>
    </row>
    <row r="944" spans="1:5" x14ac:dyDescent="0.2">
      <c r="A944" t="s">
        <v>72</v>
      </c>
      <c r="B944" t="s">
        <v>5</v>
      </c>
      <c r="C944" t="s">
        <v>132</v>
      </c>
      <c r="D944">
        <v>20.6</v>
      </c>
      <c r="E944">
        <v>40.4</v>
      </c>
    </row>
    <row r="945" spans="1:5" x14ac:dyDescent="0.2">
      <c r="A945" t="s">
        <v>72</v>
      </c>
      <c r="B945" t="s">
        <v>4</v>
      </c>
      <c r="C945" t="s">
        <v>130</v>
      </c>
      <c r="D945">
        <v>38.1</v>
      </c>
      <c r="E945">
        <v>65</v>
      </c>
    </row>
    <row r="946" spans="1:5" x14ac:dyDescent="0.2">
      <c r="A946" t="s">
        <v>72</v>
      </c>
      <c r="B946" t="s">
        <v>8</v>
      </c>
      <c r="C946" t="s">
        <v>130</v>
      </c>
      <c r="D946">
        <v>84.3</v>
      </c>
      <c r="E946">
        <v>120.3</v>
      </c>
    </row>
    <row r="947" spans="1:5" x14ac:dyDescent="0.2">
      <c r="A947" t="s">
        <v>72</v>
      </c>
      <c r="B947" t="s">
        <v>6</v>
      </c>
      <c r="C947" t="s">
        <v>131</v>
      </c>
      <c r="D947">
        <v>104</v>
      </c>
      <c r="E947">
        <v>600.1</v>
      </c>
    </row>
    <row r="948" spans="1:5" x14ac:dyDescent="0.2">
      <c r="A948" t="s">
        <v>72</v>
      </c>
      <c r="B948" t="s">
        <v>5</v>
      </c>
      <c r="C948" t="s">
        <v>134</v>
      </c>
      <c r="D948">
        <v>24.4</v>
      </c>
      <c r="E948">
        <v>50.6</v>
      </c>
    </row>
    <row r="949" spans="1:5" x14ac:dyDescent="0.2">
      <c r="A949" t="s">
        <v>72</v>
      </c>
      <c r="B949" t="s">
        <v>6</v>
      </c>
      <c r="C949" t="s">
        <v>130</v>
      </c>
      <c r="D949">
        <v>262.10000000000002</v>
      </c>
      <c r="E949">
        <v>845.5</v>
      </c>
    </row>
    <row r="950" spans="1:5" x14ac:dyDescent="0.2">
      <c r="A950" t="s">
        <v>72</v>
      </c>
      <c r="B950" t="s">
        <v>4</v>
      </c>
      <c r="C950" t="s">
        <v>130</v>
      </c>
      <c r="D950">
        <v>190.6</v>
      </c>
      <c r="E950">
        <v>245.6</v>
      </c>
    </row>
    <row r="951" spans="1:5" x14ac:dyDescent="0.2">
      <c r="A951" t="s">
        <v>72</v>
      </c>
      <c r="B951" t="s">
        <v>5</v>
      </c>
      <c r="C951" t="s">
        <v>131</v>
      </c>
      <c r="D951">
        <v>24.5</v>
      </c>
      <c r="E951">
        <v>45.1</v>
      </c>
    </row>
    <row r="952" spans="1:5" x14ac:dyDescent="0.2">
      <c r="A952" t="s">
        <v>72</v>
      </c>
      <c r="B952" t="s">
        <v>5</v>
      </c>
      <c r="C952" t="s">
        <v>130</v>
      </c>
      <c r="D952">
        <v>36.6</v>
      </c>
      <c r="E952">
        <v>40.4</v>
      </c>
    </row>
    <row r="953" spans="1:5" x14ac:dyDescent="0.2">
      <c r="A953" t="s">
        <v>72</v>
      </c>
      <c r="B953" t="s">
        <v>5</v>
      </c>
      <c r="C953" t="s">
        <v>130</v>
      </c>
      <c r="D953">
        <v>30.1</v>
      </c>
      <c r="E953">
        <v>35</v>
      </c>
    </row>
    <row r="954" spans="1:5" x14ac:dyDescent="0.2">
      <c r="A954" t="s">
        <v>72</v>
      </c>
      <c r="B954" t="s">
        <v>6</v>
      </c>
      <c r="C954" t="s">
        <v>130</v>
      </c>
      <c r="D954">
        <v>280.3</v>
      </c>
      <c r="E954">
        <v>1030.3</v>
      </c>
    </row>
    <row r="955" spans="1:5" x14ac:dyDescent="0.2">
      <c r="A955" t="s">
        <v>73</v>
      </c>
      <c r="B955" t="s">
        <v>5</v>
      </c>
      <c r="C955" t="s">
        <v>130</v>
      </c>
      <c r="D955">
        <v>20</v>
      </c>
      <c r="E955">
        <v>55.1</v>
      </c>
    </row>
    <row r="956" spans="1:5" x14ac:dyDescent="0.2">
      <c r="A956" t="s">
        <v>73</v>
      </c>
      <c r="B956" t="s">
        <v>4</v>
      </c>
      <c r="C956" t="s">
        <v>130</v>
      </c>
      <c r="D956">
        <v>196.4</v>
      </c>
      <c r="E956">
        <v>270.60000000000002</v>
      </c>
    </row>
    <row r="957" spans="1:5" x14ac:dyDescent="0.2">
      <c r="A957" t="s">
        <v>73</v>
      </c>
      <c r="B957" t="s">
        <v>4</v>
      </c>
      <c r="C957" t="s">
        <v>132</v>
      </c>
      <c r="D957">
        <v>80.099999999999994</v>
      </c>
      <c r="E957">
        <v>130.5</v>
      </c>
    </row>
    <row r="958" spans="1:5" x14ac:dyDescent="0.2">
      <c r="A958" t="s">
        <v>73</v>
      </c>
      <c r="B958" t="s">
        <v>6</v>
      </c>
      <c r="C958" t="s">
        <v>130</v>
      </c>
      <c r="D958">
        <v>580.6</v>
      </c>
      <c r="E958">
        <v>1225.5999999999999</v>
      </c>
    </row>
    <row r="959" spans="1:5" x14ac:dyDescent="0.2">
      <c r="A959" t="s">
        <v>73</v>
      </c>
      <c r="B959" t="s">
        <v>5</v>
      </c>
      <c r="C959" t="s">
        <v>131</v>
      </c>
      <c r="D959">
        <v>30.5</v>
      </c>
      <c r="E959">
        <v>70.099999999999994</v>
      </c>
    </row>
    <row r="960" spans="1:5" x14ac:dyDescent="0.2">
      <c r="A960" t="s">
        <v>73</v>
      </c>
      <c r="B960" t="s">
        <v>5</v>
      </c>
      <c r="C960" t="s">
        <v>130</v>
      </c>
      <c r="D960">
        <v>14.6</v>
      </c>
      <c r="E960">
        <v>45.4</v>
      </c>
    </row>
    <row r="961" spans="1:5" x14ac:dyDescent="0.2">
      <c r="A961" t="s">
        <v>73</v>
      </c>
      <c r="B961" t="s">
        <v>6</v>
      </c>
      <c r="C961" t="s">
        <v>132</v>
      </c>
      <c r="D961">
        <v>100.1</v>
      </c>
      <c r="E961">
        <v>365</v>
      </c>
    </row>
    <row r="962" spans="1:5" x14ac:dyDescent="0.2">
      <c r="A962" t="s">
        <v>73</v>
      </c>
      <c r="B962" t="s">
        <v>5</v>
      </c>
      <c r="C962" t="s">
        <v>132</v>
      </c>
      <c r="D962">
        <v>10.3</v>
      </c>
      <c r="E962">
        <v>40.299999999999997</v>
      </c>
    </row>
    <row r="963" spans="1:5" x14ac:dyDescent="0.2">
      <c r="A963" t="s">
        <v>73</v>
      </c>
      <c r="B963" t="s">
        <v>8</v>
      </c>
      <c r="C963" t="s">
        <v>130</v>
      </c>
      <c r="D963">
        <v>102</v>
      </c>
      <c r="E963">
        <v>150.1</v>
      </c>
    </row>
    <row r="964" spans="1:5" x14ac:dyDescent="0.2">
      <c r="A964" t="s">
        <v>73</v>
      </c>
      <c r="B964" t="s">
        <v>5</v>
      </c>
      <c r="C964" t="s">
        <v>132</v>
      </c>
      <c r="D964">
        <v>10.4</v>
      </c>
      <c r="E964">
        <v>40.6</v>
      </c>
    </row>
    <row r="965" spans="1:5" x14ac:dyDescent="0.2">
      <c r="A965" t="s">
        <v>73</v>
      </c>
      <c r="B965" t="s">
        <v>6</v>
      </c>
      <c r="C965" t="s">
        <v>132</v>
      </c>
      <c r="D965">
        <v>40.1</v>
      </c>
      <c r="E965">
        <v>265.5</v>
      </c>
    </row>
    <row r="966" spans="1:5" x14ac:dyDescent="0.2">
      <c r="A966" t="s">
        <v>73</v>
      </c>
      <c r="B966" t="s">
        <v>6</v>
      </c>
      <c r="C966" t="s">
        <v>133</v>
      </c>
      <c r="D966">
        <v>156.6</v>
      </c>
      <c r="E966">
        <v>655.6</v>
      </c>
    </row>
    <row r="967" spans="1:5" x14ac:dyDescent="0.2">
      <c r="A967" t="s">
        <v>73</v>
      </c>
      <c r="B967" t="s">
        <v>5</v>
      </c>
      <c r="C967" t="s">
        <v>131</v>
      </c>
      <c r="D967">
        <v>16.5</v>
      </c>
      <c r="E967">
        <v>55.1</v>
      </c>
    </row>
    <row r="968" spans="1:5" x14ac:dyDescent="0.2">
      <c r="A968" t="s">
        <v>73</v>
      </c>
      <c r="B968" t="s">
        <v>8</v>
      </c>
      <c r="C968" t="s">
        <v>130</v>
      </c>
      <c r="D968">
        <v>90.6</v>
      </c>
      <c r="E968">
        <v>135.4</v>
      </c>
    </row>
    <row r="969" spans="1:5" x14ac:dyDescent="0.2">
      <c r="A969" t="s">
        <v>73</v>
      </c>
      <c r="B969" t="s">
        <v>6</v>
      </c>
      <c r="C969" t="s">
        <v>130</v>
      </c>
      <c r="D969">
        <v>178.1</v>
      </c>
      <c r="E969">
        <v>490</v>
      </c>
    </row>
    <row r="970" spans="1:5" x14ac:dyDescent="0.2">
      <c r="A970" t="s">
        <v>73</v>
      </c>
      <c r="B970" t="s">
        <v>8</v>
      </c>
      <c r="C970" t="s">
        <v>130</v>
      </c>
      <c r="D970">
        <v>72.3</v>
      </c>
      <c r="E970">
        <v>115.3</v>
      </c>
    </row>
    <row r="971" spans="1:5" x14ac:dyDescent="0.2">
      <c r="A971" t="s">
        <v>73</v>
      </c>
      <c r="B971" t="s">
        <v>8</v>
      </c>
      <c r="C971" t="s">
        <v>130</v>
      </c>
      <c r="D971">
        <v>96</v>
      </c>
      <c r="E971">
        <v>145.1</v>
      </c>
    </row>
    <row r="972" spans="1:5" x14ac:dyDescent="0.2">
      <c r="A972" t="s">
        <v>74</v>
      </c>
      <c r="B972" t="s">
        <v>5</v>
      </c>
      <c r="C972" t="s">
        <v>132</v>
      </c>
      <c r="D972">
        <v>26.4</v>
      </c>
      <c r="E972">
        <v>40.6</v>
      </c>
    </row>
    <row r="973" spans="1:5" x14ac:dyDescent="0.2">
      <c r="A973" t="s">
        <v>74</v>
      </c>
      <c r="B973" t="s">
        <v>5</v>
      </c>
      <c r="C973" t="s">
        <v>130</v>
      </c>
      <c r="D973">
        <v>26.1</v>
      </c>
      <c r="E973">
        <v>50.5</v>
      </c>
    </row>
    <row r="974" spans="1:5" x14ac:dyDescent="0.2">
      <c r="A974" t="s">
        <v>74</v>
      </c>
      <c r="B974" t="s">
        <v>5</v>
      </c>
      <c r="C974" t="s">
        <v>133</v>
      </c>
      <c r="D974">
        <v>36.6</v>
      </c>
      <c r="E974">
        <v>60.6</v>
      </c>
    </row>
    <row r="975" spans="1:5" x14ac:dyDescent="0.2">
      <c r="A975" t="s">
        <v>74</v>
      </c>
      <c r="B975" t="s">
        <v>6</v>
      </c>
      <c r="C975" t="s">
        <v>131</v>
      </c>
      <c r="D975">
        <v>204.5</v>
      </c>
      <c r="E975">
        <v>815.1</v>
      </c>
    </row>
    <row r="976" spans="1:5" x14ac:dyDescent="0.2">
      <c r="A976" t="s">
        <v>74</v>
      </c>
      <c r="B976" t="s">
        <v>5</v>
      </c>
      <c r="C976" t="s">
        <v>132</v>
      </c>
      <c r="D976">
        <v>24.6</v>
      </c>
      <c r="E976">
        <v>40.4</v>
      </c>
    </row>
    <row r="977" spans="1:5" x14ac:dyDescent="0.2">
      <c r="A977" t="s">
        <v>74</v>
      </c>
      <c r="B977" t="s">
        <v>5</v>
      </c>
      <c r="C977" t="s">
        <v>130</v>
      </c>
      <c r="D977">
        <v>36.1</v>
      </c>
      <c r="E977">
        <v>60</v>
      </c>
    </row>
    <row r="978" spans="1:5" x14ac:dyDescent="0.2">
      <c r="A978" t="s">
        <v>74</v>
      </c>
      <c r="B978" t="s">
        <v>5</v>
      </c>
      <c r="C978" t="s">
        <v>130</v>
      </c>
      <c r="D978">
        <v>36.299999999999997</v>
      </c>
      <c r="E978">
        <v>55.3</v>
      </c>
    </row>
    <row r="979" spans="1:5" x14ac:dyDescent="0.2">
      <c r="A979" t="s">
        <v>74</v>
      </c>
      <c r="B979" t="s">
        <v>4</v>
      </c>
      <c r="C979" t="s">
        <v>131</v>
      </c>
      <c r="D979">
        <v>74</v>
      </c>
      <c r="E979">
        <v>105.1</v>
      </c>
    </row>
    <row r="980" spans="1:5" x14ac:dyDescent="0.2">
      <c r="A980" t="s">
        <v>74</v>
      </c>
      <c r="B980" t="s">
        <v>5</v>
      </c>
      <c r="C980" t="s">
        <v>131</v>
      </c>
      <c r="D980">
        <v>36.4</v>
      </c>
      <c r="E980">
        <v>50.6</v>
      </c>
    </row>
    <row r="981" spans="1:5" x14ac:dyDescent="0.2">
      <c r="A981" t="s">
        <v>74</v>
      </c>
      <c r="B981" t="s">
        <v>5</v>
      </c>
      <c r="C981" t="s">
        <v>131</v>
      </c>
      <c r="D981">
        <v>32.1</v>
      </c>
      <c r="E981">
        <v>50.5</v>
      </c>
    </row>
    <row r="982" spans="1:5" x14ac:dyDescent="0.2">
      <c r="A982" t="s">
        <v>74</v>
      </c>
      <c r="B982" t="s">
        <v>5</v>
      </c>
      <c r="C982" t="s">
        <v>133</v>
      </c>
      <c r="D982">
        <v>48.6</v>
      </c>
      <c r="E982">
        <v>65.599999999999994</v>
      </c>
    </row>
    <row r="983" spans="1:5" x14ac:dyDescent="0.2">
      <c r="A983" t="s">
        <v>75</v>
      </c>
      <c r="B983" t="s">
        <v>5</v>
      </c>
      <c r="C983" t="s">
        <v>130</v>
      </c>
      <c r="D983">
        <v>22.5</v>
      </c>
      <c r="E983">
        <v>55.1</v>
      </c>
    </row>
    <row r="984" spans="1:5" x14ac:dyDescent="0.2">
      <c r="A984" t="s">
        <v>75</v>
      </c>
      <c r="B984" t="s">
        <v>8</v>
      </c>
      <c r="C984" t="s">
        <v>130</v>
      </c>
      <c r="D984">
        <v>72.599999999999994</v>
      </c>
      <c r="E984">
        <v>115.4</v>
      </c>
    </row>
    <row r="985" spans="1:5" x14ac:dyDescent="0.2">
      <c r="A985" t="s">
        <v>75</v>
      </c>
      <c r="B985" t="s">
        <v>5</v>
      </c>
      <c r="C985" t="s">
        <v>131</v>
      </c>
      <c r="D985">
        <v>28.1</v>
      </c>
      <c r="E985">
        <v>70</v>
      </c>
    </row>
    <row r="986" spans="1:5" x14ac:dyDescent="0.2">
      <c r="A986" t="s">
        <v>75</v>
      </c>
      <c r="B986" t="s">
        <v>8</v>
      </c>
      <c r="C986" t="s">
        <v>131</v>
      </c>
      <c r="D986">
        <v>92.3</v>
      </c>
      <c r="E986">
        <v>145.30000000000001</v>
      </c>
    </row>
    <row r="987" spans="1:5" x14ac:dyDescent="0.2">
      <c r="A987" t="s">
        <v>75</v>
      </c>
      <c r="B987" t="s">
        <v>5</v>
      </c>
      <c r="C987" t="s">
        <v>131</v>
      </c>
      <c r="D987">
        <v>12</v>
      </c>
      <c r="E987">
        <v>50.1</v>
      </c>
    </row>
    <row r="988" spans="1:5" x14ac:dyDescent="0.2">
      <c r="A988" t="s">
        <v>75</v>
      </c>
      <c r="B988" t="s">
        <v>4</v>
      </c>
      <c r="C988" t="s">
        <v>130</v>
      </c>
      <c r="D988">
        <v>114.4</v>
      </c>
      <c r="E988">
        <v>170.6</v>
      </c>
    </row>
    <row r="989" spans="1:5" x14ac:dyDescent="0.2">
      <c r="A989" t="s">
        <v>75</v>
      </c>
      <c r="B989" t="s">
        <v>4</v>
      </c>
      <c r="C989" t="s">
        <v>130</v>
      </c>
      <c r="D989">
        <v>112.1</v>
      </c>
      <c r="E989">
        <v>170.5</v>
      </c>
    </row>
    <row r="990" spans="1:5" x14ac:dyDescent="0.2">
      <c r="A990" t="s">
        <v>75</v>
      </c>
      <c r="B990" t="s">
        <v>4</v>
      </c>
      <c r="C990" t="s">
        <v>134</v>
      </c>
      <c r="D990">
        <v>60.6</v>
      </c>
      <c r="E990">
        <v>105.6</v>
      </c>
    </row>
    <row r="991" spans="1:5" x14ac:dyDescent="0.2">
      <c r="A991" t="s">
        <v>75</v>
      </c>
      <c r="B991" t="s">
        <v>4</v>
      </c>
      <c r="C991" t="s">
        <v>132</v>
      </c>
      <c r="D991">
        <v>36.5</v>
      </c>
      <c r="E991">
        <v>80.099999999999994</v>
      </c>
    </row>
    <row r="992" spans="1:5" x14ac:dyDescent="0.2">
      <c r="A992" t="s">
        <v>75</v>
      </c>
      <c r="B992" t="s">
        <v>5</v>
      </c>
      <c r="C992" t="s">
        <v>130</v>
      </c>
      <c r="D992">
        <v>20.6</v>
      </c>
      <c r="E992">
        <v>55.4</v>
      </c>
    </row>
    <row r="993" spans="1:5" x14ac:dyDescent="0.2">
      <c r="A993" t="s">
        <v>75</v>
      </c>
      <c r="B993" t="s">
        <v>5</v>
      </c>
      <c r="C993" t="s">
        <v>130</v>
      </c>
      <c r="D993">
        <v>22.1</v>
      </c>
      <c r="E993">
        <v>55</v>
      </c>
    </row>
    <row r="994" spans="1:5" x14ac:dyDescent="0.2">
      <c r="A994" t="s">
        <v>75</v>
      </c>
      <c r="B994" t="s">
        <v>5</v>
      </c>
      <c r="C994" t="s">
        <v>130</v>
      </c>
      <c r="D994">
        <v>10.3</v>
      </c>
      <c r="E994">
        <v>40.299999999999997</v>
      </c>
    </row>
    <row r="995" spans="1:5" x14ac:dyDescent="0.2">
      <c r="A995" t="s">
        <v>75</v>
      </c>
      <c r="B995" t="s">
        <v>4</v>
      </c>
      <c r="C995" t="s">
        <v>130</v>
      </c>
      <c r="D995">
        <v>86</v>
      </c>
      <c r="E995">
        <v>135.1</v>
      </c>
    </row>
    <row r="996" spans="1:5" x14ac:dyDescent="0.2">
      <c r="A996" t="s">
        <v>75</v>
      </c>
      <c r="B996" t="s">
        <v>5</v>
      </c>
      <c r="C996" t="s">
        <v>132</v>
      </c>
      <c r="D996">
        <v>10.4</v>
      </c>
      <c r="E996">
        <v>40.6</v>
      </c>
    </row>
    <row r="997" spans="1:5" x14ac:dyDescent="0.2">
      <c r="A997" t="s">
        <v>75</v>
      </c>
      <c r="B997" t="s">
        <v>8</v>
      </c>
      <c r="C997" t="s">
        <v>130</v>
      </c>
      <c r="D997">
        <v>80.099999999999994</v>
      </c>
      <c r="E997">
        <v>125.5</v>
      </c>
    </row>
    <row r="998" spans="1:5" x14ac:dyDescent="0.2">
      <c r="A998" t="s">
        <v>76</v>
      </c>
      <c r="B998" t="s">
        <v>4</v>
      </c>
      <c r="C998" t="s">
        <v>130</v>
      </c>
      <c r="D998">
        <v>88.6</v>
      </c>
      <c r="E998">
        <v>125.6</v>
      </c>
    </row>
    <row r="999" spans="1:5" x14ac:dyDescent="0.2">
      <c r="A999" t="s">
        <v>76</v>
      </c>
      <c r="B999" t="s">
        <v>8</v>
      </c>
      <c r="C999" t="s">
        <v>132</v>
      </c>
      <c r="D999">
        <v>34.5</v>
      </c>
      <c r="E999">
        <v>50.1</v>
      </c>
    </row>
    <row r="1000" spans="1:5" x14ac:dyDescent="0.2">
      <c r="A1000" t="s">
        <v>76</v>
      </c>
      <c r="B1000" t="s">
        <v>5</v>
      </c>
      <c r="C1000" t="s">
        <v>133</v>
      </c>
      <c r="D1000">
        <v>38.6</v>
      </c>
      <c r="E1000">
        <v>65.400000000000006</v>
      </c>
    </row>
    <row r="1001" spans="1:5" x14ac:dyDescent="0.2">
      <c r="A1001" t="s">
        <v>76</v>
      </c>
      <c r="B1001" t="s">
        <v>5</v>
      </c>
      <c r="C1001" t="s">
        <v>131</v>
      </c>
      <c r="D1001">
        <v>38.1</v>
      </c>
      <c r="E1001">
        <v>60</v>
      </c>
    </row>
    <row r="1002" spans="1:5" x14ac:dyDescent="0.2">
      <c r="A1002" t="s">
        <v>76</v>
      </c>
      <c r="B1002" t="s">
        <v>8</v>
      </c>
      <c r="C1002" t="s">
        <v>131</v>
      </c>
      <c r="D1002">
        <v>96.3</v>
      </c>
      <c r="E1002">
        <v>130.30000000000001</v>
      </c>
    </row>
    <row r="1003" spans="1:5" x14ac:dyDescent="0.2">
      <c r="A1003" t="s">
        <v>76</v>
      </c>
      <c r="B1003" t="s">
        <v>5</v>
      </c>
      <c r="C1003" t="s">
        <v>130</v>
      </c>
      <c r="D1003">
        <v>38</v>
      </c>
      <c r="E1003">
        <v>60.1</v>
      </c>
    </row>
    <row r="1004" spans="1:5" x14ac:dyDescent="0.2">
      <c r="A1004" t="s">
        <v>76</v>
      </c>
      <c r="B1004" t="s">
        <v>5</v>
      </c>
      <c r="C1004" t="s">
        <v>131</v>
      </c>
      <c r="D1004">
        <v>32.4</v>
      </c>
      <c r="E1004">
        <v>50.6</v>
      </c>
    </row>
    <row r="1005" spans="1:5" x14ac:dyDescent="0.2">
      <c r="A1005" t="s">
        <v>76</v>
      </c>
      <c r="B1005" t="s">
        <v>8</v>
      </c>
      <c r="C1005" t="s">
        <v>133</v>
      </c>
      <c r="D1005">
        <v>42.1</v>
      </c>
      <c r="E1005">
        <v>60.5</v>
      </c>
    </row>
    <row r="1006" spans="1:5" x14ac:dyDescent="0.2">
      <c r="A1006" t="s">
        <v>76</v>
      </c>
      <c r="B1006" t="s">
        <v>8</v>
      </c>
      <c r="C1006" t="s">
        <v>130</v>
      </c>
      <c r="D1006">
        <v>86.6</v>
      </c>
      <c r="E1006">
        <v>125.6</v>
      </c>
    </row>
    <row r="1007" spans="1:5" x14ac:dyDescent="0.2">
      <c r="A1007" t="s">
        <v>76</v>
      </c>
      <c r="B1007" t="s">
        <v>4</v>
      </c>
      <c r="C1007" t="s">
        <v>130</v>
      </c>
      <c r="D1007">
        <v>206.5</v>
      </c>
      <c r="E1007">
        <v>265.10000000000002</v>
      </c>
    </row>
    <row r="1008" spans="1:5" x14ac:dyDescent="0.2">
      <c r="A1008" t="s">
        <v>76</v>
      </c>
      <c r="B1008" t="s">
        <v>6</v>
      </c>
      <c r="C1008" t="s">
        <v>134</v>
      </c>
      <c r="D1008">
        <v>100.6</v>
      </c>
      <c r="E1008">
        <v>330.4</v>
      </c>
    </row>
    <row r="1009" spans="1:5" x14ac:dyDescent="0.2">
      <c r="A1009" t="s">
        <v>76</v>
      </c>
      <c r="B1009" t="s">
        <v>5</v>
      </c>
      <c r="C1009" t="s">
        <v>131</v>
      </c>
      <c r="D1009">
        <v>34.1</v>
      </c>
      <c r="E1009">
        <v>60</v>
      </c>
    </row>
    <row r="1010" spans="1:5" x14ac:dyDescent="0.2">
      <c r="A1010" t="s">
        <v>76</v>
      </c>
      <c r="B1010" t="s">
        <v>5</v>
      </c>
      <c r="C1010" t="s">
        <v>131</v>
      </c>
      <c r="D1010">
        <v>28.3</v>
      </c>
      <c r="E1010">
        <v>45.3</v>
      </c>
    </row>
    <row r="1011" spans="1:5" x14ac:dyDescent="0.2">
      <c r="A1011" t="s">
        <v>76</v>
      </c>
      <c r="B1011" t="s">
        <v>5</v>
      </c>
      <c r="C1011" t="s">
        <v>130</v>
      </c>
      <c r="D1011">
        <v>32</v>
      </c>
      <c r="E1011">
        <v>55.1</v>
      </c>
    </row>
    <row r="1012" spans="1:5" x14ac:dyDescent="0.2">
      <c r="A1012" t="s">
        <v>77</v>
      </c>
      <c r="B1012" t="s">
        <v>4</v>
      </c>
      <c r="C1012" t="s">
        <v>130</v>
      </c>
      <c r="D1012">
        <v>196.4</v>
      </c>
      <c r="E1012">
        <v>250.6</v>
      </c>
    </row>
    <row r="1013" spans="1:5" x14ac:dyDescent="0.2">
      <c r="A1013" t="s">
        <v>77</v>
      </c>
      <c r="B1013" t="s">
        <v>6</v>
      </c>
      <c r="C1013" t="s">
        <v>131</v>
      </c>
      <c r="D1013">
        <v>158.1</v>
      </c>
      <c r="E1013">
        <v>670.5</v>
      </c>
    </row>
    <row r="1014" spans="1:5" x14ac:dyDescent="0.2">
      <c r="A1014" t="s">
        <v>77</v>
      </c>
      <c r="B1014" t="s">
        <v>5</v>
      </c>
      <c r="C1014" t="s">
        <v>134</v>
      </c>
      <c r="D1014">
        <v>24.6</v>
      </c>
      <c r="E1014">
        <v>50.6</v>
      </c>
    </row>
    <row r="1015" spans="1:5" x14ac:dyDescent="0.2">
      <c r="A1015" t="s">
        <v>77</v>
      </c>
      <c r="B1015" t="s">
        <v>6</v>
      </c>
      <c r="C1015" t="s">
        <v>133</v>
      </c>
      <c r="D1015">
        <v>116.5</v>
      </c>
      <c r="E1015">
        <v>440.1</v>
      </c>
    </row>
    <row r="1016" spans="1:5" x14ac:dyDescent="0.2">
      <c r="A1016" t="s">
        <v>77</v>
      </c>
      <c r="B1016" t="s">
        <v>5</v>
      </c>
      <c r="C1016" t="s">
        <v>130</v>
      </c>
      <c r="D1016">
        <v>30.6</v>
      </c>
      <c r="E1016">
        <v>35.4</v>
      </c>
    </row>
    <row r="1017" spans="1:5" x14ac:dyDescent="0.2">
      <c r="A1017" t="s">
        <v>77</v>
      </c>
      <c r="B1017" t="s">
        <v>4</v>
      </c>
      <c r="C1017" t="s">
        <v>131</v>
      </c>
      <c r="D1017">
        <v>96.1</v>
      </c>
      <c r="E1017">
        <v>130</v>
      </c>
    </row>
    <row r="1018" spans="1:5" x14ac:dyDescent="0.2">
      <c r="A1018" t="s">
        <v>77</v>
      </c>
      <c r="B1018" t="s">
        <v>5</v>
      </c>
      <c r="C1018" t="s">
        <v>130</v>
      </c>
      <c r="D1018">
        <v>32.299999999999997</v>
      </c>
      <c r="E1018">
        <v>40.299999999999997</v>
      </c>
    </row>
    <row r="1019" spans="1:5" x14ac:dyDescent="0.2">
      <c r="A1019" t="s">
        <v>77</v>
      </c>
      <c r="B1019" t="s">
        <v>4</v>
      </c>
      <c r="C1019" t="s">
        <v>134</v>
      </c>
      <c r="D1019">
        <v>66</v>
      </c>
      <c r="E1019">
        <v>105.1</v>
      </c>
    </row>
    <row r="1020" spans="1:5" x14ac:dyDescent="0.2">
      <c r="A1020" t="s">
        <v>77</v>
      </c>
      <c r="B1020" t="s">
        <v>6</v>
      </c>
      <c r="C1020" t="s">
        <v>130</v>
      </c>
      <c r="D1020">
        <v>402.4</v>
      </c>
      <c r="E1020">
        <v>695.6</v>
      </c>
    </row>
    <row r="1021" spans="1:5" x14ac:dyDescent="0.2">
      <c r="A1021" t="s">
        <v>77</v>
      </c>
      <c r="B1021" t="s">
        <v>5</v>
      </c>
      <c r="C1021" t="s">
        <v>130</v>
      </c>
      <c r="D1021">
        <v>34.1</v>
      </c>
      <c r="E1021">
        <v>40.5</v>
      </c>
    </row>
    <row r="1022" spans="1:5" x14ac:dyDescent="0.2">
      <c r="A1022" t="s">
        <v>77</v>
      </c>
      <c r="B1022" t="s">
        <v>8</v>
      </c>
      <c r="C1022" t="s">
        <v>134</v>
      </c>
      <c r="D1022">
        <v>38.6</v>
      </c>
      <c r="E1022">
        <v>65.599999999999994</v>
      </c>
    </row>
    <row r="1023" spans="1:5" x14ac:dyDescent="0.2">
      <c r="A1023" t="s">
        <v>77</v>
      </c>
      <c r="B1023" t="s">
        <v>5</v>
      </c>
      <c r="C1023" t="s">
        <v>130</v>
      </c>
      <c r="D1023">
        <v>32.5</v>
      </c>
      <c r="E1023">
        <v>35.1</v>
      </c>
    </row>
    <row r="1024" spans="1:5" x14ac:dyDescent="0.2">
      <c r="A1024" t="s">
        <v>77</v>
      </c>
      <c r="B1024" t="s">
        <v>5</v>
      </c>
      <c r="C1024" t="s">
        <v>133</v>
      </c>
      <c r="D1024">
        <v>38.6</v>
      </c>
      <c r="E1024">
        <v>65.400000000000006</v>
      </c>
    </row>
    <row r="1025" spans="1:5" x14ac:dyDescent="0.2">
      <c r="A1025" t="s">
        <v>77</v>
      </c>
      <c r="B1025" t="s">
        <v>8</v>
      </c>
      <c r="C1025" t="s">
        <v>130</v>
      </c>
      <c r="D1025">
        <v>88.1</v>
      </c>
      <c r="E1025">
        <v>125</v>
      </c>
    </row>
    <row r="1026" spans="1:5" x14ac:dyDescent="0.2">
      <c r="A1026" t="s">
        <v>77</v>
      </c>
      <c r="B1026" t="s">
        <v>6</v>
      </c>
      <c r="C1026" t="s">
        <v>131</v>
      </c>
      <c r="D1026">
        <v>118.3</v>
      </c>
      <c r="E1026">
        <v>450.3</v>
      </c>
    </row>
    <row r="1027" spans="1:5" x14ac:dyDescent="0.2">
      <c r="A1027" t="s">
        <v>77</v>
      </c>
      <c r="B1027" t="s">
        <v>5</v>
      </c>
      <c r="C1027" t="s">
        <v>130</v>
      </c>
      <c r="D1027">
        <v>32</v>
      </c>
      <c r="E1027">
        <v>35.1</v>
      </c>
    </row>
    <row r="1028" spans="1:5" x14ac:dyDescent="0.2">
      <c r="A1028" t="s">
        <v>78</v>
      </c>
      <c r="B1028" t="s">
        <v>4</v>
      </c>
      <c r="C1028" t="s">
        <v>131</v>
      </c>
      <c r="D1028">
        <v>158.4</v>
      </c>
      <c r="E1028">
        <v>230.6</v>
      </c>
    </row>
    <row r="1029" spans="1:5" x14ac:dyDescent="0.2">
      <c r="A1029" t="s">
        <v>78</v>
      </c>
      <c r="B1029" t="s">
        <v>5</v>
      </c>
      <c r="C1029" t="s">
        <v>131</v>
      </c>
      <c r="D1029">
        <v>16.100000000000001</v>
      </c>
      <c r="E1029">
        <v>55.5</v>
      </c>
    </row>
    <row r="1030" spans="1:5" x14ac:dyDescent="0.2">
      <c r="A1030" t="s">
        <v>78</v>
      </c>
      <c r="B1030" t="s">
        <v>5</v>
      </c>
      <c r="C1030" t="s">
        <v>133</v>
      </c>
      <c r="D1030">
        <v>14.6</v>
      </c>
      <c r="E1030">
        <v>50.6</v>
      </c>
    </row>
    <row r="1031" spans="1:5" x14ac:dyDescent="0.2">
      <c r="A1031" t="s">
        <v>78</v>
      </c>
      <c r="B1031" t="s">
        <v>4</v>
      </c>
      <c r="C1031" t="s">
        <v>130</v>
      </c>
      <c r="D1031">
        <v>104.5</v>
      </c>
      <c r="E1031">
        <v>160.1</v>
      </c>
    </row>
    <row r="1032" spans="1:5" x14ac:dyDescent="0.2">
      <c r="A1032" t="s">
        <v>78</v>
      </c>
      <c r="B1032" t="s">
        <v>4</v>
      </c>
      <c r="C1032" t="s">
        <v>132</v>
      </c>
      <c r="D1032">
        <v>86.6</v>
      </c>
      <c r="E1032">
        <v>140.4</v>
      </c>
    </row>
    <row r="1033" spans="1:5" x14ac:dyDescent="0.2">
      <c r="A1033" t="s">
        <v>78</v>
      </c>
      <c r="B1033" t="s">
        <v>8</v>
      </c>
      <c r="C1033" t="s">
        <v>131</v>
      </c>
      <c r="D1033">
        <v>84.1</v>
      </c>
      <c r="E1033">
        <v>140</v>
      </c>
    </row>
    <row r="1034" spans="1:5" x14ac:dyDescent="0.2">
      <c r="A1034" t="s">
        <v>78</v>
      </c>
      <c r="B1034" t="s">
        <v>5</v>
      </c>
      <c r="C1034" t="s">
        <v>130</v>
      </c>
      <c r="D1034">
        <v>16.3</v>
      </c>
      <c r="E1034">
        <v>50.3</v>
      </c>
    </row>
    <row r="1035" spans="1:5" x14ac:dyDescent="0.2">
      <c r="A1035" t="s">
        <v>78</v>
      </c>
      <c r="B1035" t="s">
        <v>5</v>
      </c>
      <c r="C1035" t="s">
        <v>130</v>
      </c>
      <c r="D1035">
        <v>16</v>
      </c>
      <c r="E1035">
        <v>50.1</v>
      </c>
    </row>
    <row r="1036" spans="1:5" x14ac:dyDescent="0.2">
      <c r="A1036" t="s">
        <v>78</v>
      </c>
      <c r="B1036" t="s">
        <v>8</v>
      </c>
      <c r="C1036" t="s">
        <v>134</v>
      </c>
      <c r="D1036">
        <v>26.4</v>
      </c>
      <c r="E1036">
        <v>60.6</v>
      </c>
    </row>
    <row r="1037" spans="1:5" x14ac:dyDescent="0.2">
      <c r="A1037" t="s">
        <v>78</v>
      </c>
      <c r="B1037" t="s">
        <v>5</v>
      </c>
      <c r="C1037" t="s">
        <v>131</v>
      </c>
      <c r="D1037">
        <v>20.100000000000001</v>
      </c>
      <c r="E1037">
        <v>60.5</v>
      </c>
    </row>
    <row r="1038" spans="1:5" x14ac:dyDescent="0.2">
      <c r="A1038" t="s">
        <v>78</v>
      </c>
      <c r="B1038" t="s">
        <v>4</v>
      </c>
      <c r="C1038" t="s">
        <v>130</v>
      </c>
      <c r="D1038">
        <v>94.6</v>
      </c>
      <c r="E1038">
        <v>150.6</v>
      </c>
    </row>
    <row r="1039" spans="1:5" x14ac:dyDescent="0.2">
      <c r="A1039" t="s">
        <v>78</v>
      </c>
      <c r="B1039" t="s">
        <v>4</v>
      </c>
      <c r="C1039" t="s">
        <v>130</v>
      </c>
      <c r="D1039">
        <v>46.5</v>
      </c>
      <c r="E1039">
        <v>90.1</v>
      </c>
    </row>
    <row r="1040" spans="1:5" x14ac:dyDescent="0.2">
      <c r="A1040" t="s">
        <v>78</v>
      </c>
      <c r="B1040" t="s">
        <v>6</v>
      </c>
      <c r="C1040" t="s">
        <v>130</v>
      </c>
      <c r="D1040">
        <v>162.6</v>
      </c>
      <c r="E1040">
        <v>580.4</v>
      </c>
    </row>
    <row r="1041" spans="1:5" x14ac:dyDescent="0.2">
      <c r="A1041" t="s">
        <v>78</v>
      </c>
      <c r="B1041" t="s">
        <v>5</v>
      </c>
      <c r="C1041" t="s">
        <v>130</v>
      </c>
      <c r="D1041">
        <v>20.100000000000001</v>
      </c>
      <c r="E1041">
        <v>55</v>
      </c>
    </row>
    <row r="1042" spans="1:5" x14ac:dyDescent="0.2">
      <c r="A1042" t="s">
        <v>78</v>
      </c>
      <c r="B1042" t="s">
        <v>6</v>
      </c>
      <c r="C1042" t="s">
        <v>131</v>
      </c>
      <c r="D1042">
        <v>492.3</v>
      </c>
      <c r="E1042">
        <v>1660.3</v>
      </c>
    </row>
    <row r="1043" spans="1:5" x14ac:dyDescent="0.2">
      <c r="A1043" t="s">
        <v>78</v>
      </c>
      <c r="B1043" t="s">
        <v>5</v>
      </c>
      <c r="C1043" t="s">
        <v>133</v>
      </c>
      <c r="D1043">
        <v>10</v>
      </c>
      <c r="E1043">
        <v>45.1</v>
      </c>
    </row>
    <row r="1044" spans="1:5" x14ac:dyDescent="0.2">
      <c r="A1044" t="s">
        <v>78</v>
      </c>
      <c r="B1044" t="s">
        <v>4</v>
      </c>
      <c r="C1044" t="s">
        <v>130</v>
      </c>
      <c r="D1044">
        <v>136.4</v>
      </c>
      <c r="E1044">
        <v>200.6</v>
      </c>
    </row>
    <row r="1045" spans="1:5" x14ac:dyDescent="0.2">
      <c r="A1045" t="s">
        <v>79</v>
      </c>
      <c r="B1045" t="s">
        <v>4</v>
      </c>
      <c r="C1045" t="s">
        <v>130</v>
      </c>
      <c r="D1045">
        <v>68.099999999999994</v>
      </c>
      <c r="E1045">
        <v>95.5</v>
      </c>
    </row>
    <row r="1046" spans="1:5" x14ac:dyDescent="0.2">
      <c r="A1046" t="s">
        <v>79</v>
      </c>
      <c r="B1046" t="s">
        <v>5</v>
      </c>
      <c r="C1046" t="s">
        <v>130</v>
      </c>
      <c r="D1046">
        <v>32.6</v>
      </c>
      <c r="E1046">
        <v>50.6</v>
      </c>
    </row>
    <row r="1047" spans="1:5" x14ac:dyDescent="0.2">
      <c r="A1047" t="s">
        <v>79</v>
      </c>
      <c r="B1047" t="s">
        <v>4</v>
      </c>
      <c r="C1047" t="s">
        <v>130</v>
      </c>
      <c r="D1047">
        <v>172.5</v>
      </c>
      <c r="E1047">
        <v>220.1</v>
      </c>
    </row>
    <row r="1048" spans="1:5" x14ac:dyDescent="0.2">
      <c r="A1048" t="s">
        <v>79</v>
      </c>
      <c r="B1048" t="s">
        <v>5</v>
      </c>
      <c r="C1048" t="s">
        <v>130</v>
      </c>
      <c r="D1048">
        <v>36.6</v>
      </c>
      <c r="E1048">
        <v>55.4</v>
      </c>
    </row>
    <row r="1049" spans="1:5" x14ac:dyDescent="0.2">
      <c r="A1049" t="s">
        <v>79</v>
      </c>
      <c r="B1049" t="s">
        <v>4</v>
      </c>
      <c r="C1049" t="s">
        <v>131</v>
      </c>
      <c r="D1049">
        <v>80.099999999999994</v>
      </c>
      <c r="E1049">
        <v>110</v>
      </c>
    </row>
    <row r="1050" spans="1:5" x14ac:dyDescent="0.2">
      <c r="A1050" t="s">
        <v>79</v>
      </c>
      <c r="B1050" t="s">
        <v>5</v>
      </c>
      <c r="C1050" t="s">
        <v>131</v>
      </c>
      <c r="D1050">
        <v>40.299999999999997</v>
      </c>
      <c r="E1050">
        <v>60.3</v>
      </c>
    </row>
    <row r="1051" spans="1:5" x14ac:dyDescent="0.2">
      <c r="A1051" t="s">
        <v>79</v>
      </c>
      <c r="B1051" t="s">
        <v>4</v>
      </c>
      <c r="C1051" t="s">
        <v>130</v>
      </c>
      <c r="D1051">
        <v>210</v>
      </c>
      <c r="E1051">
        <v>280.10000000000002</v>
      </c>
    </row>
    <row r="1052" spans="1:5" x14ac:dyDescent="0.2">
      <c r="A1052" t="s">
        <v>79</v>
      </c>
      <c r="B1052" t="s">
        <v>4</v>
      </c>
      <c r="C1052" t="s">
        <v>131</v>
      </c>
      <c r="D1052">
        <v>34.4</v>
      </c>
      <c r="E1052">
        <v>60.6</v>
      </c>
    </row>
    <row r="1053" spans="1:5" x14ac:dyDescent="0.2">
      <c r="A1053" t="s">
        <v>79</v>
      </c>
      <c r="B1053" t="s">
        <v>4</v>
      </c>
      <c r="C1053" t="s">
        <v>131</v>
      </c>
      <c r="D1053">
        <v>112.1</v>
      </c>
      <c r="E1053">
        <v>150.5</v>
      </c>
    </row>
    <row r="1054" spans="1:5" x14ac:dyDescent="0.2">
      <c r="A1054" t="s">
        <v>79</v>
      </c>
      <c r="B1054" t="s">
        <v>4</v>
      </c>
      <c r="C1054" t="s">
        <v>130</v>
      </c>
      <c r="D1054">
        <v>182.6</v>
      </c>
      <c r="E1054">
        <v>245.6</v>
      </c>
    </row>
    <row r="1055" spans="1:5" x14ac:dyDescent="0.2">
      <c r="A1055" t="s">
        <v>79</v>
      </c>
      <c r="B1055" t="s">
        <v>4</v>
      </c>
      <c r="C1055" t="s">
        <v>130</v>
      </c>
      <c r="D1055">
        <v>216.5</v>
      </c>
      <c r="E1055">
        <v>280.10000000000002</v>
      </c>
    </row>
    <row r="1056" spans="1:5" x14ac:dyDescent="0.2">
      <c r="A1056" t="s">
        <v>79</v>
      </c>
      <c r="B1056" t="s">
        <v>5</v>
      </c>
      <c r="C1056" t="s">
        <v>131</v>
      </c>
      <c r="D1056">
        <v>38.6</v>
      </c>
      <c r="E1056">
        <v>60.4</v>
      </c>
    </row>
    <row r="1057" spans="1:5" x14ac:dyDescent="0.2">
      <c r="A1057" t="s">
        <v>79</v>
      </c>
      <c r="B1057" t="s">
        <v>5</v>
      </c>
      <c r="C1057" t="s">
        <v>132</v>
      </c>
      <c r="D1057">
        <v>24.1</v>
      </c>
      <c r="E1057">
        <v>40</v>
      </c>
    </row>
    <row r="1058" spans="1:5" x14ac:dyDescent="0.2">
      <c r="A1058" t="s">
        <v>79</v>
      </c>
      <c r="B1058" t="s">
        <v>4</v>
      </c>
      <c r="C1058" t="s">
        <v>130</v>
      </c>
      <c r="D1058">
        <v>62.3</v>
      </c>
      <c r="E1058">
        <v>95.3</v>
      </c>
    </row>
    <row r="1059" spans="1:5" x14ac:dyDescent="0.2">
      <c r="A1059" t="s">
        <v>79</v>
      </c>
      <c r="B1059" t="s">
        <v>5</v>
      </c>
      <c r="C1059" t="s">
        <v>131</v>
      </c>
      <c r="D1059">
        <v>30</v>
      </c>
      <c r="E1059">
        <v>45.1</v>
      </c>
    </row>
    <row r="1060" spans="1:5" x14ac:dyDescent="0.2">
      <c r="A1060" t="s">
        <v>80</v>
      </c>
      <c r="B1060" t="s">
        <v>4</v>
      </c>
      <c r="C1060" t="s">
        <v>130</v>
      </c>
      <c r="D1060">
        <v>132.4</v>
      </c>
      <c r="E1060">
        <v>195.6</v>
      </c>
    </row>
    <row r="1061" spans="1:5" x14ac:dyDescent="0.2">
      <c r="A1061" t="s">
        <v>80</v>
      </c>
      <c r="B1061" t="s">
        <v>6</v>
      </c>
      <c r="C1061" t="s">
        <v>130</v>
      </c>
      <c r="D1061">
        <v>90.1</v>
      </c>
      <c r="E1061">
        <v>945.5</v>
      </c>
    </row>
    <row r="1062" spans="1:5" x14ac:dyDescent="0.2">
      <c r="A1062" t="s">
        <v>80</v>
      </c>
      <c r="B1062" t="s">
        <v>8</v>
      </c>
      <c r="C1062" t="s">
        <v>132</v>
      </c>
      <c r="D1062">
        <v>30.6</v>
      </c>
      <c r="E1062">
        <v>65.599999999999994</v>
      </c>
    </row>
    <row r="1063" spans="1:5" x14ac:dyDescent="0.2">
      <c r="A1063" t="s">
        <v>80</v>
      </c>
      <c r="B1063" t="s">
        <v>6</v>
      </c>
      <c r="C1063" t="s">
        <v>133</v>
      </c>
      <c r="D1063">
        <v>158.5</v>
      </c>
      <c r="E1063">
        <v>395.1</v>
      </c>
    </row>
    <row r="1064" spans="1:5" x14ac:dyDescent="0.2">
      <c r="A1064" t="s">
        <v>80</v>
      </c>
      <c r="B1064" t="s">
        <v>8</v>
      </c>
      <c r="C1064" t="s">
        <v>131</v>
      </c>
      <c r="D1064">
        <v>86.6</v>
      </c>
      <c r="E1064">
        <v>145.4</v>
      </c>
    </row>
    <row r="1065" spans="1:5" x14ac:dyDescent="0.2">
      <c r="A1065" t="s">
        <v>80</v>
      </c>
      <c r="B1065" t="s">
        <v>5</v>
      </c>
      <c r="C1065" t="s">
        <v>131</v>
      </c>
      <c r="D1065">
        <v>14.1</v>
      </c>
      <c r="E1065">
        <v>55</v>
      </c>
    </row>
    <row r="1066" spans="1:5" x14ac:dyDescent="0.2">
      <c r="A1066" t="s">
        <v>80</v>
      </c>
      <c r="B1066" t="s">
        <v>8</v>
      </c>
      <c r="C1066" t="s">
        <v>131</v>
      </c>
      <c r="D1066">
        <v>94.3</v>
      </c>
      <c r="E1066">
        <v>150.30000000000001</v>
      </c>
    </row>
    <row r="1067" spans="1:5" x14ac:dyDescent="0.2">
      <c r="A1067" t="s">
        <v>80</v>
      </c>
      <c r="B1067" t="s">
        <v>8</v>
      </c>
      <c r="C1067" t="s">
        <v>130</v>
      </c>
      <c r="D1067">
        <v>88</v>
      </c>
      <c r="E1067">
        <v>140.1</v>
      </c>
    </row>
    <row r="1068" spans="1:5" x14ac:dyDescent="0.2">
      <c r="A1068" t="s">
        <v>80</v>
      </c>
      <c r="B1068" t="s">
        <v>5</v>
      </c>
      <c r="C1068" t="s">
        <v>132</v>
      </c>
      <c r="D1068">
        <v>10.4</v>
      </c>
      <c r="E1068">
        <v>45.6</v>
      </c>
    </row>
    <row r="1069" spans="1:5" x14ac:dyDescent="0.2">
      <c r="A1069" t="s">
        <v>80</v>
      </c>
      <c r="B1069" t="s">
        <v>5</v>
      </c>
      <c r="C1069" t="s">
        <v>132</v>
      </c>
      <c r="D1069">
        <v>10.1</v>
      </c>
      <c r="E1069">
        <v>45.5</v>
      </c>
    </row>
    <row r="1070" spans="1:5" x14ac:dyDescent="0.2">
      <c r="A1070" t="s">
        <v>80</v>
      </c>
      <c r="B1070" t="s">
        <v>8</v>
      </c>
      <c r="C1070" t="s">
        <v>130</v>
      </c>
      <c r="D1070">
        <v>72.599999999999994</v>
      </c>
      <c r="E1070">
        <v>120.6</v>
      </c>
    </row>
    <row r="1071" spans="1:5" x14ac:dyDescent="0.2">
      <c r="A1071" t="s">
        <v>80</v>
      </c>
      <c r="B1071" t="s">
        <v>4</v>
      </c>
      <c r="C1071" t="s">
        <v>130</v>
      </c>
      <c r="D1071">
        <v>106.5</v>
      </c>
      <c r="E1071">
        <v>165.1</v>
      </c>
    </row>
    <row r="1072" spans="1:5" x14ac:dyDescent="0.2">
      <c r="A1072" t="s">
        <v>80</v>
      </c>
      <c r="B1072" t="s">
        <v>8</v>
      </c>
      <c r="C1072" t="s">
        <v>130</v>
      </c>
      <c r="D1072">
        <v>98.6</v>
      </c>
      <c r="E1072">
        <v>150.4</v>
      </c>
    </row>
    <row r="1073" spans="1:5" x14ac:dyDescent="0.2">
      <c r="A1073" t="s">
        <v>80</v>
      </c>
      <c r="B1073" t="s">
        <v>8</v>
      </c>
      <c r="C1073" t="s">
        <v>130</v>
      </c>
      <c r="D1073">
        <v>94.1</v>
      </c>
      <c r="E1073">
        <v>145</v>
      </c>
    </row>
    <row r="1074" spans="1:5" x14ac:dyDescent="0.2">
      <c r="A1074" t="s">
        <v>80</v>
      </c>
      <c r="B1074" t="s">
        <v>4</v>
      </c>
      <c r="C1074" t="s">
        <v>130</v>
      </c>
      <c r="D1074">
        <v>142.30000000000001</v>
      </c>
      <c r="E1074">
        <v>205.3</v>
      </c>
    </row>
    <row r="1075" spans="1:5" x14ac:dyDescent="0.2">
      <c r="A1075" t="s">
        <v>80</v>
      </c>
      <c r="B1075" t="s">
        <v>5</v>
      </c>
      <c r="C1075" t="s">
        <v>130</v>
      </c>
      <c r="D1075">
        <v>14</v>
      </c>
      <c r="E1075">
        <v>50.1</v>
      </c>
    </row>
    <row r="1076" spans="1:5" x14ac:dyDescent="0.2">
      <c r="A1076" t="s">
        <v>81</v>
      </c>
      <c r="B1076" t="s">
        <v>8</v>
      </c>
      <c r="C1076" t="s">
        <v>130</v>
      </c>
      <c r="D1076">
        <v>124.4</v>
      </c>
      <c r="E1076">
        <v>160.6</v>
      </c>
    </row>
    <row r="1077" spans="1:5" x14ac:dyDescent="0.2">
      <c r="A1077" t="s">
        <v>81</v>
      </c>
      <c r="B1077" t="s">
        <v>5</v>
      </c>
      <c r="C1077" t="s">
        <v>134</v>
      </c>
      <c r="D1077">
        <v>28.1</v>
      </c>
      <c r="E1077">
        <v>50.5</v>
      </c>
    </row>
    <row r="1078" spans="1:5" x14ac:dyDescent="0.2">
      <c r="A1078" t="s">
        <v>81</v>
      </c>
      <c r="B1078" t="s">
        <v>4</v>
      </c>
      <c r="C1078" t="s">
        <v>130</v>
      </c>
      <c r="D1078">
        <v>76.599999999999994</v>
      </c>
      <c r="E1078">
        <v>110.6</v>
      </c>
    </row>
    <row r="1079" spans="1:5" x14ac:dyDescent="0.2">
      <c r="A1079" t="s">
        <v>81</v>
      </c>
      <c r="B1079" t="s">
        <v>5</v>
      </c>
      <c r="C1079" t="s">
        <v>131</v>
      </c>
      <c r="D1079">
        <v>32.5</v>
      </c>
      <c r="E1079">
        <v>45.1</v>
      </c>
    </row>
    <row r="1080" spans="1:5" x14ac:dyDescent="0.2">
      <c r="A1080" t="s">
        <v>81</v>
      </c>
      <c r="B1080" t="s">
        <v>5</v>
      </c>
      <c r="C1080" t="s">
        <v>130</v>
      </c>
      <c r="D1080">
        <v>34.6</v>
      </c>
      <c r="E1080">
        <v>60.4</v>
      </c>
    </row>
    <row r="1081" spans="1:5" x14ac:dyDescent="0.2">
      <c r="A1081" t="s">
        <v>81</v>
      </c>
      <c r="B1081" t="s">
        <v>4</v>
      </c>
      <c r="C1081" t="s">
        <v>130</v>
      </c>
      <c r="D1081">
        <v>162.1</v>
      </c>
      <c r="E1081">
        <v>220</v>
      </c>
    </row>
    <row r="1082" spans="1:5" x14ac:dyDescent="0.2">
      <c r="A1082" t="s">
        <v>81</v>
      </c>
      <c r="B1082" t="s">
        <v>8</v>
      </c>
      <c r="C1082" t="s">
        <v>130</v>
      </c>
      <c r="D1082">
        <v>106.3</v>
      </c>
      <c r="E1082">
        <v>150.30000000000001</v>
      </c>
    </row>
    <row r="1083" spans="1:5" x14ac:dyDescent="0.2">
      <c r="A1083" t="s">
        <v>81</v>
      </c>
      <c r="B1083" t="s">
        <v>5</v>
      </c>
      <c r="C1083" t="s">
        <v>131</v>
      </c>
      <c r="D1083">
        <v>32</v>
      </c>
      <c r="E1083">
        <v>50.1</v>
      </c>
    </row>
    <row r="1084" spans="1:5" x14ac:dyDescent="0.2">
      <c r="A1084" t="s">
        <v>81</v>
      </c>
      <c r="B1084" t="s">
        <v>8</v>
      </c>
      <c r="C1084" t="s">
        <v>131</v>
      </c>
      <c r="D1084">
        <v>82.4</v>
      </c>
      <c r="E1084">
        <v>115.6</v>
      </c>
    </row>
    <row r="1085" spans="1:5" x14ac:dyDescent="0.2">
      <c r="A1085" t="s">
        <v>81</v>
      </c>
      <c r="B1085" t="s">
        <v>5</v>
      </c>
      <c r="C1085" t="s">
        <v>130</v>
      </c>
      <c r="D1085">
        <v>30.1</v>
      </c>
      <c r="E1085">
        <v>45.5</v>
      </c>
    </row>
    <row r="1086" spans="1:5" x14ac:dyDescent="0.2">
      <c r="A1086" t="s">
        <v>81</v>
      </c>
      <c r="B1086" t="s">
        <v>4</v>
      </c>
      <c r="C1086" t="s">
        <v>131</v>
      </c>
      <c r="D1086">
        <v>78.599999999999994</v>
      </c>
      <c r="E1086">
        <v>115.6</v>
      </c>
    </row>
    <row r="1087" spans="1:5" x14ac:dyDescent="0.2">
      <c r="A1087" t="s">
        <v>81</v>
      </c>
      <c r="B1087" t="s">
        <v>8</v>
      </c>
      <c r="C1087" t="s">
        <v>130</v>
      </c>
      <c r="D1087">
        <v>120.5</v>
      </c>
      <c r="E1087">
        <v>160.1</v>
      </c>
    </row>
    <row r="1088" spans="1:5" x14ac:dyDescent="0.2">
      <c r="A1088" t="s">
        <v>81</v>
      </c>
      <c r="B1088" t="s">
        <v>6</v>
      </c>
      <c r="C1088" t="s">
        <v>131</v>
      </c>
      <c r="D1088">
        <v>242.6</v>
      </c>
      <c r="E1088">
        <v>855.4</v>
      </c>
    </row>
    <row r="1089" spans="1:5" x14ac:dyDescent="0.2">
      <c r="A1089" t="s">
        <v>81</v>
      </c>
      <c r="B1089" t="s">
        <v>6</v>
      </c>
      <c r="C1089" t="s">
        <v>131</v>
      </c>
      <c r="D1089">
        <v>460.1</v>
      </c>
      <c r="E1089">
        <v>730</v>
      </c>
    </row>
    <row r="1090" spans="1:5" x14ac:dyDescent="0.2">
      <c r="A1090" t="s">
        <v>82</v>
      </c>
      <c r="B1090" t="s">
        <v>6</v>
      </c>
      <c r="C1090" t="s">
        <v>132</v>
      </c>
      <c r="D1090">
        <v>78.3</v>
      </c>
      <c r="E1090">
        <v>295.3</v>
      </c>
    </row>
    <row r="1091" spans="1:5" x14ac:dyDescent="0.2">
      <c r="A1091" t="s">
        <v>82</v>
      </c>
      <c r="B1091" t="s">
        <v>5</v>
      </c>
      <c r="C1091" t="s">
        <v>131</v>
      </c>
      <c r="D1091">
        <v>30</v>
      </c>
      <c r="E1091">
        <v>50.1</v>
      </c>
    </row>
    <row r="1092" spans="1:5" x14ac:dyDescent="0.2">
      <c r="A1092" t="s">
        <v>82</v>
      </c>
      <c r="B1092" t="s">
        <v>6</v>
      </c>
      <c r="C1092" t="s">
        <v>134</v>
      </c>
      <c r="D1092">
        <v>162.4</v>
      </c>
      <c r="E1092">
        <v>620.6</v>
      </c>
    </row>
    <row r="1093" spans="1:5" x14ac:dyDescent="0.2">
      <c r="A1093" t="s">
        <v>82</v>
      </c>
      <c r="B1093" t="s">
        <v>4</v>
      </c>
      <c r="C1093" t="s">
        <v>131</v>
      </c>
      <c r="D1093">
        <v>192.1</v>
      </c>
      <c r="E1093">
        <v>260.5</v>
      </c>
    </row>
    <row r="1094" spans="1:5" x14ac:dyDescent="0.2">
      <c r="A1094" t="s">
        <v>82</v>
      </c>
      <c r="B1094" t="s">
        <v>5</v>
      </c>
      <c r="C1094" t="s">
        <v>130</v>
      </c>
      <c r="D1094">
        <v>40.6</v>
      </c>
      <c r="E1094">
        <v>45.6</v>
      </c>
    </row>
    <row r="1095" spans="1:5" x14ac:dyDescent="0.2">
      <c r="A1095" t="s">
        <v>82</v>
      </c>
      <c r="B1095" t="s">
        <v>5</v>
      </c>
      <c r="C1095" t="s">
        <v>130</v>
      </c>
      <c r="D1095">
        <v>34.5</v>
      </c>
      <c r="E1095">
        <v>40.1</v>
      </c>
    </row>
    <row r="1096" spans="1:5" x14ac:dyDescent="0.2">
      <c r="A1096" t="s">
        <v>82</v>
      </c>
      <c r="B1096" t="s">
        <v>4</v>
      </c>
      <c r="C1096" t="s">
        <v>134</v>
      </c>
      <c r="D1096">
        <v>160.6</v>
      </c>
      <c r="E1096">
        <v>230.4</v>
      </c>
    </row>
    <row r="1097" spans="1:5" x14ac:dyDescent="0.2">
      <c r="A1097" t="s">
        <v>82</v>
      </c>
      <c r="B1097" t="s">
        <v>6</v>
      </c>
      <c r="C1097" t="s">
        <v>134</v>
      </c>
      <c r="D1097">
        <v>452.1</v>
      </c>
      <c r="E1097">
        <v>1140</v>
      </c>
    </row>
    <row r="1098" spans="1:5" x14ac:dyDescent="0.2">
      <c r="A1098" t="s">
        <v>82</v>
      </c>
      <c r="B1098" t="s">
        <v>5</v>
      </c>
      <c r="C1098" t="s">
        <v>130</v>
      </c>
      <c r="D1098">
        <v>28.3</v>
      </c>
      <c r="E1098">
        <v>35.299999999999997</v>
      </c>
    </row>
    <row r="1099" spans="1:5" x14ac:dyDescent="0.2">
      <c r="A1099" t="s">
        <v>82</v>
      </c>
      <c r="B1099" t="s">
        <v>4</v>
      </c>
      <c r="C1099" t="s">
        <v>130</v>
      </c>
      <c r="D1099">
        <v>96</v>
      </c>
      <c r="E1099">
        <v>135.1</v>
      </c>
    </row>
    <row r="1100" spans="1:5" x14ac:dyDescent="0.2">
      <c r="A1100" t="s">
        <v>82</v>
      </c>
      <c r="B1100" t="s">
        <v>4</v>
      </c>
      <c r="C1100" t="s">
        <v>130</v>
      </c>
      <c r="D1100">
        <v>202.4</v>
      </c>
      <c r="E1100">
        <v>265.60000000000002</v>
      </c>
    </row>
    <row r="1101" spans="1:5" x14ac:dyDescent="0.2">
      <c r="A1101" t="s">
        <v>82</v>
      </c>
      <c r="B1101" t="s">
        <v>5</v>
      </c>
      <c r="C1101" t="s">
        <v>130</v>
      </c>
      <c r="D1101">
        <v>26.1</v>
      </c>
      <c r="E1101">
        <v>30.5</v>
      </c>
    </row>
    <row r="1102" spans="1:5" x14ac:dyDescent="0.2">
      <c r="A1102" t="s">
        <v>82</v>
      </c>
      <c r="B1102" t="s">
        <v>5</v>
      </c>
      <c r="C1102" t="s">
        <v>130</v>
      </c>
      <c r="D1102">
        <v>28.6</v>
      </c>
      <c r="E1102">
        <v>35.6</v>
      </c>
    </row>
    <row r="1103" spans="1:5" x14ac:dyDescent="0.2">
      <c r="A1103" t="s">
        <v>83</v>
      </c>
      <c r="B1103" t="s">
        <v>4</v>
      </c>
      <c r="C1103" t="s">
        <v>130</v>
      </c>
      <c r="D1103">
        <v>50.5</v>
      </c>
      <c r="E1103">
        <v>95.1</v>
      </c>
    </row>
    <row r="1104" spans="1:5" x14ac:dyDescent="0.2">
      <c r="A1104" t="s">
        <v>83</v>
      </c>
      <c r="B1104" t="s">
        <v>8</v>
      </c>
      <c r="C1104" t="s">
        <v>131</v>
      </c>
      <c r="D1104">
        <v>74.599999999999994</v>
      </c>
      <c r="E1104">
        <v>130.4</v>
      </c>
    </row>
    <row r="1105" spans="1:5" x14ac:dyDescent="0.2">
      <c r="A1105" t="s">
        <v>83</v>
      </c>
      <c r="B1105" t="s">
        <v>8</v>
      </c>
      <c r="C1105" t="s">
        <v>130</v>
      </c>
      <c r="D1105">
        <v>94.1</v>
      </c>
      <c r="E1105">
        <v>145</v>
      </c>
    </row>
    <row r="1106" spans="1:5" x14ac:dyDescent="0.2">
      <c r="A1106" t="s">
        <v>83</v>
      </c>
      <c r="B1106" t="s">
        <v>4</v>
      </c>
      <c r="C1106" t="s">
        <v>130</v>
      </c>
      <c r="D1106">
        <v>96.3</v>
      </c>
      <c r="E1106">
        <v>150.30000000000001</v>
      </c>
    </row>
    <row r="1107" spans="1:5" x14ac:dyDescent="0.2">
      <c r="A1107" t="s">
        <v>83</v>
      </c>
      <c r="B1107" t="s">
        <v>5</v>
      </c>
      <c r="C1107" t="s">
        <v>131</v>
      </c>
      <c r="D1107">
        <v>26</v>
      </c>
      <c r="E1107">
        <v>70.099999999999994</v>
      </c>
    </row>
    <row r="1108" spans="1:5" x14ac:dyDescent="0.2">
      <c r="A1108" t="s">
        <v>83</v>
      </c>
      <c r="B1108" t="s">
        <v>4</v>
      </c>
      <c r="C1108" t="s">
        <v>131</v>
      </c>
      <c r="D1108">
        <v>34.4</v>
      </c>
      <c r="E1108">
        <v>80.599999999999994</v>
      </c>
    </row>
    <row r="1109" spans="1:5" x14ac:dyDescent="0.2">
      <c r="A1109" t="s">
        <v>83</v>
      </c>
      <c r="B1109" t="s">
        <v>4</v>
      </c>
      <c r="C1109" t="s">
        <v>134</v>
      </c>
      <c r="D1109">
        <v>146.1</v>
      </c>
      <c r="E1109">
        <v>210.5</v>
      </c>
    </row>
    <row r="1110" spans="1:5" x14ac:dyDescent="0.2">
      <c r="A1110" t="s">
        <v>83</v>
      </c>
      <c r="B1110" t="s">
        <v>4</v>
      </c>
      <c r="C1110" t="s">
        <v>134</v>
      </c>
      <c r="D1110">
        <v>70.599999999999994</v>
      </c>
      <c r="E1110">
        <v>120.6</v>
      </c>
    </row>
    <row r="1111" spans="1:5" x14ac:dyDescent="0.2">
      <c r="A1111" t="s">
        <v>83</v>
      </c>
      <c r="B1111" t="s">
        <v>8</v>
      </c>
      <c r="C1111" t="s">
        <v>130</v>
      </c>
      <c r="D1111">
        <v>72.5</v>
      </c>
      <c r="E1111">
        <v>120.1</v>
      </c>
    </row>
    <row r="1112" spans="1:5" x14ac:dyDescent="0.2">
      <c r="A1112" t="s">
        <v>83</v>
      </c>
      <c r="B1112" t="s">
        <v>6</v>
      </c>
      <c r="C1112" t="s">
        <v>130</v>
      </c>
      <c r="D1112">
        <v>586.6</v>
      </c>
      <c r="E1112">
        <v>1485.4</v>
      </c>
    </row>
    <row r="1113" spans="1:5" x14ac:dyDescent="0.2">
      <c r="A1113" t="s">
        <v>83</v>
      </c>
      <c r="B1113" t="s">
        <v>4</v>
      </c>
      <c r="C1113" t="s">
        <v>130</v>
      </c>
      <c r="D1113">
        <v>86.1</v>
      </c>
      <c r="E1113">
        <v>140</v>
      </c>
    </row>
    <row r="1114" spans="1:5" x14ac:dyDescent="0.2">
      <c r="A1114" t="s">
        <v>83</v>
      </c>
      <c r="B1114" t="s">
        <v>8</v>
      </c>
      <c r="C1114" t="s">
        <v>134</v>
      </c>
      <c r="D1114">
        <v>36.299999999999997</v>
      </c>
      <c r="E1114">
        <v>75.3</v>
      </c>
    </row>
    <row r="1115" spans="1:5" x14ac:dyDescent="0.2">
      <c r="A1115" t="s">
        <v>83</v>
      </c>
      <c r="B1115" t="s">
        <v>6</v>
      </c>
      <c r="C1115" t="s">
        <v>131</v>
      </c>
      <c r="D1115">
        <v>364</v>
      </c>
      <c r="E1115">
        <v>945.1</v>
      </c>
    </row>
    <row r="1116" spans="1:5" x14ac:dyDescent="0.2">
      <c r="A1116" t="s">
        <v>83</v>
      </c>
      <c r="B1116" t="s">
        <v>5</v>
      </c>
      <c r="C1116" t="s">
        <v>130</v>
      </c>
      <c r="D1116">
        <v>14.4</v>
      </c>
      <c r="E1116">
        <v>50.6</v>
      </c>
    </row>
    <row r="1117" spans="1:5" x14ac:dyDescent="0.2">
      <c r="A1117" t="s">
        <v>84</v>
      </c>
      <c r="B1117" t="s">
        <v>8</v>
      </c>
      <c r="C1117" t="s">
        <v>130</v>
      </c>
      <c r="D1117">
        <v>122.1</v>
      </c>
      <c r="E1117">
        <v>165.5</v>
      </c>
    </row>
    <row r="1118" spans="1:5" x14ac:dyDescent="0.2">
      <c r="A1118" t="s">
        <v>84</v>
      </c>
      <c r="B1118" t="s">
        <v>8</v>
      </c>
      <c r="C1118" t="s">
        <v>131</v>
      </c>
      <c r="D1118">
        <v>94.6</v>
      </c>
      <c r="E1118">
        <v>130.6</v>
      </c>
    </row>
    <row r="1119" spans="1:5" x14ac:dyDescent="0.2">
      <c r="A1119" t="s">
        <v>84</v>
      </c>
      <c r="B1119" t="s">
        <v>4</v>
      </c>
      <c r="C1119" t="s">
        <v>130</v>
      </c>
      <c r="D1119">
        <v>202.5</v>
      </c>
      <c r="E1119">
        <v>270.10000000000002</v>
      </c>
    </row>
    <row r="1120" spans="1:5" x14ac:dyDescent="0.2">
      <c r="A1120" t="s">
        <v>84</v>
      </c>
      <c r="B1120" t="s">
        <v>5</v>
      </c>
      <c r="C1120" t="s">
        <v>131</v>
      </c>
      <c r="D1120">
        <v>44.6</v>
      </c>
      <c r="E1120">
        <v>65.400000000000006</v>
      </c>
    </row>
    <row r="1121" spans="1:5" x14ac:dyDescent="0.2">
      <c r="A1121" t="s">
        <v>84</v>
      </c>
      <c r="B1121" t="s">
        <v>8</v>
      </c>
      <c r="C1121" t="s">
        <v>130</v>
      </c>
      <c r="D1121">
        <v>90.1</v>
      </c>
      <c r="E1121">
        <v>125</v>
      </c>
    </row>
    <row r="1122" spans="1:5" x14ac:dyDescent="0.2">
      <c r="A1122" t="s">
        <v>84</v>
      </c>
      <c r="B1122" t="s">
        <v>5</v>
      </c>
      <c r="C1122" t="s">
        <v>130</v>
      </c>
      <c r="D1122">
        <v>32.299999999999997</v>
      </c>
      <c r="E1122">
        <v>55.3</v>
      </c>
    </row>
    <row r="1123" spans="1:5" x14ac:dyDescent="0.2">
      <c r="A1123" t="s">
        <v>84</v>
      </c>
      <c r="B1123" t="s">
        <v>5</v>
      </c>
      <c r="C1123" t="s">
        <v>133</v>
      </c>
      <c r="D1123">
        <v>36</v>
      </c>
      <c r="E1123">
        <v>60.1</v>
      </c>
    </row>
    <row r="1124" spans="1:5" x14ac:dyDescent="0.2">
      <c r="A1124" t="s">
        <v>84</v>
      </c>
      <c r="B1124" t="s">
        <v>5</v>
      </c>
      <c r="C1124" t="s">
        <v>131</v>
      </c>
      <c r="D1124">
        <v>30.4</v>
      </c>
      <c r="E1124">
        <v>55.6</v>
      </c>
    </row>
    <row r="1125" spans="1:5" x14ac:dyDescent="0.2">
      <c r="A1125" t="s">
        <v>84</v>
      </c>
      <c r="B1125" t="s">
        <v>4</v>
      </c>
      <c r="C1125" t="s">
        <v>131</v>
      </c>
      <c r="D1125">
        <v>218.1</v>
      </c>
      <c r="E1125">
        <v>285.5</v>
      </c>
    </row>
    <row r="1126" spans="1:5" x14ac:dyDescent="0.2">
      <c r="A1126" t="s">
        <v>84</v>
      </c>
      <c r="B1126" t="s">
        <v>5</v>
      </c>
      <c r="C1126" t="s">
        <v>133</v>
      </c>
      <c r="D1126">
        <v>30.6</v>
      </c>
      <c r="E1126">
        <v>60.6</v>
      </c>
    </row>
    <row r="1127" spans="1:5" x14ac:dyDescent="0.2">
      <c r="A1127" t="s">
        <v>85</v>
      </c>
      <c r="B1127" t="s">
        <v>5</v>
      </c>
      <c r="C1127" t="s">
        <v>132</v>
      </c>
      <c r="D1127">
        <v>10.5</v>
      </c>
      <c r="E1127">
        <v>45.1</v>
      </c>
    </row>
    <row r="1128" spans="1:5" x14ac:dyDescent="0.2">
      <c r="A1128" t="s">
        <v>85</v>
      </c>
      <c r="B1128" t="s">
        <v>5</v>
      </c>
      <c r="C1128" t="s">
        <v>133</v>
      </c>
      <c r="D1128">
        <v>10.6</v>
      </c>
      <c r="E1128">
        <v>45.4</v>
      </c>
    </row>
    <row r="1129" spans="1:5" x14ac:dyDescent="0.2">
      <c r="A1129" t="s">
        <v>85</v>
      </c>
      <c r="B1129" t="s">
        <v>4</v>
      </c>
      <c r="C1129" t="s">
        <v>130</v>
      </c>
      <c r="D1129">
        <v>50.1</v>
      </c>
      <c r="E1129">
        <v>95</v>
      </c>
    </row>
    <row r="1130" spans="1:5" x14ac:dyDescent="0.2">
      <c r="A1130" t="s">
        <v>85</v>
      </c>
      <c r="B1130" t="s">
        <v>5</v>
      </c>
      <c r="C1130" t="s">
        <v>130</v>
      </c>
      <c r="D1130">
        <v>20.3</v>
      </c>
      <c r="E1130">
        <v>55.3</v>
      </c>
    </row>
    <row r="1131" spans="1:5" x14ac:dyDescent="0.2">
      <c r="A1131" t="s">
        <v>85</v>
      </c>
      <c r="B1131" t="s">
        <v>5</v>
      </c>
      <c r="C1131" t="s">
        <v>130</v>
      </c>
      <c r="D1131">
        <v>24</v>
      </c>
      <c r="E1131">
        <v>60.1</v>
      </c>
    </row>
    <row r="1132" spans="1:5" x14ac:dyDescent="0.2">
      <c r="A1132" t="s">
        <v>85</v>
      </c>
      <c r="B1132" t="s">
        <v>5</v>
      </c>
      <c r="C1132" t="s">
        <v>134</v>
      </c>
      <c r="D1132">
        <v>10.4</v>
      </c>
      <c r="E1132">
        <v>45.6</v>
      </c>
    </row>
    <row r="1133" spans="1:5" x14ac:dyDescent="0.2">
      <c r="A1133" t="s">
        <v>85</v>
      </c>
      <c r="B1133" t="s">
        <v>8</v>
      </c>
      <c r="C1133" t="s">
        <v>130</v>
      </c>
      <c r="D1133">
        <v>106.1</v>
      </c>
      <c r="E1133">
        <v>160.5</v>
      </c>
    </row>
    <row r="1134" spans="1:5" x14ac:dyDescent="0.2">
      <c r="A1134" t="s">
        <v>85</v>
      </c>
      <c r="B1134" t="s">
        <v>8</v>
      </c>
      <c r="C1134" t="s">
        <v>134</v>
      </c>
      <c r="D1134">
        <v>28.6</v>
      </c>
      <c r="E1134">
        <v>65.599999999999994</v>
      </c>
    </row>
    <row r="1135" spans="1:5" x14ac:dyDescent="0.2">
      <c r="A1135" t="s">
        <v>85</v>
      </c>
      <c r="B1135" t="s">
        <v>8</v>
      </c>
      <c r="C1135" t="s">
        <v>130</v>
      </c>
      <c r="D1135">
        <v>90.5</v>
      </c>
      <c r="E1135">
        <v>140.1</v>
      </c>
    </row>
    <row r="1136" spans="1:5" x14ac:dyDescent="0.2">
      <c r="A1136" t="s">
        <v>85</v>
      </c>
      <c r="B1136" t="s">
        <v>6</v>
      </c>
      <c r="C1136" t="s">
        <v>130</v>
      </c>
      <c r="D1136">
        <v>100.6</v>
      </c>
      <c r="E1136">
        <v>675.4</v>
      </c>
    </row>
    <row r="1137" spans="1:5" x14ac:dyDescent="0.2">
      <c r="A1137" t="s">
        <v>85</v>
      </c>
      <c r="B1137" t="s">
        <v>4</v>
      </c>
      <c r="C1137" t="s">
        <v>132</v>
      </c>
      <c r="D1137">
        <v>54.1</v>
      </c>
      <c r="E1137">
        <v>100</v>
      </c>
    </row>
    <row r="1138" spans="1:5" x14ac:dyDescent="0.2">
      <c r="A1138" t="s">
        <v>85</v>
      </c>
      <c r="B1138" t="s">
        <v>4</v>
      </c>
      <c r="C1138" t="s">
        <v>130</v>
      </c>
      <c r="D1138">
        <v>76.3</v>
      </c>
      <c r="E1138">
        <v>130.30000000000001</v>
      </c>
    </row>
    <row r="1139" spans="1:5" x14ac:dyDescent="0.2">
      <c r="A1139" t="s">
        <v>85</v>
      </c>
      <c r="B1139" t="s">
        <v>5</v>
      </c>
      <c r="C1139" t="s">
        <v>130</v>
      </c>
      <c r="D1139">
        <v>16</v>
      </c>
      <c r="E1139">
        <v>50.1</v>
      </c>
    </row>
    <row r="1140" spans="1:5" x14ac:dyDescent="0.2">
      <c r="A1140" t="s">
        <v>85</v>
      </c>
      <c r="B1140" t="s">
        <v>4</v>
      </c>
      <c r="C1140" t="s">
        <v>131</v>
      </c>
      <c r="D1140">
        <v>172.4</v>
      </c>
      <c r="E1140">
        <v>250.6</v>
      </c>
    </row>
    <row r="1141" spans="1:5" x14ac:dyDescent="0.2">
      <c r="A1141" t="s">
        <v>85</v>
      </c>
      <c r="B1141" t="s">
        <v>4</v>
      </c>
      <c r="C1141" t="s">
        <v>130</v>
      </c>
      <c r="D1141">
        <v>38.1</v>
      </c>
      <c r="E1141">
        <v>80.5</v>
      </c>
    </row>
    <row r="1142" spans="1:5" x14ac:dyDescent="0.2">
      <c r="A1142" t="s">
        <v>85</v>
      </c>
      <c r="B1142" t="s">
        <v>5</v>
      </c>
      <c r="C1142" t="s">
        <v>133</v>
      </c>
      <c r="D1142">
        <v>12.6</v>
      </c>
      <c r="E1142">
        <v>45.6</v>
      </c>
    </row>
    <row r="1143" spans="1:5" x14ac:dyDescent="0.2">
      <c r="A1143" t="s">
        <v>86</v>
      </c>
      <c r="B1143" t="s">
        <v>5</v>
      </c>
      <c r="C1143" t="s">
        <v>130</v>
      </c>
      <c r="D1143">
        <v>34.5</v>
      </c>
      <c r="E1143">
        <v>60.1</v>
      </c>
    </row>
    <row r="1144" spans="1:5" x14ac:dyDescent="0.2">
      <c r="A1144" t="s">
        <v>86</v>
      </c>
      <c r="B1144" t="s">
        <v>8</v>
      </c>
      <c r="C1144" t="s">
        <v>134</v>
      </c>
      <c r="D1144">
        <v>50.6</v>
      </c>
      <c r="E1144">
        <v>85.4</v>
      </c>
    </row>
    <row r="1145" spans="1:5" x14ac:dyDescent="0.2">
      <c r="A1145" t="s">
        <v>86</v>
      </c>
      <c r="B1145" t="s">
        <v>5</v>
      </c>
      <c r="C1145" t="s">
        <v>130</v>
      </c>
      <c r="D1145">
        <v>28.1</v>
      </c>
      <c r="E1145">
        <v>45</v>
      </c>
    </row>
    <row r="1146" spans="1:5" x14ac:dyDescent="0.2">
      <c r="A1146" t="s">
        <v>86</v>
      </c>
      <c r="B1146" t="s">
        <v>8</v>
      </c>
      <c r="C1146" t="s">
        <v>133</v>
      </c>
      <c r="D1146">
        <v>46.3</v>
      </c>
      <c r="E1146">
        <v>65.3</v>
      </c>
    </row>
    <row r="1147" spans="1:5" x14ac:dyDescent="0.2">
      <c r="A1147" t="s">
        <v>86</v>
      </c>
      <c r="B1147" t="s">
        <v>8</v>
      </c>
      <c r="C1147" t="s">
        <v>131</v>
      </c>
      <c r="D1147">
        <v>82</v>
      </c>
      <c r="E1147">
        <v>120.1</v>
      </c>
    </row>
    <row r="1148" spans="1:5" x14ac:dyDescent="0.2">
      <c r="A1148" t="s">
        <v>86</v>
      </c>
      <c r="B1148" t="s">
        <v>5</v>
      </c>
      <c r="C1148" t="s">
        <v>131</v>
      </c>
      <c r="D1148">
        <v>30.4</v>
      </c>
      <c r="E1148">
        <v>55.6</v>
      </c>
    </row>
    <row r="1149" spans="1:5" x14ac:dyDescent="0.2">
      <c r="A1149" t="s">
        <v>86</v>
      </c>
      <c r="B1149" t="s">
        <v>5</v>
      </c>
      <c r="C1149" t="s">
        <v>131</v>
      </c>
      <c r="D1149">
        <v>24.1</v>
      </c>
      <c r="E1149">
        <v>50.5</v>
      </c>
    </row>
    <row r="1150" spans="1:5" x14ac:dyDescent="0.2">
      <c r="A1150" t="s">
        <v>86</v>
      </c>
      <c r="B1150" t="s">
        <v>5</v>
      </c>
      <c r="C1150" t="s">
        <v>130</v>
      </c>
      <c r="D1150">
        <v>30.6</v>
      </c>
      <c r="E1150">
        <v>60.6</v>
      </c>
    </row>
    <row r="1151" spans="1:5" x14ac:dyDescent="0.2">
      <c r="A1151" t="s">
        <v>86</v>
      </c>
      <c r="B1151" t="s">
        <v>5</v>
      </c>
      <c r="C1151" t="s">
        <v>131</v>
      </c>
      <c r="D1151">
        <v>32.5</v>
      </c>
      <c r="E1151">
        <v>55.1</v>
      </c>
    </row>
    <row r="1152" spans="1:5" x14ac:dyDescent="0.2">
      <c r="A1152" t="s">
        <v>86</v>
      </c>
      <c r="B1152" t="s">
        <v>5</v>
      </c>
      <c r="C1152" t="s">
        <v>131</v>
      </c>
      <c r="D1152">
        <v>30.6</v>
      </c>
      <c r="E1152">
        <v>55.4</v>
      </c>
    </row>
    <row r="1153" spans="1:5" x14ac:dyDescent="0.2">
      <c r="A1153" t="s">
        <v>86</v>
      </c>
      <c r="B1153" t="s">
        <v>6</v>
      </c>
      <c r="C1153" t="s">
        <v>131</v>
      </c>
      <c r="D1153">
        <v>666.1</v>
      </c>
      <c r="E1153">
        <v>1315</v>
      </c>
    </row>
    <row r="1154" spans="1:5" x14ac:dyDescent="0.2">
      <c r="A1154" t="s">
        <v>86</v>
      </c>
      <c r="B1154" t="s">
        <v>5</v>
      </c>
      <c r="C1154" t="s">
        <v>130</v>
      </c>
      <c r="D1154">
        <v>32.299999999999997</v>
      </c>
      <c r="E1154">
        <v>60.3</v>
      </c>
    </row>
    <row r="1155" spans="1:5" x14ac:dyDescent="0.2">
      <c r="A1155" t="s">
        <v>86</v>
      </c>
      <c r="B1155" t="s">
        <v>5</v>
      </c>
      <c r="C1155" t="s">
        <v>133</v>
      </c>
      <c r="D1155">
        <v>38</v>
      </c>
      <c r="E1155">
        <v>60.1</v>
      </c>
    </row>
    <row r="1156" spans="1:5" x14ac:dyDescent="0.2">
      <c r="A1156" t="s">
        <v>87</v>
      </c>
      <c r="B1156" t="s">
        <v>4</v>
      </c>
      <c r="C1156" t="s">
        <v>131</v>
      </c>
      <c r="D1156">
        <v>166.4</v>
      </c>
      <c r="E1156">
        <v>230.6</v>
      </c>
    </row>
    <row r="1157" spans="1:5" x14ac:dyDescent="0.2">
      <c r="A1157" t="s">
        <v>87</v>
      </c>
      <c r="B1157" t="s">
        <v>6</v>
      </c>
      <c r="C1157" t="s">
        <v>134</v>
      </c>
      <c r="D1157">
        <v>152.1</v>
      </c>
      <c r="E1157">
        <v>555.5</v>
      </c>
    </row>
    <row r="1158" spans="1:5" x14ac:dyDescent="0.2">
      <c r="A1158" t="s">
        <v>87</v>
      </c>
      <c r="B1158" t="s">
        <v>6</v>
      </c>
      <c r="C1158" t="s">
        <v>130</v>
      </c>
      <c r="D1158">
        <v>118.6</v>
      </c>
      <c r="E1158">
        <v>325.60000000000002</v>
      </c>
    </row>
    <row r="1159" spans="1:5" x14ac:dyDescent="0.2">
      <c r="A1159" t="s">
        <v>87</v>
      </c>
      <c r="B1159" t="s">
        <v>4</v>
      </c>
      <c r="C1159" t="s">
        <v>133</v>
      </c>
      <c r="D1159">
        <v>46.5</v>
      </c>
      <c r="E1159">
        <v>80.099999999999994</v>
      </c>
    </row>
    <row r="1160" spans="1:5" x14ac:dyDescent="0.2">
      <c r="A1160" t="s">
        <v>87</v>
      </c>
      <c r="B1160" t="s">
        <v>5</v>
      </c>
      <c r="C1160" t="s">
        <v>130</v>
      </c>
      <c r="D1160">
        <v>32.6</v>
      </c>
      <c r="E1160">
        <v>40.4</v>
      </c>
    </row>
    <row r="1161" spans="1:5" x14ac:dyDescent="0.2">
      <c r="A1161" t="s">
        <v>87</v>
      </c>
      <c r="B1161" t="s">
        <v>8</v>
      </c>
      <c r="C1161" t="s">
        <v>131</v>
      </c>
      <c r="D1161">
        <v>86.1</v>
      </c>
      <c r="E1161">
        <v>120</v>
      </c>
    </row>
    <row r="1162" spans="1:5" x14ac:dyDescent="0.2">
      <c r="A1162" t="s">
        <v>87</v>
      </c>
      <c r="B1162" t="s">
        <v>5</v>
      </c>
      <c r="C1162" t="s">
        <v>130</v>
      </c>
      <c r="D1162">
        <v>38.299999999999997</v>
      </c>
      <c r="E1162">
        <v>45.3</v>
      </c>
    </row>
    <row r="1163" spans="1:5" x14ac:dyDescent="0.2">
      <c r="A1163" t="s">
        <v>87</v>
      </c>
      <c r="B1163" t="s">
        <v>6</v>
      </c>
      <c r="C1163" t="s">
        <v>132</v>
      </c>
      <c r="D1163">
        <v>78</v>
      </c>
      <c r="E1163">
        <v>230.1</v>
      </c>
    </row>
    <row r="1164" spans="1:5" x14ac:dyDescent="0.2">
      <c r="A1164" t="s">
        <v>87</v>
      </c>
      <c r="B1164" t="s">
        <v>6</v>
      </c>
      <c r="C1164" t="s">
        <v>130</v>
      </c>
      <c r="D1164">
        <v>224.4</v>
      </c>
      <c r="E1164">
        <v>490.6</v>
      </c>
    </row>
    <row r="1165" spans="1:5" x14ac:dyDescent="0.2">
      <c r="A1165" t="s">
        <v>87</v>
      </c>
      <c r="B1165" t="s">
        <v>8</v>
      </c>
      <c r="C1165" t="s">
        <v>130</v>
      </c>
      <c r="D1165">
        <v>118.1</v>
      </c>
      <c r="E1165">
        <v>165.5</v>
      </c>
    </row>
    <row r="1166" spans="1:5" x14ac:dyDescent="0.2">
      <c r="A1166" t="s">
        <v>87</v>
      </c>
      <c r="B1166" t="s">
        <v>6</v>
      </c>
      <c r="C1166" t="s">
        <v>130</v>
      </c>
      <c r="D1166">
        <v>150.6</v>
      </c>
      <c r="E1166">
        <v>880.6</v>
      </c>
    </row>
    <row r="1167" spans="1:5" x14ac:dyDescent="0.2">
      <c r="A1167" t="s">
        <v>87</v>
      </c>
      <c r="B1167" t="s">
        <v>8</v>
      </c>
      <c r="C1167" t="s">
        <v>130</v>
      </c>
      <c r="D1167">
        <v>112.5</v>
      </c>
      <c r="E1167">
        <v>160.1</v>
      </c>
    </row>
    <row r="1168" spans="1:5" x14ac:dyDescent="0.2">
      <c r="A1168" t="s">
        <v>87</v>
      </c>
      <c r="B1168" t="s">
        <v>4</v>
      </c>
      <c r="C1168" t="s">
        <v>131</v>
      </c>
      <c r="D1168">
        <v>46.6</v>
      </c>
      <c r="E1168">
        <v>70.400000000000006</v>
      </c>
    </row>
    <row r="1169" spans="1:5" x14ac:dyDescent="0.2">
      <c r="A1169" t="s">
        <v>87</v>
      </c>
      <c r="B1169" t="s">
        <v>4</v>
      </c>
      <c r="C1169" t="s">
        <v>130</v>
      </c>
      <c r="D1169">
        <v>202.1</v>
      </c>
      <c r="E1169">
        <v>275</v>
      </c>
    </row>
    <row r="1170" spans="1:5" x14ac:dyDescent="0.2">
      <c r="A1170" t="s">
        <v>88</v>
      </c>
      <c r="B1170" t="s">
        <v>8</v>
      </c>
      <c r="C1170" t="s">
        <v>134</v>
      </c>
      <c r="D1170">
        <v>24.3</v>
      </c>
      <c r="E1170">
        <v>60.3</v>
      </c>
    </row>
    <row r="1171" spans="1:5" x14ac:dyDescent="0.2">
      <c r="A1171" t="s">
        <v>88</v>
      </c>
      <c r="B1171" t="s">
        <v>6</v>
      </c>
      <c r="C1171" t="s">
        <v>130</v>
      </c>
      <c r="D1171">
        <v>160</v>
      </c>
      <c r="E1171">
        <v>860.1</v>
      </c>
    </row>
    <row r="1172" spans="1:5" x14ac:dyDescent="0.2">
      <c r="A1172" t="s">
        <v>88</v>
      </c>
      <c r="B1172" t="s">
        <v>4</v>
      </c>
      <c r="C1172" t="s">
        <v>130</v>
      </c>
      <c r="D1172">
        <v>146.4</v>
      </c>
      <c r="E1172">
        <v>215.6</v>
      </c>
    </row>
    <row r="1173" spans="1:5" x14ac:dyDescent="0.2">
      <c r="A1173" t="s">
        <v>88</v>
      </c>
      <c r="B1173" t="s">
        <v>4</v>
      </c>
      <c r="C1173" t="s">
        <v>133</v>
      </c>
      <c r="D1173">
        <v>72.099999999999994</v>
      </c>
      <c r="E1173">
        <v>120.5</v>
      </c>
    </row>
    <row r="1174" spans="1:5" x14ac:dyDescent="0.2">
      <c r="A1174" t="s">
        <v>88</v>
      </c>
      <c r="B1174" t="s">
        <v>6</v>
      </c>
      <c r="C1174" t="s">
        <v>131</v>
      </c>
      <c r="D1174">
        <v>318.60000000000002</v>
      </c>
      <c r="E1174">
        <v>1310.5999999999999</v>
      </c>
    </row>
    <row r="1175" spans="1:5" x14ac:dyDescent="0.2">
      <c r="A1175" t="s">
        <v>88</v>
      </c>
      <c r="B1175" t="s">
        <v>5</v>
      </c>
      <c r="C1175" t="s">
        <v>132</v>
      </c>
      <c r="D1175">
        <v>10.5</v>
      </c>
      <c r="E1175">
        <v>45.1</v>
      </c>
    </row>
    <row r="1176" spans="1:5" x14ac:dyDescent="0.2">
      <c r="A1176" t="s">
        <v>88</v>
      </c>
      <c r="B1176" t="s">
        <v>4</v>
      </c>
      <c r="C1176" t="s">
        <v>133</v>
      </c>
      <c r="D1176">
        <v>98.6</v>
      </c>
      <c r="E1176">
        <v>155.4</v>
      </c>
    </row>
    <row r="1177" spans="1:5" x14ac:dyDescent="0.2">
      <c r="A1177" t="s">
        <v>88</v>
      </c>
      <c r="B1177" t="s">
        <v>6</v>
      </c>
      <c r="C1177" t="s">
        <v>133</v>
      </c>
      <c r="D1177">
        <v>80.099999999999994</v>
      </c>
      <c r="E1177">
        <v>595</v>
      </c>
    </row>
    <row r="1178" spans="1:5" x14ac:dyDescent="0.2">
      <c r="A1178" t="s">
        <v>88</v>
      </c>
      <c r="B1178" t="s">
        <v>8</v>
      </c>
      <c r="C1178" t="s">
        <v>131</v>
      </c>
      <c r="D1178">
        <v>102.3</v>
      </c>
      <c r="E1178">
        <v>165.3</v>
      </c>
    </row>
    <row r="1179" spans="1:5" x14ac:dyDescent="0.2">
      <c r="A1179" t="s">
        <v>88</v>
      </c>
      <c r="B1179" t="s">
        <v>8</v>
      </c>
      <c r="C1179" t="s">
        <v>134</v>
      </c>
      <c r="D1179">
        <v>34</v>
      </c>
      <c r="E1179">
        <v>75.099999999999994</v>
      </c>
    </row>
    <row r="1180" spans="1:5" x14ac:dyDescent="0.2">
      <c r="A1180" t="s">
        <v>88</v>
      </c>
      <c r="B1180" t="s">
        <v>8</v>
      </c>
      <c r="C1180" t="s">
        <v>133</v>
      </c>
      <c r="D1180">
        <v>14.4</v>
      </c>
      <c r="E1180">
        <v>50.6</v>
      </c>
    </row>
    <row r="1181" spans="1:5" x14ac:dyDescent="0.2">
      <c r="A1181" t="s">
        <v>88</v>
      </c>
      <c r="B1181" t="s">
        <v>4</v>
      </c>
      <c r="C1181" t="s">
        <v>130</v>
      </c>
      <c r="D1181">
        <v>138.1</v>
      </c>
      <c r="E1181">
        <v>205.5</v>
      </c>
    </row>
    <row r="1182" spans="1:5" x14ac:dyDescent="0.2">
      <c r="A1182" t="s">
        <v>88</v>
      </c>
      <c r="B1182" t="s">
        <v>8</v>
      </c>
      <c r="C1182" t="s">
        <v>130</v>
      </c>
      <c r="D1182">
        <v>98.6</v>
      </c>
      <c r="E1182">
        <v>155.6</v>
      </c>
    </row>
    <row r="1183" spans="1:5" x14ac:dyDescent="0.2">
      <c r="A1183" t="s">
        <v>88</v>
      </c>
      <c r="B1183" t="s">
        <v>6</v>
      </c>
      <c r="C1183" t="s">
        <v>130</v>
      </c>
      <c r="D1183">
        <v>216.5</v>
      </c>
      <c r="E1183">
        <v>1060.0999999999999</v>
      </c>
    </row>
    <row r="1184" spans="1:5" x14ac:dyDescent="0.2">
      <c r="A1184" t="s">
        <v>89</v>
      </c>
      <c r="B1184" t="s">
        <v>8</v>
      </c>
      <c r="C1184" t="s">
        <v>133</v>
      </c>
      <c r="D1184">
        <v>38.6</v>
      </c>
      <c r="E1184">
        <v>65.400000000000006</v>
      </c>
    </row>
    <row r="1185" spans="1:5" x14ac:dyDescent="0.2">
      <c r="A1185" t="s">
        <v>89</v>
      </c>
      <c r="B1185" t="s">
        <v>4</v>
      </c>
      <c r="C1185" t="s">
        <v>131</v>
      </c>
      <c r="D1185">
        <v>194.1</v>
      </c>
      <c r="E1185">
        <v>265</v>
      </c>
    </row>
    <row r="1186" spans="1:5" x14ac:dyDescent="0.2">
      <c r="A1186" t="s">
        <v>89</v>
      </c>
      <c r="B1186" t="s">
        <v>5</v>
      </c>
      <c r="C1186" t="s">
        <v>131</v>
      </c>
      <c r="D1186">
        <v>28.3</v>
      </c>
      <c r="E1186">
        <v>45.3</v>
      </c>
    </row>
    <row r="1187" spans="1:5" x14ac:dyDescent="0.2">
      <c r="A1187" t="s">
        <v>89</v>
      </c>
      <c r="B1187" t="s">
        <v>5</v>
      </c>
      <c r="C1187" t="s">
        <v>131</v>
      </c>
      <c r="D1187">
        <v>22</v>
      </c>
      <c r="E1187">
        <v>45.1</v>
      </c>
    </row>
    <row r="1188" spans="1:5" x14ac:dyDescent="0.2">
      <c r="A1188" t="s">
        <v>89</v>
      </c>
      <c r="B1188" t="s">
        <v>6</v>
      </c>
      <c r="C1188" t="s">
        <v>132</v>
      </c>
      <c r="D1188">
        <v>70.400000000000006</v>
      </c>
      <c r="E1188">
        <v>215.6</v>
      </c>
    </row>
    <row r="1189" spans="1:5" x14ac:dyDescent="0.2">
      <c r="A1189" t="s">
        <v>89</v>
      </c>
      <c r="B1189" t="s">
        <v>4</v>
      </c>
      <c r="C1189" t="s">
        <v>131</v>
      </c>
      <c r="D1189">
        <v>126.1</v>
      </c>
      <c r="E1189">
        <v>170.5</v>
      </c>
    </row>
    <row r="1190" spans="1:5" x14ac:dyDescent="0.2">
      <c r="A1190" t="s">
        <v>89</v>
      </c>
      <c r="B1190" t="s">
        <v>8</v>
      </c>
      <c r="C1190" t="s">
        <v>131</v>
      </c>
      <c r="D1190">
        <v>82.6</v>
      </c>
      <c r="E1190">
        <v>125.6</v>
      </c>
    </row>
    <row r="1191" spans="1:5" x14ac:dyDescent="0.2">
      <c r="A1191" t="s">
        <v>89</v>
      </c>
      <c r="B1191" t="s">
        <v>8</v>
      </c>
      <c r="C1191" t="s">
        <v>131</v>
      </c>
      <c r="D1191">
        <v>92.5</v>
      </c>
      <c r="E1191">
        <v>130.1</v>
      </c>
    </row>
    <row r="1192" spans="1:5" x14ac:dyDescent="0.2">
      <c r="A1192" t="s">
        <v>89</v>
      </c>
      <c r="B1192" t="s">
        <v>4</v>
      </c>
      <c r="C1192" t="s">
        <v>130</v>
      </c>
      <c r="D1192">
        <v>56.6</v>
      </c>
      <c r="E1192">
        <v>90.4</v>
      </c>
    </row>
    <row r="1193" spans="1:5" x14ac:dyDescent="0.2">
      <c r="A1193" t="s">
        <v>89</v>
      </c>
      <c r="B1193" t="s">
        <v>6</v>
      </c>
      <c r="C1193" t="s">
        <v>130</v>
      </c>
      <c r="D1193">
        <v>534.1</v>
      </c>
      <c r="E1193">
        <v>895</v>
      </c>
    </row>
    <row r="1194" spans="1:5" x14ac:dyDescent="0.2">
      <c r="A1194" t="s">
        <v>89</v>
      </c>
      <c r="B1194" t="s">
        <v>6</v>
      </c>
      <c r="C1194" t="s">
        <v>131</v>
      </c>
      <c r="D1194">
        <v>396.3</v>
      </c>
      <c r="E1194">
        <v>870.3</v>
      </c>
    </row>
    <row r="1195" spans="1:5" x14ac:dyDescent="0.2">
      <c r="A1195" t="s">
        <v>89</v>
      </c>
      <c r="B1195" t="s">
        <v>5</v>
      </c>
      <c r="C1195" t="s">
        <v>132</v>
      </c>
      <c r="D1195">
        <v>26</v>
      </c>
      <c r="E1195">
        <v>40.1</v>
      </c>
    </row>
    <row r="1196" spans="1:5" x14ac:dyDescent="0.2">
      <c r="A1196" t="s">
        <v>89</v>
      </c>
      <c r="B1196" t="s">
        <v>5</v>
      </c>
      <c r="C1196" t="s">
        <v>131</v>
      </c>
      <c r="D1196">
        <v>30.4</v>
      </c>
      <c r="E1196">
        <v>45.6</v>
      </c>
    </row>
    <row r="1197" spans="1:5" x14ac:dyDescent="0.2">
      <c r="A1197" t="s">
        <v>90</v>
      </c>
      <c r="B1197" t="s">
        <v>4</v>
      </c>
      <c r="C1197" t="s">
        <v>132</v>
      </c>
      <c r="D1197">
        <v>50.1</v>
      </c>
      <c r="E1197">
        <v>95.5</v>
      </c>
    </row>
    <row r="1198" spans="1:5" x14ac:dyDescent="0.2">
      <c r="A1198" t="s">
        <v>90</v>
      </c>
      <c r="B1198" t="s">
        <v>8</v>
      </c>
      <c r="C1198" t="s">
        <v>130</v>
      </c>
      <c r="D1198">
        <v>92.6</v>
      </c>
      <c r="E1198">
        <v>150.6</v>
      </c>
    </row>
    <row r="1199" spans="1:5" x14ac:dyDescent="0.2">
      <c r="A1199" t="s">
        <v>90</v>
      </c>
      <c r="B1199" t="s">
        <v>6</v>
      </c>
      <c r="C1199" t="s">
        <v>130</v>
      </c>
      <c r="D1199">
        <v>110.5</v>
      </c>
      <c r="E1199">
        <v>480.1</v>
      </c>
    </row>
    <row r="1200" spans="1:5" x14ac:dyDescent="0.2">
      <c r="A1200" t="s">
        <v>90</v>
      </c>
      <c r="B1200" t="s">
        <v>5</v>
      </c>
      <c r="C1200" t="s">
        <v>131</v>
      </c>
      <c r="D1200">
        <v>14.6</v>
      </c>
      <c r="E1200">
        <v>55.4</v>
      </c>
    </row>
    <row r="1201" spans="1:5" x14ac:dyDescent="0.2">
      <c r="A1201" t="s">
        <v>90</v>
      </c>
      <c r="B1201" t="s">
        <v>5</v>
      </c>
      <c r="C1201" t="s">
        <v>130</v>
      </c>
      <c r="D1201">
        <v>20.100000000000001</v>
      </c>
      <c r="E1201">
        <v>60</v>
      </c>
    </row>
    <row r="1202" spans="1:5" x14ac:dyDescent="0.2">
      <c r="A1202" t="s">
        <v>90</v>
      </c>
      <c r="B1202" t="s">
        <v>8</v>
      </c>
      <c r="C1202" t="s">
        <v>130</v>
      </c>
      <c r="D1202">
        <v>102.3</v>
      </c>
      <c r="E1202">
        <v>160.30000000000001</v>
      </c>
    </row>
    <row r="1203" spans="1:5" x14ac:dyDescent="0.2">
      <c r="A1203" t="s">
        <v>90</v>
      </c>
      <c r="B1203" t="s">
        <v>6</v>
      </c>
      <c r="C1203" t="s">
        <v>133</v>
      </c>
      <c r="D1203">
        <v>74</v>
      </c>
      <c r="E1203">
        <v>655.1</v>
      </c>
    </row>
    <row r="1204" spans="1:5" x14ac:dyDescent="0.2">
      <c r="A1204" t="s">
        <v>90</v>
      </c>
      <c r="B1204" t="s">
        <v>5</v>
      </c>
      <c r="C1204" t="s">
        <v>132</v>
      </c>
      <c r="D1204">
        <v>10.4</v>
      </c>
      <c r="E1204">
        <v>45.6</v>
      </c>
    </row>
    <row r="1205" spans="1:5" x14ac:dyDescent="0.2">
      <c r="A1205" t="s">
        <v>90</v>
      </c>
      <c r="B1205" t="s">
        <v>5</v>
      </c>
      <c r="C1205" t="s">
        <v>130</v>
      </c>
      <c r="D1205">
        <v>22.1</v>
      </c>
      <c r="E1205">
        <v>60.5</v>
      </c>
    </row>
    <row r="1206" spans="1:5" x14ac:dyDescent="0.2">
      <c r="A1206" t="s">
        <v>90</v>
      </c>
      <c r="B1206" t="s">
        <v>5</v>
      </c>
      <c r="C1206" t="s">
        <v>130</v>
      </c>
      <c r="D1206">
        <v>14.6</v>
      </c>
      <c r="E1206">
        <v>50.6</v>
      </c>
    </row>
    <row r="1207" spans="1:5" x14ac:dyDescent="0.2">
      <c r="A1207" t="s">
        <v>90</v>
      </c>
      <c r="B1207" t="s">
        <v>4</v>
      </c>
      <c r="C1207" t="s">
        <v>130</v>
      </c>
      <c r="D1207">
        <v>44.5</v>
      </c>
      <c r="E1207">
        <v>90.1</v>
      </c>
    </row>
    <row r="1208" spans="1:5" x14ac:dyDescent="0.2">
      <c r="A1208" t="s">
        <v>90</v>
      </c>
      <c r="B1208" t="s">
        <v>5</v>
      </c>
      <c r="C1208" t="s">
        <v>131</v>
      </c>
      <c r="D1208">
        <v>24.6</v>
      </c>
      <c r="E1208">
        <v>70.400000000000006</v>
      </c>
    </row>
    <row r="1209" spans="1:5" x14ac:dyDescent="0.2">
      <c r="A1209" t="s">
        <v>90</v>
      </c>
      <c r="B1209" t="s">
        <v>5</v>
      </c>
      <c r="C1209" t="s">
        <v>130</v>
      </c>
      <c r="D1209">
        <v>22.1</v>
      </c>
      <c r="E1209">
        <v>60</v>
      </c>
    </row>
    <row r="1210" spans="1:5" x14ac:dyDescent="0.2">
      <c r="A1210" t="s">
        <v>90</v>
      </c>
      <c r="B1210" t="s">
        <v>6</v>
      </c>
      <c r="C1210" t="s">
        <v>131</v>
      </c>
      <c r="D1210">
        <v>250.3</v>
      </c>
      <c r="E1210">
        <v>745.3</v>
      </c>
    </row>
    <row r="1211" spans="1:5" x14ac:dyDescent="0.2">
      <c r="A1211" t="s">
        <v>90</v>
      </c>
      <c r="B1211" t="s">
        <v>5</v>
      </c>
      <c r="C1211" t="s">
        <v>131</v>
      </c>
      <c r="D1211">
        <v>20</v>
      </c>
      <c r="E1211">
        <v>65.099999999999994</v>
      </c>
    </row>
    <row r="1212" spans="1:5" x14ac:dyDescent="0.2">
      <c r="A1212" t="s">
        <v>91</v>
      </c>
      <c r="B1212" t="s">
        <v>5</v>
      </c>
      <c r="C1212" t="s">
        <v>131</v>
      </c>
      <c r="D1212">
        <v>40.4</v>
      </c>
      <c r="E1212">
        <v>60.6</v>
      </c>
    </row>
    <row r="1213" spans="1:5" x14ac:dyDescent="0.2">
      <c r="A1213" t="s">
        <v>91</v>
      </c>
      <c r="B1213" t="s">
        <v>4</v>
      </c>
      <c r="C1213" t="s">
        <v>130</v>
      </c>
      <c r="D1213">
        <v>182.1</v>
      </c>
      <c r="E1213">
        <v>245.5</v>
      </c>
    </row>
    <row r="1214" spans="1:5" x14ac:dyDescent="0.2">
      <c r="A1214" t="s">
        <v>91</v>
      </c>
      <c r="B1214" t="s">
        <v>4</v>
      </c>
      <c r="C1214" t="s">
        <v>130</v>
      </c>
      <c r="D1214">
        <v>146.6</v>
      </c>
      <c r="E1214">
        <v>200.6</v>
      </c>
    </row>
    <row r="1215" spans="1:5" x14ac:dyDescent="0.2">
      <c r="A1215" t="s">
        <v>91</v>
      </c>
      <c r="B1215" t="s">
        <v>4</v>
      </c>
      <c r="C1215" t="s">
        <v>134</v>
      </c>
      <c r="D1215">
        <v>104.5</v>
      </c>
      <c r="E1215">
        <v>160.1</v>
      </c>
    </row>
    <row r="1216" spans="1:5" x14ac:dyDescent="0.2">
      <c r="A1216" t="s">
        <v>91</v>
      </c>
      <c r="B1216" t="s">
        <v>6</v>
      </c>
      <c r="C1216" t="s">
        <v>130</v>
      </c>
      <c r="D1216">
        <v>288.60000000000002</v>
      </c>
      <c r="E1216">
        <v>795.4</v>
      </c>
    </row>
    <row r="1217" spans="1:5" x14ac:dyDescent="0.2">
      <c r="A1217" t="s">
        <v>91</v>
      </c>
      <c r="B1217" t="s">
        <v>4</v>
      </c>
      <c r="C1217" t="s">
        <v>132</v>
      </c>
      <c r="D1217">
        <v>58.1</v>
      </c>
      <c r="E1217">
        <v>80</v>
      </c>
    </row>
    <row r="1218" spans="1:5" x14ac:dyDescent="0.2">
      <c r="A1218" t="s">
        <v>91</v>
      </c>
      <c r="B1218" t="s">
        <v>6</v>
      </c>
      <c r="C1218" t="s">
        <v>134</v>
      </c>
      <c r="D1218">
        <v>194.3</v>
      </c>
      <c r="E1218">
        <v>420.3</v>
      </c>
    </row>
    <row r="1219" spans="1:5" x14ac:dyDescent="0.2">
      <c r="A1219" t="s">
        <v>91</v>
      </c>
      <c r="B1219" t="s">
        <v>5</v>
      </c>
      <c r="C1219" t="s">
        <v>131</v>
      </c>
      <c r="D1219">
        <v>40</v>
      </c>
      <c r="E1219">
        <v>60.1</v>
      </c>
    </row>
    <row r="1220" spans="1:5" x14ac:dyDescent="0.2">
      <c r="A1220" t="s">
        <v>91</v>
      </c>
      <c r="B1220" t="s">
        <v>5</v>
      </c>
      <c r="C1220" t="s">
        <v>130</v>
      </c>
      <c r="D1220">
        <v>38.4</v>
      </c>
      <c r="E1220">
        <v>60.6</v>
      </c>
    </row>
    <row r="1221" spans="1:5" x14ac:dyDescent="0.2">
      <c r="A1221" t="s">
        <v>91</v>
      </c>
      <c r="B1221" t="s">
        <v>6</v>
      </c>
      <c r="C1221" t="s">
        <v>130</v>
      </c>
      <c r="D1221">
        <v>122.1</v>
      </c>
      <c r="E1221">
        <v>475.5</v>
      </c>
    </row>
    <row r="1222" spans="1:5" x14ac:dyDescent="0.2">
      <c r="A1222" t="s">
        <v>91</v>
      </c>
      <c r="B1222" t="s">
        <v>5</v>
      </c>
      <c r="C1222" t="s">
        <v>130</v>
      </c>
      <c r="D1222">
        <v>36.6</v>
      </c>
      <c r="E1222">
        <v>55.6</v>
      </c>
    </row>
    <row r="1223" spans="1:5" x14ac:dyDescent="0.2">
      <c r="A1223" t="s">
        <v>91</v>
      </c>
      <c r="B1223" t="s">
        <v>6</v>
      </c>
      <c r="C1223" t="s">
        <v>131</v>
      </c>
      <c r="D1223">
        <v>564.5</v>
      </c>
      <c r="E1223">
        <v>1330.1</v>
      </c>
    </row>
    <row r="1224" spans="1:5" x14ac:dyDescent="0.2">
      <c r="A1224" t="s">
        <v>91</v>
      </c>
      <c r="B1224" t="s">
        <v>4</v>
      </c>
      <c r="C1224" t="s">
        <v>131</v>
      </c>
      <c r="D1224">
        <v>174.6</v>
      </c>
      <c r="E1224">
        <v>235.4</v>
      </c>
    </row>
    <row r="1225" spans="1:5" x14ac:dyDescent="0.2">
      <c r="A1225" t="s">
        <v>91</v>
      </c>
      <c r="B1225" t="s">
        <v>4</v>
      </c>
      <c r="C1225" t="s">
        <v>130</v>
      </c>
      <c r="D1225">
        <v>118.1</v>
      </c>
      <c r="E1225">
        <v>160</v>
      </c>
    </row>
    <row r="1226" spans="1:5" x14ac:dyDescent="0.2">
      <c r="A1226" t="s">
        <v>91</v>
      </c>
      <c r="B1226" t="s">
        <v>4</v>
      </c>
      <c r="C1226" t="s">
        <v>133</v>
      </c>
      <c r="D1226">
        <v>200.3</v>
      </c>
      <c r="E1226">
        <v>270.3</v>
      </c>
    </row>
    <row r="1227" spans="1:5" x14ac:dyDescent="0.2">
      <c r="A1227" t="s">
        <v>92</v>
      </c>
      <c r="B1227" t="s">
        <v>6</v>
      </c>
      <c r="C1227" t="s">
        <v>134</v>
      </c>
      <c r="D1227">
        <v>110</v>
      </c>
      <c r="E1227">
        <v>690.1</v>
      </c>
    </row>
    <row r="1228" spans="1:5" x14ac:dyDescent="0.2">
      <c r="A1228" t="s">
        <v>92</v>
      </c>
      <c r="B1228" t="s">
        <v>5</v>
      </c>
      <c r="C1228" t="s">
        <v>130</v>
      </c>
      <c r="D1228">
        <v>34.4</v>
      </c>
      <c r="E1228">
        <v>40.6</v>
      </c>
    </row>
    <row r="1229" spans="1:5" x14ac:dyDescent="0.2">
      <c r="A1229" t="s">
        <v>92</v>
      </c>
      <c r="B1229" t="s">
        <v>6</v>
      </c>
      <c r="C1229" t="s">
        <v>133</v>
      </c>
      <c r="D1229">
        <v>156.1</v>
      </c>
      <c r="E1229">
        <v>610.5</v>
      </c>
    </row>
    <row r="1230" spans="1:5" x14ac:dyDescent="0.2">
      <c r="A1230" t="s">
        <v>92</v>
      </c>
      <c r="B1230" t="s">
        <v>5</v>
      </c>
      <c r="C1230" t="s">
        <v>131</v>
      </c>
      <c r="D1230">
        <v>28.6</v>
      </c>
      <c r="E1230">
        <v>45.6</v>
      </c>
    </row>
    <row r="1231" spans="1:5" x14ac:dyDescent="0.2">
      <c r="A1231" t="s">
        <v>92</v>
      </c>
      <c r="B1231" t="s">
        <v>5</v>
      </c>
      <c r="C1231" t="s">
        <v>133</v>
      </c>
      <c r="D1231">
        <v>30.5</v>
      </c>
      <c r="E1231">
        <v>55.1</v>
      </c>
    </row>
    <row r="1232" spans="1:5" x14ac:dyDescent="0.2">
      <c r="A1232" t="s">
        <v>92</v>
      </c>
      <c r="B1232" t="s">
        <v>6</v>
      </c>
      <c r="C1232" t="s">
        <v>131</v>
      </c>
      <c r="D1232">
        <v>572.6</v>
      </c>
      <c r="E1232">
        <v>1220.4000000000001</v>
      </c>
    </row>
    <row r="1233" spans="1:5" x14ac:dyDescent="0.2">
      <c r="A1233" t="s">
        <v>92</v>
      </c>
      <c r="B1233" t="s">
        <v>6</v>
      </c>
      <c r="C1233" t="s">
        <v>132</v>
      </c>
      <c r="D1233">
        <v>72.099999999999994</v>
      </c>
      <c r="E1233">
        <v>190</v>
      </c>
    </row>
    <row r="1234" spans="1:5" x14ac:dyDescent="0.2">
      <c r="A1234" t="s">
        <v>92</v>
      </c>
      <c r="B1234" t="s">
        <v>6</v>
      </c>
      <c r="C1234" t="s">
        <v>130</v>
      </c>
      <c r="D1234">
        <v>102.3</v>
      </c>
      <c r="E1234">
        <v>360.3</v>
      </c>
    </row>
    <row r="1235" spans="1:5" x14ac:dyDescent="0.2">
      <c r="A1235" t="s">
        <v>92</v>
      </c>
      <c r="B1235" t="s">
        <v>4</v>
      </c>
      <c r="C1235" t="s">
        <v>130</v>
      </c>
      <c r="D1235">
        <v>90</v>
      </c>
      <c r="E1235">
        <v>130.1</v>
      </c>
    </row>
    <row r="1236" spans="1:5" x14ac:dyDescent="0.2">
      <c r="A1236" t="s">
        <v>92</v>
      </c>
      <c r="B1236" t="s">
        <v>5</v>
      </c>
      <c r="C1236" t="s">
        <v>130</v>
      </c>
      <c r="D1236">
        <v>30.4</v>
      </c>
      <c r="E1236">
        <v>35.6</v>
      </c>
    </row>
    <row r="1237" spans="1:5" x14ac:dyDescent="0.2">
      <c r="A1237" t="s">
        <v>92</v>
      </c>
      <c r="B1237" t="s">
        <v>5</v>
      </c>
      <c r="C1237" t="s">
        <v>131</v>
      </c>
      <c r="D1237">
        <v>32.1</v>
      </c>
      <c r="E1237">
        <v>55.5</v>
      </c>
    </row>
    <row r="1238" spans="1:5" x14ac:dyDescent="0.2">
      <c r="A1238" t="s">
        <v>92</v>
      </c>
      <c r="B1238" t="s">
        <v>5</v>
      </c>
      <c r="C1238" t="s">
        <v>130</v>
      </c>
      <c r="D1238">
        <v>38.6</v>
      </c>
      <c r="E1238">
        <v>45.6</v>
      </c>
    </row>
    <row r="1239" spans="1:5" x14ac:dyDescent="0.2">
      <c r="A1239" t="s">
        <v>93</v>
      </c>
      <c r="B1239" t="s">
        <v>5</v>
      </c>
      <c r="C1239" t="s">
        <v>131</v>
      </c>
      <c r="D1239">
        <v>24.5</v>
      </c>
      <c r="E1239">
        <v>70.099999999999994</v>
      </c>
    </row>
    <row r="1240" spans="1:5" x14ac:dyDescent="0.2">
      <c r="A1240" t="s">
        <v>93</v>
      </c>
      <c r="B1240" t="s">
        <v>8</v>
      </c>
      <c r="C1240" t="s">
        <v>130</v>
      </c>
      <c r="D1240">
        <v>78.599999999999994</v>
      </c>
      <c r="E1240">
        <v>135.4</v>
      </c>
    </row>
    <row r="1241" spans="1:5" x14ac:dyDescent="0.2">
      <c r="A1241" t="s">
        <v>93</v>
      </c>
      <c r="B1241" t="s">
        <v>6</v>
      </c>
      <c r="C1241" t="s">
        <v>130</v>
      </c>
      <c r="D1241">
        <v>154.1</v>
      </c>
      <c r="E1241">
        <v>510</v>
      </c>
    </row>
    <row r="1242" spans="1:5" x14ac:dyDescent="0.2">
      <c r="A1242" t="s">
        <v>93</v>
      </c>
      <c r="B1242" t="s">
        <v>5</v>
      </c>
      <c r="C1242" t="s">
        <v>130</v>
      </c>
      <c r="D1242">
        <v>24.3</v>
      </c>
      <c r="E1242">
        <v>65.3</v>
      </c>
    </row>
    <row r="1243" spans="1:5" x14ac:dyDescent="0.2">
      <c r="A1243" t="s">
        <v>93</v>
      </c>
      <c r="B1243" t="s">
        <v>5</v>
      </c>
      <c r="C1243" t="s">
        <v>130</v>
      </c>
      <c r="D1243">
        <v>12</v>
      </c>
      <c r="E1243">
        <v>45.1</v>
      </c>
    </row>
    <row r="1244" spans="1:5" x14ac:dyDescent="0.2">
      <c r="A1244" t="s">
        <v>93</v>
      </c>
      <c r="B1244" t="s">
        <v>8</v>
      </c>
      <c r="C1244" t="s">
        <v>130</v>
      </c>
      <c r="D1244">
        <v>102.4</v>
      </c>
      <c r="E1244">
        <v>160.6</v>
      </c>
    </row>
    <row r="1245" spans="1:5" x14ac:dyDescent="0.2">
      <c r="A1245" t="s">
        <v>93</v>
      </c>
      <c r="B1245" t="s">
        <v>8</v>
      </c>
      <c r="C1245" t="s">
        <v>131</v>
      </c>
      <c r="D1245">
        <v>94.1</v>
      </c>
      <c r="E1245">
        <v>160.5</v>
      </c>
    </row>
    <row r="1246" spans="1:5" x14ac:dyDescent="0.2">
      <c r="A1246" t="s">
        <v>93</v>
      </c>
      <c r="B1246" t="s">
        <v>5</v>
      </c>
      <c r="C1246" t="s">
        <v>130</v>
      </c>
      <c r="D1246">
        <v>14.6</v>
      </c>
      <c r="E1246">
        <v>50.6</v>
      </c>
    </row>
    <row r="1247" spans="1:5" x14ac:dyDescent="0.2">
      <c r="A1247" t="s">
        <v>93</v>
      </c>
      <c r="B1247" t="s">
        <v>6</v>
      </c>
      <c r="C1247" t="s">
        <v>134</v>
      </c>
      <c r="D1247">
        <v>114.5</v>
      </c>
      <c r="E1247">
        <v>750.1</v>
      </c>
    </row>
    <row r="1248" spans="1:5" x14ac:dyDescent="0.2">
      <c r="A1248" t="s">
        <v>93</v>
      </c>
      <c r="B1248" t="s">
        <v>5</v>
      </c>
      <c r="C1248" t="s">
        <v>130</v>
      </c>
      <c r="D1248">
        <v>20.6</v>
      </c>
      <c r="E1248">
        <v>55.4</v>
      </c>
    </row>
    <row r="1249" spans="1:5" x14ac:dyDescent="0.2">
      <c r="A1249" t="s">
        <v>94</v>
      </c>
      <c r="B1249" t="s">
        <v>8</v>
      </c>
      <c r="C1249" t="s">
        <v>131</v>
      </c>
      <c r="D1249">
        <v>76.099999999999994</v>
      </c>
      <c r="E1249">
        <v>115</v>
      </c>
    </row>
    <row r="1250" spans="1:5" x14ac:dyDescent="0.2">
      <c r="A1250" t="s">
        <v>94</v>
      </c>
      <c r="B1250" t="s">
        <v>5</v>
      </c>
      <c r="C1250" t="s">
        <v>130</v>
      </c>
      <c r="D1250">
        <v>36.299999999999997</v>
      </c>
      <c r="E1250">
        <v>65.3</v>
      </c>
    </row>
    <row r="1251" spans="1:5" x14ac:dyDescent="0.2">
      <c r="A1251" t="s">
        <v>94</v>
      </c>
      <c r="B1251" t="s">
        <v>5</v>
      </c>
      <c r="C1251" t="s">
        <v>131</v>
      </c>
      <c r="D1251">
        <v>30</v>
      </c>
      <c r="E1251">
        <v>55.1</v>
      </c>
    </row>
    <row r="1252" spans="1:5" x14ac:dyDescent="0.2">
      <c r="A1252" t="s">
        <v>94</v>
      </c>
      <c r="B1252" t="s">
        <v>8</v>
      </c>
      <c r="C1252" t="s">
        <v>131</v>
      </c>
      <c r="D1252">
        <v>80.400000000000006</v>
      </c>
      <c r="E1252">
        <v>125.6</v>
      </c>
    </row>
    <row r="1253" spans="1:5" x14ac:dyDescent="0.2">
      <c r="A1253" t="s">
        <v>94</v>
      </c>
      <c r="B1253" t="s">
        <v>8</v>
      </c>
      <c r="C1253" t="s">
        <v>131</v>
      </c>
      <c r="D1253">
        <v>78.099999999999994</v>
      </c>
      <c r="E1253">
        <v>115.5</v>
      </c>
    </row>
    <row r="1254" spans="1:5" x14ac:dyDescent="0.2">
      <c r="A1254" t="s">
        <v>94</v>
      </c>
      <c r="B1254" t="s">
        <v>6</v>
      </c>
      <c r="C1254" t="s">
        <v>130</v>
      </c>
      <c r="D1254">
        <v>496.6</v>
      </c>
      <c r="E1254">
        <v>1365.6</v>
      </c>
    </row>
    <row r="1255" spans="1:5" x14ac:dyDescent="0.2">
      <c r="A1255" t="s">
        <v>94</v>
      </c>
      <c r="B1255" t="s">
        <v>8</v>
      </c>
      <c r="C1255" t="s">
        <v>130</v>
      </c>
      <c r="D1255">
        <v>110.5</v>
      </c>
      <c r="E1255">
        <v>155.1</v>
      </c>
    </row>
    <row r="1256" spans="1:5" x14ac:dyDescent="0.2">
      <c r="A1256" t="s">
        <v>94</v>
      </c>
      <c r="B1256" t="s">
        <v>5</v>
      </c>
      <c r="C1256" t="s">
        <v>131</v>
      </c>
      <c r="D1256">
        <v>36.6</v>
      </c>
      <c r="E1256">
        <v>60.4</v>
      </c>
    </row>
    <row r="1257" spans="1:5" x14ac:dyDescent="0.2">
      <c r="A1257" t="s">
        <v>94</v>
      </c>
      <c r="B1257" t="s">
        <v>4</v>
      </c>
      <c r="C1257" t="s">
        <v>133</v>
      </c>
      <c r="D1257">
        <v>152.1</v>
      </c>
      <c r="E1257">
        <v>200</v>
      </c>
    </row>
    <row r="1258" spans="1:5" x14ac:dyDescent="0.2">
      <c r="A1258" t="s">
        <v>94</v>
      </c>
      <c r="B1258" t="s">
        <v>5</v>
      </c>
      <c r="C1258" t="s">
        <v>130</v>
      </c>
      <c r="D1258">
        <v>30.3</v>
      </c>
      <c r="E1258">
        <v>45.3</v>
      </c>
    </row>
    <row r="1259" spans="1:5" x14ac:dyDescent="0.2">
      <c r="A1259" t="s">
        <v>94</v>
      </c>
      <c r="B1259" t="s">
        <v>5</v>
      </c>
      <c r="C1259" t="s">
        <v>130</v>
      </c>
      <c r="D1259">
        <v>36</v>
      </c>
      <c r="E1259">
        <v>55.1</v>
      </c>
    </row>
    <row r="1260" spans="1:5" x14ac:dyDescent="0.2">
      <c r="A1260" t="s">
        <v>94</v>
      </c>
      <c r="B1260" t="s">
        <v>8</v>
      </c>
      <c r="C1260" t="s">
        <v>133</v>
      </c>
      <c r="D1260">
        <v>36.4</v>
      </c>
      <c r="E1260">
        <v>60.6</v>
      </c>
    </row>
    <row r="1261" spans="1:5" x14ac:dyDescent="0.2">
      <c r="A1261" t="s">
        <v>94</v>
      </c>
      <c r="B1261" t="s">
        <v>5</v>
      </c>
      <c r="C1261" t="s">
        <v>130</v>
      </c>
      <c r="D1261">
        <v>30.1</v>
      </c>
      <c r="E1261">
        <v>50.5</v>
      </c>
    </row>
    <row r="1262" spans="1:5" x14ac:dyDescent="0.2">
      <c r="A1262" t="s">
        <v>95</v>
      </c>
      <c r="B1262" t="s">
        <v>4</v>
      </c>
      <c r="C1262" t="s">
        <v>131</v>
      </c>
      <c r="D1262">
        <v>108.6</v>
      </c>
      <c r="E1262">
        <v>175.6</v>
      </c>
    </row>
    <row r="1263" spans="1:5" x14ac:dyDescent="0.2">
      <c r="A1263" t="s">
        <v>95</v>
      </c>
      <c r="B1263" t="s">
        <v>4</v>
      </c>
      <c r="C1263" t="s">
        <v>132</v>
      </c>
      <c r="D1263">
        <v>28.5</v>
      </c>
      <c r="E1263">
        <v>65.099999999999994</v>
      </c>
    </row>
    <row r="1264" spans="1:5" x14ac:dyDescent="0.2">
      <c r="A1264" t="s">
        <v>95</v>
      </c>
      <c r="B1264" t="s">
        <v>5</v>
      </c>
      <c r="C1264" t="s">
        <v>131</v>
      </c>
      <c r="D1264">
        <v>20.6</v>
      </c>
      <c r="E1264">
        <v>65.400000000000006</v>
      </c>
    </row>
    <row r="1265" spans="1:5" x14ac:dyDescent="0.2">
      <c r="A1265" t="s">
        <v>95</v>
      </c>
      <c r="B1265" t="s">
        <v>8</v>
      </c>
      <c r="C1265" t="s">
        <v>130</v>
      </c>
      <c r="D1265">
        <v>96.1</v>
      </c>
      <c r="E1265">
        <v>155</v>
      </c>
    </row>
    <row r="1266" spans="1:5" x14ac:dyDescent="0.2">
      <c r="A1266" t="s">
        <v>95</v>
      </c>
      <c r="B1266" t="s">
        <v>6</v>
      </c>
      <c r="C1266" t="s">
        <v>130</v>
      </c>
      <c r="D1266">
        <v>172.3</v>
      </c>
      <c r="E1266">
        <v>1225.3</v>
      </c>
    </row>
    <row r="1267" spans="1:5" x14ac:dyDescent="0.2">
      <c r="A1267" t="s">
        <v>95</v>
      </c>
      <c r="B1267" t="s">
        <v>5</v>
      </c>
      <c r="C1267" t="s">
        <v>131</v>
      </c>
      <c r="D1267">
        <v>30</v>
      </c>
      <c r="E1267">
        <v>75.099999999999994</v>
      </c>
    </row>
    <row r="1268" spans="1:5" x14ac:dyDescent="0.2">
      <c r="A1268" t="s">
        <v>95</v>
      </c>
      <c r="B1268" t="s">
        <v>5</v>
      </c>
      <c r="C1268" t="s">
        <v>134</v>
      </c>
      <c r="D1268">
        <v>14.4</v>
      </c>
      <c r="E1268">
        <v>50.6</v>
      </c>
    </row>
    <row r="1269" spans="1:5" x14ac:dyDescent="0.2">
      <c r="A1269" t="s">
        <v>95</v>
      </c>
      <c r="B1269" t="s">
        <v>8</v>
      </c>
      <c r="C1269" t="s">
        <v>131</v>
      </c>
      <c r="D1269">
        <v>98.1</v>
      </c>
      <c r="E1269">
        <v>165.5</v>
      </c>
    </row>
    <row r="1270" spans="1:5" x14ac:dyDescent="0.2">
      <c r="A1270" t="s">
        <v>95</v>
      </c>
      <c r="B1270" t="s">
        <v>4</v>
      </c>
      <c r="C1270" t="s">
        <v>133</v>
      </c>
      <c r="D1270">
        <v>28.6</v>
      </c>
      <c r="E1270">
        <v>70.599999999999994</v>
      </c>
    </row>
    <row r="1271" spans="1:5" x14ac:dyDescent="0.2">
      <c r="A1271" t="s">
        <v>95</v>
      </c>
      <c r="B1271" t="s">
        <v>5</v>
      </c>
      <c r="C1271" t="s">
        <v>131</v>
      </c>
      <c r="D1271">
        <v>18.5</v>
      </c>
      <c r="E1271">
        <v>60.1</v>
      </c>
    </row>
    <row r="1272" spans="1:5" x14ac:dyDescent="0.2">
      <c r="A1272" t="s">
        <v>95</v>
      </c>
      <c r="B1272" t="s">
        <v>5</v>
      </c>
      <c r="C1272" t="s">
        <v>130</v>
      </c>
      <c r="D1272">
        <v>14.6</v>
      </c>
      <c r="E1272">
        <v>50.4</v>
      </c>
    </row>
    <row r="1273" spans="1:5" x14ac:dyDescent="0.2">
      <c r="A1273" t="s">
        <v>95</v>
      </c>
      <c r="B1273" t="s">
        <v>5</v>
      </c>
      <c r="C1273" t="s">
        <v>134</v>
      </c>
      <c r="D1273">
        <v>12.1</v>
      </c>
      <c r="E1273">
        <v>45</v>
      </c>
    </row>
    <row r="1274" spans="1:5" x14ac:dyDescent="0.2">
      <c r="A1274" t="s">
        <v>95</v>
      </c>
      <c r="B1274" t="s">
        <v>4</v>
      </c>
      <c r="C1274" t="s">
        <v>132</v>
      </c>
      <c r="D1274">
        <v>66.3</v>
      </c>
      <c r="E1274">
        <v>115.3</v>
      </c>
    </row>
    <row r="1275" spans="1:5" x14ac:dyDescent="0.2">
      <c r="A1275" t="s">
        <v>95</v>
      </c>
      <c r="B1275" t="s">
        <v>5</v>
      </c>
      <c r="C1275" t="s">
        <v>130</v>
      </c>
      <c r="D1275">
        <v>12</v>
      </c>
      <c r="E1275">
        <v>50.1</v>
      </c>
    </row>
    <row r="1276" spans="1:5" x14ac:dyDescent="0.2">
      <c r="A1276" t="s">
        <v>95</v>
      </c>
      <c r="B1276" t="s">
        <v>5</v>
      </c>
      <c r="C1276" t="s">
        <v>130</v>
      </c>
      <c r="D1276">
        <v>12.4</v>
      </c>
      <c r="E1276">
        <v>50.6</v>
      </c>
    </row>
    <row r="1277" spans="1:5" x14ac:dyDescent="0.2">
      <c r="A1277" t="s">
        <v>96</v>
      </c>
      <c r="B1277" t="s">
        <v>5</v>
      </c>
      <c r="C1277" t="s">
        <v>133</v>
      </c>
      <c r="D1277">
        <v>38.1</v>
      </c>
      <c r="E1277">
        <v>60.5</v>
      </c>
    </row>
    <row r="1278" spans="1:5" x14ac:dyDescent="0.2">
      <c r="A1278" t="s">
        <v>96</v>
      </c>
      <c r="B1278" t="s">
        <v>5</v>
      </c>
      <c r="C1278" t="s">
        <v>131</v>
      </c>
      <c r="D1278">
        <v>24.6</v>
      </c>
      <c r="E1278">
        <v>50.6</v>
      </c>
    </row>
    <row r="1279" spans="1:5" x14ac:dyDescent="0.2">
      <c r="A1279" t="s">
        <v>96</v>
      </c>
      <c r="B1279" t="s">
        <v>5</v>
      </c>
      <c r="C1279" t="s">
        <v>131</v>
      </c>
      <c r="D1279">
        <v>38.5</v>
      </c>
      <c r="E1279">
        <v>60.1</v>
      </c>
    </row>
    <row r="1280" spans="1:5" x14ac:dyDescent="0.2">
      <c r="A1280" t="s">
        <v>96</v>
      </c>
      <c r="B1280" t="s">
        <v>5</v>
      </c>
      <c r="C1280" t="s">
        <v>130</v>
      </c>
      <c r="D1280">
        <v>36.6</v>
      </c>
      <c r="E1280">
        <v>55.4</v>
      </c>
    </row>
    <row r="1281" spans="1:5" x14ac:dyDescent="0.2">
      <c r="A1281" t="s">
        <v>96</v>
      </c>
      <c r="B1281" t="s">
        <v>5</v>
      </c>
      <c r="C1281" t="s">
        <v>133</v>
      </c>
      <c r="D1281">
        <v>36.1</v>
      </c>
      <c r="E1281">
        <v>60</v>
      </c>
    </row>
    <row r="1282" spans="1:5" x14ac:dyDescent="0.2">
      <c r="A1282" t="s">
        <v>96</v>
      </c>
      <c r="B1282" t="s">
        <v>6</v>
      </c>
      <c r="C1282" t="s">
        <v>131</v>
      </c>
      <c r="D1282">
        <v>294.3</v>
      </c>
      <c r="E1282">
        <v>585.29999999999995</v>
      </c>
    </row>
    <row r="1283" spans="1:5" x14ac:dyDescent="0.2">
      <c r="A1283" t="s">
        <v>96</v>
      </c>
      <c r="B1283" t="s">
        <v>5</v>
      </c>
      <c r="C1283" t="s">
        <v>131</v>
      </c>
      <c r="D1283">
        <v>34</v>
      </c>
      <c r="E1283">
        <v>50.1</v>
      </c>
    </row>
    <row r="1284" spans="1:5" x14ac:dyDescent="0.2">
      <c r="A1284" t="s">
        <v>96</v>
      </c>
      <c r="B1284" t="s">
        <v>5</v>
      </c>
      <c r="C1284" t="s">
        <v>131</v>
      </c>
      <c r="D1284">
        <v>30.4</v>
      </c>
      <c r="E1284">
        <v>60.6</v>
      </c>
    </row>
    <row r="1285" spans="1:5" x14ac:dyDescent="0.2">
      <c r="A1285" t="s">
        <v>96</v>
      </c>
      <c r="B1285" t="s">
        <v>5</v>
      </c>
      <c r="C1285" t="s">
        <v>130</v>
      </c>
      <c r="D1285">
        <v>28.1</v>
      </c>
      <c r="E1285">
        <v>50.5</v>
      </c>
    </row>
    <row r="1286" spans="1:5" x14ac:dyDescent="0.2">
      <c r="A1286" t="s">
        <v>96</v>
      </c>
      <c r="B1286" t="s">
        <v>8</v>
      </c>
      <c r="C1286" t="s">
        <v>133</v>
      </c>
      <c r="D1286">
        <v>42.6</v>
      </c>
      <c r="E1286">
        <v>60.6</v>
      </c>
    </row>
    <row r="1287" spans="1:5" x14ac:dyDescent="0.2">
      <c r="A1287" t="s">
        <v>97</v>
      </c>
      <c r="B1287" t="s">
        <v>6</v>
      </c>
      <c r="C1287" t="s">
        <v>131</v>
      </c>
      <c r="D1287">
        <v>332.5</v>
      </c>
      <c r="E1287">
        <v>950.1</v>
      </c>
    </row>
    <row r="1288" spans="1:5" x14ac:dyDescent="0.2">
      <c r="A1288" t="s">
        <v>97</v>
      </c>
      <c r="B1288" t="s">
        <v>8</v>
      </c>
      <c r="C1288" t="s">
        <v>131</v>
      </c>
      <c r="D1288">
        <v>94.6</v>
      </c>
      <c r="E1288">
        <v>130.4</v>
      </c>
    </row>
    <row r="1289" spans="1:5" x14ac:dyDescent="0.2">
      <c r="A1289" t="s">
        <v>97</v>
      </c>
      <c r="B1289" t="s">
        <v>6</v>
      </c>
      <c r="C1289" t="s">
        <v>132</v>
      </c>
      <c r="D1289">
        <v>96.1</v>
      </c>
      <c r="E1289">
        <v>325</v>
      </c>
    </row>
    <row r="1290" spans="1:5" x14ac:dyDescent="0.2">
      <c r="A1290" t="s">
        <v>97</v>
      </c>
      <c r="B1290" t="s">
        <v>5</v>
      </c>
      <c r="C1290" t="s">
        <v>130</v>
      </c>
      <c r="D1290">
        <v>30.3</v>
      </c>
      <c r="E1290">
        <v>35.299999999999997</v>
      </c>
    </row>
    <row r="1291" spans="1:5" x14ac:dyDescent="0.2">
      <c r="A1291" t="s">
        <v>97</v>
      </c>
      <c r="B1291" t="s">
        <v>5</v>
      </c>
      <c r="C1291" t="s">
        <v>130</v>
      </c>
      <c r="D1291">
        <v>34</v>
      </c>
      <c r="E1291">
        <v>40.1</v>
      </c>
    </row>
    <row r="1292" spans="1:5" x14ac:dyDescent="0.2">
      <c r="A1292" t="s">
        <v>97</v>
      </c>
      <c r="B1292" t="s">
        <v>4</v>
      </c>
      <c r="C1292" t="s">
        <v>131</v>
      </c>
      <c r="D1292">
        <v>74.400000000000006</v>
      </c>
      <c r="E1292">
        <v>110.6</v>
      </c>
    </row>
    <row r="1293" spans="1:5" x14ac:dyDescent="0.2">
      <c r="A1293" t="s">
        <v>97</v>
      </c>
      <c r="B1293" t="s">
        <v>6</v>
      </c>
      <c r="C1293" t="s">
        <v>131</v>
      </c>
      <c r="D1293">
        <v>650.1</v>
      </c>
      <c r="E1293">
        <v>1495.5</v>
      </c>
    </row>
    <row r="1294" spans="1:5" x14ac:dyDescent="0.2">
      <c r="A1294" t="s">
        <v>97</v>
      </c>
      <c r="B1294" t="s">
        <v>6</v>
      </c>
      <c r="C1294" t="s">
        <v>131</v>
      </c>
      <c r="D1294">
        <v>266.60000000000002</v>
      </c>
      <c r="E1294">
        <v>575.6</v>
      </c>
    </row>
    <row r="1295" spans="1:5" x14ac:dyDescent="0.2">
      <c r="A1295" t="s">
        <v>97</v>
      </c>
      <c r="B1295" t="s">
        <v>8</v>
      </c>
      <c r="C1295" t="s">
        <v>130</v>
      </c>
      <c r="D1295">
        <v>98.5</v>
      </c>
      <c r="E1295">
        <v>150.1</v>
      </c>
    </row>
    <row r="1296" spans="1:5" x14ac:dyDescent="0.2">
      <c r="A1296" t="s">
        <v>97</v>
      </c>
      <c r="B1296" t="s">
        <v>5</v>
      </c>
      <c r="C1296" t="s">
        <v>130</v>
      </c>
      <c r="D1296">
        <v>32.6</v>
      </c>
      <c r="E1296">
        <v>40.4</v>
      </c>
    </row>
    <row r="1297" spans="1:5" x14ac:dyDescent="0.2">
      <c r="A1297" t="s">
        <v>97</v>
      </c>
      <c r="B1297" t="s">
        <v>5</v>
      </c>
      <c r="C1297" t="s">
        <v>131</v>
      </c>
      <c r="D1297">
        <v>38.1</v>
      </c>
      <c r="E1297">
        <v>60</v>
      </c>
    </row>
    <row r="1298" spans="1:5" x14ac:dyDescent="0.2">
      <c r="A1298" t="s">
        <v>97</v>
      </c>
      <c r="B1298" t="s">
        <v>4</v>
      </c>
      <c r="C1298" t="s">
        <v>131</v>
      </c>
      <c r="D1298">
        <v>128.30000000000001</v>
      </c>
      <c r="E1298">
        <v>185.3</v>
      </c>
    </row>
    <row r="1299" spans="1:5" x14ac:dyDescent="0.2">
      <c r="A1299" t="s">
        <v>97</v>
      </c>
      <c r="B1299" t="s">
        <v>6</v>
      </c>
      <c r="C1299" t="s">
        <v>130</v>
      </c>
      <c r="D1299">
        <v>344</v>
      </c>
      <c r="E1299">
        <v>1160.0999999999999</v>
      </c>
    </row>
    <row r="1300" spans="1:5" x14ac:dyDescent="0.2">
      <c r="A1300" t="s">
        <v>97</v>
      </c>
      <c r="B1300" t="s">
        <v>5</v>
      </c>
      <c r="C1300" t="s">
        <v>132</v>
      </c>
      <c r="D1300">
        <v>24.4</v>
      </c>
      <c r="E1300">
        <v>40.6</v>
      </c>
    </row>
    <row r="1301" spans="1:5" x14ac:dyDescent="0.2">
      <c r="A1301" t="s">
        <v>97</v>
      </c>
      <c r="B1301" t="s">
        <v>6</v>
      </c>
      <c r="C1301" t="s">
        <v>130</v>
      </c>
      <c r="D1301">
        <v>454.1</v>
      </c>
      <c r="E1301">
        <v>795.5</v>
      </c>
    </row>
    <row r="1302" spans="1:5" x14ac:dyDescent="0.2">
      <c r="A1302" t="s">
        <v>98</v>
      </c>
      <c r="B1302" t="s">
        <v>6</v>
      </c>
      <c r="C1302" t="s">
        <v>130</v>
      </c>
      <c r="D1302">
        <v>298.60000000000002</v>
      </c>
      <c r="E1302">
        <v>985.6</v>
      </c>
    </row>
    <row r="1303" spans="1:5" x14ac:dyDescent="0.2">
      <c r="A1303" t="s">
        <v>98</v>
      </c>
      <c r="B1303" t="s">
        <v>8</v>
      </c>
      <c r="C1303" t="s">
        <v>130</v>
      </c>
      <c r="D1303">
        <v>76.5</v>
      </c>
      <c r="E1303">
        <v>130.1</v>
      </c>
    </row>
    <row r="1304" spans="1:5" x14ac:dyDescent="0.2">
      <c r="A1304" t="s">
        <v>98</v>
      </c>
      <c r="B1304" t="s">
        <v>5</v>
      </c>
      <c r="C1304" t="s">
        <v>130</v>
      </c>
      <c r="D1304">
        <v>20.6</v>
      </c>
      <c r="E1304">
        <v>60.4</v>
      </c>
    </row>
    <row r="1305" spans="1:5" x14ac:dyDescent="0.2">
      <c r="A1305" t="s">
        <v>98</v>
      </c>
      <c r="B1305" t="s">
        <v>5</v>
      </c>
      <c r="C1305" t="s">
        <v>130</v>
      </c>
      <c r="D1305">
        <v>24.1</v>
      </c>
      <c r="E1305">
        <v>65</v>
      </c>
    </row>
    <row r="1306" spans="1:5" x14ac:dyDescent="0.2">
      <c r="A1306" t="s">
        <v>98</v>
      </c>
      <c r="B1306" t="s">
        <v>4</v>
      </c>
      <c r="C1306" t="s">
        <v>130</v>
      </c>
      <c r="D1306">
        <v>48.3</v>
      </c>
      <c r="E1306">
        <v>95.3</v>
      </c>
    </row>
    <row r="1307" spans="1:5" x14ac:dyDescent="0.2">
      <c r="A1307" t="s">
        <v>98</v>
      </c>
      <c r="B1307" t="s">
        <v>4</v>
      </c>
      <c r="C1307" t="s">
        <v>132</v>
      </c>
      <c r="D1307">
        <v>58</v>
      </c>
      <c r="E1307">
        <v>105.1</v>
      </c>
    </row>
    <row r="1308" spans="1:5" x14ac:dyDescent="0.2">
      <c r="A1308" t="s">
        <v>98</v>
      </c>
      <c r="B1308" t="s">
        <v>6</v>
      </c>
      <c r="C1308" t="s">
        <v>131</v>
      </c>
      <c r="D1308">
        <v>538.4</v>
      </c>
      <c r="E1308">
        <v>1685.6</v>
      </c>
    </row>
    <row r="1309" spans="1:5" x14ac:dyDescent="0.2">
      <c r="A1309" t="s">
        <v>98</v>
      </c>
      <c r="B1309" t="s">
        <v>5</v>
      </c>
      <c r="C1309" t="s">
        <v>130</v>
      </c>
      <c r="D1309">
        <v>20.100000000000001</v>
      </c>
      <c r="E1309">
        <v>60.5</v>
      </c>
    </row>
    <row r="1310" spans="1:5" x14ac:dyDescent="0.2">
      <c r="A1310" t="s">
        <v>98</v>
      </c>
      <c r="B1310" t="s">
        <v>8</v>
      </c>
      <c r="C1310" t="s">
        <v>133</v>
      </c>
      <c r="D1310">
        <v>16.600000000000001</v>
      </c>
      <c r="E1310">
        <v>55.6</v>
      </c>
    </row>
    <row r="1311" spans="1:5" x14ac:dyDescent="0.2">
      <c r="A1311" t="s">
        <v>98</v>
      </c>
      <c r="B1311" t="s">
        <v>5</v>
      </c>
      <c r="C1311" t="s">
        <v>130</v>
      </c>
      <c r="D1311">
        <v>16.5</v>
      </c>
      <c r="E1311">
        <v>55.1</v>
      </c>
    </row>
    <row r="1312" spans="1:5" x14ac:dyDescent="0.2">
      <c r="A1312" t="s">
        <v>98</v>
      </c>
      <c r="B1312" t="s">
        <v>5</v>
      </c>
      <c r="C1312" t="s">
        <v>132</v>
      </c>
      <c r="D1312">
        <v>10.6</v>
      </c>
      <c r="E1312">
        <v>45.4</v>
      </c>
    </row>
    <row r="1313" spans="1:5" x14ac:dyDescent="0.2">
      <c r="A1313" t="s">
        <v>98</v>
      </c>
      <c r="B1313" t="s">
        <v>8</v>
      </c>
      <c r="C1313" t="s">
        <v>130</v>
      </c>
      <c r="D1313">
        <v>86.1</v>
      </c>
      <c r="E1313">
        <v>145</v>
      </c>
    </row>
    <row r="1314" spans="1:5" x14ac:dyDescent="0.2">
      <c r="A1314" t="s">
        <v>98</v>
      </c>
      <c r="B1314" t="s">
        <v>6</v>
      </c>
      <c r="C1314" t="s">
        <v>131</v>
      </c>
      <c r="D1314">
        <v>550.29999999999995</v>
      </c>
      <c r="E1314">
        <v>1960.3</v>
      </c>
    </row>
    <row r="1315" spans="1:5" x14ac:dyDescent="0.2">
      <c r="A1315" t="s">
        <v>98</v>
      </c>
      <c r="B1315" t="s">
        <v>4</v>
      </c>
      <c r="C1315" t="s">
        <v>131</v>
      </c>
      <c r="D1315">
        <v>34</v>
      </c>
      <c r="E1315">
        <v>80.099999999999994</v>
      </c>
    </row>
    <row r="1316" spans="1:5" x14ac:dyDescent="0.2">
      <c r="A1316" t="s">
        <v>98</v>
      </c>
      <c r="B1316" t="s">
        <v>8</v>
      </c>
      <c r="C1316" t="s">
        <v>131</v>
      </c>
      <c r="D1316">
        <v>86.4</v>
      </c>
      <c r="E1316">
        <v>150.6</v>
      </c>
    </row>
    <row r="1317" spans="1:5" x14ac:dyDescent="0.2">
      <c r="A1317" t="s">
        <v>99</v>
      </c>
      <c r="B1317" t="s">
        <v>5</v>
      </c>
      <c r="C1317" t="s">
        <v>131</v>
      </c>
      <c r="D1317">
        <v>40.1</v>
      </c>
      <c r="E1317">
        <v>60.5</v>
      </c>
    </row>
    <row r="1318" spans="1:5" x14ac:dyDescent="0.2">
      <c r="A1318" t="s">
        <v>99</v>
      </c>
      <c r="B1318" t="s">
        <v>4</v>
      </c>
      <c r="C1318" t="s">
        <v>130</v>
      </c>
      <c r="D1318">
        <v>62.6</v>
      </c>
      <c r="E1318">
        <v>90.6</v>
      </c>
    </row>
    <row r="1319" spans="1:5" x14ac:dyDescent="0.2">
      <c r="A1319" t="s">
        <v>99</v>
      </c>
      <c r="B1319" t="s">
        <v>8</v>
      </c>
      <c r="C1319" t="s">
        <v>130</v>
      </c>
      <c r="D1319">
        <v>110.5</v>
      </c>
      <c r="E1319">
        <v>165.1</v>
      </c>
    </row>
    <row r="1320" spans="1:5" x14ac:dyDescent="0.2">
      <c r="A1320" t="s">
        <v>99</v>
      </c>
      <c r="B1320" t="s">
        <v>4</v>
      </c>
      <c r="C1320" t="s">
        <v>131</v>
      </c>
      <c r="D1320">
        <v>182.6</v>
      </c>
      <c r="E1320">
        <v>255.4</v>
      </c>
    </row>
    <row r="1321" spans="1:5" x14ac:dyDescent="0.2">
      <c r="A1321" t="s">
        <v>99</v>
      </c>
      <c r="B1321" t="s">
        <v>5</v>
      </c>
      <c r="C1321" t="s">
        <v>130</v>
      </c>
      <c r="D1321">
        <v>20.100000000000001</v>
      </c>
      <c r="E1321">
        <v>45</v>
      </c>
    </row>
    <row r="1322" spans="1:5" x14ac:dyDescent="0.2">
      <c r="A1322" t="s">
        <v>99</v>
      </c>
      <c r="B1322" t="s">
        <v>4</v>
      </c>
      <c r="C1322" t="s">
        <v>130</v>
      </c>
      <c r="D1322">
        <v>92.3</v>
      </c>
      <c r="E1322">
        <v>135.30000000000001</v>
      </c>
    </row>
    <row r="1323" spans="1:5" x14ac:dyDescent="0.2">
      <c r="A1323" t="s">
        <v>99</v>
      </c>
      <c r="B1323" t="s">
        <v>5</v>
      </c>
      <c r="C1323" t="s">
        <v>131</v>
      </c>
      <c r="D1323">
        <v>30</v>
      </c>
      <c r="E1323">
        <v>60.1</v>
      </c>
    </row>
    <row r="1324" spans="1:5" x14ac:dyDescent="0.2">
      <c r="A1324" t="s">
        <v>99</v>
      </c>
      <c r="B1324" t="s">
        <v>5</v>
      </c>
      <c r="C1324" t="s">
        <v>132</v>
      </c>
      <c r="D1324">
        <v>26.4</v>
      </c>
      <c r="E1324">
        <v>40.6</v>
      </c>
    </row>
    <row r="1325" spans="1:5" x14ac:dyDescent="0.2">
      <c r="A1325" t="s">
        <v>99</v>
      </c>
      <c r="B1325" t="s">
        <v>4</v>
      </c>
      <c r="C1325" t="s">
        <v>131</v>
      </c>
      <c r="D1325">
        <v>182.1</v>
      </c>
      <c r="E1325">
        <v>260.5</v>
      </c>
    </row>
    <row r="1326" spans="1:5" x14ac:dyDescent="0.2">
      <c r="A1326" t="s">
        <v>99</v>
      </c>
      <c r="B1326" t="s">
        <v>8</v>
      </c>
      <c r="C1326" t="s">
        <v>133</v>
      </c>
      <c r="D1326">
        <v>36.6</v>
      </c>
      <c r="E1326">
        <v>65.599999999999994</v>
      </c>
    </row>
    <row r="1327" spans="1:5" x14ac:dyDescent="0.2">
      <c r="A1327" t="s">
        <v>99</v>
      </c>
      <c r="B1327" t="s">
        <v>8</v>
      </c>
      <c r="C1327" t="s">
        <v>131</v>
      </c>
      <c r="D1327">
        <v>88.5</v>
      </c>
      <c r="E1327">
        <v>125.1</v>
      </c>
    </row>
    <row r="1328" spans="1:5" x14ac:dyDescent="0.2">
      <c r="A1328" t="s">
        <v>99</v>
      </c>
      <c r="B1328" t="s">
        <v>4</v>
      </c>
      <c r="C1328" t="s">
        <v>130</v>
      </c>
      <c r="D1328">
        <v>164.6</v>
      </c>
      <c r="E1328">
        <v>235.4</v>
      </c>
    </row>
    <row r="1329" spans="1:5" x14ac:dyDescent="0.2">
      <c r="A1329" t="s">
        <v>99</v>
      </c>
      <c r="B1329" t="s">
        <v>4</v>
      </c>
      <c r="C1329" t="s">
        <v>133</v>
      </c>
      <c r="D1329">
        <v>144.1</v>
      </c>
      <c r="E1329">
        <v>205</v>
      </c>
    </row>
    <row r="1330" spans="1:5" x14ac:dyDescent="0.2">
      <c r="A1330" t="s">
        <v>100</v>
      </c>
      <c r="B1330" t="s">
        <v>4</v>
      </c>
      <c r="C1330" t="s">
        <v>130</v>
      </c>
      <c r="D1330">
        <v>78.3</v>
      </c>
      <c r="E1330">
        <v>135.30000000000001</v>
      </c>
    </row>
    <row r="1331" spans="1:5" x14ac:dyDescent="0.2">
      <c r="A1331" t="s">
        <v>100</v>
      </c>
      <c r="B1331" t="s">
        <v>6</v>
      </c>
      <c r="C1331" t="s">
        <v>130</v>
      </c>
      <c r="D1331">
        <v>146</v>
      </c>
      <c r="E1331">
        <v>780.1</v>
      </c>
    </row>
    <row r="1332" spans="1:5" x14ac:dyDescent="0.2">
      <c r="A1332" t="s">
        <v>100</v>
      </c>
      <c r="B1332" t="s">
        <v>8</v>
      </c>
      <c r="C1332" t="s">
        <v>132</v>
      </c>
      <c r="D1332">
        <v>26.4</v>
      </c>
      <c r="E1332">
        <v>70.599999999999994</v>
      </c>
    </row>
    <row r="1333" spans="1:5" x14ac:dyDescent="0.2">
      <c r="A1333" t="s">
        <v>100</v>
      </c>
      <c r="B1333" t="s">
        <v>8</v>
      </c>
      <c r="C1333" t="s">
        <v>131</v>
      </c>
      <c r="D1333">
        <v>80.099999999999994</v>
      </c>
      <c r="E1333">
        <v>145.5</v>
      </c>
    </row>
    <row r="1334" spans="1:5" x14ac:dyDescent="0.2">
      <c r="A1334" t="s">
        <v>100</v>
      </c>
      <c r="B1334" t="s">
        <v>8</v>
      </c>
      <c r="C1334" t="s">
        <v>130</v>
      </c>
      <c r="D1334">
        <v>92.6</v>
      </c>
      <c r="E1334">
        <v>155.6</v>
      </c>
    </row>
    <row r="1335" spans="1:5" x14ac:dyDescent="0.2">
      <c r="A1335" t="s">
        <v>100</v>
      </c>
      <c r="B1335" t="s">
        <v>8</v>
      </c>
      <c r="C1335" t="s">
        <v>130</v>
      </c>
      <c r="D1335">
        <v>100.5</v>
      </c>
      <c r="E1335">
        <v>165.1</v>
      </c>
    </row>
    <row r="1336" spans="1:5" x14ac:dyDescent="0.2">
      <c r="A1336" t="s">
        <v>100</v>
      </c>
      <c r="B1336" t="s">
        <v>8</v>
      </c>
      <c r="C1336" t="s">
        <v>130</v>
      </c>
      <c r="D1336">
        <v>96.6</v>
      </c>
      <c r="E1336">
        <v>160.4</v>
      </c>
    </row>
    <row r="1337" spans="1:5" x14ac:dyDescent="0.2">
      <c r="A1337" t="s">
        <v>100</v>
      </c>
      <c r="B1337" t="s">
        <v>5</v>
      </c>
      <c r="C1337" t="s">
        <v>132</v>
      </c>
      <c r="D1337">
        <v>10.1</v>
      </c>
      <c r="E1337">
        <v>45</v>
      </c>
    </row>
    <row r="1338" spans="1:5" x14ac:dyDescent="0.2">
      <c r="A1338" t="s">
        <v>100</v>
      </c>
      <c r="B1338" t="s">
        <v>8</v>
      </c>
      <c r="C1338" t="s">
        <v>130</v>
      </c>
      <c r="D1338">
        <v>96.3</v>
      </c>
      <c r="E1338">
        <v>160.30000000000001</v>
      </c>
    </row>
    <row r="1339" spans="1:5" x14ac:dyDescent="0.2">
      <c r="A1339" t="s">
        <v>100</v>
      </c>
      <c r="B1339" t="s">
        <v>4</v>
      </c>
      <c r="C1339" t="s">
        <v>130</v>
      </c>
      <c r="D1339">
        <v>80</v>
      </c>
      <c r="E1339">
        <v>135.1</v>
      </c>
    </row>
    <row r="1340" spans="1:5" x14ac:dyDescent="0.2">
      <c r="A1340" t="s">
        <v>100</v>
      </c>
      <c r="B1340" t="s">
        <v>5</v>
      </c>
      <c r="C1340" t="s">
        <v>131</v>
      </c>
      <c r="D1340">
        <v>20.399999999999999</v>
      </c>
      <c r="E1340">
        <v>65.599999999999994</v>
      </c>
    </row>
    <row r="1341" spans="1:5" x14ac:dyDescent="0.2">
      <c r="A1341" t="s">
        <v>100</v>
      </c>
      <c r="B1341" t="s">
        <v>6</v>
      </c>
      <c r="C1341" t="s">
        <v>133</v>
      </c>
      <c r="D1341">
        <v>178.1</v>
      </c>
      <c r="E1341">
        <v>805.5</v>
      </c>
    </row>
    <row r="1342" spans="1:5" x14ac:dyDescent="0.2">
      <c r="A1342" t="s">
        <v>100</v>
      </c>
      <c r="B1342" t="s">
        <v>4</v>
      </c>
      <c r="C1342" t="s">
        <v>130</v>
      </c>
      <c r="D1342">
        <v>132.6</v>
      </c>
      <c r="E1342">
        <v>205.6</v>
      </c>
    </row>
    <row r="1343" spans="1:5" x14ac:dyDescent="0.2">
      <c r="A1343" t="s">
        <v>100</v>
      </c>
      <c r="B1343" t="s">
        <v>5</v>
      </c>
      <c r="C1343" t="s">
        <v>130</v>
      </c>
      <c r="D1343">
        <v>10.5</v>
      </c>
      <c r="E1343">
        <v>45.1</v>
      </c>
    </row>
    <row r="1344" spans="1:5" x14ac:dyDescent="0.2">
      <c r="A1344" t="s">
        <v>100</v>
      </c>
      <c r="B1344" t="s">
        <v>5</v>
      </c>
      <c r="C1344" t="s">
        <v>132</v>
      </c>
      <c r="D1344">
        <v>10.6</v>
      </c>
      <c r="E1344">
        <v>45.4</v>
      </c>
    </row>
    <row r="1345" spans="1:5" x14ac:dyDescent="0.2">
      <c r="A1345" t="s">
        <v>100</v>
      </c>
      <c r="B1345" t="s">
        <v>5</v>
      </c>
      <c r="C1345" t="s">
        <v>130</v>
      </c>
      <c r="D1345">
        <v>20.100000000000001</v>
      </c>
      <c r="E1345">
        <v>60</v>
      </c>
    </row>
    <row r="1346" spans="1:5" x14ac:dyDescent="0.2">
      <c r="A1346" t="s">
        <v>101</v>
      </c>
      <c r="B1346" t="s">
        <v>5</v>
      </c>
      <c r="C1346" t="s">
        <v>130</v>
      </c>
      <c r="D1346">
        <v>28.3</v>
      </c>
      <c r="E1346">
        <v>55.3</v>
      </c>
    </row>
    <row r="1347" spans="1:5" x14ac:dyDescent="0.2">
      <c r="A1347" t="s">
        <v>101</v>
      </c>
      <c r="B1347" t="s">
        <v>5</v>
      </c>
      <c r="C1347" t="s">
        <v>133</v>
      </c>
      <c r="D1347">
        <v>32</v>
      </c>
      <c r="E1347">
        <v>65.099999999999994</v>
      </c>
    </row>
    <row r="1348" spans="1:5" x14ac:dyDescent="0.2">
      <c r="A1348" t="s">
        <v>101</v>
      </c>
      <c r="B1348" t="s">
        <v>5</v>
      </c>
      <c r="C1348" t="s">
        <v>132</v>
      </c>
      <c r="D1348">
        <v>24.4</v>
      </c>
      <c r="E1348">
        <v>40.6</v>
      </c>
    </row>
    <row r="1349" spans="1:5" x14ac:dyDescent="0.2">
      <c r="A1349" t="s">
        <v>101</v>
      </c>
      <c r="B1349" t="s">
        <v>6</v>
      </c>
      <c r="C1349" t="s">
        <v>131</v>
      </c>
      <c r="D1349">
        <v>150.1</v>
      </c>
      <c r="E1349">
        <v>520.5</v>
      </c>
    </row>
    <row r="1350" spans="1:5" x14ac:dyDescent="0.2">
      <c r="A1350" t="s">
        <v>101</v>
      </c>
      <c r="B1350" t="s">
        <v>5</v>
      </c>
      <c r="C1350" t="s">
        <v>130</v>
      </c>
      <c r="D1350">
        <v>36.6</v>
      </c>
      <c r="E1350">
        <v>65.599999999999994</v>
      </c>
    </row>
    <row r="1351" spans="1:5" x14ac:dyDescent="0.2">
      <c r="A1351" t="s">
        <v>101</v>
      </c>
      <c r="B1351" t="s">
        <v>5</v>
      </c>
      <c r="C1351" t="s">
        <v>133</v>
      </c>
      <c r="D1351">
        <v>32.5</v>
      </c>
      <c r="E1351">
        <v>65.099999999999994</v>
      </c>
    </row>
    <row r="1352" spans="1:5" x14ac:dyDescent="0.2">
      <c r="A1352" t="s">
        <v>101</v>
      </c>
      <c r="B1352" t="s">
        <v>5</v>
      </c>
      <c r="C1352" t="s">
        <v>130</v>
      </c>
      <c r="D1352">
        <v>30.6</v>
      </c>
      <c r="E1352">
        <v>60.4</v>
      </c>
    </row>
    <row r="1353" spans="1:5" x14ac:dyDescent="0.2">
      <c r="A1353" t="s">
        <v>101</v>
      </c>
      <c r="B1353" t="s">
        <v>4</v>
      </c>
      <c r="C1353" t="s">
        <v>130</v>
      </c>
      <c r="D1353">
        <v>98.1</v>
      </c>
      <c r="E1353">
        <v>145</v>
      </c>
    </row>
    <row r="1354" spans="1:5" x14ac:dyDescent="0.2">
      <c r="A1354" t="s">
        <v>101</v>
      </c>
      <c r="B1354" t="s">
        <v>6</v>
      </c>
      <c r="C1354" t="s">
        <v>134</v>
      </c>
      <c r="D1354">
        <v>214.3</v>
      </c>
      <c r="E1354">
        <v>810.3</v>
      </c>
    </row>
    <row r="1355" spans="1:5" x14ac:dyDescent="0.2">
      <c r="A1355" t="s">
        <v>101</v>
      </c>
      <c r="B1355" t="s">
        <v>5</v>
      </c>
      <c r="C1355" t="s">
        <v>132</v>
      </c>
      <c r="D1355">
        <v>28</v>
      </c>
      <c r="E1355">
        <v>40.1</v>
      </c>
    </row>
    <row r="1356" spans="1:5" x14ac:dyDescent="0.2">
      <c r="A1356" t="s">
        <v>101</v>
      </c>
      <c r="B1356" t="s">
        <v>8</v>
      </c>
      <c r="C1356" t="s">
        <v>130</v>
      </c>
      <c r="D1356">
        <v>116.4</v>
      </c>
      <c r="E1356">
        <v>170.6</v>
      </c>
    </row>
    <row r="1357" spans="1:5" x14ac:dyDescent="0.2">
      <c r="A1357" t="s">
        <v>101</v>
      </c>
      <c r="B1357" t="s">
        <v>5</v>
      </c>
      <c r="C1357" t="s">
        <v>133</v>
      </c>
      <c r="D1357">
        <v>38.1</v>
      </c>
      <c r="E1357">
        <v>60.5</v>
      </c>
    </row>
    <row r="1358" spans="1:5" x14ac:dyDescent="0.2">
      <c r="A1358" t="s">
        <v>101</v>
      </c>
      <c r="B1358" t="s">
        <v>4</v>
      </c>
      <c r="C1358" t="s">
        <v>130</v>
      </c>
      <c r="D1358">
        <v>124.6</v>
      </c>
      <c r="E1358">
        <v>180.6</v>
      </c>
    </row>
    <row r="1359" spans="1:5" x14ac:dyDescent="0.2">
      <c r="A1359" t="s">
        <v>102</v>
      </c>
      <c r="B1359" t="s">
        <v>4</v>
      </c>
      <c r="C1359" t="s">
        <v>133</v>
      </c>
      <c r="D1359">
        <v>186.5</v>
      </c>
      <c r="E1359">
        <v>255.1</v>
      </c>
    </row>
    <row r="1360" spans="1:5" x14ac:dyDescent="0.2">
      <c r="A1360" t="s">
        <v>102</v>
      </c>
      <c r="B1360" t="s">
        <v>6</v>
      </c>
      <c r="C1360" t="s">
        <v>130</v>
      </c>
      <c r="D1360">
        <v>360.6</v>
      </c>
      <c r="E1360">
        <v>1100.4000000000001</v>
      </c>
    </row>
    <row r="1361" spans="1:5" x14ac:dyDescent="0.2">
      <c r="A1361" t="s">
        <v>102</v>
      </c>
      <c r="B1361" t="s">
        <v>5</v>
      </c>
      <c r="C1361" t="s">
        <v>130</v>
      </c>
      <c r="D1361">
        <v>24.1</v>
      </c>
      <c r="E1361">
        <v>35</v>
      </c>
    </row>
    <row r="1362" spans="1:5" x14ac:dyDescent="0.2">
      <c r="A1362" t="s">
        <v>102</v>
      </c>
      <c r="B1362" t="s">
        <v>6</v>
      </c>
      <c r="C1362" t="s">
        <v>130</v>
      </c>
      <c r="D1362">
        <v>150.30000000000001</v>
      </c>
      <c r="E1362">
        <v>580.29999999999995</v>
      </c>
    </row>
    <row r="1363" spans="1:5" x14ac:dyDescent="0.2">
      <c r="A1363" t="s">
        <v>102</v>
      </c>
      <c r="B1363" t="s">
        <v>5</v>
      </c>
      <c r="C1363" t="s">
        <v>130</v>
      </c>
      <c r="D1363">
        <v>40</v>
      </c>
      <c r="E1363">
        <v>45.1</v>
      </c>
    </row>
    <row r="1364" spans="1:5" x14ac:dyDescent="0.2">
      <c r="A1364" t="s">
        <v>102</v>
      </c>
      <c r="B1364" t="s">
        <v>4</v>
      </c>
      <c r="C1364" t="s">
        <v>131</v>
      </c>
      <c r="D1364">
        <v>146.4</v>
      </c>
      <c r="E1364">
        <v>210.6</v>
      </c>
    </row>
    <row r="1365" spans="1:5" x14ac:dyDescent="0.2">
      <c r="A1365" t="s">
        <v>102</v>
      </c>
      <c r="B1365" t="s">
        <v>8</v>
      </c>
      <c r="C1365" t="s">
        <v>130</v>
      </c>
      <c r="D1365">
        <v>118.1</v>
      </c>
      <c r="E1365">
        <v>170.5</v>
      </c>
    </row>
    <row r="1366" spans="1:5" x14ac:dyDescent="0.2">
      <c r="A1366" t="s">
        <v>102</v>
      </c>
      <c r="B1366" t="s">
        <v>6</v>
      </c>
      <c r="C1366" t="s">
        <v>133</v>
      </c>
      <c r="D1366">
        <v>144.6</v>
      </c>
      <c r="E1366">
        <v>460.6</v>
      </c>
    </row>
    <row r="1367" spans="1:5" x14ac:dyDescent="0.2">
      <c r="A1367" t="s">
        <v>102</v>
      </c>
      <c r="B1367" t="s">
        <v>6</v>
      </c>
      <c r="C1367" t="s">
        <v>130</v>
      </c>
      <c r="D1367">
        <v>116.5</v>
      </c>
      <c r="E1367">
        <v>900.1</v>
      </c>
    </row>
    <row r="1368" spans="1:5" x14ac:dyDescent="0.2">
      <c r="A1368" t="s">
        <v>102</v>
      </c>
      <c r="B1368" t="s">
        <v>5</v>
      </c>
      <c r="C1368" t="s">
        <v>130</v>
      </c>
      <c r="D1368">
        <v>26.6</v>
      </c>
      <c r="E1368">
        <v>35.4</v>
      </c>
    </row>
    <row r="1369" spans="1:5" x14ac:dyDescent="0.2">
      <c r="A1369" t="s">
        <v>102</v>
      </c>
      <c r="B1369" t="s">
        <v>6</v>
      </c>
      <c r="C1369" t="s">
        <v>130</v>
      </c>
      <c r="D1369">
        <v>108.1</v>
      </c>
      <c r="E1369">
        <v>645</v>
      </c>
    </row>
    <row r="1370" spans="1:5" x14ac:dyDescent="0.2">
      <c r="A1370" t="s">
        <v>102</v>
      </c>
      <c r="B1370" t="s">
        <v>5</v>
      </c>
      <c r="C1370" t="s">
        <v>130</v>
      </c>
      <c r="D1370">
        <v>28.3</v>
      </c>
      <c r="E1370">
        <v>35.299999999999997</v>
      </c>
    </row>
    <row r="1371" spans="1:5" x14ac:dyDescent="0.2">
      <c r="A1371" t="s">
        <v>103</v>
      </c>
      <c r="B1371" t="s">
        <v>4</v>
      </c>
      <c r="C1371" t="s">
        <v>133</v>
      </c>
      <c r="D1371">
        <v>94</v>
      </c>
      <c r="E1371">
        <v>155.1</v>
      </c>
    </row>
    <row r="1372" spans="1:5" x14ac:dyDescent="0.2">
      <c r="A1372" t="s">
        <v>103</v>
      </c>
      <c r="B1372" t="s">
        <v>6</v>
      </c>
      <c r="C1372" t="s">
        <v>134</v>
      </c>
      <c r="D1372">
        <v>334.4</v>
      </c>
      <c r="E1372">
        <v>1025.5999999999999</v>
      </c>
    </row>
    <row r="1373" spans="1:5" x14ac:dyDescent="0.2">
      <c r="A1373" t="s">
        <v>103</v>
      </c>
      <c r="B1373" t="s">
        <v>6</v>
      </c>
      <c r="C1373" t="s">
        <v>132</v>
      </c>
      <c r="D1373">
        <v>54.1</v>
      </c>
      <c r="E1373">
        <v>270.5</v>
      </c>
    </row>
    <row r="1374" spans="1:5" x14ac:dyDescent="0.2">
      <c r="A1374" t="s">
        <v>103</v>
      </c>
      <c r="B1374" t="s">
        <v>4</v>
      </c>
      <c r="C1374" t="s">
        <v>130</v>
      </c>
      <c r="D1374">
        <v>116.6</v>
      </c>
      <c r="E1374">
        <v>185.6</v>
      </c>
    </row>
    <row r="1375" spans="1:5" x14ac:dyDescent="0.2">
      <c r="A1375" t="s">
        <v>103</v>
      </c>
      <c r="B1375" t="s">
        <v>5</v>
      </c>
      <c r="C1375" t="s">
        <v>132</v>
      </c>
      <c r="D1375">
        <v>10.5</v>
      </c>
      <c r="E1375">
        <v>45.1</v>
      </c>
    </row>
    <row r="1376" spans="1:5" x14ac:dyDescent="0.2">
      <c r="A1376" t="s">
        <v>103</v>
      </c>
      <c r="B1376" t="s">
        <v>6</v>
      </c>
      <c r="C1376" t="s">
        <v>133</v>
      </c>
      <c r="D1376">
        <v>226.6</v>
      </c>
      <c r="E1376">
        <v>555.4</v>
      </c>
    </row>
    <row r="1377" spans="1:5" x14ac:dyDescent="0.2">
      <c r="A1377" t="s">
        <v>103</v>
      </c>
      <c r="B1377" t="s">
        <v>5</v>
      </c>
      <c r="C1377" t="s">
        <v>130</v>
      </c>
      <c r="D1377">
        <v>20.100000000000001</v>
      </c>
      <c r="E1377">
        <v>60</v>
      </c>
    </row>
    <row r="1378" spans="1:5" x14ac:dyDescent="0.2">
      <c r="A1378" t="s">
        <v>103</v>
      </c>
      <c r="B1378" t="s">
        <v>5</v>
      </c>
      <c r="C1378" t="s">
        <v>131</v>
      </c>
      <c r="D1378">
        <v>18.3</v>
      </c>
      <c r="E1378">
        <v>65.3</v>
      </c>
    </row>
    <row r="1379" spans="1:5" x14ac:dyDescent="0.2">
      <c r="A1379" t="s">
        <v>103</v>
      </c>
      <c r="B1379" t="s">
        <v>5</v>
      </c>
      <c r="C1379" t="s">
        <v>130</v>
      </c>
      <c r="D1379">
        <v>24</v>
      </c>
      <c r="E1379">
        <v>65.099999999999994</v>
      </c>
    </row>
    <row r="1380" spans="1:5" x14ac:dyDescent="0.2">
      <c r="A1380" t="s">
        <v>103</v>
      </c>
      <c r="B1380" t="s">
        <v>6</v>
      </c>
      <c r="C1380" t="s">
        <v>132</v>
      </c>
      <c r="D1380">
        <v>64.400000000000006</v>
      </c>
      <c r="E1380">
        <v>340.6</v>
      </c>
    </row>
    <row r="1381" spans="1:5" x14ac:dyDescent="0.2">
      <c r="A1381" t="s">
        <v>103</v>
      </c>
      <c r="B1381" t="s">
        <v>4</v>
      </c>
      <c r="C1381" t="s">
        <v>131</v>
      </c>
      <c r="D1381">
        <v>126.1</v>
      </c>
      <c r="E1381">
        <v>205.5</v>
      </c>
    </row>
    <row r="1382" spans="1:5" x14ac:dyDescent="0.2">
      <c r="A1382" t="s">
        <v>103</v>
      </c>
      <c r="B1382" t="s">
        <v>4</v>
      </c>
      <c r="C1382" t="s">
        <v>130</v>
      </c>
      <c r="D1382">
        <v>68.599999999999994</v>
      </c>
      <c r="E1382">
        <v>120.6</v>
      </c>
    </row>
    <row r="1383" spans="1:5" x14ac:dyDescent="0.2">
      <c r="A1383" t="s">
        <v>103</v>
      </c>
      <c r="B1383" t="s">
        <v>5</v>
      </c>
      <c r="C1383" t="s">
        <v>130</v>
      </c>
      <c r="D1383">
        <v>10.5</v>
      </c>
      <c r="E1383">
        <v>45.1</v>
      </c>
    </row>
    <row r="1384" spans="1:5" x14ac:dyDescent="0.2">
      <c r="A1384" t="s">
        <v>103</v>
      </c>
      <c r="B1384" t="s">
        <v>4</v>
      </c>
      <c r="C1384" t="s">
        <v>130</v>
      </c>
      <c r="D1384">
        <v>172.6</v>
      </c>
      <c r="E1384">
        <v>260.39999999999998</v>
      </c>
    </row>
    <row r="1385" spans="1:5" x14ac:dyDescent="0.2">
      <c r="A1385" t="s">
        <v>103</v>
      </c>
      <c r="B1385" t="s">
        <v>4</v>
      </c>
      <c r="C1385" t="s">
        <v>132</v>
      </c>
      <c r="D1385">
        <v>30.1</v>
      </c>
      <c r="E1385">
        <v>70</v>
      </c>
    </row>
    <row r="1386" spans="1:5" x14ac:dyDescent="0.2">
      <c r="A1386" t="s">
        <v>103</v>
      </c>
      <c r="B1386" t="s">
        <v>8</v>
      </c>
      <c r="C1386" t="s">
        <v>130</v>
      </c>
      <c r="D1386">
        <v>100.3</v>
      </c>
      <c r="E1386">
        <v>165.3</v>
      </c>
    </row>
    <row r="1387" spans="1:5" x14ac:dyDescent="0.2">
      <c r="A1387" t="s">
        <v>104</v>
      </c>
      <c r="B1387" t="s">
        <v>5</v>
      </c>
      <c r="C1387" t="s">
        <v>130</v>
      </c>
      <c r="D1387">
        <v>26</v>
      </c>
      <c r="E1387">
        <v>55.1</v>
      </c>
    </row>
    <row r="1388" spans="1:5" x14ac:dyDescent="0.2">
      <c r="A1388" t="s">
        <v>104</v>
      </c>
      <c r="B1388" t="s">
        <v>5</v>
      </c>
      <c r="C1388" t="s">
        <v>130</v>
      </c>
      <c r="D1388">
        <v>38.4</v>
      </c>
      <c r="E1388">
        <v>65.599999999999994</v>
      </c>
    </row>
    <row r="1389" spans="1:5" x14ac:dyDescent="0.2">
      <c r="A1389" t="s">
        <v>104</v>
      </c>
      <c r="B1389" t="s">
        <v>8</v>
      </c>
      <c r="C1389" t="s">
        <v>133</v>
      </c>
      <c r="D1389">
        <v>46.1</v>
      </c>
      <c r="E1389">
        <v>70.5</v>
      </c>
    </row>
    <row r="1390" spans="1:5" x14ac:dyDescent="0.2">
      <c r="A1390" t="s">
        <v>104</v>
      </c>
      <c r="B1390" t="s">
        <v>4</v>
      </c>
      <c r="C1390" t="s">
        <v>131</v>
      </c>
      <c r="D1390">
        <v>118.6</v>
      </c>
      <c r="E1390">
        <v>170.6</v>
      </c>
    </row>
    <row r="1391" spans="1:5" x14ac:dyDescent="0.2">
      <c r="A1391" t="s">
        <v>104</v>
      </c>
      <c r="B1391" t="s">
        <v>4</v>
      </c>
      <c r="C1391" t="s">
        <v>130</v>
      </c>
      <c r="D1391">
        <v>208.5</v>
      </c>
      <c r="E1391">
        <v>295.10000000000002</v>
      </c>
    </row>
    <row r="1392" spans="1:5" x14ac:dyDescent="0.2">
      <c r="A1392" t="s">
        <v>104</v>
      </c>
      <c r="B1392" t="s">
        <v>5</v>
      </c>
      <c r="C1392" t="s">
        <v>130</v>
      </c>
      <c r="D1392">
        <v>40.6</v>
      </c>
      <c r="E1392">
        <v>65.400000000000006</v>
      </c>
    </row>
    <row r="1393" spans="1:5" x14ac:dyDescent="0.2">
      <c r="A1393" t="s">
        <v>104</v>
      </c>
      <c r="B1393" t="s">
        <v>5</v>
      </c>
      <c r="C1393" t="s">
        <v>130</v>
      </c>
      <c r="D1393">
        <v>38.1</v>
      </c>
      <c r="E1393">
        <v>65</v>
      </c>
    </row>
    <row r="1394" spans="1:5" x14ac:dyDescent="0.2">
      <c r="A1394" t="s">
        <v>104</v>
      </c>
      <c r="B1394" t="s">
        <v>8</v>
      </c>
      <c r="C1394" t="s">
        <v>130</v>
      </c>
      <c r="D1394">
        <v>98.3</v>
      </c>
      <c r="E1394">
        <v>145.30000000000001</v>
      </c>
    </row>
    <row r="1395" spans="1:5" x14ac:dyDescent="0.2">
      <c r="A1395" t="s">
        <v>104</v>
      </c>
      <c r="B1395" t="s">
        <v>5</v>
      </c>
      <c r="C1395" t="s">
        <v>131</v>
      </c>
      <c r="D1395">
        <v>40</v>
      </c>
      <c r="E1395">
        <v>65.099999999999994</v>
      </c>
    </row>
    <row r="1396" spans="1:5" x14ac:dyDescent="0.2">
      <c r="A1396" t="s">
        <v>104</v>
      </c>
      <c r="B1396" t="s">
        <v>4</v>
      </c>
      <c r="C1396" t="s">
        <v>130</v>
      </c>
      <c r="D1396">
        <v>210.4</v>
      </c>
      <c r="E1396">
        <v>295.60000000000002</v>
      </c>
    </row>
    <row r="1397" spans="1:5" x14ac:dyDescent="0.2">
      <c r="A1397" t="s">
        <v>104</v>
      </c>
      <c r="B1397" t="s">
        <v>5</v>
      </c>
      <c r="C1397" t="s">
        <v>132</v>
      </c>
      <c r="D1397">
        <v>28.1</v>
      </c>
      <c r="E1397">
        <v>45.5</v>
      </c>
    </row>
    <row r="1398" spans="1:5" x14ac:dyDescent="0.2">
      <c r="A1398" t="s">
        <v>104</v>
      </c>
      <c r="B1398" t="s">
        <v>5</v>
      </c>
      <c r="C1398" t="s">
        <v>130</v>
      </c>
      <c r="D1398">
        <v>34.6</v>
      </c>
      <c r="E1398">
        <v>55.6</v>
      </c>
    </row>
    <row r="1399" spans="1:5" x14ac:dyDescent="0.2">
      <c r="A1399" t="s">
        <v>104</v>
      </c>
      <c r="B1399" t="s">
        <v>5</v>
      </c>
      <c r="C1399" t="s">
        <v>131</v>
      </c>
      <c r="D1399">
        <v>30.5</v>
      </c>
      <c r="E1399">
        <v>60.1</v>
      </c>
    </row>
    <row r="1400" spans="1:5" x14ac:dyDescent="0.2">
      <c r="A1400" t="s">
        <v>104</v>
      </c>
      <c r="B1400" t="s">
        <v>5</v>
      </c>
      <c r="C1400" t="s">
        <v>130</v>
      </c>
      <c r="D1400">
        <v>32.6</v>
      </c>
      <c r="E1400">
        <v>50.4</v>
      </c>
    </row>
    <row r="1401" spans="1:5" x14ac:dyDescent="0.2">
      <c r="A1401" t="s">
        <v>105</v>
      </c>
      <c r="B1401" t="s">
        <v>4</v>
      </c>
      <c r="C1401" t="s">
        <v>130</v>
      </c>
      <c r="D1401">
        <v>152.1</v>
      </c>
      <c r="E1401">
        <v>235</v>
      </c>
    </row>
    <row r="1402" spans="1:5" x14ac:dyDescent="0.2">
      <c r="A1402" t="s">
        <v>105</v>
      </c>
      <c r="B1402" t="s">
        <v>6</v>
      </c>
      <c r="C1402" t="s">
        <v>131</v>
      </c>
      <c r="D1402">
        <v>122.3</v>
      </c>
      <c r="E1402">
        <v>1525.3</v>
      </c>
    </row>
    <row r="1403" spans="1:5" x14ac:dyDescent="0.2">
      <c r="A1403" t="s">
        <v>105</v>
      </c>
      <c r="B1403" t="s">
        <v>6</v>
      </c>
      <c r="C1403" t="s">
        <v>130</v>
      </c>
      <c r="D1403">
        <v>560</v>
      </c>
      <c r="E1403">
        <v>1570.1</v>
      </c>
    </row>
    <row r="1404" spans="1:5" x14ac:dyDescent="0.2">
      <c r="A1404" t="s">
        <v>105</v>
      </c>
      <c r="B1404" t="s">
        <v>6</v>
      </c>
      <c r="C1404" t="s">
        <v>131</v>
      </c>
      <c r="D1404">
        <v>342.4</v>
      </c>
      <c r="E1404">
        <v>1730.6</v>
      </c>
    </row>
    <row r="1405" spans="1:5" x14ac:dyDescent="0.2">
      <c r="A1405" t="s">
        <v>105</v>
      </c>
      <c r="B1405" t="s">
        <v>5</v>
      </c>
      <c r="C1405" t="s">
        <v>133</v>
      </c>
      <c r="D1405">
        <v>14.1</v>
      </c>
      <c r="E1405">
        <v>50.5</v>
      </c>
    </row>
    <row r="1406" spans="1:5" x14ac:dyDescent="0.2">
      <c r="A1406" t="s">
        <v>105</v>
      </c>
      <c r="B1406" t="s">
        <v>4</v>
      </c>
      <c r="C1406" t="s">
        <v>131</v>
      </c>
      <c r="D1406">
        <v>54.6</v>
      </c>
      <c r="E1406">
        <v>110.6</v>
      </c>
    </row>
    <row r="1407" spans="1:5" x14ac:dyDescent="0.2">
      <c r="A1407" t="s">
        <v>105</v>
      </c>
      <c r="B1407" t="s">
        <v>5</v>
      </c>
      <c r="C1407" t="s">
        <v>130</v>
      </c>
      <c r="D1407">
        <v>10.5</v>
      </c>
      <c r="E1407">
        <v>50.1</v>
      </c>
    </row>
    <row r="1408" spans="1:5" x14ac:dyDescent="0.2">
      <c r="A1408" t="s">
        <v>105</v>
      </c>
      <c r="B1408" t="s">
        <v>5</v>
      </c>
      <c r="C1408" t="s">
        <v>130</v>
      </c>
      <c r="D1408">
        <v>22.6</v>
      </c>
      <c r="E1408">
        <v>65.400000000000006</v>
      </c>
    </row>
    <row r="1409" spans="1:5" x14ac:dyDescent="0.2">
      <c r="A1409" t="s">
        <v>105</v>
      </c>
      <c r="B1409" t="s">
        <v>5</v>
      </c>
      <c r="C1409" t="s">
        <v>130</v>
      </c>
      <c r="D1409">
        <v>24.1</v>
      </c>
      <c r="E1409">
        <v>65</v>
      </c>
    </row>
    <row r="1410" spans="1:5" x14ac:dyDescent="0.2">
      <c r="A1410" t="s">
        <v>105</v>
      </c>
      <c r="B1410" t="s">
        <v>4</v>
      </c>
      <c r="C1410" t="s">
        <v>130</v>
      </c>
      <c r="D1410">
        <v>88.3</v>
      </c>
      <c r="E1410">
        <v>145.30000000000001</v>
      </c>
    </row>
    <row r="1411" spans="1:5" x14ac:dyDescent="0.2">
      <c r="A1411" t="s">
        <v>105</v>
      </c>
      <c r="B1411" t="s">
        <v>8</v>
      </c>
      <c r="C1411" t="s">
        <v>130</v>
      </c>
      <c r="D1411">
        <v>72</v>
      </c>
      <c r="E1411">
        <v>130.1</v>
      </c>
    </row>
    <row r="1412" spans="1:5" x14ac:dyDescent="0.2">
      <c r="A1412" t="s">
        <v>105</v>
      </c>
      <c r="B1412" t="s">
        <v>8</v>
      </c>
      <c r="C1412" t="s">
        <v>131</v>
      </c>
      <c r="D1412">
        <v>72.400000000000006</v>
      </c>
      <c r="E1412">
        <v>140.6</v>
      </c>
    </row>
    <row r="1413" spans="1:5" x14ac:dyDescent="0.2">
      <c r="A1413" t="s">
        <v>105</v>
      </c>
      <c r="B1413" t="s">
        <v>5</v>
      </c>
      <c r="C1413" t="s">
        <v>134</v>
      </c>
      <c r="D1413">
        <v>14.1</v>
      </c>
      <c r="E1413">
        <v>55.5</v>
      </c>
    </row>
    <row r="1414" spans="1:5" x14ac:dyDescent="0.2">
      <c r="A1414" t="s">
        <v>105</v>
      </c>
      <c r="B1414" t="s">
        <v>5</v>
      </c>
      <c r="C1414" t="s">
        <v>130</v>
      </c>
      <c r="D1414">
        <v>24.6</v>
      </c>
      <c r="E1414">
        <v>65.599999999999994</v>
      </c>
    </row>
    <row r="1415" spans="1:5" x14ac:dyDescent="0.2">
      <c r="A1415" t="s">
        <v>106</v>
      </c>
      <c r="B1415" t="s">
        <v>4</v>
      </c>
      <c r="C1415" t="s">
        <v>130</v>
      </c>
      <c r="D1415">
        <v>76.5</v>
      </c>
      <c r="E1415">
        <v>115.1</v>
      </c>
    </row>
    <row r="1416" spans="1:5" x14ac:dyDescent="0.2">
      <c r="A1416" t="s">
        <v>106</v>
      </c>
      <c r="B1416" t="s">
        <v>4</v>
      </c>
      <c r="C1416" t="s">
        <v>130</v>
      </c>
      <c r="D1416">
        <v>176.6</v>
      </c>
      <c r="E1416">
        <v>250.4</v>
      </c>
    </row>
    <row r="1417" spans="1:5" x14ac:dyDescent="0.2">
      <c r="A1417" t="s">
        <v>106</v>
      </c>
      <c r="B1417" t="s">
        <v>4</v>
      </c>
      <c r="C1417" t="s">
        <v>132</v>
      </c>
      <c r="D1417">
        <v>78.099999999999994</v>
      </c>
      <c r="E1417">
        <v>110</v>
      </c>
    </row>
    <row r="1418" spans="1:5" x14ac:dyDescent="0.2">
      <c r="A1418" t="s">
        <v>106</v>
      </c>
      <c r="B1418" t="s">
        <v>8</v>
      </c>
      <c r="C1418" t="s">
        <v>133</v>
      </c>
      <c r="D1418">
        <v>34.299999999999997</v>
      </c>
      <c r="E1418">
        <v>60.3</v>
      </c>
    </row>
    <row r="1419" spans="1:5" x14ac:dyDescent="0.2">
      <c r="A1419" t="s">
        <v>106</v>
      </c>
      <c r="B1419" t="s">
        <v>5</v>
      </c>
      <c r="C1419" t="s">
        <v>130</v>
      </c>
      <c r="D1419">
        <v>32</v>
      </c>
      <c r="E1419">
        <v>55.1</v>
      </c>
    </row>
    <row r="1420" spans="1:5" x14ac:dyDescent="0.2">
      <c r="A1420" t="s">
        <v>106</v>
      </c>
      <c r="B1420" t="s">
        <v>4</v>
      </c>
      <c r="C1420" t="s">
        <v>130</v>
      </c>
      <c r="D1420">
        <v>158.4</v>
      </c>
      <c r="E1420">
        <v>230.6</v>
      </c>
    </row>
    <row r="1421" spans="1:5" x14ac:dyDescent="0.2">
      <c r="A1421" t="s">
        <v>106</v>
      </c>
      <c r="B1421" t="s">
        <v>4</v>
      </c>
      <c r="C1421" t="s">
        <v>134</v>
      </c>
      <c r="D1421">
        <v>150.1</v>
      </c>
      <c r="E1421">
        <v>230.5</v>
      </c>
    </row>
    <row r="1422" spans="1:5" x14ac:dyDescent="0.2">
      <c r="A1422" t="s">
        <v>106</v>
      </c>
      <c r="B1422" t="s">
        <v>5</v>
      </c>
      <c r="C1422" t="s">
        <v>130</v>
      </c>
      <c r="D1422">
        <v>32.6</v>
      </c>
      <c r="E1422">
        <v>60.6</v>
      </c>
    </row>
    <row r="1423" spans="1:5" x14ac:dyDescent="0.2">
      <c r="A1423" t="s">
        <v>106</v>
      </c>
      <c r="B1423" t="s">
        <v>5</v>
      </c>
      <c r="C1423" t="s">
        <v>130</v>
      </c>
      <c r="D1423">
        <v>24.5</v>
      </c>
      <c r="E1423">
        <v>50.1</v>
      </c>
    </row>
    <row r="1424" spans="1:5" x14ac:dyDescent="0.2">
      <c r="A1424" t="s">
        <v>106</v>
      </c>
      <c r="B1424" t="s">
        <v>5</v>
      </c>
      <c r="C1424" t="s">
        <v>130</v>
      </c>
      <c r="D1424">
        <v>30.6</v>
      </c>
      <c r="E1424">
        <v>55.4</v>
      </c>
    </row>
    <row r="1425" spans="1:5" x14ac:dyDescent="0.2">
      <c r="A1425" t="s">
        <v>106</v>
      </c>
      <c r="B1425" t="s">
        <v>8</v>
      </c>
      <c r="C1425" t="s">
        <v>131</v>
      </c>
      <c r="D1425">
        <v>94.1</v>
      </c>
      <c r="E1425">
        <v>135</v>
      </c>
    </row>
    <row r="1426" spans="1:5" x14ac:dyDescent="0.2">
      <c r="A1426" t="s">
        <v>106</v>
      </c>
      <c r="B1426" t="s">
        <v>4</v>
      </c>
      <c r="C1426" t="s">
        <v>130</v>
      </c>
      <c r="D1426">
        <v>128.30000000000001</v>
      </c>
      <c r="E1426">
        <v>195.3</v>
      </c>
    </row>
    <row r="1427" spans="1:5" x14ac:dyDescent="0.2">
      <c r="A1427" t="s">
        <v>106</v>
      </c>
      <c r="B1427" t="s">
        <v>5</v>
      </c>
      <c r="C1427" t="s">
        <v>131</v>
      </c>
      <c r="D1427">
        <v>34</v>
      </c>
      <c r="E1427">
        <v>65.099999999999994</v>
      </c>
    </row>
    <row r="1428" spans="1:5" x14ac:dyDescent="0.2">
      <c r="A1428" t="s">
        <v>106</v>
      </c>
      <c r="B1428" t="s">
        <v>6</v>
      </c>
      <c r="C1428" t="s">
        <v>131</v>
      </c>
      <c r="D1428">
        <v>188.4</v>
      </c>
      <c r="E1428">
        <v>610.6</v>
      </c>
    </row>
    <row r="1429" spans="1:5" x14ac:dyDescent="0.2">
      <c r="A1429" t="s">
        <v>106</v>
      </c>
      <c r="B1429" t="s">
        <v>8</v>
      </c>
      <c r="C1429" t="s">
        <v>130</v>
      </c>
      <c r="D1429">
        <v>108.1</v>
      </c>
      <c r="E1429">
        <v>160.5</v>
      </c>
    </row>
    <row r="1430" spans="1:5" x14ac:dyDescent="0.2">
      <c r="A1430" t="s">
        <v>107</v>
      </c>
      <c r="B1430" t="s">
        <v>6</v>
      </c>
      <c r="C1430" t="s">
        <v>134</v>
      </c>
      <c r="D1430">
        <v>172.6</v>
      </c>
      <c r="E1430">
        <v>605.6</v>
      </c>
    </row>
    <row r="1431" spans="1:5" x14ac:dyDescent="0.2">
      <c r="A1431" t="s">
        <v>107</v>
      </c>
      <c r="B1431" t="s">
        <v>5</v>
      </c>
      <c r="C1431" t="s">
        <v>131</v>
      </c>
      <c r="D1431">
        <v>32.5</v>
      </c>
      <c r="E1431">
        <v>65.099999999999994</v>
      </c>
    </row>
    <row r="1432" spans="1:5" x14ac:dyDescent="0.2">
      <c r="A1432" t="s">
        <v>107</v>
      </c>
      <c r="B1432" t="s">
        <v>6</v>
      </c>
      <c r="C1432" t="s">
        <v>132</v>
      </c>
      <c r="D1432">
        <v>54.6</v>
      </c>
      <c r="E1432">
        <v>200.4</v>
      </c>
    </row>
    <row r="1433" spans="1:5" x14ac:dyDescent="0.2">
      <c r="A1433" t="s">
        <v>107</v>
      </c>
      <c r="B1433" t="s">
        <v>4</v>
      </c>
      <c r="C1433" t="s">
        <v>130</v>
      </c>
      <c r="D1433">
        <v>170.1</v>
      </c>
      <c r="E1433">
        <v>250</v>
      </c>
    </row>
    <row r="1434" spans="1:5" x14ac:dyDescent="0.2">
      <c r="A1434" t="s">
        <v>107</v>
      </c>
      <c r="B1434" t="s">
        <v>8</v>
      </c>
      <c r="C1434" t="s">
        <v>130</v>
      </c>
      <c r="D1434">
        <v>96.3</v>
      </c>
      <c r="E1434">
        <v>150.30000000000001</v>
      </c>
    </row>
    <row r="1435" spans="1:5" x14ac:dyDescent="0.2">
      <c r="A1435" t="s">
        <v>107</v>
      </c>
      <c r="B1435" t="s">
        <v>8</v>
      </c>
      <c r="C1435" t="s">
        <v>130</v>
      </c>
      <c r="D1435">
        <v>94</v>
      </c>
      <c r="E1435">
        <v>135.1</v>
      </c>
    </row>
    <row r="1436" spans="1:5" x14ac:dyDescent="0.2">
      <c r="A1436" t="s">
        <v>107</v>
      </c>
      <c r="B1436" t="s">
        <v>6</v>
      </c>
      <c r="C1436" t="s">
        <v>133</v>
      </c>
      <c r="D1436">
        <v>122.4</v>
      </c>
      <c r="E1436">
        <v>615.6</v>
      </c>
    </row>
    <row r="1437" spans="1:5" x14ac:dyDescent="0.2">
      <c r="A1437" t="s">
        <v>107</v>
      </c>
      <c r="B1437" t="s">
        <v>5</v>
      </c>
      <c r="C1437" t="s">
        <v>130</v>
      </c>
      <c r="D1437">
        <v>24.1</v>
      </c>
      <c r="E1437">
        <v>35.5</v>
      </c>
    </row>
    <row r="1438" spans="1:5" x14ac:dyDescent="0.2">
      <c r="A1438" t="s">
        <v>107</v>
      </c>
      <c r="B1438" t="s">
        <v>8</v>
      </c>
      <c r="C1438" t="s">
        <v>130</v>
      </c>
      <c r="D1438">
        <v>106.6</v>
      </c>
      <c r="E1438">
        <v>160.6</v>
      </c>
    </row>
    <row r="1439" spans="1:5" x14ac:dyDescent="0.2">
      <c r="A1439" t="s">
        <v>107</v>
      </c>
      <c r="B1439" t="s">
        <v>5</v>
      </c>
      <c r="C1439" t="s">
        <v>130</v>
      </c>
      <c r="D1439">
        <v>26.5</v>
      </c>
      <c r="E1439">
        <v>35.1</v>
      </c>
    </row>
    <row r="1440" spans="1:5" x14ac:dyDescent="0.2">
      <c r="A1440" t="s">
        <v>107</v>
      </c>
      <c r="B1440" t="s">
        <v>4</v>
      </c>
      <c r="C1440" t="s">
        <v>130</v>
      </c>
      <c r="D1440">
        <v>190.6</v>
      </c>
      <c r="E1440">
        <v>280.39999999999998</v>
      </c>
    </row>
    <row r="1441" spans="1:5" x14ac:dyDescent="0.2">
      <c r="A1441" t="s">
        <v>107</v>
      </c>
      <c r="B1441" t="s">
        <v>5</v>
      </c>
      <c r="C1441" t="s">
        <v>130</v>
      </c>
      <c r="D1441">
        <v>42.1</v>
      </c>
      <c r="E1441">
        <v>50</v>
      </c>
    </row>
    <row r="1442" spans="1:5" x14ac:dyDescent="0.2">
      <c r="A1442" t="s">
        <v>107</v>
      </c>
      <c r="B1442" t="s">
        <v>6</v>
      </c>
      <c r="C1442" t="s">
        <v>130</v>
      </c>
      <c r="D1442">
        <v>150.30000000000001</v>
      </c>
      <c r="E1442">
        <v>720.3</v>
      </c>
    </row>
    <row r="1443" spans="1:5" x14ac:dyDescent="0.2">
      <c r="A1443" t="s">
        <v>107</v>
      </c>
      <c r="B1443" t="s">
        <v>6</v>
      </c>
      <c r="C1443" t="s">
        <v>130</v>
      </c>
      <c r="D1443">
        <v>414</v>
      </c>
      <c r="E1443">
        <v>1070.0999999999999</v>
      </c>
    </row>
    <row r="1444" spans="1:5" x14ac:dyDescent="0.2">
      <c r="A1444" t="s">
        <v>107</v>
      </c>
      <c r="B1444" t="s">
        <v>4</v>
      </c>
      <c r="C1444" t="s">
        <v>130</v>
      </c>
      <c r="D1444">
        <v>168.4</v>
      </c>
      <c r="E1444">
        <v>240.6</v>
      </c>
    </row>
    <row r="1445" spans="1:5" x14ac:dyDescent="0.2">
      <c r="A1445" t="s">
        <v>108</v>
      </c>
      <c r="B1445" t="s">
        <v>5</v>
      </c>
      <c r="C1445" t="s">
        <v>130</v>
      </c>
      <c r="D1445">
        <v>22.1</v>
      </c>
      <c r="E1445">
        <v>65.5</v>
      </c>
    </row>
    <row r="1446" spans="1:5" x14ac:dyDescent="0.2">
      <c r="A1446" t="s">
        <v>108</v>
      </c>
      <c r="B1446" t="s">
        <v>5</v>
      </c>
      <c r="C1446" t="s">
        <v>131</v>
      </c>
      <c r="D1446">
        <v>16.600000000000001</v>
      </c>
      <c r="E1446">
        <v>60.6</v>
      </c>
    </row>
    <row r="1447" spans="1:5" x14ac:dyDescent="0.2">
      <c r="A1447" t="s">
        <v>108</v>
      </c>
      <c r="B1447" t="s">
        <v>4</v>
      </c>
      <c r="C1447" t="s">
        <v>133</v>
      </c>
      <c r="D1447">
        <v>132.5</v>
      </c>
      <c r="E1447">
        <v>210.1</v>
      </c>
    </row>
    <row r="1448" spans="1:5" x14ac:dyDescent="0.2">
      <c r="A1448" t="s">
        <v>108</v>
      </c>
      <c r="B1448" t="s">
        <v>4</v>
      </c>
      <c r="C1448" t="s">
        <v>131</v>
      </c>
      <c r="D1448">
        <v>172.6</v>
      </c>
      <c r="E1448">
        <v>265.39999999999998</v>
      </c>
    </row>
    <row r="1449" spans="1:5" x14ac:dyDescent="0.2">
      <c r="A1449" t="s">
        <v>108</v>
      </c>
      <c r="B1449" t="s">
        <v>5</v>
      </c>
      <c r="C1449" t="s">
        <v>130</v>
      </c>
      <c r="D1449">
        <v>20.100000000000001</v>
      </c>
      <c r="E1449">
        <v>60</v>
      </c>
    </row>
    <row r="1450" spans="1:5" x14ac:dyDescent="0.2">
      <c r="A1450" t="s">
        <v>108</v>
      </c>
      <c r="B1450" t="s">
        <v>8</v>
      </c>
      <c r="C1450" t="s">
        <v>133</v>
      </c>
      <c r="D1450">
        <v>14.3</v>
      </c>
      <c r="E1450">
        <v>50.3</v>
      </c>
    </row>
    <row r="1451" spans="1:5" x14ac:dyDescent="0.2">
      <c r="A1451" t="s">
        <v>108</v>
      </c>
      <c r="B1451" t="s">
        <v>5</v>
      </c>
      <c r="C1451" t="s">
        <v>130</v>
      </c>
      <c r="D1451">
        <v>16</v>
      </c>
      <c r="E1451">
        <v>55.1</v>
      </c>
    </row>
    <row r="1452" spans="1:5" x14ac:dyDescent="0.2">
      <c r="A1452" t="s">
        <v>108</v>
      </c>
      <c r="B1452" t="s">
        <v>5</v>
      </c>
      <c r="C1452" t="s">
        <v>133</v>
      </c>
      <c r="D1452">
        <v>12.4</v>
      </c>
      <c r="E1452">
        <v>50.6</v>
      </c>
    </row>
    <row r="1453" spans="1:5" x14ac:dyDescent="0.2">
      <c r="A1453" t="s">
        <v>108</v>
      </c>
      <c r="B1453" t="s">
        <v>5</v>
      </c>
      <c r="C1453" t="s">
        <v>134</v>
      </c>
      <c r="D1453">
        <v>14.1</v>
      </c>
      <c r="E1453">
        <v>50.5</v>
      </c>
    </row>
    <row r="1454" spans="1:5" x14ac:dyDescent="0.2">
      <c r="A1454" t="s">
        <v>108</v>
      </c>
      <c r="B1454" t="s">
        <v>6</v>
      </c>
      <c r="C1454" t="s">
        <v>130</v>
      </c>
      <c r="D1454">
        <v>122.6</v>
      </c>
      <c r="E1454">
        <v>620.6</v>
      </c>
    </row>
    <row r="1455" spans="1:5" x14ac:dyDescent="0.2">
      <c r="A1455" t="s">
        <v>108</v>
      </c>
      <c r="B1455" t="s">
        <v>5</v>
      </c>
      <c r="C1455" t="s">
        <v>132</v>
      </c>
      <c r="D1455">
        <v>10.5</v>
      </c>
      <c r="E1455">
        <v>45.1</v>
      </c>
    </row>
    <row r="1456" spans="1:5" x14ac:dyDescent="0.2">
      <c r="A1456" t="s">
        <v>108</v>
      </c>
      <c r="B1456" t="s">
        <v>5</v>
      </c>
      <c r="C1456" t="s">
        <v>130</v>
      </c>
      <c r="D1456">
        <v>18.600000000000001</v>
      </c>
      <c r="E1456">
        <v>60.4</v>
      </c>
    </row>
    <row r="1457" spans="1:5" x14ac:dyDescent="0.2">
      <c r="A1457" t="s">
        <v>108</v>
      </c>
      <c r="B1457" t="s">
        <v>4</v>
      </c>
      <c r="C1457" t="s">
        <v>130</v>
      </c>
      <c r="D1457">
        <v>120.1</v>
      </c>
      <c r="E1457">
        <v>190</v>
      </c>
    </row>
    <row r="1458" spans="1:5" x14ac:dyDescent="0.2">
      <c r="A1458" t="s">
        <v>108</v>
      </c>
      <c r="B1458" t="s">
        <v>5</v>
      </c>
      <c r="C1458" t="s">
        <v>130</v>
      </c>
      <c r="D1458">
        <v>10.3</v>
      </c>
      <c r="E1458">
        <v>50.3</v>
      </c>
    </row>
    <row r="1459" spans="1:5" x14ac:dyDescent="0.2">
      <c r="A1459" t="s">
        <v>108</v>
      </c>
      <c r="B1459" t="s">
        <v>6</v>
      </c>
      <c r="C1459" t="s">
        <v>131</v>
      </c>
      <c r="D1459">
        <v>140</v>
      </c>
      <c r="E1459">
        <v>950.1</v>
      </c>
    </row>
    <row r="1460" spans="1:5" x14ac:dyDescent="0.2">
      <c r="A1460" t="s">
        <v>108</v>
      </c>
      <c r="B1460" t="s">
        <v>5</v>
      </c>
      <c r="C1460" t="s">
        <v>130</v>
      </c>
      <c r="D1460">
        <v>26.4</v>
      </c>
      <c r="E1460">
        <v>70.599999999999994</v>
      </c>
    </row>
    <row r="1461" spans="1:5" x14ac:dyDescent="0.2">
      <c r="A1461" t="s">
        <v>109</v>
      </c>
      <c r="B1461" t="s">
        <v>8</v>
      </c>
      <c r="C1461" t="s">
        <v>130</v>
      </c>
      <c r="D1461">
        <v>106.1</v>
      </c>
      <c r="E1461">
        <v>165.5</v>
      </c>
    </row>
    <row r="1462" spans="1:5" x14ac:dyDescent="0.2">
      <c r="A1462" t="s">
        <v>109</v>
      </c>
      <c r="B1462" t="s">
        <v>6</v>
      </c>
      <c r="C1462" t="s">
        <v>131</v>
      </c>
      <c r="D1462">
        <v>368.6</v>
      </c>
      <c r="E1462">
        <v>1145.5999999999999</v>
      </c>
    </row>
    <row r="1463" spans="1:5" x14ac:dyDescent="0.2">
      <c r="A1463" t="s">
        <v>109</v>
      </c>
      <c r="B1463" t="s">
        <v>5</v>
      </c>
      <c r="C1463" t="s">
        <v>131</v>
      </c>
      <c r="D1463">
        <v>22.5</v>
      </c>
      <c r="E1463">
        <v>50.1</v>
      </c>
    </row>
    <row r="1464" spans="1:5" x14ac:dyDescent="0.2">
      <c r="A1464" t="s">
        <v>109</v>
      </c>
      <c r="B1464" t="s">
        <v>4</v>
      </c>
      <c r="C1464" t="s">
        <v>130</v>
      </c>
      <c r="D1464">
        <v>130.6</v>
      </c>
      <c r="E1464">
        <v>190.4</v>
      </c>
    </row>
    <row r="1465" spans="1:5" x14ac:dyDescent="0.2">
      <c r="A1465" t="s">
        <v>109</v>
      </c>
      <c r="B1465" t="s">
        <v>4</v>
      </c>
      <c r="C1465" t="s">
        <v>131</v>
      </c>
      <c r="D1465">
        <v>116.1</v>
      </c>
      <c r="E1465">
        <v>175</v>
      </c>
    </row>
    <row r="1466" spans="1:5" x14ac:dyDescent="0.2">
      <c r="A1466" t="s">
        <v>109</v>
      </c>
      <c r="B1466" t="s">
        <v>4</v>
      </c>
      <c r="C1466" t="s">
        <v>130</v>
      </c>
      <c r="D1466">
        <v>122.3</v>
      </c>
      <c r="E1466">
        <v>185.3</v>
      </c>
    </row>
    <row r="1467" spans="1:5" x14ac:dyDescent="0.2">
      <c r="A1467" t="s">
        <v>109</v>
      </c>
      <c r="B1467" t="s">
        <v>4</v>
      </c>
      <c r="C1467" t="s">
        <v>130</v>
      </c>
      <c r="D1467">
        <v>38</v>
      </c>
      <c r="E1467">
        <v>70.099999999999994</v>
      </c>
    </row>
    <row r="1468" spans="1:5" x14ac:dyDescent="0.2">
      <c r="A1468" t="s">
        <v>109</v>
      </c>
      <c r="B1468" t="s">
        <v>5</v>
      </c>
      <c r="C1468" t="s">
        <v>130</v>
      </c>
      <c r="D1468">
        <v>40.4</v>
      </c>
      <c r="E1468">
        <v>70.599999999999994</v>
      </c>
    </row>
    <row r="1469" spans="1:5" x14ac:dyDescent="0.2">
      <c r="A1469" t="s">
        <v>109</v>
      </c>
      <c r="B1469" t="s">
        <v>4</v>
      </c>
      <c r="C1469" t="s">
        <v>132</v>
      </c>
      <c r="D1469">
        <v>44.1</v>
      </c>
      <c r="E1469">
        <v>70.5</v>
      </c>
    </row>
    <row r="1470" spans="1:5" x14ac:dyDescent="0.2">
      <c r="A1470" t="s">
        <v>109</v>
      </c>
      <c r="B1470" t="s">
        <v>8</v>
      </c>
      <c r="C1470" t="s">
        <v>133</v>
      </c>
      <c r="D1470">
        <v>36.6</v>
      </c>
      <c r="E1470">
        <v>60.6</v>
      </c>
    </row>
    <row r="1471" spans="1:5" x14ac:dyDescent="0.2">
      <c r="A1471" t="s">
        <v>109</v>
      </c>
      <c r="B1471" t="s">
        <v>5</v>
      </c>
      <c r="C1471" t="s">
        <v>130</v>
      </c>
      <c r="D1471">
        <v>36.5</v>
      </c>
      <c r="E1471">
        <v>60.1</v>
      </c>
    </row>
    <row r="1472" spans="1:5" x14ac:dyDescent="0.2">
      <c r="A1472" t="s">
        <v>109</v>
      </c>
      <c r="B1472" t="s">
        <v>4</v>
      </c>
      <c r="C1472" t="s">
        <v>132</v>
      </c>
      <c r="D1472">
        <v>44.6</v>
      </c>
      <c r="E1472">
        <v>65.400000000000006</v>
      </c>
    </row>
    <row r="1473" spans="1:5" x14ac:dyDescent="0.2">
      <c r="A1473" t="s">
        <v>109</v>
      </c>
      <c r="B1473" t="s">
        <v>4</v>
      </c>
      <c r="C1473" t="s">
        <v>130</v>
      </c>
      <c r="D1473">
        <v>110.1</v>
      </c>
      <c r="E1473">
        <v>165</v>
      </c>
    </row>
    <row r="1474" spans="1:5" x14ac:dyDescent="0.2">
      <c r="A1474" t="s">
        <v>109</v>
      </c>
      <c r="B1474" t="s">
        <v>8</v>
      </c>
      <c r="C1474" t="s">
        <v>130</v>
      </c>
      <c r="D1474">
        <v>96.3</v>
      </c>
      <c r="E1474">
        <v>145.30000000000001</v>
      </c>
    </row>
    <row r="1475" spans="1:5" x14ac:dyDescent="0.2">
      <c r="A1475" t="s">
        <v>109</v>
      </c>
      <c r="B1475" t="s">
        <v>8</v>
      </c>
      <c r="C1475" t="s">
        <v>130</v>
      </c>
      <c r="D1475">
        <v>110</v>
      </c>
      <c r="E1475">
        <v>160.1</v>
      </c>
    </row>
    <row r="1476" spans="1:5" x14ac:dyDescent="0.2">
      <c r="A1476" t="s">
        <v>109</v>
      </c>
      <c r="B1476" t="s">
        <v>4</v>
      </c>
      <c r="C1476" t="s">
        <v>131</v>
      </c>
      <c r="D1476">
        <v>78.400000000000006</v>
      </c>
      <c r="E1476">
        <v>115.6</v>
      </c>
    </row>
    <row r="1477" spans="1:5" x14ac:dyDescent="0.2">
      <c r="A1477" t="s">
        <v>109</v>
      </c>
      <c r="B1477" t="s">
        <v>5</v>
      </c>
      <c r="C1477" t="s">
        <v>130</v>
      </c>
      <c r="D1477">
        <v>26.1</v>
      </c>
      <c r="E1477">
        <v>50.5</v>
      </c>
    </row>
    <row r="1478" spans="1:5" x14ac:dyDescent="0.2">
      <c r="A1478" t="s">
        <v>110</v>
      </c>
      <c r="B1478" t="s">
        <v>8</v>
      </c>
      <c r="C1478" t="s">
        <v>130</v>
      </c>
      <c r="D1478">
        <v>100.6</v>
      </c>
      <c r="E1478">
        <v>170.6</v>
      </c>
    </row>
    <row r="1479" spans="1:5" x14ac:dyDescent="0.2">
      <c r="A1479" t="s">
        <v>110</v>
      </c>
      <c r="B1479" t="s">
        <v>4</v>
      </c>
      <c r="C1479" t="s">
        <v>130</v>
      </c>
      <c r="D1479">
        <v>70.5</v>
      </c>
      <c r="E1479">
        <v>125.1</v>
      </c>
    </row>
    <row r="1480" spans="1:5" x14ac:dyDescent="0.2">
      <c r="A1480" t="s">
        <v>110</v>
      </c>
      <c r="B1480" t="s">
        <v>8</v>
      </c>
      <c r="C1480" t="s">
        <v>130</v>
      </c>
      <c r="D1480">
        <v>76.599999999999994</v>
      </c>
      <c r="E1480">
        <v>135.4</v>
      </c>
    </row>
    <row r="1481" spans="1:5" x14ac:dyDescent="0.2">
      <c r="A1481" t="s">
        <v>110</v>
      </c>
      <c r="B1481" t="s">
        <v>6</v>
      </c>
      <c r="C1481" t="s">
        <v>130</v>
      </c>
      <c r="D1481">
        <v>314.10000000000002</v>
      </c>
      <c r="E1481">
        <v>1600</v>
      </c>
    </row>
    <row r="1482" spans="1:5" x14ac:dyDescent="0.2">
      <c r="A1482" t="s">
        <v>110</v>
      </c>
      <c r="B1482" t="s">
        <v>5</v>
      </c>
      <c r="C1482" t="s">
        <v>130</v>
      </c>
      <c r="D1482">
        <v>16.3</v>
      </c>
      <c r="E1482">
        <v>55.3</v>
      </c>
    </row>
    <row r="1483" spans="1:5" x14ac:dyDescent="0.2">
      <c r="A1483" t="s">
        <v>110</v>
      </c>
      <c r="B1483" t="s">
        <v>5</v>
      </c>
      <c r="C1483" t="s">
        <v>131</v>
      </c>
      <c r="D1483">
        <v>18</v>
      </c>
      <c r="E1483">
        <v>65.099999999999994</v>
      </c>
    </row>
    <row r="1484" spans="1:5" x14ac:dyDescent="0.2">
      <c r="A1484" t="s">
        <v>110</v>
      </c>
      <c r="B1484" t="s">
        <v>4</v>
      </c>
      <c r="C1484" t="s">
        <v>133</v>
      </c>
      <c r="D1484">
        <v>56.4</v>
      </c>
      <c r="E1484">
        <v>105.6</v>
      </c>
    </row>
    <row r="1485" spans="1:5" x14ac:dyDescent="0.2">
      <c r="A1485" t="s">
        <v>110</v>
      </c>
      <c r="B1485" t="s">
        <v>5</v>
      </c>
      <c r="C1485" t="s">
        <v>130</v>
      </c>
      <c r="D1485">
        <v>22.1</v>
      </c>
      <c r="E1485">
        <v>65.5</v>
      </c>
    </row>
    <row r="1486" spans="1:5" x14ac:dyDescent="0.2">
      <c r="A1486" t="s">
        <v>110</v>
      </c>
      <c r="B1486" t="s">
        <v>4</v>
      </c>
      <c r="C1486" t="s">
        <v>133</v>
      </c>
      <c r="D1486">
        <v>76.599999999999994</v>
      </c>
      <c r="E1486">
        <v>135.6</v>
      </c>
    </row>
    <row r="1487" spans="1:5" x14ac:dyDescent="0.2">
      <c r="A1487" t="s">
        <v>110</v>
      </c>
      <c r="B1487" t="s">
        <v>5</v>
      </c>
      <c r="C1487" t="s">
        <v>131</v>
      </c>
      <c r="D1487">
        <v>12.5</v>
      </c>
      <c r="E1487">
        <v>60.1</v>
      </c>
    </row>
    <row r="1488" spans="1:5" x14ac:dyDescent="0.2">
      <c r="A1488" t="s">
        <v>110</v>
      </c>
      <c r="B1488" t="s">
        <v>4</v>
      </c>
      <c r="C1488" t="s">
        <v>131</v>
      </c>
      <c r="D1488">
        <v>226.6</v>
      </c>
      <c r="E1488">
        <v>345.4</v>
      </c>
    </row>
    <row r="1489" spans="1:5" x14ac:dyDescent="0.2">
      <c r="A1489" t="s">
        <v>110</v>
      </c>
      <c r="B1489" t="s">
        <v>4</v>
      </c>
      <c r="C1489" t="s">
        <v>131</v>
      </c>
      <c r="D1489">
        <v>212.1</v>
      </c>
      <c r="E1489">
        <v>325</v>
      </c>
    </row>
    <row r="1490" spans="1:5" x14ac:dyDescent="0.2">
      <c r="A1490" t="s">
        <v>110</v>
      </c>
      <c r="B1490" t="s">
        <v>5</v>
      </c>
      <c r="C1490" t="s">
        <v>132</v>
      </c>
      <c r="D1490">
        <v>10.3</v>
      </c>
      <c r="E1490">
        <v>50.3</v>
      </c>
    </row>
    <row r="1491" spans="1:5" x14ac:dyDescent="0.2">
      <c r="A1491" t="s">
        <v>110</v>
      </c>
      <c r="B1491" t="s">
        <v>8</v>
      </c>
      <c r="C1491" t="s">
        <v>130</v>
      </c>
      <c r="D1491">
        <v>88</v>
      </c>
      <c r="E1491">
        <v>155.1</v>
      </c>
    </row>
    <row r="1492" spans="1:5" x14ac:dyDescent="0.2">
      <c r="A1492" t="s">
        <v>110</v>
      </c>
      <c r="B1492" t="s">
        <v>5</v>
      </c>
      <c r="C1492" t="s">
        <v>130</v>
      </c>
      <c r="D1492">
        <v>20.399999999999999</v>
      </c>
      <c r="E1492">
        <v>60.6</v>
      </c>
    </row>
    <row r="1493" spans="1:5" x14ac:dyDescent="0.2">
      <c r="A1493" t="s">
        <v>111</v>
      </c>
      <c r="B1493" t="s">
        <v>4</v>
      </c>
      <c r="C1493" t="s">
        <v>133</v>
      </c>
      <c r="D1493">
        <v>56.1</v>
      </c>
      <c r="E1493">
        <v>85.5</v>
      </c>
    </row>
    <row r="1494" spans="1:5" x14ac:dyDescent="0.2">
      <c r="A1494" t="s">
        <v>111</v>
      </c>
      <c r="B1494" t="s">
        <v>6</v>
      </c>
      <c r="C1494" t="s">
        <v>131</v>
      </c>
      <c r="D1494">
        <v>150.6</v>
      </c>
      <c r="E1494">
        <v>790.6</v>
      </c>
    </row>
    <row r="1495" spans="1:5" x14ac:dyDescent="0.2">
      <c r="A1495" t="s">
        <v>111</v>
      </c>
      <c r="B1495" t="s">
        <v>5</v>
      </c>
      <c r="C1495" t="s">
        <v>133</v>
      </c>
      <c r="D1495">
        <v>30.5</v>
      </c>
      <c r="E1495">
        <v>55.1</v>
      </c>
    </row>
    <row r="1496" spans="1:5" x14ac:dyDescent="0.2">
      <c r="A1496" t="s">
        <v>111</v>
      </c>
      <c r="B1496" t="s">
        <v>5</v>
      </c>
      <c r="C1496" t="s">
        <v>133</v>
      </c>
      <c r="D1496">
        <v>30.6</v>
      </c>
      <c r="E1496">
        <v>55.4</v>
      </c>
    </row>
    <row r="1497" spans="1:5" x14ac:dyDescent="0.2">
      <c r="A1497" t="s">
        <v>111</v>
      </c>
      <c r="B1497" t="s">
        <v>4</v>
      </c>
      <c r="C1497" t="s">
        <v>131</v>
      </c>
      <c r="D1497">
        <v>166.1</v>
      </c>
      <c r="E1497">
        <v>245</v>
      </c>
    </row>
    <row r="1498" spans="1:5" x14ac:dyDescent="0.2">
      <c r="A1498" t="s">
        <v>111</v>
      </c>
      <c r="B1498" t="s">
        <v>4</v>
      </c>
      <c r="C1498" t="s">
        <v>130</v>
      </c>
      <c r="D1498">
        <v>208.3</v>
      </c>
      <c r="E1498">
        <v>300.3</v>
      </c>
    </row>
    <row r="1499" spans="1:5" x14ac:dyDescent="0.2">
      <c r="A1499" t="s">
        <v>111</v>
      </c>
      <c r="B1499" t="s">
        <v>4</v>
      </c>
      <c r="C1499" t="s">
        <v>132</v>
      </c>
      <c r="D1499">
        <v>50</v>
      </c>
      <c r="E1499">
        <v>75.099999999999994</v>
      </c>
    </row>
    <row r="1500" spans="1:5" x14ac:dyDescent="0.2">
      <c r="A1500" t="s">
        <v>111</v>
      </c>
      <c r="B1500" t="s">
        <v>4</v>
      </c>
      <c r="C1500" t="s">
        <v>131</v>
      </c>
      <c r="D1500">
        <v>188.4</v>
      </c>
      <c r="E1500">
        <v>270.60000000000002</v>
      </c>
    </row>
    <row r="1501" spans="1:5" x14ac:dyDescent="0.2">
      <c r="A1501" t="s">
        <v>111</v>
      </c>
      <c r="B1501" t="s">
        <v>4</v>
      </c>
      <c r="C1501" t="s">
        <v>134</v>
      </c>
      <c r="D1501">
        <v>110.1</v>
      </c>
      <c r="E1501">
        <v>185.5</v>
      </c>
    </row>
    <row r="1502" spans="1:5" x14ac:dyDescent="0.2">
      <c r="A1502" t="s">
        <v>111</v>
      </c>
      <c r="B1502" t="s">
        <v>5</v>
      </c>
      <c r="C1502" t="s">
        <v>131</v>
      </c>
      <c r="D1502">
        <v>26.6</v>
      </c>
      <c r="E1502">
        <v>50.6</v>
      </c>
    </row>
    <row r="1503" spans="1:5" x14ac:dyDescent="0.2">
      <c r="A1503" t="s">
        <v>111</v>
      </c>
      <c r="B1503" t="s">
        <v>6</v>
      </c>
      <c r="C1503" t="s">
        <v>133</v>
      </c>
      <c r="D1503">
        <v>276.5</v>
      </c>
      <c r="E1503">
        <v>865.1</v>
      </c>
    </row>
    <row r="1504" spans="1:5" x14ac:dyDescent="0.2">
      <c r="A1504" t="s">
        <v>111</v>
      </c>
      <c r="B1504" t="s">
        <v>6</v>
      </c>
      <c r="C1504" t="s">
        <v>130</v>
      </c>
      <c r="D1504">
        <v>114.6</v>
      </c>
      <c r="E1504">
        <v>375.4</v>
      </c>
    </row>
    <row r="1505" spans="1:5" x14ac:dyDescent="0.2">
      <c r="A1505" t="s">
        <v>111</v>
      </c>
      <c r="B1505" t="s">
        <v>4</v>
      </c>
      <c r="C1505" t="s">
        <v>130</v>
      </c>
      <c r="D1505">
        <v>128.1</v>
      </c>
      <c r="E1505">
        <v>195</v>
      </c>
    </row>
    <row r="1506" spans="1:5" x14ac:dyDescent="0.2">
      <c r="A1506" t="s">
        <v>111</v>
      </c>
      <c r="B1506" t="s">
        <v>8</v>
      </c>
      <c r="C1506" t="s">
        <v>131</v>
      </c>
      <c r="D1506">
        <v>94.3</v>
      </c>
      <c r="E1506">
        <v>145.30000000000001</v>
      </c>
    </row>
    <row r="1507" spans="1:5" x14ac:dyDescent="0.2">
      <c r="A1507" t="s">
        <v>111</v>
      </c>
      <c r="B1507" t="s">
        <v>5</v>
      </c>
      <c r="C1507" t="s">
        <v>130</v>
      </c>
      <c r="D1507">
        <v>36</v>
      </c>
      <c r="E1507">
        <v>60.1</v>
      </c>
    </row>
    <row r="1508" spans="1:5" x14ac:dyDescent="0.2">
      <c r="A1508" t="s">
        <v>112</v>
      </c>
      <c r="B1508" t="s">
        <v>6</v>
      </c>
      <c r="C1508" t="s">
        <v>130</v>
      </c>
      <c r="D1508">
        <v>128.4</v>
      </c>
      <c r="E1508">
        <v>965.6</v>
      </c>
    </row>
    <row r="1509" spans="1:5" x14ac:dyDescent="0.2">
      <c r="A1509" t="s">
        <v>112</v>
      </c>
      <c r="B1509" t="s">
        <v>8</v>
      </c>
      <c r="C1509" t="s">
        <v>133</v>
      </c>
      <c r="D1509">
        <v>34.1</v>
      </c>
      <c r="E1509">
        <v>55.5</v>
      </c>
    </row>
    <row r="1510" spans="1:5" x14ac:dyDescent="0.2">
      <c r="A1510" t="s">
        <v>112</v>
      </c>
      <c r="B1510" t="s">
        <v>4</v>
      </c>
      <c r="C1510" t="s">
        <v>130</v>
      </c>
      <c r="D1510">
        <v>108.6</v>
      </c>
      <c r="E1510">
        <v>160.6</v>
      </c>
    </row>
    <row r="1511" spans="1:5" x14ac:dyDescent="0.2">
      <c r="A1511" t="s">
        <v>112</v>
      </c>
      <c r="B1511" t="s">
        <v>8</v>
      </c>
      <c r="C1511" t="s">
        <v>130</v>
      </c>
      <c r="D1511">
        <v>106.5</v>
      </c>
      <c r="E1511">
        <v>160.1</v>
      </c>
    </row>
    <row r="1512" spans="1:5" x14ac:dyDescent="0.2">
      <c r="A1512" t="s">
        <v>112</v>
      </c>
      <c r="B1512" t="s">
        <v>5</v>
      </c>
      <c r="C1512" t="s">
        <v>130</v>
      </c>
      <c r="D1512">
        <v>30.6</v>
      </c>
      <c r="E1512">
        <v>40.4</v>
      </c>
    </row>
    <row r="1513" spans="1:5" x14ac:dyDescent="0.2">
      <c r="A1513" t="s">
        <v>112</v>
      </c>
      <c r="B1513" t="s">
        <v>5</v>
      </c>
      <c r="C1513" t="s">
        <v>133</v>
      </c>
      <c r="D1513">
        <v>28.1</v>
      </c>
      <c r="E1513">
        <v>55</v>
      </c>
    </row>
    <row r="1514" spans="1:5" x14ac:dyDescent="0.2">
      <c r="A1514" t="s">
        <v>112</v>
      </c>
      <c r="B1514" t="s">
        <v>6</v>
      </c>
      <c r="C1514" t="s">
        <v>133</v>
      </c>
      <c r="D1514">
        <v>140.30000000000001</v>
      </c>
      <c r="E1514">
        <v>525.29999999999995</v>
      </c>
    </row>
    <row r="1515" spans="1:5" x14ac:dyDescent="0.2">
      <c r="A1515" t="s">
        <v>112</v>
      </c>
      <c r="B1515" t="s">
        <v>4</v>
      </c>
      <c r="C1515" t="s">
        <v>131</v>
      </c>
      <c r="D1515">
        <v>92</v>
      </c>
      <c r="E1515">
        <v>140.1</v>
      </c>
    </row>
    <row r="1516" spans="1:5" x14ac:dyDescent="0.2">
      <c r="A1516" t="s">
        <v>112</v>
      </c>
      <c r="B1516" t="s">
        <v>8</v>
      </c>
      <c r="C1516" t="s">
        <v>134</v>
      </c>
      <c r="D1516">
        <v>48.4</v>
      </c>
      <c r="E1516">
        <v>90.6</v>
      </c>
    </row>
    <row r="1517" spans="1:5" x14ac:dyDescent="0.2">
      <c r="A1517" t="s">
        <v>112</v>
      </c>
      <c r="B1517" t="s">
        <v>4</v>
      </c>
      <c r="C1517" t="s">
        <v>131</v>
      </c>
      <c r="D1517">
        <v>74.099999999999994</v>
      </c>
      <c r="E1517">
        <v>115.5</v>
      </c>
    </row>
    <row r="1518" spans="1:5" x14ac:dyDescent="0.2">
      <c r="A1518" t="s">
        <v>112</v>
      </c>
      <c r="B1518" t="s">
        <v>6</v>
      </c>
      <c r="C1518" t="s">
        <v>130</v>
      </c>
      <c r="D1518">
        <v>292.60000000000002</v>
      </c>
      <c r="E1518">
        <v>700.6</v>
      </c>
    </row>
    <row r="1519" spans="1:5" x14ac:dyDescent="0.2">
      <c r="A1519" t="s">
        <v>112</v>
      </c>
      <c r="B1519" t="s">
        <v>5</v>
      </c>
      <c r="C1519" t="s">
        <v>130</v>
      </c>
      <c r="D1519">
        <v>32.5</v>
      </c>
      <c r="E1519">
        <v>40.1</v>
      </c>
    </row>
    <row r="1520" spans="1:5" x14ac:dyDescent="0.2">
      <c r="A1520" t="s">
        <v>112</v>
      </c>
      <c r="B1520" t="s">
        <v>6</v>
      </c>
      <c r="C1520" t="s">
        <v>130</v>
      </c>
      <c r="D1520">
        <v>304.60000000000002</v>
      </c>
      <c r="E1520">
        <v>695.4</v>
      </c>
    </row>
    <row r="1521" spans="1:5" x14ac:dyDescent="0.2">
      <c r="A1521" t="s">
        <v>113</v>
      </c>
      <c r="B1521" t="s">
        <v>6</v>
      </c>
      <c r="C1521" t="s">
        <v>132</v>
      </c>
      <c r="D1521">
        <v>104.1</v>
      </c>
      <c r="E1521">
        <v>445</v>
      </c>
    </row>
    <row r="1522" spans="1:5" x14ac:dyDescent="0.2">
      <c r="A1522" t="s">
        <v>113</v>
      </c>
      <c r="B1522" t="s">
        <v>8</v>
      </c>
      <c r="C1522" t="s">
        <v>133</v>
      </c>
      <c r="D1522">
        <v>12.3</v>
      </c>
      <c r="E1522">
        <v>50.3</v>
      </c>
    </row>
    <row r="1523" spans="1:5" x14ac:dyDescent="0.2">
      <c r="A1523" t="s">
        <v>113</v>
      </c>
      <c r="B1523" t="s">
        <v>5</v>
      </c>
      <c r="C1523" t="s">
        <v>132</v>
      </c>
      <c r="D1523">
        <v>10</v>
      </c>
      <c r="E1523">
        <v>50.1</v>
      </c>
    </row>
    <row r="1524" spans="1:5" x14ac:dyDescent="0.2">
      <c r="A1524" t="s">
        <v>113</v>
      </c>
      <c r="B1524" t="s">
        <v>6</v>
      </c>
      <c r="C1524" t="s">
        <v>130</v>
      </c>
      <c r="D1524">
        <v>132.4</v>
      </c>
      <c r="E1524">
        <v>1145.5999999999999</v>
      </c>
    </row>
    <row r="1525" spans="1:5" x14ac:dyDescent="0.2">
      <c r="A1525" t="s">
        <v>113</v>
      </c>
      <c r="B1525" t="s">
        <v>5</v>
      </c>
      <c r="C1525" t="s">
        <v>130</v>
      </c>
      <c r="D1525">
        <v>16.100000000000001</v>
      </c>
      <c r="E1525">
        <v>55.5</v>
      </c>
    </row>
    <row r="1526" spans="1:5" x14ac:dyDescent="0.2">
      <c r="A1526" t="s">
        <v>113</v>
      </c>
      <c r="B1526" t="s">
        <v>5</v>
      </c>
      <c r="C1526" t="s">
        <v>133</v>
      </c>
      <c r="D1526">
        <v>10.6</v>
      </c>
      <c r="E1526">
        <v>50.6</v>
      </c>
    </row>
    <row r="1527" spans="1:5" x14ac:dyDescent="0.2">
      <c r="A1527" t="s">
        <v>113</v>
      </c>
      <c r="B1527" t="s">
        <v>6</v>
      </c>
      <c r="C1527" t="s">
        <v>130</v>
      </c>
      <c r="D1527">
        <v>104.5</v>
      </c>
      <c r="E1527">
        <v>1170.0999999999999</v>
      </c>
    </row>
    <row r="1528" spans="1:5" x14ac:dyDescent="0.2">
      <c r="A1528" t="s">
        <v>113</v>
      </c>
      <c r="B1528" t="s">
        <v>5</v>
      </c>
      <c r="C1528" t="s">
        <v>134</v>
      </c>
      <c r="D1528">
        <v>14.6</v>
      </c>
      <c r="E1528">
        <v>55.4</v>
      </c>
    </row>
    <row r="1529" spans="1:5" x14ac:dyDescent="0.2">
      <c r="A1529" t="s">
        <v>113</v>
      </c>
      <c r="B1529" t="s">
        <v>5</v>
      </c>
      <c r="C1529" t="s">
        <v>130</v>
      </c>
      <c r="D1529">
        <v>18.100000000000001</v>
      </c>
      <c r="E1529">
        <v>60</v>
      </c>
    </row>
    <row r="1530" spans="1:5" x14ac:dyDescent="0.2">
      <c r="A1530" t="s">
        <v>113</v>
      </c>
      <c r="B1530" t="s">
        <v>6</v>
      </c>
      <c r="C1530" t="s">
        <v>131</v>
      </c>
      <c r="D1530">
        <v>612.29999999999995</v>
      </c>
      <c r="E1530">
        <v>2095.3000000000002</v>
      </c>
    </row>
    <row r="1531" spans="1:5" x14ac:dyDescent="0.2">
      <c r="A1531" t="s">
        <v>113</v>
      </c>
      <c r="B1531" t="s">
        <v>5</v>
      </c>
      <c r="C1531" t="s">
        <v>133</v>
      </c>
      <c r="D1531">
        <v>14</v>
      </c>
      <c r="E1531">
        <v>55.1</v>
      </c>
    </row>
    <row r="1532" spans="1:5" x14ac:dyDescent="0.2">
      <c r="A1532" t="s">
        <v>113</v>
      </c>
      <c r="B1532" t="s">
        <v>5</v>
      </c>
      <c r="C1532" t="s">
        <v>130</v>
      </c>
      <c r="D1532">
        <v>20.399999999999999</v>
      </c>
      <c r="E1532">
        <v>60.6</v>
      </c>
    </row>
    <row r="1533" spans="1:5" x14ac:dyDescent="0.2">
      <c r="A1533" t="s">
        <v>113</v>
      </c>
      <c r="B1533" t="s">
        <v>8</v>
      </c>
      <c r="C1533" t="s">
        <v>131</v>
      </c>
      <c r="D1533">
        <v>74.099999999999994</v>
      </c>
      <c r="E1533">
        <v>140.5</v>
      </c>
    </row>
    <row r="1534" spans="1:5" x14ac:dyDescent="0.2">
      <c r="A1534" t="s">
        <v>113</v>
      </c>
      <c r="B1534" t="s">
        <v>6</v>
      </c>
      <c r="C1534" t="s">
        <v>133</v>
      </c>
      <c r="D1534">
        <v>98.6</v>
      </c>
      <c r="E1534">
        <v>830.6</v>
      </c>
    </row>
    <row r="1535" spans="1:5" x14ac:dyDescent="0.2">
      <c r="A1535" t="s">
        <v>114</v>
      </c>
      <c r="B1535" t="s">
        <v>5</v>
      </c>
      <c r="C1535" t="s">
        <v>130</v>
      </c>
      <c r="D1535">
        <v>28.5</v>
      </c>
      <c r="E1535">
        <v>55.1</v>
      </c>
    </row>
    <row r="1536" spans="1:5" x14ac:dyDescent="0.2">
      <c r="A1536" t="s">
        <v>114</v>
      </c>
      <c r="B1536" t="s">
        <v>5</v>
      </c>
      <c r="C1536" t="s">
        <v>130</v>
      </c>
      <c r="D1536">
        <v>32.6</v>
      </c>
      <c r="E1536">
        <v>55.4</v>
      </c>
    </row>
    <row r="1537" spans="1:5" x14ac:dyDescent="0.2">
      <c r="A1537" t="s">
        <v>114</v>
      </c>
      <c r="B1537" t="s">
        <v>5</v>
      </c>
      <c r="C1537" t="s">
        <v>130</v>
      </c>
      <c r="D1537">
        <v>38.1</v>
      </c>
      <c r="E1537">
        <v>70</v>
      </c>
    </row>
    <row r="1538" spans="1:5" x14ac:dyDescent="0.2">
      <c r="A1538" t="s">
        <v>114</v>
      </c>
      <c r="B1538" t="s">
        <v>5</v>
      </c>
      <c r="C1538" t="s">
        <v>131</v>
      </c>
      <c r="D1538">
        <v>34.299999999999997</v>
      </c>
      <c r="E1538">
        <v>60.3</v>
      </c>
    </row>
    <row r="1539" spans="1:5" x14ac:dyDescent="0.2">
      <c r="A1539" t="s">
        <v>114</v>
      </c>
      <c r="B1539" t="s">
        <v>4</v>
      </c>
      <c r="C1539" t="s">
        <v>133</v>
      </c>
      <c r="D1539">
        <v>74</v>
      </c>
      <c r="E1539">
        <v>110.1</v>
      </c>
    </row>
    <row r="1540" spans="1:5" x14ac:dyDescent="0.2">
      <c r="A1540" t="s">
        <v>114</v>
      </c>
      <c r="B1540" t="s">
        <v>5</v>
      </c>
      <c r="C1540" t="s">
        <v>130</v>
      </c>
      <c r="D1540">
        <v>26.4</v>
      </c>
      <c r="E1540">
        <v>55.6</v>
      </c>
    </row>
    <row r="1541" spans="1:5" x14ac:dyDescent="0.2">
      <c r="A1541" t="s">
        <v>114</v>
      </c>
      <c r="B1541" t="s">
        <v>4</v>
      </c>
      <c r="C1541" t="s">
        <v>133</v>
      </c>
      <c r="D1541">
        <v>118.1</v>
      </c>
      <c r="E1541">
        <v>160.5</v>
      </c>
    </row>
    <row r="1542" spans="1:5" x14ac:dyDescent="0.2">
      <c r="A1542" t="s">
        <v>114</v>
      </c>
      <c r="B1542" t="s">
        <v>4</v>
      </c>
      <c r="C1542" t="s">
        <v>130</v>
      </c>
      <c r="D1542">
        <v>94.6</v>
      </c>
      <c r="E1542">
        <v>145.6</v>
      </c>
    </row>
    <row r="1543" spans="1:5" x14ac:dyDescent="0.2">
      <c r="A1543" t="s">
        <v>114</v>
      </c>
      <c r="B1543" t="s">
        <v>4</v>
      </c>
      <c r="C1543" t="s">
        <v>130</v>
      </c>
      <c r="D1543">
        <v>118.5</v>
      </c>
      <c r="E1543">
        <v>180.1</v>
      </c>
    </row>
    <row r="1544" spans="1:5" x14ac:dyDescent="0.2">
      <c r="A1544" t="s">
        <v>114</v>
      </c>
      <c r="B1544" t="s">
        <v>5</v>
      </c>
      <c r="C1544" t="s">
        <v>130</v>
      </c>
      <c r="D1544">
        <v>42.6</v>
      </c>
      <c r="E1544">
        <v>65.400000000000006</v>
      </c>
    </row>
    <row r="1545" spans="1:5" x14ac:dyDescent="0.2">
      <c r="A1545" t="s">
        <v>114</v>
      </c>
      <c r="B1545" t="s">
        <v>5</v>
      </c>
      <c r="C1545" t="s">
        <v>133</v>
      </c>
      <c r="D1545">
        <v>30.1</v>
      </c>
      <c r="E1545">
        <v>60</v>
      </c>
    </row>
    <row r="1546" spans="1:5" x14ac:dyDescent="0.2">
      <c r="A1546" t="s">
        <v>114</v>
      </c>
      <c r="B1546" t="s">
        <v>4</v>
      </c>
      <c r="C1546" t="s">
        <v>133</v>
      </c>
      <c r="D1546">
        <v>168.3</v>
      </c>
      <c r="E1546">
        <v>235.3</v>
      </c>
    </row>
    <row r="1547" spans="1:5" x14ac:dyDescent="0.2">
      <c r="A1547" t="s">
        <v>114</v>
      </c>
      <c r="B1547" t="s">
        <v>4</v>
      </c>
      <c r="C1547" t="s">
        <v>130</v>
      </c>
      <c r="D1547">
        <v>204</v>
      </c>
      <c r="E1547">
        <v>295.10000000000002</v>
      </c>
    </row>
    <row r="1548" spans="1:5" x14ac:dyDescent="0.2">
      <c r="A1548" t="s">
        <v>114</v>
      </c>
      <c r="B1548" t="s">
        <v>6</v>
      </c>
      <c r="C1548" t="s">
        <v>130</v>
      </c>
      <c r="D1548">
        <v>120.4</v>
      </c>
      <c r="E1548">
        <v>835.6</v>
      </c>
    </row>
    <row r="1549" spans="1:5" x14ac:dyDescent="0.2">
      <c r="A1549" t="s">
        <v>114</v>
      </c>
      <c r="B1549" t="s">
        <v>5</v>
      </c>
      <c r="C1549" t="s">
        <v>134</v>
      </c>
      <c r="D1549">
        <v>24.1</v>
      </c>
      <c r="E1549">
        <v>55.5</v>
      </c>
    </row>
    <row r="1550" spans="1:5" x14ac:dyDescent="0.2">
      <c r="A1550" t="s">
        <v>114</v>
      </c>
      <c r="B1550" t="s">
        <v>8</v>
      </c>
      <c r="C1550" t="s">
        <v>130</v>
      </c>
      <c r="D1550">
        <v>108.6</v>
      </c>
      <c r="E1550">
        <v>160.6</v>
      </c>
    </row>
    <row r="1551" spans="1:5" x14ac:dyDescent="0.2">
      <c r="A1551" t="s">
        <v>115</v>
      </c>
      <c r="B1551" t="s">
        <v>4</v>
      </c>
      <c r="C1551" t="s">
        <v>132</v>
      </c>
      <c r="D1551">
        <v>86.5</v>
      </c>
      <c r="E1551">
        <v>145.1</v>
      </c>
    </row>
    <row r="1552" spans="1:5" x14ac:dyDescent="0.2">
      <c r="A1552" t="s">
        <v>115</v>
      </c>
      <c r="B1552" t="s">
        <v>8</v>
      </c>
      <c r="C1552" t="s">
        <v>132</v>
      </c>
      <c r="D1552">
        <v>18.600000000000001</v>
      </c>
      <c r="E1552">
        <v>60.4</v>
      </c>
    </row>
    <row r="1553" spans="1:5" x14ac:dyDescent="0.2">
      <c r="A1553" t="s">
        <v>115</v>
      </c>
      <c r="B1553" t="s">
        <v>5</v>
      </c>
      <c r="C1553" t="s">
        <v>131</v>
      </c>
      <c r="D1553">
        <v>28.1</v>
      </c>
      <c r="E1553">
        <v>80</v>
      </c>
    </row>
    <row r="1554" spans="1:5" x14ac:dyDescent="0.2">
      <c r="A1554" t="s">
        <v>115</v>
      </c>
      <c r="B1554" t="s">
        <v>5</v>
      </c>
      <c r="C1554" t="s">
        <v>131</v>
      </c>
      <c r="D1554">
        <v>30.3</v>
      </c>
      <c r="E1554">
        <v>80.3</v>
      </c>
    </row>
    <row r="1555" spans="1:5" x14ac:dyDescent="0.2">
      <c r="A1555" t="s">
        <v>115</v>
      </c>
      <c r="B1555" t="s">
        <v>8</v>
      </c>
      <c r="C1555" t="s">
        <v>133</v>
      </c>
      <c r="D1555">
        <v>12</v>
      </c>
      <c r="E1555">
        <v>50.1</v>
      </c>
    </row>
    <row r="1556" spans="1:5" x14ac:dyDescent="0.2">
      <c r="A1556" t="s">
        <v>115</v>
      </c>
      <c r="B1556" t="s">
        <v>4</v>
      </c>
      <c r="C1556" t="s">
        <v>130</v>
      </c>
      <c r="D1556">
        <v>78.400000000000006</v>
      </c>
      <c r="E1556">
        <v>135.6</v>
      </c>
    </row>
    <row r="1557" spans="1:5" x14ac:dyDescent="0.2">
      <c r="A1557" t="s">
        <v>115</v>
      </c>
      <c r="B1557" t="s">
        <v>6</v>
      </c>
      <c r="C1557" t="s">
        <v>133</v>
      </c>
      <c r="D1557">
        <v>186.1</v>
      </c>
      <c r="E1557">
        <v>890.5</v>
      </c>
    </row>
    <row r="1558" spans="1:5" x14ac:dyDescent="0.2">
      <c r="A1558" t="s">
        <v>115</v>
      </c>
      <c r="B1558" t="s">
        <v>4</v>
      </c>
      <c r="C1558" t="s">
        <v>130</v>
      </c>
      <c r="D1558">
        <v>96.6</v>
      </c>
      <c r="E1558">
        <v>160.6</v>
      </c>
    </row>
    <row r="1559" spans="1:5" x14ac:dyDescent="0.2">
      <c r="A1559" t="s">
        <v>115</v>
      </c>
      <c r="B1559" t="s">
        <v>4</v>
      </c>
      <c r="C1559" t="s">
        <v>130</v>
      </c>
      <c r="D1559">
        <v>176.5</v>
      </c>
      <c r="E1559">
        <v>270.10000000000002</v>
      </c>
    </row>
    <row r="1560" spans="1:5" x14ac:dyDescent="0.2">
      <c r="A1560" t="s">
        <v>115</v>
      </c>
      <c r="B1560" t="s">
        <v>5</v>
      </c>
      <c r="C1560" t="s">
        <v>130</v>
      </c>
      <c r="D1560">
        <v>24.6</v>
      </c>
      <c r="E1560">
        <v>70.400000000000006</v>
      </c>
    </row>
    <row r="1561" spans="1:5" x14ac:dyDescent="0.2">
      <c r="A1561" t="s">
        <v>115</v>
      </c>
      <c r="B1561" t="s">
        <v>5</v>
      </c>
      <c r="C1561" t="s">
        <v>130</v>
      </c>
      <c r="D1561">
        <v>10.1</v>
      </c>
      <c r="E1561">
        <v>50</v>
      </c>
    </row>
    <row r="1562" spans="1:5" x14ac:dyDescent="0.2">
      <c r="A1562" t="s">
        <v>115</v>
      </c>
      <c r="B1562" t="s">
        <v>4</v>
      </c>
      <c r="C1562" t="s">
        <v>130</v>
      </c>
      <c r="D1562">
        <v>106.3</v>
      </c>
      <c r="E1562">
        <v>175.3</v>
      </c>
    </row>
    <row r="1563" spans="1:5" x14ac:dyDescent="0.2">
      <c r="A1563" t="s">
        <v>115</v>
      </c>
      <c r="B1563" t="s">
        <v>4</v>
      </c>
      <c r="C1563" t="s">
        <v>130</v>
      </c>
      <c r="D1563">
        <v>36</v>
      </c>
      <c r="E1563">
        <v>80.099999999999994</v>
      </c>
    </row>
    <row r="1564" spans="1:5" x14ac:dyDescent="0.2">
      <c r="A1564" t="s">
        <v>115</v>
      </c>
      <c r="B1564" t="s">
        <v>4</v>
      </c>
      <c r="C1564" t="s">
        <v>130</v>
      </c>
      <c r="D1564">
        <v>170.4</v>
      </c>
      <c r="E1564">
        <v>265.60000000000002</v>
      </c>
    </row>
    <row r="1565" spans="1:5" x14ac:dyDescent="0.2">
      <c r="A1565" t="s">
        <v>115</v>
      </c>
      <c r="B1565" t="s">
        <v>5</v>
      </c>
      <c r="C1565" t="s">
        <v>131</v>
      </c>
      <c r="D1565">
        <v>30.1</v>
      </c>
      <c r="E1565">
        <v>80.5</v>
      </c>
    </row>
    <row r="1566" spans="1:5" x14ac:dyDescent="0.2">
      <c r="A1566" t="s">
        <v>116</v>
      </c>
      <c r="B1566" t="s">
        <v>5</v>
      </c>
      <c r="C1566" t="s">
        <v>130</v>
      </c>
      <c r="D1566">
        <v>36.6</v>
      </c>
      <c r="E1566">
        <v>60.6</v>
      </c>
    </row>
    <row r="1567" spans="1:5" x14ac:dyDescent="0.2">
      <c r="A1567" t="s">
        <v>116</v>
      </c>
      <c r="B1567" t="s">
        <v>4</v>
      </c>
      <c r="C1567" t="s">
        <v>130</v>
      </c>
      <c r="D1567">
        <v>126.5</v>
      </c>
      <c r="E1567">
        <v>190.1</v>
      </c>
    </row>
    <row r="1568" spans="1:5" x14ac:dyDescent="0.2">
      <c r="A1568" t="s">
        <v>116</v>
      </c>
      <c r="B1568" t="s">
        <v>5</v>
      </c>
      <c r="C1568" t="s">
        <v>133</v>
      </c>
      <c r="D1568">
        <v>34.6</v>
      </c>
      <c r="E1568">
        <v>60.4</v>
      </c>
    </row>
    <row r="1569" spans="1:5" x14ac:dyDescent="0.2">
      <c r="A1569" t="s">
        <v>116</v>
      </c>
      <c r="B1569" t="s">
        <v>4</v>
      </c>
      <c r="C1569" t="s">
        <v>132</v>
      </c>
      <c r="D1569">
        <v>76.099999999999994</v>
      </c>
      <c r="E1569">
        <v>115</v>
      </c>
    </row>
    <row r="1570" spans="1:5" x14ac:dyDescent="0.2">
      <c r="A1570" t="s">
        <v>116</v>
      </c>
      <c r="B1570" t="s">
        <v>6</v>
      </c>
      <c r="C1570" t="s">
        <v>134</v>
      </c>
      <c r="D1570">
        <v>268.3</v>
      </c>
      <c r="E1570">
        <v>975.3</v>
      </c>
    </row>
    <row r="1571" spans="1:5" x14ac:dyDescent="0.2">
      <c r="A1571" t="s">
        <v>116</v>
      </c>
      <c r="B1571" t="s">
        <v>6</v>
      </c>
      <c r="C1571" t="s">
        <v>133</v>
      </c>
      <c r="D1571">
        <v>256</v>
      </c>
      <c r="E1571">
        <v>640.1</v>
      </c>
    </row>
    <row r="1572" spans="1:5" x14ac:dyDescent="0.2">
      <c r="A1572" t="s">
        <v>116</v>
      </c>
      <c r="B1572" t="s">
        <v>4</v>
      </c>
      <c r="C1572" t="s">
        <v>130</v>
      </c>
      <c r="D1572">
        <v>66.400000000000006</v>
      </c>
      <c r="E1572">
        <v>110.6</v>
      </c>
    </row>
    <row r="1573" spans="1:5" x14ac:dyDescent="0.2">
      <c r="A1573" t="s">
        <v>116</v>
      </c>
      <c r="B1573" t="s">
        <v>5</v>
      </c>
      <c r="C1573" t="s">
        <v>130</v>
      </c>
      <c r="D1573">
        <v>40.1</v>
      </c>
      <c r="E1573">
        <v>70.5</v>
      </c>
    </row>
    <row r="1574" spans="1:5" x14ac:dyDescent="0.2">
      <c r="A1574" t="s">
        <v>116</v>
      </c>
      <c r="B1574" t="s">
        <v>8</v>
      </c>
      <c r="C1574" t="s">
        <v>130</v>
      </c>
      <c r="D1574">
        <v>96.6</v>
      </c>
      <c r="E1574">
        <v>140.6</v>
      </c>
    </row>
    <row r="1575" spans="1:5" x14ac:dyDescent="0.2">
      <c r="A1575" t="s">
        <v>116</v>
      </c>
      <c r="B1575" t="s">
        <v>4</v>
      </c>
      <c r="C1575" t="s">
        <v>130</v>
      </c>
      <c r="D1575">
        <v>96.5</v>
      </c>
      <c r="E1575">
        <v>150.1</v>
      </c>
    </row>
    <row r="1576" spans="1:5" x14ac:dyDescent="0.2">
      <c r="A1576" t="s">
        <v>116</v>
      </c>
      <c r="B1576" t="s">
        <v>5</v>
      </c>
      <c r="C1576" t="s">
        <v>132</v>
      </c>
      <c r="D1576">
        <v>20.6</v>
      </c>
      <c r="E1576">
        <v>45.4</v>
      </c>
    </row>
    <row r="1577" spans="1:5" x14ac:dyDescent="0.2">
      <c r="A1577" t="s">
        <v>116</v>
      </c>
      <c r="B1577" t="s">
        <v>5</v>
      </c>
      <c r="C1577" t="s">
        <v>130</v>
      </c>
      <c r="D1577">
        <v>34.1</v>
      </c>
      <c r="E1577">
        <v>60</v>
      </c>
    </row>
    <row r="1578" spans="1:5" x14ac:dyDescent="0.2">
      <c r="A1578" t="s">
        <v>116</v>
      </c>
      <c r="B1578" t="s">
        <v>8</v>
      </c>
      <c r="C1578" t="s">
        <v>130</v>
      </c>
      <c r="D1578">
        <v>104.3</v>
      </c>
      <c r="E1578">
        <v>155.30000000000001</v>
      </c>
    </row>
    <row r="1579" spans="1:5" x14ac:dyDescent="0.2">
      <c r="A1579" t="s">
        <v>116</v>
      </c>
      <c r="B1579" t="s">
        <v>4</v>
      </c>
      <c r="C1579" t="s">
        <v>130</v>
      </c>
      <c r="D1579">
        <v>118</v>
      </c>
      <c r="E1579">
        <v>180.1</v>
      </c>
    </row>
    <row r="1580" spans="1:5" x14ac:dyDescent="0.2">
      <c r="A1580" t="s">
        <v>116</v>
      </c>
      <c r="B1580" t="s">
        <v>4</v>
      </c>
      <c r="C1580" t="s">
        <v>130</v>
      </c>
      <c r="D1580">
        <v>212.4</v>
      </c>
      <c r="E1580">
        <v>315.60000000000002</v>
      </c>
    </row>
    <row r="1581" spans="1:5" x14ac:dyDescent="0.2">
      <c r="A1581" t="s">
        <v>116</v>
      </c>
      <c r="B1581" t="s">
        <v>5</v>
      </c>
      <c r="C1581" t="s">
        <v>130</v>
      </c>
      <c r="D1581">
        <v>30.1</v>
      </c>
      <c r="E1581">
        <v>50.5</v>
      </c>
    </row>
    <row r="1582" spans="1:5" x14ac:dyDescent="0.2">
      <c r="A1582" t="s">
        <v>117</v>
      </c>
      <c r="B1582" t="s">
        <v>6</v>
      </c>
      <c r="C1582" t="s">
        <v>131</v>
      </c>
      <c r="D1582">
        <v>304.60000000000002</v>
      </c>
      <c r="E1582">
        <v>1010.6</v>
      </c>
    </row>
    <row r="1583" spans="1:5" x14ac:dyDescent="0.2">
      <c r="A1583" t="s">
        <v>117</v>
      </c>
      <c r="B1583" t="s">
        <v>8</v>
      </c>
      <c r="C1583" t="s">
        <v>130</v>
      </c>
      <c r="D1583">
        <v>114.5</v>
      </c>
      <c r="E1583">
        <v>175.1</v>
      </c>
    </row>
    <row r="1584" spans="1:5" x14ac:dyDescent="0.2">
      <c r="A1584" t="s">
        <v>117</v>
      </c>
      <c r="B1584" t="s">
        <v>5</v>
      </c>
      <c r="C1584" t="s">
        <v>134</v>
      </c>
      <c r="D1584">
        <v>28.6</v>
      </c>
      <c r="E1584">
        <v>60.4</v>
      </c>
    </row>
    <row r="1585" spans="1:5" x14ac:dyDescent="0.2">
      <c r="A1585" t="s">
        <v>117</v>
      </c>
      <c r="B1585" t="s">
        <v>5</v>
      </c>
      <c r="C1585" t="s">
        <v>133</v>
      </c>
      <c r="D1585">
        <v>34.1</v>
      </c>
      <c r="E1585">
        <v>55</v>
      </c>
    </row>
    <row r="1586" spans="1:5" x14ac:dyDescent="0.2">
      <c r="A1586" t="s">
        <v>117</v>
      </c>
      <c r="B1586" t="s">
        <v>5</v>
      </c>
      <c r="C1586" t="s">
        <v>130</v>
      </c>
      <c r="D1586">
        <v>32.299999999999997</v>
      </c>
      <c r="E1586">
        <v>35.299999999999997</v>
      </c>
    </row>
    <row r="1587" spans="1:5" x14ac:dyDescent="0.2">
      <c r="A1587" t="s">
        <v>117</v>
      </c>
      <c r="B1587" t="s">
        <v>5</v>
      </c>
      <c r="C1587" t="s">
        <v>130</v>
      </c>
      <c r="D1587">
        <v>30</v>
      </c>
      <c r="E1587">
        <v>35.1</v>
      </c>
    </row>
    <row r="1588" spans="1:5" x14ac:dyDescent="0.2">
      <c r="A1588" t="s">
        <v>117</v>
      </c>
      <c r="B1588" t="s">
        <v>6</v>
      </c>
      <c r="C1588" t="s">
        <v>130</v>
      </c>
      <c r="D1588">
        <v>158.4</v>
      </c>
      <c r="E1588">
        <v>795.6</v>
      </c>
    </row>
    <row r="1589" spans="1:5" x14ac:dyDescent="0.2">
      <c r="A1589" t="s">
        <v>117</v>
      </c>
      <c r="B1589" t="s">
        <v>6</v>
      </c>
      <c r="C1589" t="s">
        <v>132</v>
      </c>
      <c r="D1589">
        <v>86.1</v>
      </c>
      <c r="E1589">
        <v>340.5</v>
      </c>
    </row>
    <row r="1590" spans="1:5" x14ac:dyDescent="0.2">
      <c r="A1590" t="s">
        <v>117</v>
      </c>
      <c r="B1590" t="s">
        <v>5</v>
      </c>
      <c r="C1590" t="s">
        <v>130</v>
      </c>
      <c r="D1590">
        <v>30.6</v>
      </c>
      <c r="E1590">
        <v>35.6</v>
      </c>
    </row>
    <row r="1591" spans="1:5" x14ac:dyDescent="0.2">
      <c r="A1591" t="s">
        <v>117</v>
      </c>
      <c r="B1591" t="s">
        <v>6</v>
      </c>
      <c r="C1591" t="s">
        <v>132</v>
      </c>
      <c r="D1591">
        <v>102.5</v>
      </c>
      <c r="E1591">
        <v>310.10000000000002</v>
      </c>
    </row>
    <row r="1592" spans="1:5" x14ac:dyDescent="0.2">
      <c r="A1592" t="s">
        <v>117</v>
      </c>
      <c r="B1592" t="s">
        <v>6</v>
      </c>
      <c r="C1592" t="s">
        <v>130</v>
      </c>
      <c r="D1592">
        <v>362.6</v>
      </c>
      <c r="E1592">
        <v>965.4</v>
      </c>
    </row>
    <row r="1593" spans="1:5" x14ac:dyDescent="0.2">
      <c r="A1593" t="s">
        <v>117</v>
      </c>
      <c r="B1593" t="s">
        <v>5</v>
      </c>
      <c r="C1593" t="s">
        <v>130</v>
      </c>
      <c r="D1593">
        <v>30.1</v>
      </c>
      <c r="E1593">
        <v>40</v>
      </c>
    </row>
    <row r="1594" spans="1:5" x14ac:dyDescent="0.2">
      <c r="A1594" t="s">
        <v>117</v>
      </c>
      <c r="B1594" t="s">
        <v>5</v>
      </c>
      <c r="C1594" t="s">
        <v>130</v>
      </c>
      <c r="D1594">
        <v>28.3</v>
      </c>
      <c r="E1594">
        <v>40.299999999999997</v>
      </c>
    </row>
    <row r="1595" spans="1:5" x14ac:dyDescent="0.2">
      <c r="A1595" t="s">
        <v>117</v>
      </c>
      <c r="B1595" t="s">
        <v>6</v>
      </c>
      <c r="C1595" t="s">
        <v>131</v>
      </c>
      <c r="D1595">
        <v>150</v>
      </c>
      <c r="E1595">
        <v>795.1</v>
      </c>
    </row>
    <row r="1596" spans="1:5" x14ac:dyDescent="0.2">
      <c r="A1596" t="s">
        <v>117</v>
      </c>
      <c r="B1596" t="s">
        <v>4</v>
      </c>
      <c r="C1596" t="s">
        <v>131</v>
      </c>
      <c r="D1596">
        <v>70.400000000000006</v>
      </c>
      <c r="E1596">
        <v>110.6</v>
      </c>
    </row>
    <row r="1597" spans="1:5" x14ac:dyDescent="0.2">
      <c r="A1597" t="s">
        <v>117</v>
      </c>
      <c r="B1597" t="s">
        <v>5</v>
      </c>
      <c r="C1597" t="s">
        <v>130</v>
      </c>
      <c r="D1597">
        <v>30.1</v>
      </c>
      <c r="E1597">
        <v>35.5</v>
      </c>
    </row>
    <row r="1598" spans="1:5" x14ac:dyDescent="0.2">
      <c r="A1598" t="s">
        <v>117</v>
      </c>
      <c r="B1598" t="s">
        <v>8</v>
      </c>
      <c r="C1598" t="s">
        <v>132</v>
      </c>
      <c r="D1598">
        <v>40.6</v>
      </c>
      <c r="E1598">
        <v>65.599999999999994</v>
      </c>
    </row>
    <row r="1599" spans="1:5" x14ac:dyDescent="0.2">
      <c r="A1599" t="s">
        <v>118</v>
      </c>
      <c r="B1599" t="s">
        <v>5</v>
      </c>
      <c r="C1599" t="s">
        <v>130</v>
      </c>
      <c r="D1599">
        <v>12.5</v>
      </c>
      <c r="E1599">
        <v>50.1</v>
      </c>
    </row>
    <row r="1600" spans="1:5" x14ac:dyDescent="0.2">
      <c r="A1600" t="s">
        <v>118</v>
      </c>
      <c r="B1600" t="s">
        <v>8</v>
      </c>
      <c r="C1600" t="s">
        <v>134</v>
      </c>
      <c r="D1600">
        <v>24.6</v>
      </c>
      <c r="E1600">
        <v>70.400000000000006</v>
      </c>
    </row>
    <row r="1601" spans="1:5" x14ac:dyDescent="0.2">
      <c r="A1601" t="s">
        <v>118</v>
      </c>
      <c r="B1601" t="s">
        <v>8</v>
      </c>
      <c r="C1601" t="s">
        <v>133</v>
      </c>
      <c r="D1601">
        <v>16.100000000000001</v>
      </c>
      <c r="E1601">
        <v>55</v>
      </c>
    </row>
    <row r="1602" spans="1:5" x14ac:dyDescent="0.2">
      <c r="A1602" t="s">
        <v>118</v>
      </c>
      <c r="B1602" t="s">
        <v>5</v>
      </c>
      <c r="C1602" t="s">
        <v>132</v>
      </c>
      <c r="D1602">
        <v>10.3</v>
      </c>
      <c r="E1602">
        <v>50.3</v>
      </c>
    </row>
    <row r="1603" spans="1:5" x14ac:dyDescent="0.2">
      <c r="A1603" t="s">
        <v>118</v>
      </c>
      <c r="B1603" t="s">
        <v>6</v>
      </c>
      <c r="C1603" t="s">
        <v>134</v>
      </c>
      <c r="D1603">
        <v>90</v>
      </c>
      <c r="E1603">
        <v>825.1</v>
      </c>
    </row>
    <row r="1604" spans="1:5" x14ac:dyDescent="0.2">
      <c r="A1604" t="s">
        <v>118</v>
      </c>
      <c r="B1604" t="s">
        <v>4</v>
      </c>
      <c r="C1604" t="s">
        <v>130</v>
      </c>
      <c r="D1604">
        <v>120.4</v>
      </c>
      <c r="E1604">
        <v>195.6</v>
      </c>
    </row>
    <row r="1605" spans="1:5" x14ac:dyDescent="0.2">
      <c r="A1605" t="s">
        <v>118</v>
      </c>
      <c r="B1605" t="s">
        <v>4</v>
      </c>
      <c r="C1605" t="s">
        <v>130</v>
      </c>
      <c r="D1605">
        <v>68.099999999999994</v>
      </c>
      <c r="E1605">
        <v>125.5</v>
      </c>
    </row>
    <row r="1606" spans="1:5" x14ac:dyDescent="0.2">
      <c r="A1606" t="s">
        <v>118</v>
      </c>
      <c r="B1606" t="s">
        <v>6</v>
      </c>
      <c r="C1606" t="s">
        <v>134</v>
      </c>
      <c r="D1606">
        <v>290.60000000000002</v>
      </c>
      <c r="E1606">
        <v>770.6</v>
      </c>
    </row>
    <row r="1607" spans="1:5" x14ac:dyDescent="0.2">
      <c r="A1607" t="s">
        <v>118</v>
      </c>
      <c r="B1607" t="s">
        <v>4</v>
      </c>
      <c r="C1607" t="s">
        <v>133</v>
      </c>
      <c r="D1607">
        <v>114.5</v>
      </c>
      <c r="E1607">
        <v>185.1</v>
      </c>
    </row>
    <row r="1608" spans="1:5" x14ac:dyDescent="0.2">
      <c r="A1608" t="s">
        <v>118</v>
      </c>
      <c r="B1608" t="s">
        <v>5</v>
      </c>
      <c r="C1608" t="s">
        <v>131</v>
      </c>
      <c r="D1608">
        <v>18.600000000000001</v>
      </c>
      <c r="E1608">
        <v>65.400000000000006</v>
      </c>
    </row>
    <row r="1609" spans="1:5" x14ac:dyDescent="0.2">
      <c r="A1609" t="s">
        <v>118</v>
      </c>
      <c r="B1609" t="s">
        <v>8</v>
      </c>
      <c r="C1609" t="s">
        <v>130</v>
      </c>
      <c r="D1609">
        <v>104.1</v>
      </c>
      <c r="E1609">
        <v>180</v>
      </c>
    </row>
    <row r="1610" spans="1:5" x14ac:dyDescent="0.2">
      <c r="A1610" t="s">
        <v>118</v>
      </c>
      <c r="B1610" t="s">
        <v>8</v>
      </c>
      <c r="C1610" t="s">
        <v>133</v>
      </c>
      <c r="D1610">
        <v>18.3</v>
      </c>
      <c r="E1610">
        <v>60.3</v>
      </c>
    </row>
    <row r="1611" spans="1:5" x14ac:dyDescent="0.2">
      <c r="A1611" t="s">
        <v>119</v>
      </c>
      <c r="B1611" t="s">
        <v>4</v>
      </c>
      <c r="C1611" t="s">
        <v>130</v>
      </c>
      <c r="D1611">
        <v>162</v>
      </c>
      <c r="E1611">
        <v>240.1</v>
      </c>
    </row>
    <row r="1612" spans="1:5" x14ac:dyDescent="0.2">
      <c r="A1612" t="s">
        <v>119</v>
      </c>
      <c r="B1612" t="s">
        <v>5</v>
      </c>
      <c r="C1612" t="s">
        <v>130</v>
      </c>
      <c r="D1612">
        <v>34.4</v>
      </c>
      <c r="E1612">
        <v>60.6</v>
      </c>
    </row>
    <row r="1613" spans="1:5" x14ac:dyDescent="0.2">
      <c r="A1613" t="s">
        <v>119</v>
      </c>
      <c r="B1613" t="s">
        <v>4</v>
      </c>
      <c r="C1613" t="s">
        <v>133</v>
      </c>
      <c r="D1613">
        <v>60.1</v>
      </c>
      <c r="E1613">
        <v>100.5</v>
      </c>
    </row>
    <row r="1614" spans="1:5" x14ac:dyDescent="0.2">
      <c r="A1614" t="s">
        <v>119</v>
      </c>
      <c r="B1614" t="s">
        <v>5</v>
      </c>
      <c r="C1614" t="s">
        <v>130</v>
      </c>
      <c r="D1614">
        <v>20.6</v>
      </c>
      <c r="E1614">
        <v>50.6</v>
      </c>
    </row>
    <row r="1615" spans="1:5" x14ac:dyDescent="0.2">
      <c r="A1615" t="s">
        <v>119</v>
      </c>
      <c r="B1615" t="s">
        <v>8</v>
      </c>
      <c r="C1615" t="s">
        <v>130</v>
      </c>
      <c r="D1615">
        <v>120.5</v>
      </c>
      <c r="E1615">
        <v>185.1</v>
      </c>
    </row>
    <row r="1616" spans="1:5" x14ac:dyDescent="0.2">
      <c r="A1616" t="s">
        <v>119</v>
      </c>
      <c r="B1616" t="s">
        <v>8</v>
      </c>
      <c r="C1616" t="s">
        <v>131</v>
      </c>
      <c r="D1616">
        <v>86.6</v>
      </c>
      <c r="E1616">
        <v>130.4</v>
      </c>
    </row>
    <row r="1617" spans="1:5" x14ac:dyDescent="0.2">
      <c r="A1617" t="s">
        <v>119</v>
      </c>
      <c r="B1617" t="s">
        <v>5</v>
      </c>
      <c r="C1617" t="s">
        <v>132</v>
      </c>
      <c r="D1617">
        <v>30.1</v>
      </c>
      <c r="E1617">
        <v>45</v>
      </c>
    </row>
    <row r="1618" spans="1:5" x14ac:dyDescent="0.2">
      <c r="A1618" t="s">
        <v>119</v>
      </c>
      <c r="B1618" t="s">
        <v>5</v>
      </c>
      <c r="C1618" t="s">
        <v>130</v>
      </c>
      <c r="D1618">
        <v>34.299999999999997</v>
      </c>
      <c r="E1618">
        <v>60.3</v>
      </c>
    </row>
    <row r="1619" spans="1:5" x14ac:dyDescent="0.2">
      <c r="A1619" t="s">
        <v>119</v>
      </c>
      <c r="B1619" t="s">
        <v>5</v>
      </c>
      <c r="C1619" t="s">
        <v>130</v>
      </c>
      <c r="D1619">
        <v>38</v>
      </c>
      <c r="E1619">
        <v>65.099999999999994</v>
      </c>
    </row>
    <row r="1620" spans="1:5" x14ac:dyDescent="0.2">
      <c r="A1620" t="s">
        <v>119</v>
      </c>
      <c r="B1620" t="s">
        <v>4</v>
      </c>
      <c r="C1620" t="s">
        <v>131</v>
      </c>
      <c r="D1620">
        <v>210.4</v>
      </c>
      <c r="E1620">
        <v>310.60000000000002</v>
      </c>
    </row>
    <row r="1621" spans="1:5" x14ac:dyDescent="0.2">
      <c r="A1621" t="s">
        <v>120</v>
      </c>
      <c r="B1621" t="s">
        <v>8</v>
      </c>
      <c r="C1621" t="s">
        <v>134</v>
      </c>
      <c r="D1621">
        <v>28.1</v>
      </c>
      <c r="E1621">
        <v>75.5</v>
      </c>
    </row>
    <row r="1622" spans="1:5" x14ac:dyDescent="0.2">
      <c r="A1622" t="s">
        <v>120</v>
      </c>
      <c r="B1622" t="s">
        <v>5</v>
      </c>
      <c r="C1622" t="s">
        <v>130</v>
      </c>
      <c r="D1622">
        <v>24.6</v>
      </c>
      <c r="E1622">
        <v>70.599999999999994</v>
      </c>
    </row>
    <row r="1623" spans="1:5" x14ac:dyDescent="0.2">
      <c r="A1623" t="s">
        <v>120</v>
      </c>
      <c r="B1623" t="s">
        <v>5</v>
      </c>
      <c r="C1623" t="s">
        <v>134</v>
      </c>
      <c r="D1623">
        <v>12.5</v>
      </c>
      <c r="E1623">
        <v>50.1</v>
      </c>
    </row>
    <row r="1624" spans="1:5" x14ac:dyDescent="0.2">
      <c r="A1624" t="s">
        <v>120</v>
      </c>
      <c r="B1624" t="s">
        <v>4</v>
      </c>
      <c r="C1624" t="s">
        <v>131</v>
      </c>
      <c r="D1624">
        <v>42.6</v>
      </c>
      <c r="E1624">
        <v>95.4</v>
      </c>
    </row>
    <row r="1625" spans="1:5" x14ac:dyDescent="0.2">
      <c r="A1625" t="s">
        <v>120</v>
      </c>
      <c r="B1625" t="s">
        <v>4</v>
      </c>
      <c r="C1625" t="s">
        <v>133</v>
      </c>
      <c r="D1625">
        <v>48.1</v>
      </c>
      <c r="E1625">
        <v>100</v>
      </c>
    </row>
    <row r="1626" spans="1:5" x14ac:dyDescent="0.2">
      <c r="A1626" t="s">
        <v>120</v>
      </c>
      <c r="B1626" t="s">
        <v>8</v>
      </c>
      <c r="C1626" t="s">
        <v>130</v>
      </c>
      <c r="D1626">
        <v>100.3</v>
      </c>
      <c r="E1626">
        <v>175.3</v>
      </c>
    </row>
    <row r="1627" spans="1:5" x14ac:dyDescent="0.2">
      <c r="A1627" t="s">
        <v>120</v>
      </c>
      <c r="B1627" t="s">
        <v>6</v>
      </c>
      <c r="C1627" t="s">
        <v>130</v>
      </c>
      <c r="D1627">
        <v>164</v>
      </c>
      <c r="E1627">
        <v>1440.1</v>
      </c>
    </row>
    <row r="1628" spans="1:5" x14ac:dyDescent="0.2">
      <c r="A1628" t="s">
        <v>120</v>
      </c>
      <c r="B1628" t="s">
        <v>5</v>
      </c>
      <c r="C1628" t="s">
        <v>133</v>
      </c>
      <c r="D1628">
        <v>10.4</v>
      </c>
      <c r="E1628">
        <v>50.6</v>
      </c>
    </row>
    <row r="1629" spans="1:5" x14ac:dyDescent="0.2">
      <c r="A1629" t="s">
        <v>120</v>
      </c>
      <c r="B1629" t="s">
        <v>4</v>
      </c>
      <c r="C1629" t="s">
        <v>130</v>
      </c>
      <c r="D1629">
        <v>168.1</v>
      </c>
      <c r="E1629">
        <v>265.5</v>
      </c>
    </row>
    <row r="1630" spans="1:5" x14ac:dyDescent="0.2">
      <c r="A1630" t="s">
        <v>120</v>
      </c>
      <c r="B1630" t="s">
        <v>5</v>
      </c>
      <c r="C1630" t="s">
        <v>130</v>
      </c>
      <c r="D1630">
        <v>12.6</v>
      </c>
      <c r="E1630">
        <v>50.6</v>
      </c>
    </row>
    <row r="1631" spans="1:5" x14ac:dyDescent="0.2">
      <c r="A1631" t="s">
        <v>120</v>
      </c>
      <c r="B1631" t="s">
        <v>5</v>
      </c>
      <c r="C1631" t="s">
        <v>133</v>
      </c>
      <c r="D1631">
        <v>10.5</v>
      </c>
      <c r="E1631">
        <v>50.1</v>
      </c>
    </row>
    <row r="1632" spans="1:5" x14ac:dyDescent="0.2">
      <c r="A1632" t="s">
        <v>121</v>
      </c>
      <c r="B1632" t="s">
        <v>6</v>
      </c>
      <c r="C1632" t="s">
        <v>130</v>
      </c>
      <c r="D1632">
        <v>118.6</v>
      </c>
      <c r="E1632">
        <v>840.4</v>
      </c>
    </row>
    <row r="1633" spans="1:5" x14ac:dyDescent="0.2">
      <c r="A1633" t="s">
        <v>121</v>
      </c>
      <c r="B1633" t="s">
        <v>4</v>
      </c>
      <c r="C1633" t="s">
        <v>132</v>
      </c>
      <c r="D1633">
        <v>60.1</v>
      </c>
      <c r="E1633">
        <v>90</v>
      </c>
    </row>
    <row r="1634" spans="1:5" x14ac:dyDescent="0.2">
      <c r="A1634" t="s">
        <v>121</v>
      </c>
      <c r="B1634" t="s">
        <v>4</v>
      </c>
      <c r="C1634" t="s">
        <v>132</v>
      </c>
      <c r="D1634">
        <v>60.3</v>
      </c>
      <c r="E1634">
        <v>95.3</v>
      </c>
    </row>
    <row r="1635" spans="1:5" x14ac:dyDescent="0.2">
      <c r="A1635" t="s">
        <v>121</v>
      </c>
      <c r="B1635" t="s">
        <v>8</v>
      </c>
      <c r="C1635" t="s">
        <v>130</v>
      </c>
      <c r="D1635">
        <v>98</v>
      </c>
      <c r="E1635">
        <v>155.1</v>
      </c>
    </row>
    <row r="1636" spans="1:5" x14ac:dyDescent="0.2">
      <c r="A1636" t="s">
        <v>121</v>
      </c>
      <c r="B1636" t="s">
        <v>5</v>
      </c>
      <c r="C1636" t="s">
        <v>130</v>
      </c>
      <c r="D1636">
        <v>36.4</v>
      </c>
      <c r="E1636">
        <v>70.599999999999994</v>
      </c>
    </row>
    <row r="1637" spans="1:5" x14ac:dyDescent="0.2">
      <c r="A1637" t="s">
        <v>121</v>
      </c>
      <c r="B1637" t="s">
        <v>5</v>
      </c>
      <c r="C1637" t="s">
        <v>130</v>
      </c>
      <c r="D1637">
        <v>30.1</v>
      </c>
      <c r="E1637">
        <v>55.5</v>
      </c>
    </row>
    <row r="1638" spans="1:5" x14ac:dyDescent="0.2">
      <c r="A1638" t="s">
        <v>121</v>
      </c>
      <c r="B1638" t="s">
        <v>5</v>
      </c>
      <c r="C1638" t="s">
        <v>130</v>
      </c>
      <c r="D1638">
        <v>30.6</v>
      </c>
      <c r="E1638">
        <v>60.6</v>
      </c>
    </row>
    <row r="1639" spans="1:5" x14ac:dyDescent="0.2">
      <c r="A1639" t="s">
        <v>121</v>
      </c>
      <c r="B1639" t="s">
        <v>8</v>
      </c>
      <c r="C1639" t="s">
        <v>130</v>
      </c>
      <c r="D1639">
        <v>116.5</v>
      </c>
      <c r="E1639">
        <v>180.1</v>
      </c>
    </row>
    <row r="1640" spans="1:5" x14ac:dyDescent="0.2">
      <c r="A1640" t="s">
        <v>121</v>
      </c>
      <c r="B1640" t="s">
        <v>6</v>
      </c>
      <c r="C1640" t="s">
        <v>130</v>
      </c>
      <c r="D1640">
        <v>340.6</v>
      </c>
      <c r="E1640">
        <v>1185.4000000000001</v>
      </c>
    </row>
    <row r="1641" spans="1:5" x14ac:dyDescent="0.2">
      <c r="A1641" t="s">
        <v>121</v>
      </c>
      <c r="B1641" t="s">
        <v>8</v>
      </c>
      <c r="C1641" t="s">
        <v>133</v>
      </c>
      <c r="D1641">
        <v>34.1</v>
      </c>
      <c r="E1641">
        <v>60</v>
      </c>
    </row>
    <row r="1642" spans="1:5" x14ac:dyDescent="0.2">
      <c r="A1642" t="s">
        <v>121</v>
      </c>
      <c r="B1642" t="s">
        <v>5</v>
      </c>
      <c r="C1642" t="s">
        <v>130</v>
      </c>
      <c r="D1642">
        <v>28.3</v>
      </c>
      <c r="E1642">
        <v>55.3</v>
      </c>
    </row>
    <row r="1643" spans="1:5" x14ac:dyDescent="0.2">
      <c r="A1643" t="s">
        <v>121</v>
      </c>
      <c r="B1643" t="s">
        <v>5</v>
      </c>
      <c r="C1643" t="s">
        <v>130</v>
      </c>
      <c r="D1643">
        <v>30</v>
      </c>
      <c r="E1643">
        <v>50.1</v>
      </c>
    </row>
    <row r="1644" spans="1:5" x14ac:dyDescent="0.2">
      <c r="A1644" t="s">
        <v>121</v>
      </c>
      <c r="B1644" t="s">
        <v>8</v>
      </c>
      <c r="C1644" t="s">
        <v>133</v>
      </c>
      <c r="D1644">
        <v>38.4</v>
      </c>
      <c r="E1644">
        <v>60.6</v>
      </c>
    </row>
    <row r="1645" spans="1:5" x14ac:dyDescent="0.2">
      <c r="A1645" t="s">
        <v>121</v>
      </c>
      <c r="B1645" t="s">
        <v>6</v>
      </c>
      <c r="C1645" t="s">
        <v>130</v>
      </c>
      <c r="D1645">
        <v>290.10000000000002</v>
      </c>
      <c r="E1645">
        <v>1140.5</v>
      </c>
    </row>
    <row r="1646" spans="1:5" x14ac:dyDescent="0.2">
      <c r="A1646" t="s">
        <v>121</v>
      </c>
      <c r="B1646" t="s">
        <v>6</v>
      </c>
      <c r="C1646" t="s">
        <v>131</v>
      </c>
      <c r="D1646">
        <v>230.6</v>
      </c>
      <c r="E1646">
        <v>735.6</v>
      </c>
    </row>
    <row r="1647" spans="1:5" x14ac:dyDescent="0.2">
      <c r="A1647" t="s">
        <v>121</v>
      </c>
      <c r="B1647" t="s">
        <v>5</v>
      </c>
      <c r="C1647" t="s">
        <v>131</v>
      </c>
      <c r="D1647">
        <v>32.5</v>
      </c>
      <c r="E1647">
        <v>65.099999999999994</v>
      </c>
    </row>
    <row r="1648" spans="1:5" x14ac:dyDescent="0.2">
      <c r="A1648" t="s">
        <v>121</v>
      </c>
      <c r="B1648" t="s">
        <v>6</v>
      </c>
      <c r="C1648" t="s">
        <v>131</v>
      </c>
      <c r="D1648">
        <v>384.6</v>
      </c>
      <c r="E1648">
        <v>710.4</v>
      </c>
    </row>
    <row r="1649" spans="1:5" x14ac:dyDescent="0.2">
      <c r="A1649" t="s">
        <v>122</v>
      </c>
      <c r="B1649" t="s">
        <v>4</v>
      </c>
      <c r="C1649" t="s">
        <v>134</v>
      </c>
      <c r="D1649">
        <v>162.1</v>
      </c>
      <c r="E1649">
        <v>265</v>
      </c>
    </row>
    <row r="1650" spans="1:5" x14ac:dyDescent="0.2">
      <c r="A1650" t="s">
        <v>122</v>
      </c>
      <c r="B1650" t="s">
        <v>5</v>
      </c>
      <c r="C1650" t="s">
        <v>130</v>
      </c>
      <c r="D1650">
        <v>34.299999999999997</v>
      </c>
      <c r="E1650">
        <v>40.299999999999997</v>
      </c>
    </row>
    <row r="1651" spans="1:5" x14ac:dyDescent="0.2">
      <c r="A1651" t="s">
        <v>122</v>
      </c>
      <c r="B1651" t="s">
        <v>5</v>
      </c>
      <c r="C1651" t="s">
        <v>133</v>
      </c>
      <c r="D1651">
        <v>28</v>
      </c>
      <c r="E1651">
        <v>60.1</v>
      </c>
    </row>
    <row r="1652" spans="1:5" x14ac:dyDescent="0.2">
      <c r="A1652" t="s">
        <v>122</v>
      </c>
      <c r="B1652" t="s">
        <v>5</v>
      </c>
      <c r="C1652" t="s">
        <v>132</v>
      </c>
      <c r="D1652">
        <v>20.399999999999999</v>
      </c>
      <c r="E1652">
        <v>45.6</v>
      </c>
    </row>
    <row r="1653" spans="1:5" x14ac:dyDescent="0.2">
      <c r="A1653" t="s">
        <v>122</v>
      </c>
      <c r="B1653" t="s">
        <v>6</v>
      </c>
      <c r="C1653" t="s">
        <v>130</v>
      </c>
      <c r="D1653">
        <v>200.1</v>
      </c>
      <c r="E1653">
        <v>1105.5</v>
      </c>
    </row>
    <row r="1654" spans="1:5" x14ac:dyDescent="0.2">
      <c r="A1654" t="s">
        <v>122</v>
      </c>
      <c r="B1654" t="s">
        <v>8</v>
      </c>
      <c r="C1654" t="s">
        <v>130</v>
      </c>
      <c r="D1654">
        <v>96.6</v>
      </c>
      <c r="E1654">
        <v>150.6</v>
      </c>
    </row>
    <row r="1655" spans="1:5" x14ac:dyDescent="0.2">
      <c r="A1655" t="s">
        <v>122</v>
      </c>
      <c r="B1655" t="s">
        <v>5</v>
      </c>
      <c r="C1655" t="s">
        <v>131</v>
      </c>
      <c r="D1655">
        <v>24.5</v>
      </c>
      <c r="E1655">
        <v>50.1</v>
      </c>
    </row>
    <row r="1656" spans="1:5" x14ac:dyDescent="0.2">
      <c r="A1656" t="s">
        <v>122</v>
      </c>
      <c r="B1656" t="s">
        <v>5</v>
      </c>
      <c r="C1656" t="s">
        <v>131</v>
      </c>
      <c r="D1656">
        <v>34.6</v>
      </c>
      <c r="E1656">
        <v>60.4</v>
      </c>
    </row>
    <row r="1657" spans="1:5" x14ac:dyDescent="0.2">
      <c r="A1657" t="s">
        <v>122</v>
      </c>
      <c r="B1657" t="s">
        <v>8</v>
      </c>
      <c r="C1657" t="s">
        <v>130</v>
      </c>
      <c r="D1657">
        <v>122.1</v>
      </c>
      <c r="E1657">
        <v>185</v>
      </c>
    </row>
    <row r="1658" spans="1:5" x14ac:dyDescent="0.2">
      <c r="A1658" t="s">
        <v>122</v>
      </c>
      <c r="B1658" t="s">
        <v>8</v>
      </c>
      <c r="C1658" t="s">
        <v>130</v>
      </c>
      <c r="D1658">
        <v>92.3</v>
      </c>
      <c r="E1658">
        <v>145.30000000000001</v>
      </c>
    </row>
    <row r="1659" spans="1:5" x14ac:dyDescent="0.2">
      <c r="A1659" t="s">
        <v>122</v>
      </c>
      <c r="B1659" t="s">
        <v>4</v>
      </c>
      <c r="C1659" t="s">
        <v>130</v>
      </c>
      <c r="D1659">
        <v>144</v>
      </c>
      <c r="E1659">
        <v>215.1</v>
      </c>
    </row>
    <row r="1660" spans="1:5" x14ac:dyDescent="0.2">
      <c r="A1660" t="s">
        <v>122</v>
      </c>
      <c r="B1660" t="s">
        <v>6</v>
      </c>
      <c r="C1660" t="s">
        <v>130</v>
      </c>
      <c r="D1660">
        <v>390.4</v>
      </c>
      <c r="E1660">
        <v>1090.5999999999999</v>
      </c>
    </row>
    <row r="1661" spans="1:5" x14ac:dyDescent="0.2">
      <c r="A1661" t="s">
        <v>122</v>
      </c>
      <c r="B1661" t="s">
        <v>6</v>
      </c>
      <c r="C1661" t="s">
        <v>130</v>
      </c>
      <c r="D1661">
        <v>262.10000000000002</v>
      </c>
      <c r="E1661">
        <v>670.5</v>
      </c>
    </row>
    <row r="1662" spans="1:5" x14ac:dyDescent="0.2">
      <c r="A1662" t="s">
        <v>122</v>
      </c>
      <c r="B1662" t="s">
        <v>6</v>
      </c>
      <c r="C1662" t="s">
        <v>133</v>
      </c>
      <c r="D1662">
        <v>260.60000000000002</v>
      </c>
      <c r="E1662">
        <v>680.6</v>
      </c>
    </row>
    <row r="1663" spans="1:5" x14ac:dyDescent="0.2">
      <c r="A1663" t="s">
        <v>122</v>
      </c>
      <c r="B1663" t="s">
        <v>4</v>
      </c>
      <c r="C1663" t="s">
        <v>130</v>
      </c>
      <c r="D1663">
        <v>176.5</v>
      </c>
      <c r="E1663">
        <v>270.10000000000002</v>
      </c>
    </row>
    <row r="1664" spans="1:5" x14ac:dyDescent="0.2">
      <c r="A1664" t="s">
        <v>122</v>
      </c>
      <c r="B1664" t="s">
        <v>6</v>
      </c>
      <c r="C1664" t="s">
        <v>130</v>
      </c>
      <c r="D1664">
        <v>184.6</v>
      </c>
      <c r="E1664">
        <v>1105.4000000000001</v>
      </c>
    </row>
    <row r="1665" spans="1:5" x14ac:dyDescent="0.2">
      <c r="A1665" t="s">
        <v>122</v>
      </c>
      <c r="B1665" t="s">
        <v>8</v>
      </c>
      <c r="C1665" t="s">
        <v>130</v>
      </c>
      <c r="D1665">
        <v>94.1</v>
      </c>
      <c r="E1665">
        <v>145</v>
      </c>
    </row>
    <row r="1666" spans="1:5" x14ac:dyDescent="0.2">
      <c r="A1666" t="s">
        <v>123</v>
      </c>
      <c r="B1666" t="s">
        <v>6</v>
      </c>
      <c r="C1666" t="s">
        <v>130</v>
      </c>
      <c r="D1666">
        <v>198.3</v>
      </c>
      <c r="E1666">
        <v>1310.3</v>
      </c>
    </row>
    <row r="1667" spans="1:5" x14ac:dyDescent="0.2">
      <c r="A1667" t="s">
        <v>123</v>
      </c>
      <c r="B1667" t="s">
        <v>6</v>
      </c>
      <c r="C1667" t="s">
        <v>130</v>
      </c>
      <c r="D1667">
        <v>168</v>
      </c>
      <c r="E1667">
        <v>1320.1</v>
      </c>
    </row>
    <row r="1668" spans="1:5" x14ac:dyDescent="0.2">
      <c r="A1668" t="s">
        <v>123</v>
      </c>
      <c r="B1668" t="s">
        <v>5</v>
      </c>
      <c r="C1668" t="s">
        <v>130</v>
      </c>
      <c r="D1668">
        <v>12.4</v>
      </c>
      <c r="E1668">
        <v>50.6</v>
      </c>
    </row>
    <row r="1669" spans="1:5" x14ac:dyDescent="0.2">
      <c r="A1669" t="s">
        <v>123</v>
      </c>
      <c r="B1669" t="s">
        <v>5</v>
      </c>
      <c r="C1669" t="s">
        <v>130</v>
      </c>
      <c r="D1669">
        <v>12.1</v>
      </c>
      <c r="E1669">
        <v>50.5</v>
      </c>
    </row>
    <row r="1670" spans="1:5" x14ac:dyDescent="0.2">
      <c r="A1670" t="s">
        <v>123</v>
      </c>
      <c r="B1670" t="s">
        <v>6</v>
      </c>
      <c r="C1670" t="s">
        <v>130</v>
      </c>
      <c r="D1670">
        <v>288.60000000000002</v>
      </c>
      <c r="E1670">
        <v>925.6</v>
      </c>
    </row>
    <row r="1671" spans="1:5" x14ac:dyDescent="0.2">
      <c r="A1671" t="s">
        <v>123</v>
      </c>
      <c r="B1671" t="s">
        <v>8</v>
      </c>
      <c r="C1671" t="s">
        <v>130</v>
      </c>
      <c r="D1671">
        <v>88.5</v>
      </c>
      <c r="E1671">
        <v>155.1</v>
      </c>
    </row>
    <row r="1672" spans="1:5" x14ac:dyDescent="0.2">
      <c r="A1672" t="s">
        <v>123</v>
      </c>
      <c r="B1672" t="s">
        <v>6</v>
      </c>
      <c r="C1672" t="s">
        <v>131</v>
      </c>
      <c r="D1672">
        <v>196.6</v>
      </c>
      <c r="E1672">
        <v>1570.4</v>
      </c>
    </row>
    <row r="1673" spans="1:5" x14ac:dyDescent="0.2">
      <c r="A1673" t="s">
        <v>123</v>
      </c>
      <c r="B1673" t="s">
        <v>6</v>
      </c>
      <c r="C1673" t="s">
        <v>130</v>
      </c>
      <c r="D1673">
        <v>144.1</v>
      </c>
      <c r="E1673">
        <v>1050</v>
      </c>
    </row>
    <row r="1674" spans="1:5" x14ac:dyDescent="0.2">
      <c r="A1674" t="s">
        <v>123</v>
      </c>
      <c r="B1674" t="s">
        <v>4</v>
      </c>
      <c r="C1674" t="s">
        <v>130</v>
      </c>
      <c r="D1674">
        <v>62.3</v>
      </c>
      <c r="E1674">
        <v>115.3</v>
      </c>
    </row>
    <row r="1675" spans="1:5" x14ac:dyDescent="0.2">
      <c r="A1675" t="s">
        <v>123</v>
      </c>
      <c r="B1675" t="s">
        <v>5</v>
      </c>
      <c r="C1675" t="s">
        <v>131</v>
      </c>
      <c r="D1675">
        <v>12</v>
      </c>
      <c r="E1675">
        <v>60.1</v>
      </c>
    </row>
    <row r="1676" spans="1:5" x14ac:dyDescent="0.2">
      <c r="A1676" t="s">
        <v>123</v>
      </c>
      <c r="B1676" t="s">
        <v>8</v>
      </c>
      <c r="C1676" t="s">
        <v>130</v>
      </c>
      <c r="D1676">
        <v>72.400000000000006</v>
      </c>
      <c r="E1676">
        <v>135.6</v>
      </c>
    </row>
    <row r="1677" spans="1:5" x14ac:dyDescent="0.2">
      <c r="A1677" t="s">
        <v>123</v>
      </c>
      <c r="B1677" t="s">
        <v>5</v>
      </c>
      <c r="C1677" t="s">
        <v>130</v>
      </c>
      <c r="D1677">
        <v>16.100000000000001</v>
      </c>
      <c r="E1677">
        <v>60.5</v>
      </c>
    </row>
    <row r="1678" spans="1:5" x14ac:dyDescent="0.2">
      <c r="A1678" t="s">
        <v>123</v>
      </c>
      <c r="B1678" t="s">
        <v>5</v>
      </c>
      <c r="C1678" t="s">
        <v>130</v>
      </c>
      <c r="D1678">
        <v>24.6</v>
      </c>
      <c r="E1678">
        <v>70.599999999999994</v>
      </c>
    </row>
    <row r="1679" spans="1:5" x14ac:dyDescent="0.2">
      <c r="A1679" t="s">
        <v>123</v>
      </c>
      <c r="B1679" t="s">
        <v>5</v>
      </c>
      <c r="C1679" t="s">
        <v>130</v>
      </c>
      <c r="D1679">
        <v>18.5</v>
      </c>
      <c r="E1679">
        <v>60.1</v>
      </c>
    </row>
    <row r="1680" spans="1:5" x14ac:dyDescent="0.2">
      <c r="A1680" t="s">
        <v>123</v>
      </c>
      <c r="B1680" t="s">
        <v>5</v>
      </c>
      <c r="C1680" t="s">
        <v>132</v>
      </c>
      <c r="D1680">
        <v>10.6</v>
      </c>
      <c r="E1680">
        <v>50.4</v>
      </c>
    </row>
    <row r="1681" spans="1:5" x14ac:dyDescent="0.2">
      <c r="A1681" t="s">
        <v>124</v>
      </c>
      <c r="B1681" t="s">
        <v>4</v>
      </c>
      <c r="C1681" t="s">
        <v>130</v>
      </c>
      <c r="D1681">
        <v>176.1</v>
      </c>
      <c r="E1681">
        <v>275</v>
      </c>
    </row>
    <row r="1682" spans="1:5" x14ac:dyDescent="0.2">
      <c r="A1682" t="s">
        <v>124</v>
      </c>
      <c r="B1682" t="s">
        <v>5</v>
      </c>
      <c r="C1682" t="s">
        <v>132</v>
      </c>
      <c r="D1682">
        <v>26.3</v>
      </c>
      <c r="E1682">
        <v>45.3</v>
      </c>
    </row>
    <row r="1683" spans="1:5" x14ac:dyDescent="0.2">
      <c r="A1683" t="s">
        <v>124</v>
      </c>
      <c r="B1683" t="s">
        <v>8</v>
      </c>
      <c r="C1683" t="s">
        <v>130</v>
      </c>
      <c r="D1683">
        <v>118</v>
      </c>
      <c r="E1683">
        <v>185.1</v>
      </c>
    </row>
    <row r="1684" spans="1:5" x14ac:dyDescent="0.2">
      <c r="A1684" t="s">
        <v>124</v>
      </c>
      <c r="B1684" t="s">
        <v>5</v>
      </c>
      <c r="C1684" t="s">
        <v>131</v>
      </c>
      <c r="D1684">
        <v>26.4</v>
      </c>
      <c r="E1684">
        <v>55.6</v>
      </c>
    </row>
    <row r="1685" spans="1:5" x14ac:dyDescent="0.2">
      <c r="A1685" t="s">
        <v>124</v>
      </c>
      <c r="B1685" t="s">
        <v>5</v>
      </c>
      <c r="C1685" t="s">
        <v>132</v>
      </c>
      <c r="D1685">
        <v>22.1</v>
      </c>
      <c r="E1685">
        <v>45.5</v>
      </c>
    </row>
    <row r="1686" spans="1:5" x14ac:dyDescent="0.2">
      <c r="A1686" t="s">
        <v>124</v>
      </c>
      <c r="B1686" t="s">
        <v>5</v>
      </c>
      <c r="C1686" t="s">
        <v>130</v>
      </c>
      <c r="D1686">
        <v>40.6</v>
      </c>
      <c r="E1686">
        <v>70.599999999999994</v>
      </c>
    </row>
    <row r="1687" spans="1:5" x14ac:dyDescent="0.2">
      <c r="A1687" t="s">
        <v>124</v>
      </c>
      <c r="B1687" t="s">
        <v>4</v>
      </c>
      <c r="C1687" t="s">
        <v>131</v>
      </c>
      <c r="D1687">
        <v>130.5</v>
      </c>
      <c r="E1687">
        <v>205.1</v>
      </c>
    </row>
    <row r="1688" spans="1:5" x14ac:dyDescent="0.2">
      <c r="A1688" t="s">
        <v>124</v>
      </c>
      <c r="B1688" t="s">
        <v>5</v>
      </c>
      <c r="C1688" t="s">
        <v>130</v>
      </c>
      <c r="D1688">
        <v>30.6</v>
      </c>
      <c r="E1688">
        <v>60.4</v>
      </c>
    </row>
    <row r="1689" spans="1:5" x14ac:dyDescent="0.2">
      <c r="A1689" t="s">
        <v>124</v>
      </c>
      <c r="B1689" t="s">
        <v>5</v>
      </c>
      <c r="C1689" t="s">
        <v>130</v>
      </c>
      <c r="D1689">
        <v>28.1</v>
      </c>
      <c r="E1689">
        <v>50</v>
      </c>
    </row>
    <row r="1690" spans="1:5" x14ac:dyDescent="0.2">
      <c r="A1690" t="s">
        <v>124</v>
      </c>
      <c r="B1690" t="s">
        <v>8</v>
      </c>
      <c r="C1690" t="s">
        <v>131</v>
      </c>
      <c r="D1690">
        <v>94.3</v>
      </c>
      <c r="E1690">
        <v>150.30000000000001</v>
      </c>
    </row>
    <row r="1691" spans="1:5" x14ac:dyDescent="0.2">
      <c r="A1691" t="s">
        <v>125</v>
      </c>
      <c r="B1691" t="s">
        <v>5</v>
      </c>
      <c r="C1691" t="s">
        <v>131</v>
      </c>
      <c r="D1691">
        <v>18</v>
      </c>
      <c r="E1691">
        <v>65.099999999999994</v>
      </c>
    </row>
    <row r="1692" spans="1:5" x14ac:dyDescent="0.2">
      <c r="A1692" t="s">
        <v>125</v>
      </c>
      <c r="B1692" t="s">
        <v>4</v>
      </c>
      <c r="C1692" t="s">
        <v>134</v>
      </c>
      <c r="D1692">
        <v>148.4</v>
      </c>
      <c r="E1692">
        <v>240.6</v>
      </c>
    </row>
    <row r="1693" spans="1:5" x14ac:dyDescent="0.2">
      <c r="A1693" t="s">
        <v>125</v>
      </c>
      <c r="B1693" t="s">
        <v>4</v>
      </c>
      <c r="C1693" t="s">
        <v>133</v>
      </c>
      <c r="D1693">
        <v>108.1</v>
      </c>
      <c r="E1693">
        <v>180.5</v>
      </c>
    </row>
    <row r="1694" spans="1:5" x14ac:dyDescent="0.2">
      <c r="A1694" t="s">
        <v>125</v>
      </c>
      <c r="B1694" t="s">
        <v>4</v>
      </c>
      <c r="C1694" t="s">
        <v>133</v>
      </c>
      <c r="D1694">
        <v>120.6</v>
      </c>
      <c r="E1694">
        <v>200.6</v>
      </c>
    </row>
    <row r="1695" spans="1:5" x14ac:dyDescent="0.2">
      <c r="A1695" t="s">
        <v>125</v>
      </c>
      <c r="B1695" t="s">
        <v>4</v>
      </c>
      <c r="C1695" t="s">
        <v>130</v>
      </c>
      <c r="D1695">
        <v>162.5</v>
      </c>
      <c r="E1695">
        <v>255.1</v>
      </c>
    </row>
    <row r="1696" spans="1:5" x14ac:dyDescent="0.2">
      <c r="A1696" t="s">
        <v>125</v>
      </c>
      <c r="B1696" t="s">
        <v>5</v>
      </c>
      <c r="C1696" t="s">
        <v>133</v>
      </c>
      <c r="D1696">
        <v>12.6</v>
      </c>
      <c r="E1696">
        <v>50.4</v>
      </c>
    </row>
    <row r="1697" spans="1:5" x14ac:dyDescent="0.2">
      <c r="A1697" t="s">
        <v>125</v>
      </c>
      <c r="B1697" t="s">
        <v>4</v>
      </c>
      <c r="C1697" t="s">
        <v>130</v>
      </c>
      <c r="D1697">
        <v>52.1</v>
      </c>
      <c r="E1697">
        <v>105</v>
      </c>
    </row>
    <row r="1698" spans="1:5" x14ac:dyDescent="0.2">
      <c r="A1698" t="s">
        <v>125</v>
      </c>
      <c r="B1698" t="s">
        <v>5</v>
      </c>
      <c r="C1698" t="s">
        <v>130</v>
      </c>
      <c r="D1698">
        <v>18.3</v>
      </c>
      <c r="E1698">
        <v>60.3</v>
      </c>
    </row>
    <row r="1699" spans="1:5" x14ac:dyDescent="0.2">
      <c r="A1699" t="s">
        <v>125</v>
      </c>
      <c r="B1699" t="s">
        <v>8</v>
      </c>
      <c r="C1699" t="s">
        <v>130</v>
      </c>
      <c r="D1699">
        <v>94</v>
      </c>
      <c r="E1699">
        <v>165.1</v>
      </c>
    </row>
    <row r="1700" spans="1:5" x14ac:dyDescent="0.2">
      <c r="A1700" t="s">
        <v>125</v>
      </c>
      <c r="B1700" t="s">
        <v>5</v>
      </c>
      <c r="C1700" t="s">
        <v>130</v>
      </c>
      <c r="D1700">
        <v>18.399999999999999</v>
      </c>
      <c r="E1700">
        <v>60.6</v>
      </c>
    </row>
    <row r="1701" spans="1:5" x14ac:dyDescent="0.2">
      <c r="A1701" t="s">
        <v>125</v>
      </c>
      <c r="B1701" t="s">
        <v>6</v>
      </c>
      <c r="C1701" t="s">
        <v>131</v>
      </c>
      <c r="D1701">
        <v>582.1</v>
      </c>
      <c r="E1701">
        <v>2430.5</v>
      </c>
    </row>
    <row r="1702" spans="1:5" x14ac:dyDescent="0.2">
      <c r="A1702" t="s">
        <v>125</v>
      </c>
      <c r="B1702" t="s">
        <v>8</v>
      </c>
      <c r="C1702" t="s">
        <v>130</v>
      </c>
      <c r="D1702">
        <v>90.6</v>
      </c>
      <c r="E1702">
        <v>160.6</v>
      </c>
    </row>
    <row r="1703" spans="1:5" x14ac:dyDescent="0.2">
      <c r="A1703" t="s">
        <v>125</v>
      </c>
      <c r="B1703" t="s">
        <v>4</v>
      </c>
      <c r="C1703" t="s">
        <v>131</v>
      </c>
      <c r="D1703">
        <v>200.5</v>
      </c>
      <c r="E1703">
        <v>320.10000000000002</v>
      </c>
    </row>
    <row r="1704" spans="1:5" x14ac:dyDescent="0.2">
      <c r="A1704" t="s">
        <v>126</v>
      </c>
      <c r="B1704" t="s">
        <v>5</v>
      </c>
      <c r="C1704" t="s">
        <v>130</v>
      </c>
      <c r="D1704">
        <v>28.6</v>
      </c>
      <c r="E1704">
        <v>50.4</v>
      </c>
    </row>
    <row r="1705" spans="1:5" x14ac:dyDescent="0.2">
      <c r="A1705" t="s">
        <v>126</v>
      </c>
      <c r="B1705" t="s">
        <v>4</v>
      </c>
      <c r="C1705" t="s">
        <v>130</v>
      </c>
      <c r="D1705">
        <v>114.1</v>
      </c>
      <c r="E1705">
        <v>180</v>
      </c>
    </row>
    <row r="1706" spans="1:5" x14ac:dyDescent="0.2">
      <c r="A1706" t="s">
        <v>126</v>
      </c>
      <c r="B1706" t="s">
        <v>5</v>
      </c>
      <c r="C1706" t="s">
        <v>130</v>
      </c>
      <c r="D1706">
        <v>40.299999999999997</v>
      </c>
      <c r="E1706">
        <v>70.3</v>
      </c>
    </row>
    <row r="1707" spans="1:5" x14ac:dyDescent="0.2">
      <c r="A1707" t="s">
        <v>126</v>
      </c>
      <c r="B1707" t="s">
        <v>6</v>
      </c>
      <c r="C1707" t="s">
        <v>133</v>
      </c>
      <c r="D1707">
        <v>132</v>
      </c>
      <c r="E1707">
        <v>585.1</v>
      </c>
    </row>
    <row r="1708" spans="1:5" x14ac:dyDescent="0.2">
      <c r="A1708" t="s">
        <v>126</v>
      </c>
      <c r="B1708" t="s">
        <v>6</v>
      </c>
      <c r="C1708" t="s">
        <v>133</v>
      </c>
      <c r="D1708">
        <v>110.4</v>
      </c>
      <c r="E1708">
        <v>515.6</v>
      </c>
    </row>
    <row r="1709" spans="1:5" x14ac:dyDescent="0.2">
      <c r="A1709" t="s">
        <v>126</v>
      </c>
      <c r="B1709" t="s">
        <v>8</v>
      </c>
      <c r="C1709" t="s">
        <v>130</v>
      </c>
      <c r="D1709">
        <v>110.1</v>
      </c>
      <c r="E1709">
        <v>175.5</v>
      </c>
    </row>
    <row r="1710" spans="1:5" x14ac:dyDescent="0.2">
      <c r="A1710" t="s">
        <v>126</v>
      </c>
      <c r="B1710" t="s">
        <v>5</v>
      </c>
      <c r="C1710" t="s">
        <v>131</v>
      </c>
      <c r="D1710">
        <v>34.6</v>
      </c>
      <c r="E1710">
        <v>60.6</v>
      </c>
    </row>
    <row r="1711" spans="1:5" x14ac:dyDescent="0.2">
      <c r="A1711" t="s">
        <v>126</v>
      </c>
      <c r="B1711" t="s">
        <v>8</v>
      </c>
      <c r="C1711" t="s">
        <v>130</v>
      </c>
      <c r="D1711">
        <v>108.5</v>
      </c>
      <c r="E1711">
        <v>175.1</v>
      </c>
    </row>
    <row r="1712" spans="1:5" x14ac:dyDescent="0.2">
      <c r="A1712" t="s">
        <v>126</v>
      </c>
      <c r="B1712" t="s">
        <v>5</v>
      </c>
      <c r="C1712" t="s">
        <v>134</v>
      </c>
      <c r="D1712">
        <v>34.6</v>
      </c>
      <c r="E1712">
        <v>65.400000000000006</v>
      </c>
    </row>
    <row r="1713" spans="1:5" x14ac:dyDescent="0.2">
      <c r="A1713" t="s">
        <v>126</v>
      </c>
      <c r="B1713" t="s">
        <v>5</v>
      </c>
      <c r="C1713" t="s">
        <v>132</v>
      </c>
      <c r="D1713">
        <v>30.1</v>
      </c>
      <c r="E1713">
        <v>45</v>
      </c>
    </row>
    <row r="1714" spans="1:5" x14ac:dyDescent="0.2">
      <c r="A1714" t="s">
        <v>126</v>
      </c>
      <c r="B1714" t="s">
        <v>8</v>
      </c>
      <c r="C1714" t="s">
        <v>130</v>
      </c>
      <c r="D1714">
        <v>86.3</v>
      </c>
      <c r="E1714">
        <v>145.30000000000001</v>
      </c>
    </row>
    <row r="1715" spans="1:5" x14ac:dyDescent="0.2">
      <c r="A1715" t="s">
        <v>126</v>
      </c>
      <c r="B1715" t="s">
        <v>5</v>
      </c>
      <c r="C1715" t="s">
        <v>130</v>
      </c>
      <c r="D1715">
        <v>24</v>
      </c>
      <c r="E1715">
        <v>55.1</v>
      </c>
    </row>
    <row r="1716" spans="1:5" x14ac:dyDescent="0.2">
      <c r="A1716" t="s">
        <v>126</v>
      </c>
      <c r="B1716" t="s">
        <v>5</v>
      </c>
      <c r="C1716" t="s">
        <v>130</v>
      </c>
      <c r="D1716">
        <v>38.4</v>
      </c>
      <c r="E1716">
        <v>70.599999999999994</v>
      </c>
    </row>
  </sheetData>
  <autoFilter ref="A1:F1" xr:uid="{00000000-0001-0000-0000-000000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A7A8D-A1DC-874E-8C24-702CDB36DBBC}">
  <dimension ref="A1:C6"/>
  <sheetViews>
    <sheetView workbookViewId="0">
      <selection activeCell="E35" sqref="E35"/>
    </sheetView>
  </sheetViews>
  <sheetFormatPr baseColWidth="10" defaultRowHeight="16" x14ac:dyDescent="0.2"/>
  <cols>
    <col min="1" max="1" width="8.6640625" bestFit="1" customWidth="1"/>
    <col min="3" max="3" width="14" customWidth="1"/>
  </cols>
  <sheetData>
    <row r="1" spans="1:3" x14ac:dyDescent="0.2">
      <c r="A1" s="10" t="s">
        <v>154</v>
      </c>
      <c r="B1" s="8" t="s">
        <v>147</v>
      </c>
      <c r="C1" s="8" t="s">
        <v>148</v>
      </c>
    </row>
    <row r="2" spans="1:3" x14ac:dyDescent="0.2">
      <c r="A2" s="11" t="s">
        <v>155</v>
      </c>
      <c r="B2" s="9" t="s">
        <v>149</v>
      </c>
      <c r="C2" s="9" t="s">
        <v>150</v>
      </c>
    </row>
    <row r="3" spans="1:3" x14ac:dyDescent="0.2">
      <c r="A3" s="11" t="s">
        <v>157</v>
      </c>
      <c r="B3" s="9" t="s">
        <v>149</v>
      </c>
      <c r="C3" s="9" t="s">
        <v>150</v>
      </c>
    </row>
    <row r="4" spans="1:3" x14ac:dyDescent="0.2">
      <c r="A4" s="11" t="s">
        <v>158</v>
      </c>
      <c r="B4" s="9" t="s">
        <v>149</v>
      </c>
      <c r="C4" s="9" t="s">
        <v>150</v>
      </c>
    </row>
    <row r="5" spans="1:3" x14ac:dyDescent="0.2">
      <c r="A5" s="11" t="s">
        <v>156</v>
      </c>
      <c r="B5" s="9" t="s">
        <v>151</v>
      </c>
      <c r="C5" s="9" t="s">
        <v>150</v>
      </c>
    </row>
    <row r="6" spans="1:3" x14ac:dyDescent="0.2">
      <c r="A6" s="11" t="s">
        <v>159</v>
      </c>
      <c r="B6" s="9" t="s">
        <v>151</v>
      </c>
      <c r="C6" s="9" t="s">
        <v>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Dashboard-Overview</vt:lpstr>
      <vt:lpstr>Dashboard-CostnPrice</vt:lpstr>
      <vt:lpstr>OverviewData</vt:lpstr>
      <vt:lpstr>CostnPriceData</vt:lpstr>
      <vt:lpstr>DataToAnalysis</vt:lpstr>
      <vt:lpstr>OriginalData</vt:lpstr>
      <vt:lpstr>Veterinarian-WeekDay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Dinh Huy Thai</cp:lastModifiedBy>
  <cp:revision/>
  <dcterms:created xsi:type="dcterms:W3CDTF">2022-09-16T00:57:17Z</dcterms:created>
  <dcterms:modified xsi:type="dcterms:W3CDTF">2025-05-22T01:36:55Z</dcterms:modified>
  <cp:category/>
  <cp:contentStatus/>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2022-09-12T06:30:27+00:00</dcterms:created>
  <dcterms:modified xsi:type="dcterms:W3CDTF">2022-09-12T06:30:27+00:00</dcterms:modified>
  <cp:revision>0</cp:revision>
</cp:coreProperties>
</file>