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ii\Downloads\"/>
    </mc:Choice>
  </mc:AlternateContent>
  <xr:revisionPtr revIDLastSave="0" documentId="8_{DD90E5E6-8AF6-4B54-B7FF-5E399DE666EC}" xr6:coauthVersionLast="47" xr6:coauthVersionMax="47" xr10:uidLastSave="{00000000-0000-0000-0000-000000000000}"/>
  <bookViews>
    <workbookView xWindow="-110" yWindow="-110" windowWidth="19420" windowHeight="10300" xr2:uid="{C77E65EB-EA52-41F1-BEBF-1C99DD82D6E1}"/>
  </bookViews>
  <sheets>
    <sheet name="A PAGAR" sheetId="1" r:id="rId1"/>
    <sheet name="RELATÓ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H16" i="1"/>
  <c r="H17" i="1"/>
  <c r="H4" i="1"/>
  <c r="H5" i="1"/>
  <c r="H6" i="1"/>
  <c r="H7" i="1"/>
  <c r="H8" i="1"/>
  <c r="H9" i="1"/>
  <c r="H10" i="1"/>
  <c r="H11" i="1"/>
  <c r="H12" i="1"/>
  <c r="H13" i="1"/>
  <c r="H14" i="1"/>
  <c r="J1" i="1"/>
  <c r="H24" i="1" s="1"/>
  <c r="J1" i="2"/>
  <c r="C5" i="2" l="1"/>
  <c r="C11" i="2"/>
  <c r="C9" i="2"/>
  <c r="C12" i="2"/>
  <c r="C10" i="2"/>
  <c r="C4" i="2"/>
  <c r="C8" i="2"/>
  <c r="C15" i="2"/>
  <c r="C7" i="2"/>
  <c r="C14" i="2"/>
  <c r="C6" i="2"/>
  <c r="C13" i="2"/>
  <c r="H45" i="1"/>
  <c r="H77" i="1"/>
  <c r="H44" i="1"/>
  <c r="H76" i="1"/>
  <c r="H30" i="1"/>
  <c r="H75" i="1"/>
  <c r="H29" i="1"/>
  <c r="H61" i="1"/>
  <c r="H28" i="1"/>
  <c r="H60" i="1"/>
  <c r="H59" i="1"/>
  <c r="H70" i="1"/>
  <c r="H23" i="1"/>
  <c r="H69" i="1"/>
  <c r="H53" i="1"/>
  <c r="H38" i="1"/>
  <c r="H22" i="1"/>
  <c r="H54" i="1"/>
  <c r="H39" i="1"/>
  <c r="H68" i="1"/>
  <c r="H52" i="1"/>
  <c r="H37" i="1"/>
  <c r="H21" i="1"/>
  <c r="H67" i="1"/>
  <c r="H51" i="1"/>
  <c r="H36" i="1"/>
  <c r="H20" i="1"/>
  <c r="H62" i="1"/>
  <c r="H46" i="1"/>
  <c r="H31" i="1"/>
  <c r="H74" i="1"/>
  <c r="H66" i="1"/>
  <c r="H58" i="1"/>
  <c r="H50" i="1"/>
  <c r="H43" i="1"/>
  <c r="H35" i="1"/>
  <c r="H27" i="1"/>
  <c r="H19" i="1"/>
  <c r="H73" i="1"/>
  <c r="H65" i="1"/>
  <c r="H57" i="1"/>
  <c r="H49" i="1"/>
  <c r="H42" i="1"/>
  <c r="H34" i="1"/>
  <c r="H26" i="1"/>
  <c r="H18" i="1"/>
  <c r="H72" i="1"/>
  <c r="H64" i="1"/>
  <c r="H56" i="1"/>
  <c r="H48" i="1"/>
  <c r="H41" i="1"/>
  <c r="H33" i="1"/>
  <c r="H25" i="1"/>
  <c r="H71" i="1"/>
  <c r="H63" i="1"/>
  <c r="H55" i="1"/>
  <c r="H47" i="1"/>
  <c r="H40" i="1"/>
  <c r="H32" i="1"/>
  <c r="H15" i="1"/>
</calcChain>
</file>

<file path=xl/sharedStrings.xml><?xml version="1.0" encoding="utf-8"?>
<sst xmlns="http://schemas.openxmlformats.org/spreadsheetml/2006/main" count="173" uniqueCount="28">
  <si>
    <t>CONTAS A PAGAR</t>
  </si>
  <si>
    <t>VENCIMENTO</t>
  </si>
  <si>
    <t>MÊS</t>
  </si>
  <si>
    <t>FORNECEDOR</t>
  </si>
  <si>
    <t>N°DOC</t>
  </si>
  <si>
    <t>VALOR</t>
  </si>
  <si>
    <t>PAGAMENTO</t>
  </si>
  <si>
    <t>STATUS</t>
  </si>
  <si>
    <t>OBSERVAÇÃO</t>
  </si>
  <si>
    <t>EMPRESA</t>
  </si>
  <si>
    <t>RELATÓRIO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</si>
  <si>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</si>
  <si>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</si>
  <si>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</si>
  <si>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</si>
  <si>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</si>
  <si>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</si>
  <si>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</si>
  <si>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</si>
  <si>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</si>
  <si>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</si>
  <si>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</si>
  <si>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</si>
  <si>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 PAGAR</t>
  </si>
  <si>
    <t>A</t>
  </si>
  <si>
    <t>L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</si>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</sst>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dotted">
        <color rgb="FFD9D9D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2" borderId="0" xfId="0" applyFont="1" applyFill="1" applyAlignment="1">
      <alignment vertical="center"/>
    </xf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5" fillId="0" borderId="0" xfId="0" applyNumberFormat="1" applyFont="1" applyAlignment="1">
      <alignment horizont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0" fontId="8" fillId="0" borderId="0" xfId="0" applyFont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C7474"/>
      <color rgb="FFEDA3A3"/>
      <color rgb="FFFFB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RELATÓRIO!$C$3</c:f>
              <c:strCache>
                <c:ptCount val="1"/>
                <c:pt idx="0">
                  <c:v>A PAGAR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65000">
                  <a:srgbClr val="FC7474"/>
                </a:gs>
                <a:gs pos="100000">
                  <a:srgbClr val="FFB5B5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RELATÓRIO!$B$4:$B$15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RELATÓRIO!$C$4:$C$15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118194.13000000002</c:v>
                </c:pt>
                <c:pt idx="2">
                  <c:v>139190.03</c:v>
                </c:pt>
                <c:pt idx="3">
                  <c:v>64758.31</c:v>
                </c:pt>
                <c:pt idx="4">
                  <c:v>950.51</c:v>
                </c:pt>
                <c:pt idx="5">
                  <c:v>950.51</c:v>
                </c:pt>
                <c:pt idx="6">
                  <c:v>950.51</c:v>
                </c:pt>
                <c:pt idx="7">
                  <c:v>950.51</c:v>
                </c:pt>
                <c:pt idx="8">
                  <c:v>950.51</c:v>
                </c:pt>
                <c:pt idx="9">
                  <c:v>950.51</c:v>
                </c:pt>
                <c:pt idx="10">
                  <c:v>950.51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A-43DB-BF1A-7D8F69718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87695"/>
        <c:axId val="1259898687"/>
      </c:barChart>
      <c:catAx>
        <c:axId val="2572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9898687"/>
        <c:crosses val="autoZero"/>
        <c:auto val="1"/>
        <c:lblAlgn val="ctr"/>
        <c:lblOffset val="100"/>
        <c:noMultiLvlLbl val="0"/>
      </c:catAx>
      <c:valAx>
        <c:axId val="12598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2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A PAGAR'!A1"/><Relationship Id="rId1" Type="http://schemas.openxmlformats.org/officeDocument/2006/relationships/hyperlink" Target="#RELAT&#211;RI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'A PAGAR'!A1"/><Relationship Id="rId1" Type="http://schemas.openxmlformats.org/officeDocument/2006/relationships/hyperlink" Target="#RELAT&#211;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438150</xdr:colOff>
      <xdr:row>0</xdr:row>
      <xdr:rowOff>19050</xdr:rowOff>
    </xdr:from>
    <xdr:to>
      <xdr:col>5</xdr:col>
      <xdr:colOff>130175</xdr:colOff>
      <xdr:row>1</xdr:row>
      <xdr:rowOff>9525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A9CA28-A9F3-5505-F798-A38600F89A96}"/>
            </a:ext>
          </a:extLst>
        </xdr:cNvPr>
        <xdr:cNvSpPr/>
      </xdr:nvSpPr>
      <xdr:spPr>
        <a:xfrm>
          <a:off x="3911600" y="19050"/>
          <a:ext cx="1228725" cy="3333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RELATÓRIO</a:t>
          </a:r>
        </a:p>
      </xdr:txBody>
    </xdr:sp>
    <xdr:clientData/>
  </xdr:twoCellAnchor>
  <xdr:twoCellAnchor editAs="absolute">
    <xdr:from>
      <xdr:col>3</xdr:col>
      <xdr:colOff>495300</xdr:colOff>
      <xdr:row>0</xdr:row>
      <xdr:rowOff>19050</xdr:rowOff>
    </xdr:from>
    <xdr:to>
      <xdr:col>4</xdr:col>
      <xdr:colOff>457200</xdr:colOff>
      <xdr:row>1</xdr:row>
      <xdr:rowOff>6350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C7E570-4A5F-40DE-9419-26FC14CB1B5F}"/>
            </a:ext>
          </a:extLst>
        </xdr:cNvPr>
        <xdr:cNvSpPr/>
      </xdr:nvSpPr>
      <xdr:spPr>
        <a:xfrm>
          <a:off x="2705100" y="19050"/>
          <a:ext cx="1225550" cy="33020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A PAGAR</a:t>
          </a:r>
        </a:p>
      </xdr:txBody>
    </xdr:sp>
    <xdr:clientData/>
  </xdr:twoCellAnchor>
  <xdr:twoCellAnchor editAs="absolute">
    <xdr:from>
      <xdr:col>8</xdr:col>
      <xdr:colOff>34925</xdr:colOff>
      <xdr:row>0</xdr:row>
      <xdr:rowOff>0</xdr:rowOff>
    </xdr:from>
    <xdr:to>
      <xdr:col>9</xdr:col>
      <xdr:colOff>19050</xdr:colOff>
      <xdr:row>0</xdr:row>
      <xdr:rowOff>314325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044A1DF-F891-4978-A62F-02430B78AD29}"/>
            </a:ext>
          </a:extLst>
        </xdr:cNvPr>
        <xdr:cNvSpPr/>
      </xdr:nvSpPr>
      <xdr:spPr>
        <a:xfrm>
          <a:off x="8435975" y="0"/>
          <a:ext cx="1050925" cy="3111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HOJE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1235075</xdr:colOff>
      <xdr:row>0</xdr:row>
      <xdr:rowOff>19050</xdr:rowOff>
    </xdr:from>
    <xdr:to>
      <xdr:col>4</xdr:col>
      <xdr:colOff>1181100</xdr:colOff>
      <xdr:row>1</xdr:row>
      <xdr:rowOff>6350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E02BF3-37DF-405A-8F3E-9FFFEE0AE3CF}"/>
            </a:ext>
          </a:extLst>
        </xdr:cNvPr>
        <xdr:cNvSpPr/>
      </xdr:nvSpPr>
      <xdr:spPr>
        <a:xfrm>
          <a:off x="3911600" y="19050"/>
          <a:ext cx="1231900" cy="33337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RELATÓRIO</a:t>
          </a:r>
        </a:p>
      </xdr:txBody>
    </xdr:sp>
    <xdr:clientData/>
  </xdr:twoCellAnchor>
  <xdr:twoCellAnchor editAs="absolute">
    <xdr:from>
      <xdr:col>3</xdr:col>
      <xdr:colOff>25400</xdr:colOff>
      <xdr:row>0</xdr:row>
      <xdr:rowOff>19050</xdr:rowOff>
    </xdr:from>
    <xdr:to>
      <xdr:col>3</xdr:col>
      <xdr:colOff>1254125</xdr:colOff>
      <xdr:row>1</xdr:row>
      <xdr:rowOff>9525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636D4E-49D5-4D71-9B3B-338EADD17DB9}"/>
            </a:ext>
          </a:extLst>
        </xdr:cNvPr>
        <xdr:cNvSpPr/>
      </xdr:nvSpPr>
      <xdr:spPr>
        <a:xfrm>
          <a:off x="2701925" y="19050"/>
          <a:ext cx="1228725" cy="3302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</a:rPr>
            <a:t>A PAGAR</a:t>
          </a:r>
        </a:p>
      </xdr:txBody>
    </xdr:sp>
    <xdr:clientData/>
  </xdr:twoCellAnchor>
  <xdr:twoCellAnchor editAs="absolute">
    <xdr:from>
      <xdr:col>7</xdr:col>
      <xdr:colOff>295275</xdr:colOff>
      <xdr:row>0</xdr:row>
      <xdr:rowOff>19050</xdr:rowOff>
    </xdr:from>
    <xdr:to>
      <xdr:col>8</xdr:col>
      <xdr:colOff>654050</xdr:colOff>
      <xdr:row>1</xdr:row>
      <xdr:rowOff>9525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7AE4E37-777E-4324-AF27-E9DCD45D0E88}"/>
            </a:ext>
          </a:extLst>
        </xdr:cNvPr>
        <xdr:cNvSpPr/>
      </xdr:nvSpPr>
      <xdr:spPr>
        <a:xfrm>
          <a:off x="8277225" y="19050"/>
          <a:ext cx="1225550" cy="3302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HOJE</a:t>
          </a:r>
        </a:p>
      </xdr:txBody>
    </xdr:sp>
    <xdr:clientData/>
  </xdr:twoCellAnchor>
  <xdr:twoCellAnchor editAs="absolute">
    <xdr:from>
      <xdr:col>7</xdr:col>
      <xdr:colOff>295275</xdr:colOff>
      <xdr:row>0</xdr:row>
      <xdr:rowOff>19050</xdr:rowOff>
    </xdr:from>
    <xdr:to>
      <xdr:col>8</xdr:col>
      <xdr:colOff>654050</xdr:colOff>
      <xdr:row>1</xdr:row>
      <xdr:rowOff>9525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245AFEF-30D6-41F1-8725-58A5FF86FD49}"/>
            </a:ext>
          </a:extLst>
        </xdr:cNvPr>
        <xdr:cNvSpPr/>
      </xdr:nvSpPr>
      <xdr:spPr>
        <a:xfrm>
          <a:off x="8277225" y="19050"/>
          <a:ext cx="1225550" cy="3302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HOJE</a:t>
          </a:r>
          <a:endParaRPr lang="pt-BR" sz="1200" b="1"/>
        </a:p>
      </xdr:txBody>
    </xdr:sp>
    <xdr:clientData/>
  </xdr:twoCellAnchor>
  <xdr:twoCellAnchor>
    <xdr:from>
      <xdr:col>3</xdr:col>
      <xdr:colOff>368300</xdr:colOff>
      <xdr:row>3</xdr:row>
      <xdr:rowOff>49212</xdr:rowOff>
    </xdr:from>
    <xdr:to>
      <xdr:col>10</xdr:col>
      <xdr:colOff>0</xdr:colOff>
      <xdr:row>10</xdr:row>
      <xdr:rowOff>65087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81677B5-28A0-B44B-6418-E071E6BF6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AB4C22-A136-4CDF-B77B-97E431332F3D}" name="Tabela5" displayName="Tabela5" ref="B3:J77" totalsRowShown="0" headerRowDxfId="16">
  <autoFilter ref="B3:J77" xr:uid="{67AB4C22-A136-4CDF-B77B-97E431332F3D}"/>
  <sortState xmlns:xlrd2="http://schemas.microsoft.com/office/spreadsheetml/2017/richdata2" ref="B4:J77">
    <sortCondition ref="B3:B77"/>
  </sortState>
  <tableColumns count="9">
    <tableColumn id="1" xr3:uid="{A94FFC0A-5810-4C2C-A420-94718637D131}" name="VENCIMENTO" dataDxfId="15"/>
    <tableColumn id="2" xr3:uid="{2A13009D-4181-4E21-A12F-9552FF41ECDE}" name="MÊS" dataDxfId="14">
      <calculatedColumnFormula>TEXT(B4,"MMM")</calculatedColumnFormula>
    </tableColumn>
    <tableColumn id="3" xr3:uid="{2D246EA9-EAB5-4705-B428-4C2E073C10E3}" name="FORNECEDOR" dataDxfId="13"/>
    <tableColumn id="4" xr3:uid="{5CF022DA-104A-4372-97A6-DA7BE784F1FE}" name="N°DOC" dataDxfId="12"/>
    <tableColumn id="5" xr3:uid="{50A2230F-39DA-4934-89C8-1917A71CEB3C}" name="VALOR" dataDxfId="11" dataCellStyle="Moeda"/>
    <tableColumn id="6" xr3:uid="{0288594F-9764-4C47-8B4D-635AE0409A12}" name="PAGAMENTO" dataDxfId="10"/>
    <tableColumn id="7" xr3:uid="{6D7FA5B3-4DE5-4BFF-96AB-0DD52251D1A5}" name="STATUS" dataDxfId="9">
      <calculatedColumnFormula>IF(G4&lt;&gt;"","PAGO",IF(B4=$J$1,"VENCE HOJE",IF(B4&lt;$J$1,"EM ATRASO","NO PRAZO")))</calculatedColumnFormula>
    </tableColumn>
    <tableColumn id="8" xr3:uid="{F2D0265F-0BB4-4D58-92EB-90649336B5C2}" name="EMPRESA" dataDxfId="8"/>
    <tableColumn id="9" xr3:uid="{14C1C799-E2DF-4003-A1F3-3B6F4AEEC604}" name="OBSERVAÇÃO" dataDxfId="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A7B195-0F0C-4D18-AB24-0BDD3D7714B8}" name="Tabela6" displayName="Tabela6" ref="B3:C15" totalsRowShown="0" headerRowDxfId="6">
  <autoFilter ref="B3:C15" xr:uid="{ADA7B195-0F0C-4D18-AB24-0BDD3D7714B8}"/>
  <tableColumns count="2">
    <tableColumn id="1" xr3:uid="{4323EF79-3CA0-4155-B629-9F72D7304B7A}" name="MÊS" dataDxfId="5"/>
    <tableColumn id="2" xr3:uid="{6B707517-88D9-45A0-9CF3-C1FA2957142A}" name="A PAGAR" dataDxfId="4" dataCellStyle="Moeda">
      <calculatedColumnFormula>SUMIF(Tabela5[MÊS],RELATÓRIO!B4,Tabela5[VALOR])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1626-0EB0-42B6-A41F-1F4BF2D6970D}">
  <dimension ref="A1:L14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79" sqref="E79"/>
    </sheetView>
  </sheetViews>
  <sheetFormatPr defaultRowHeight="14.5" x14ac:dyDescent="0.35"/>
  <cols>
    <col min="1" max="1" width="3.6328125" customWidth="1"/>
    <col min="2" max="2" width="18" style="10" customWidth="1"/>
    <col min="3" max="3" width="10" style="3" customWidth="1"/>
    <col min="4" max="4" width="18.1796875" customWidth="1"/>
    <col min="5" max="5" width="21.90625" bestFit="1" customWidth="1"/>
    <col min="6" max="6" width="18" bestFit="1" customWidth="1"/>
    <col min="7" max="7" width="17.90625" customWidth="1"/>
    <col min="8" max="8" width="12.7265625" customWidth="1"/>
    <col min="9" max="9" width="15.26953125" customWidth="1"/>
    <col min="10" max="10" width="18.1796875" customWidth="1"/>
  </cols>
  <sheetData>
    <row r="1" spans="1:12" ht="27" customHeight="1" x14ac:dyDescent="0.35">
      <c r="A1" s="4"/>
      <c r="B1" s="1" t="s">
        <v>0</v>
      </c>
      <c r="C1" s="11"/>
      <c r="D1" s="2"/>
      <c r="E1" s="2"/>
      <c r="F1" s="2"/>
      <c r="G1" s="2"/>
      <c r="H1" s="2"/>
      <c r="I1" s="2"/>
      <c r="J1" s="16">
        <f ca="1">TODAY()</f>
        <v>45674</v>
      </c>
      <c r="K1" s="4"/>
      <c r="L1" s="4"/>
    </row>
    <row r="2" spans="1:12" ht="13.5" customHeight="1" x14ac:dyDescent="0.35"/>
    <row r="3" spans="1:12" s="4" customFormat="1" ht="30.5" customHeight="1" x14ac:dyDescent="0.35">
      <c r="B3" s="6" t="s">
        <v>1</v>
      </c>
      <c r="C3" s="18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18" t="s">
        <v>7</v>
      </c>
      <c r="I3" s="6" t="s">
        <v>9</v>
      </c>
      <c r="J3" s="6" t="s">
        <v>8</v>
      </c>
    </row>
    <row r="4" spans="1:12" s="5" customFormat="1" ht="30.5" customHeight="1" x14ac:dyDescent="0.35">
      <c r="B4" s="15">
        <v>45339</v>
      </c>
      <c r="C4" s="4" t="str">
        <f t="shared" ref="C4:C35" si="0">TEXT(B4,"MMM")</f>
        <v>fev</v>
      </c>
      <c r="D4" s="7" t="s">
        <v>24</v>
      </c>
      <c r="E4" s="7">
        <v>12345</v>
      </c>
      <c r="F4" s="8">
        <v>3769.99</v>
      </c>
      <c r="G4" s="15">
        <v>45342</v>
      </c>
      <c r="H4" s="7" t="str">
        <f t="shared" ref="H4:H66" si="1">IF(G4&lt;&gt;"","PAGO",IF(B4=$J$1,"VENCE HOJE",IF(B4&lt;$J$1,"EM ATRASO","NO PRAZO")))</f>
        <v>PAGO</v>
      </c>
      <c r="I4" s="7" t="s">
        <v>25</v>
      </c>
    </row>
    <row r="5" spans="1:12" s="5" customFormat="1" ht="30.5" customHeight="1" x14ac:dyDescent="0.35">
      <c r="B5" s="15">
        <v>45340</v>
      </c>
      <c r="C5" s="4" t="str">
        <f t="shared" si="0"/>
        <v>fev</v>
      </c>
      <c r="D5" s="7" t="s">
        <v>24</v>
      </c>
      <c r="E5" s="7">
        <v>12346</v>
      </c>
      <c r="F5" s="8">
        <v>3516.01</v>
      </c>
      <c r="G5" s="15">
        <v>45342</v>
      </c>
      <c r="H5" s="7" t="str">
        <f t="shared" si="1"/>
        <v>PAGO</v>
      </c>
      <c r="I5" s="7" t="s">
        <v>25</v>
      </c>
    </row>
    <row r="6" spans="1:12" s="5" customFormat="1" ht="30.5" customHeight="1" x14ac:dyDescent="0.35">
      <c r="B6" s="15">
        <v>45341</v>
      </c>
      <c r="C6" s="4" t="str">
        <f t="shared" si="0"/>
        <v>fev</v>
      </c>
      <c r="D6" s="7" t="s">
        <v>24</v>
      </c>
      <c r="E6" s="7">
        <v>12347</v>
      </c>
      <c r="F6" s="8">
        <v>12885</v>
      </c>
      <c r="G6" s="15">
        <v>45342</v>
      </c>
      <c r="H6" s="7" t="str">
        <f t="shared" si="1"/>
        <v>PAGO</v>
      </c>
      <c r="I6" s="7" t="s">
        <v>25</v>
      </c>
    </row>
    <row r="7" spans="1:12" s="5" customFormat="1" ht="30.5" customHeight="1" x14ac:dyDescent="0.35">
      <c r="B7" s="15">
        <v>45341</v>
      </c>
      <c r="C7" s="4" t="str">
        <f t="shared" si="0"/>
        <v>fev</v>
      </c>
      <c r="D7" s="7" t="s">
        <v>24</v>
      </c>
      <c r="E7" s="7">
        <v>12348</v>
      </c>
      <c r="F7" s="8">
        <v>2439.9899999999998</v>
      </c>
      <c r="G7" s="15">
        <v>45342</v>
      </c>
      <c r="H7" s="7" t="str">
        <f t="shared" si="1"/>
        <v>PAGO</v>
      </c>
      <c r="I7" s="7" t="s">
        <v>25</v>
      </c>
    </row>
    <row r="8" spans="1:12" s="5" customFormat="1" ht="30.5" customHeight="1" x14ac:dyDescent="0.35">
      <c r="B8" s="15">
        <v>45341</v>
      </c>
      <c r="C8" s="4" t="str">
        <f t="shared" si="0"/>
        <v>fev</v>
      </c>
      <c r="D8" s="7" t="s">
        <v>24</v>
      </c>
      <c r="E8" s="7">
        <v>12349</v>
      </c>
      <c r="F8" s="8">
        <v>3373.92</v>
      </c>
      <c r="G8" s="15">
        <v>45342</v>
      </c>
      <c r="H8" s="7" t="str">
        <f t="shared" si="1"/>
        <v>PAGO</v>
      </c>
      <c r="I8" s="7" t="s">
        <v>25</v>
      </c>
    </row>
    <row r="9" spans="1:12" s="5" customFormat="1" ht="30.5" customHeight="1" x14ac:dyDescent="0.35">
      <c r="B9" s="15">
        <v>45341</v>
      </c>
      <c r="C9" s="4" t="str">
        <f t="shared" si="0"/>
        <v>fev</v>
      </c>
      <c r="D9" s="7" t="s">
        <v>24</v>
      </c>
      <c r="E9" s="7">
        <v>12350</v>
      </c>
      <c r="F9" s="8">
        <v>8953.9</v>
      </c>
      <c r="G9" s="15">
        <v>45342</v>
      </c>
      <c r="H9" s="7" t="str">
        <f t="shared" si="1"/>
        <v>PAGO</v>
      </c>
      <c r="I9" s="7" t="s">
        <v>25</v>
      </c>
    </row>
    <row r="10" spans="1:12" s="5" customFormat="1" ht="30.5" customHeight="1" x14ac:dyDescent="0.35">
      <c r="B10" s="15">
        <v>45342</v>
      </c>
      <c r="C10" s="4" t="str">
        <f t="shared" si="0"/>
        <v>fev</v>
      </c>
      <c r="D10" s="7" t="s">
        <v>24</v>
      </c>
      <c r="E10" s="7">
        <v>12351</v>
      </c>
      <c r="F10" s="8">
        <v>38418.18</v>
      </c>
      <c r="G10" s="15">
        <v>45342</v>
      </c>
      <c r="H10" s="7" t="str">
        <f t="shared" si="1"/>
        <v>PAGO</v>
      </c>
      <c r="I10" s="7" t="s">
        <v>25</v>
      </c>
    </row>
    <row r="11" spans="1:12" s="5" customFormat="1" ht="30.5" customHeight="1" x14ac:dyDescent="0.35">
      <c r="B11" s="15">
        <v>45342</v>
      </c>
      <c r="C11" s="4" t="str">
        <f t="shared" si="0"/>
        <v>fev</v>
      </c>
      <c r="D11" s="7" t="s">
        <v>24</v>
      </c>
      <c r="E11" s="7">
        <v>12352</v>
      </c>
      <c r="F11" s="8">
        <v>1193.57</v>
      </c>
      <c r="G11" s="15">
        <v>45342</v>
      </c>
      <c r="H11" s="7" t="str">
        <f t="shared" si="1"/>
        <v>PAGO</v>
      </c>
      <c r="I11" s="7" t="s">
        <v>25</v>
      </c>
    </row>
    <row r="12" spans="1:12" s="5" customFormat="1" ht="30.5" customHeight="1" x14ac:dyDescent="0.35">
      <c r="B12" s="15">
        <v>45342</v>
      </c>
      <c r="C12" s="4" t="str">
        <f t="shared" si="0"/>
        <v>fev</v>
      </c>
      <c r="D12" s="7" t="s">
        <v>24</v>
      </c>
      <c r="E12" s="7">
        <v>12353</v>
      </c>
      <c r="F12" s="8">
        <v>664.02</v>
      </c>
      <c r="G12" s="15">
        <v>45342</v>
      </c>
      <c r="H12" s="7" t="str">
        <f t="shared" si="1"/>
        <v>PAGO</v>
      </c>
      <c r="I12" s="7" t="s">
        <v>25</v>
      </c>
    </row>
    <row r="13" spans="1:12" s="5" customFormat="1" ht="30.5" customHeight="1" x14ac:dyDescent="0.35">
      <c r="B13" s="15">
        <v>45342</v>
      </c>
      <c r="C13" s="4" t="str">
        <f t="shared" si="0"/>
        <v>fev</v>
      </c>
      <c r="D13" s="7" t="s">
        <v>24</v>
      </c>
      <c r="E13" s="7">
        <v>12354</v>
      </c>
      <c r="F13" s="8">
        <v>536.98</v>
      </c>
      <c r="G13" s="15">
        <v>45342</v>
      </c>
      <c r="H13" s="7" t="str">
        <f t="shared" si="1"/>
        <v>PAGO</v>
      </c>
      <c r="I13" s="7" t="s">
        <v>25</v>
      </c>
    </row>
    <row r="14" spans="1:12" s="5" customFormat="1" ht="30.5" customHeight="1" x14ac:dyDescent="0.35">
      <c r="B14" s="15">
        <v>45342</v>
      </c>
      <c r="C14" s="4" t="str">
        <f t="shared" si="0"/>
        <v>fev</v>
      </c>
      <c r="D14" s="7" t="s">
        <v>24</v>
      </c>
      <c r="E14" s="7">
        <v>12355</v>
      </c>
      <c r="F14" s="8">
        <v>7622.63</v>
      </c>
      <c r="G14" s="15">
        <v>45342</v>
      </c>
      <c r="H14" s="7" t="str">
        <f t="shared" si="1"/>
        <v>PAGO</v>
      </c>
      <c r="I14" s="7" t="s">
        <v>25</v>
      </c>
    </row>
    <row r="15" spans="1:12" s="5" customFormat="1" ht="30.5" customHeight="1" x14ac:dyDescent="0.35">
      <c r="B15" s="15">
        <v>45343</v>
      </c>
      <c r="C15" s="4" t="str">
        <f t="shared" si="0"/>
        <v>fev</v>
      </c>
      <c r="D15" s="7" t="s">
        <v>24</v>
      </c>
      <c r="E15" s="7">
        <v>12356</v>
      </c>
      <c r="F15" s="8">
        <v>779</v>
      </c>
      <c r="G15" s="15">
        <v>45342</v>
      </c>
      <c r="H15" s="7" t="str">
        <f>IF(G15&lt;&gt;"","PAGO",IF(B15=$J$1,"VENCE HOJE",IF(B15&lt;$J$1,"EM ATRASO","NO PRAZO")))</f>
        <v>PAGO</v>
      </c>
      <c r="I15" s="7" t="s">
        <v>25</v>
      </c>
    </row>
    <row r="16" spans="1:12" s="5" customFormat="1" ht="30.5" customHeight="1" x14ac:dyDescent="0.35">
      <c r="B16" s="15">
        <v>45343</v>
      </c>
      <c r="C16" s="4" t="str">
        <f t="shared" si="0"/>
        <v>fev</v>
      </c>
      <c r="D16" s="7" t="s">
        <v>24</v>
      </c>
      <c r="E16" s="7">
        <v>12357</v>
      </c>
      <c r="F16" s="8">
        <v>779.01</v>
      </c>
      <c r="G16" s="15">
        <v>45342</v>
      </c>
      <c r="H16" s="7" t="str">
        <f t="shared" si="1"/>
        <v>PAGO</v>
      </c>
      <c r="I16" s="7" t="s">
        <v>25</v>
      </c>
    </row>
    <row r="17" spans="2:9" s="5" customFormat="1" ht="30.5" customHeight="1" x14ac:dyDescent="0.35">
      <c r="B17" s="15">
        <v>45343</v>
      </c>
      <c r="C17" s="4" t="str">
        <f t="shared" si="0"/>
        <v>fev</v>
      </c>
      <c r="D17" s="7" t="s">
        <v>24</v>
      </c>
      <c r="E17" s="7">
        <v>12358</v>
      </c>
      <c r="F17" s="8">
        <v>779.02</v>
      </c>
      <c r="G17" s="15">
        <v>45342</v>
      </c>
      <c r="H17" s="7" t="str">
        <f t="shared" si="1"/>
        <v>PAGO</v>
      </c>
      <c r="I17" s="7" t="s">
        <v>25</v>
      </c>
    </row>
    <row r="18" spans="2:9" s="5" customFormat="1" ht="30.5" customHeight="1" x14ac:dyDescent="0.35">
      <c r="B18" s="15">
        <v>45345</v>
      </c>
      <c r="C18" s="4" t="str">
        <f t="shared" si="0"/>
        <v>fev</v>
      </c>
      <c r="D18" s="7" t="s">
        <v>24</v>
      </c>
      <c r="E18" s="7">
        <v>12359</v>
      </c>
      <c r="F18" s="8">
        <v>5268.75</v>
      </c>
      <c r="H18" s="7" t="str">
        <f t="shared" ca="1" si="1"/>
        <v>EM ATRASO</v>
      </c>
      <c r="I18" s="7" t="s">
        <v>25</v>
      </c>
    </row>
    <row r="19" spans="2:9" s="5" customFormat="1" ht="30.5" customHeight="1" x14ac:dyDescent="0.35">
      <c r="B19" s="15">
        <v>45345</v>
      </c>
      <c r="C19" s="4" t="str">
        <f t="shared" si="0"/>
        <v>fev</v>
      </c>
      <c r="D19" s="7" t="s">
        <v>24</v>
      </c>
      <c r="E19" s="7">
        <v>12360</v>
      </c>
      <c r="F19" s="8">
        <v>1402.63</v>
      </c>
      <c r="H19" s="7" t="str">
        <f t="shared" ca="1" si="1"/>
        <v>EM ATRASO</v>
      </c>
      <c r="I19" s="7" t="s">
        <v>25</v>
      </c>
    </row>
    <row r="20" spans="2:9" s="5" customFormat="1" ht="30.5" customHeight="1" x14ac:dyDescent="0.35">
      <c r="B20" s="15">
        <v>45346</v>
      </c>
      <c r="C20" s="4" t="str">
        <f t="shared" si="0"/>
        <v>fev</v>
      </c>
      <c r="D20" s="7" t="s">
        <v>24</v>
      </c>
      <c r="E20" s="7">
        <v>12361</v>
      </c>
      <c r="F20" s="8">
        <v>3769.99</v>
      </c>
      <c r="H20" s="7" t="str">
        <f t="shared" ca="1" si="1"/>
        <v>EM ATRASO</v>
      </c>
      <c r="I20" s="7" t="s">
        <v>25</v>
      </c>
    </row>
    <row r="21" spans="2:9" s="5" customFormat="1" ht="30.5" customHeight="1" x14ac:dyDescent="0.35">
      <c r="B21" s="15">
        <v>45347</v>
      </c>
      <c r="C21" s="4" t="str">
        <f t="shared" si="0"/>
        <v>fev</v>
      </c>
      <c r="D21" s="7" t="s">
        <v>24</v>
      </c>
      <c r="E21" s="7">
        <v>12362</v>
      </c>
      <c r="F21" s="8">
        <v>230</v>
      </c>
      <c r="H21" s="7" t="str">
        <f t="shared" ca="1" si="1"/>
        <v>EM ATRASO</v>
      </c>
      <c r="I21" s="7" t="s">
        <v>25</v>
      </c>
    </row>
    <row r="22" spans="2:9" s="5" customFormat="1" ht="30.5" customHeight="1" x14ac:dyDescent="0.35">
      <c r="B22" s="15">
        <v>45347</v>
      </c>
      <c r="C22" s="4" t="str">
        <f t="shared" si="0"/>
        <v>fev</v>
      </c>
      <c r="D22" s="7" t="s">
        <v>24</v>
      </c>
      <c r="E22" s="7">
        <v>12363</v>
      </c>
      <c r="F22" s="8">
        <v>142.04</v>
      </c>
      <c r="H22" s="7" t="str">
        <f t="shared" ca="1" si="1"/>
        <v>EM ATRASO</v>
      </c>
      <c r="I22" s="7" t="s">
        <v>25</v>
      </c>
    </row>
    <row r="23" spans="2:9" s="5" customFormat="1" ht="30.5" customHeight="1" x14ac:dyDescent="0.35">
      <c r="B23" s="15">
        <v>45347</v>
      </c>
      <c r="C23" s="4" t="str">
        <f t="shared" si="0"/>
        <v>fev</v>
      </c>
      <c r="D23" s="7" t="s">
        <v>24</v>
      </c>
      <c r="E23" s="7">
        <v>12364</v>
      </c>
      <c r="F23" s="8">
        <v>150</v>
      </c>
      <c r="H23" s="7" t="str">
        <f t="shared" ca="1" si="1"/>
        <v>EM ATRASO</v>
      </c>
      <c r="I23" s="7" t="s">
        <v>25</v>
      </c>
    </row>
    <row r="24" spans="2:9" s="5" customFormat="1" ht="30.5" customHeight="1" x14ac:dyDescent="0.35">
      <c r="B24" s="15">
        <v>45347</v>
      </c>
      <c r="C24" s="4" t="str">
        <f t="shared" si="0"/>
        <v>fev</v>
      </c>
      <c r="D24" s="7" t="s">
        <v>24</v>
      </c>
      <c r="E24" s="7">
        <v>12365</v>
      </c>
      <c r="F24" s="8">
        <v>138</v>
      </c>
      <c r="H24" s="7" t="str">
        <f t="shared" ca="1" si="1"/>
        <v>EM ATRASO</v>
      </c>
      <c r="I24" s="7" t="s">
        <v>25</v>
      </c>
    </row>
    <row r="25" spans="2:9" s="5" customFormat="1" ht="30.5" customHeight="1" x14ac:dyDescent="0.35">
      <c r="B25" s="15">
        <v>45347</v>
      </c>
      <c r="C25" s="4" t="str">
        <f t="shared" si="0"/>
        <v>fev</v>
      </c>
      <c r="D25" s="7" t="s">
        <v>24</v>
      </c>
      <c r="E25" s="7">
        <v>12366</v>
      </c>
      <c r="F25" s="8">
        <v>185</v>
      </c>
      <c r="H25" s="7" t="str">
        <f t="shared" ca="1" si="1"/>
        <v>EM ATRASO</v>
      </c>
      <c r="I25" s="7" t="s">
        <v>25</v>
      </c>
    </row>
    <row r="26" spans="2:9" s="5" customFormat="1" ht="30.5" customHeight="1" x14ac:dyDescent="0.35">
      <c r="B26" s="15">
        <v>45347</v>
      </c>
      <c r="C26" s="4" t="str">
        <f t="shared" si="0"/>
        <v>fev</v>
      </c>
      <c r="D26" s="7" t="s">
        <v>24</v>
      </c>
      <c r="E26" s="7">
        <v>12367</v>
      </c>
      <c r="F26" s="8">
        <v>109.99</v>
      </c>
      <c r="H26" s="7" t="str">
        <f t="shared" ca="1" si="1"/>
        <v>EM ATRASO</v>
      </c>
      <c r="I26" s="7" t="s">
        <v>25</v>
      </c>
    </row>
    <row r="27" spans="2:9" s="5" customFormat="1" ht="30.5" customHeight="1" x14ac:dyDescent="0.35">
      <c r="B27" s="15">
        <v>45347</v>
      </c>
      <c r="C27" s="4" t="str">
        <f t="shared" si="0"/>
        <v>fev</v>
      </c>
      <c r="D27" s="7" t="s">
        <v>24</v>
      </c>
      <c r="E27" s="7">
        <v>12368</v>
      </c>
      <c r="F27" s="8">
        <v>149.99</v>
      </c>
      <c r="H27" s="7" t="str">
        <f t="shared" ca="1" si="1"/>
        <v>EM ATRASO</v>
      </c>
      <c r="I27" s="7" t="s">
        <v>25</v>
      </c>
    </row>
    <row r="28" spans="2:9" s="5" customFormat="1" ht="30.5" customHeight="1" x14ac:dyDescent="0.35">
      <c r="B28" s="15">
        <v>45348</v>
      </c>
      <c r="C28" s="4" t="str">
        <f t="shared" si="0"/>
        <v>fev</v>
      </c>
      <c r="D28" s="7" t="s">
        <v>24</v>
      </c>
      <c r="E28" s="7">
        <v>12369</v>
      </c>
      <c r="F28" s="8">
        <v>3171.44</v>
      </c>
      <c r="H28" s="7" t="str">
        <f t="shared" ca="1" si="1"/>
        <v>EM ATRASO</v>
      </c>
      <c r="I28" s="7" t="s">
        <v>25</v>
      </c>
    </row>
    <row r="29" spans="2:9" s="5" customFormat="1" ht="30.5" customHeight="1" x14ac:dyDescent="0.35">
      <c r="B29" s="15">
        <v>45348</v>
      </c>
      <c r="C29" s="4" t="str">
        <f t="shared" si="0"/>
        <v>fev</v>
      </c>
      <c r="D29" s="7" t="s">
        <v>24</v>
      </c>
      <c r="E29" s="7">
        <v>12370</v>
      </c>
      <c r="F29" s="8">
        <v>1591.98</v>
      </c>
      <c r="H29" s="7" t="str">
        <f t="shared" ca="1" si="1"/>
        <v>EM ATRASO</v>
      </c>
      <c r="I29" s="7" t="s">
        <v>25</v>
      </c>
    </row>
    <row r="30" spans="2:9" s="5" customFormat="1" ht="30.5" customHeight="1" x14ac:dyDescent="0.35">
      <c r="B30" s="15">
        <v>45348</v>
      </c>
      <c r="C30" s="4" t="str">
        <f t="shared" si="0"/>
        <v>fev</v>
      </c>
      <c r="D30" s="7" t="s">
        <v>24</v>
      </c>
      <c r="E30" s="7">
        <v>12371</v>
      </c>
      <c r="F30" s="8">
        <v>2440</v>
      </c>
      <c r="H30" s="7" t="str">
        <f t="shared" ca="1" si="1"/>
        <v>EM ATRASO</v>
      </c>
      <c r="I30" s="7" t="s">
        <v>25</v>
      </c>
    </row>
    <row r="31" spans="2:9" s="5" customFormat="1" ht="30.5" customHeight="1" x14ac:dyDescent="0.35">
      <c r="B31" s="15">
        <v>45350</v>
      </c>
      <c r="C31" s="4" t="str">
        <f t="shared" si="0"/>
        <v>fev</v>
      </c>
      <c r="D31" s="7" t="s">
        <v>24</v>
      </c>
      <c r="E31" s="7">
        <v>12372</v>
      </c>
      <c r="F31" s="8">
        <v>12885</v>
      </c>
      <c r="H31" s="7" t="str">
        <f t="shared" ca="1" si="1"/>
        <v>EM ATRASO</v>
      </c>
      <c r="I31" s="7" t="s">
        <v>25</v>
      </c>
    </row>
    <row r="32" spans="2:9" s="5" customFormat="1" ht="30.5" customHeight="1" x14ac:dyDescent="0.35">
      <c r="B32" s="15">
        <v>45351</v>
      </c>
      <c r="C32" s="4" t="str">
        <f t="shared" si="0"/>
        <v>fev</v>
      </c>
      <c r="D32" s="7" t="s">
        <v>24</v>
      </c>
      <c r="E32" s="7">
        <v>12373</v>
      </c>
      <c r="F32" s="8">
        <v>90</v>
      </c>
      <c r="H32" s="7" t="str">
        <f t="shared" ca="1" si="1"/>
        <v>EM ATRASO</v>
      </c>
      <c r="I32" s="7" t="s">
        <v>25</v>
      </c>
    </row>
    <row r="33" spans="2:9" s="5" customFormat="1" ht="30.5" customHeight="1" x14ac:dyDescent="0.35">
      <c r="B33" s="15">
        <v>45351</v>
      </c>
      <c r="C33" s="4" t="str">
        <f t="shared" si="0"/>
        <v>fev</v>
      </c>
      <c r="D33" s="7" t="s">
        <v>24</v>
      </c>
      <c r="E33" s="7">
        <v>12374</v>
      </c>
      <c r="F33" s="8">
        <v>758.1</v>
      </c>
      <c r="H33" s="7" t="str">
        <f t="shared" ca="1" si="1"/>
        <v>EM ATRASO</v>
      </c>
      <c r="I33" s="7" t="s">
        <v>25</v>
      </c>
    </row>
    <row r="34" spans="2:9" s="5" customFormat="1" ht="30.5" customHeight="1" x14ac:dyDescent="0.35">
      <c r="B34" s="15">
        <v>45354</v>
      </c>
      <c r="C34" s="4" t="str">
        <f t="shared" si="0"/>
        <v>mar</v>
      </c>
      <c r="D34" s="7" t="s">
        <v>24</v>
      </c>
      <c r="E34" s="7">
        <v>12375</v>
      </c>
      <c r="F34" s="8">
        <v>3516.01</v>
      </c>
      <c r="H34" s="7" t="str">
        <f t="shared" ca="1" si="1"/>
        <v>EM ATRASO</v>
      </c>
      <c r="I34" s="7" t="s">
        <v>25</v>
      </c>
    </row>
    <row r="35" spans="2:9" s="5" customFormat="1" ht="30.5" customHeight="1" x14ac:dyDescent="0.35">
      <c r="B35" s="15">
        <v>45355</v>
      </c>
      <c r="C35" s="4" t="str">
        <f t="shared" si="0"/>
        <v>mar</v>
      </c>
      <c r="D35" s="7" t="s">
        <v>24</v>
      </c>
      <c r="E35" s="7">
        <v>12376</v>
      </c>
      <c r="F35" s="8">
        <v>520.53</v>
      </c>
      <c r="H35" s="7" t="str">
        <f t="shared" ca="1" si="1"/>
        <v>EM ATRASO</v>
      </c>
      <c r="I35" s="7" t="s">
        <v>25</v>
      </c>
    </row>
    <row r="36" spans="2:9" s="5" customFormat="1" ht="30.5" customHeight="1" x14ac:dyDescent="0.35">
      <c r="B36" s="15">
        <v>45355</v>
      </c>
      <c r="C36" s="4" t="str">
        <f t="shared" ref="C36:C66" si="2">TEXT(B36,"MMM")</f>
        <v>mar</v>
      </c>
      <c r="D36" s="7" t="s">
        <v>24</v>
      </c>
      <c r="E36" s="7">
        <v>12377</v>
      </c>
      <c r="F36" s="8">
        <v>2439.9899999999998</v>
      </c>
      <c r="H36" s="7" t="str">
        <f t="shared" ca="1" si="1"/>
        <v>EM ATRASO</v>
      </c>
      <c r="I36" s="7" t="s">
        <v>25</v>
      </c>
    </row>
    <row r="37" spans="2:9" s="5" customFormat="1" ht="30.5" customHeight="1" x14ac:dyDescent="0.35">
      <c r="B37" s="15">
        <v>45357</v>
      </c>
      <c r="C37" s="4" t="str">
        <f t="shared" si="2"/>
        <v>mar</v>
      </c>
      <c r="D37" s="7" t="s">
        <v>24</v>
      </c>
      <c r="E37" s="7">
        <v>12378</v>
      </c>
      <c r="F37" s="8">
        <v>2273.9699999999998</v>
      </c>
      <c r="H37" s="7" t="str">
        <f t="shared" ca="1" si="1"/>
        <v>EM ATRASO</v>
      </c>
      <c r="I37" s="7" t="s">
        <v>25</v>
      </c>
    </row>
    <row r="38" spans="2:9" s="5" customFormat="1" ht="30.5" customHeight="1" x14ac:dyDescent="0.35">
      <c r="B38" s="15">
        <v>45360</v>
      </c>
      <c r="C38" s="4" t="str">
        <f t="shared" si="2"/>
        <v>mar</v>
      </c>
      <c r="D38" s="7" t="s">
        <v>24</v>
      </c>
      <c r="E38" s="7">
        <v>12379</v>
      </c>
      <c r="F38" s="8">
        <v>4241.26</v>
      </c>
      <c r="H38" s="7" t="str">
        <f t="shared" ca="1" si="1"/>
        <v>EM ATRASO</v>
      </c>
      <c r="I38" s="7" t="s">
        <v>25</v>
      </c>
    </row>
    <row r="39" spans="2:9" s="5" customFormat="1" ht="30.5" customHeight="1" x14ac:dyDescent="0.35">
      <c r="B39" s="15">
        <v>45362</v>
      </c>
      <c r="C39" s="4" t="str">
        <f t="shared" si="2"/>
        <v>mar</v>
      </c>
      <c r="D39" s="7" t="s">
        <v>24</v>
      </c>
      <c r="E39" s="7">
        <v>12380</v>
      </c>
      <c r="F39" s="8">
        <v>950.51</v>
      </c>
      <c r="H39" s="7" t="str">
        <f t="shared" ca="1" si="1"/>
        <v>EM ATRASO</v>
      </c>
      <c r="I39" s="7" t="s">
        <v>25</v>
      </c>
    </row>
    <row r="40" spans="2:9" s="5" customFormat="1" ht="30.5" customHeight="1" x14ac:dyDescent="0.35">
      <c r="B40" s="15">
        <v>45362</v>
      </c>
      <c r="C40" s="4" t="str">
        <f t="shared" si="2"/>
        <v>mar</v>
      </c>
      <c r="D40" s="7" t="s">
        <v>24</v>
      </c>
      <c r="E40" s="7">
        <v>12381</v>
      </c>
      <c r="F40" s="8">
        <v>8953.9</v>
      </c>
      <c r="H40" s="7" t="str">
        <f t="shared" ca="1" si="1"/>
        <v>EM ATRASO</v>
      </c>
      <c r="I40" s="7" t="s">
        <v>25</v>
      </c>
    </row>
    <row r="41" spans="2:9" s="5" customFormat="1" ht="30.5" customHeight="1" x14ac:dyDescent="0.35">
      <c r="B41" s="15">
        <v>45362</v>
      </c>
      <c r="C41" s="4" t="str">
        <f t="shared" si="2"/>
        <v>mar</v>
      </c>
      <c r="D41" s="7" t="s">
        <v>24</v>
      </c>
      <c r="E41" s="7">
        <v>12382</v>
      </c>
      <c r="F41" s="8">
        <v>5268.75</v>
      </c>
      <c r="H41" s="7" t="str">
        <f t="shared" ca="1" si="1"/>
        <v>EM ATRASO</v>
      </c>
      <c r="I41" s="7" t="s">
        <v>25</v>
      </c>
    </row>
    <row r="42" spans="2:9" s="5" customFormat="1" ht="30.5" customHeight="1" x14ac:dyDescent="0.35">
      <c r="B42" s="15">
        <v>45362</v>
      </c>
      <c r="C42" s="4" t="str">
        <f t="shared" si="2"/>
        <v>mar</v>
      </c>
      <c r="D42" s="7" t="s">
        <v>24</v>
      </c>
      <c r="E42" s="7">
        <v>12383</v>
      </c>
      <c r="F42" s="8">
        <v>12885</v>
      </c>
      <c r="H42" s="7" t="str">
        <f t="shared" ca="1" si="1"/>
        <v>EM ATRASO</v>
      </c>
      <c r="I42" s="7" t="s">
        <v>25</v>
      </c>
    </row>
    <row r="43" spans="2:9" s="5" customFormat="1" ht="30.5" customHeight="1" x14ac:dyDescent="0.35">
      <c r="B43" s="15">
        <v>45362</v>
      </c>
      <c r="C43" s="4" t="str">
        <f t="shared" si="2"/>
        <v>mar</v>
      </c>
      <c r="D43" s="7" t="s">
        <v>24</v>
      </c>
      <c r="E43" s="7">
        <v>12384</v>
      </c>
      <c r="F43" s="8">
        <v>2439.9899999999998</v>
      </c>
      <c r="H43" s="7" t="str">
        <f t="shared" ca="1" si="1"/>
        <v>EM ATRASO</v>
      </c>
      <c r="I43" s="7" t="s">
        <v>25</v>
      </c>
    </row>
    <row r="44" spans="2:9" s="5" customFormat="1" ht="30.5" customHeight="1" x14ac:dyDescent="0.35">
      <c r="B44" s="15">
        <v>45363</v>
      </c>
      <c r="C44" s="4" t="str">
        <f t="shared" si="2"/>
        <v>mar</v>
      </c>
      <c r="D44" s="7" t="s">
        <v>24</v>
      </c>
      <c r="E44" s="7">
        <v>12385</v>
      </c>
      <c r="F44" s="8">
        <v>3171.44</v>
      </c>
      <c r="H44" s="7" t="str">
        <f t="shared" ca="1" si="1"/>
        <v>EM ATRASO</v>
      </c>
      <c r="I44" s="7" t="s">
        <v>25</v>
      </c>
    </row>
    <row r="45" spans="2:9" s="5" customFormat="1" ht="30.5" customHeight="1" x14ac:dyDescent="0.35">
      <c r="B45" s="15">
        <v>45365</v>
      </c>
      <c r="C45" s="4" t="str">
        <f t="shared" si="2"/>
        <v>mar</v>
      </c>
      <c r="D45" s="7" t="s">
        <v>24</v>
      </c>
      <c r="E45" s="7">
        <v>12386</v>
      </c>
      <c r="F45" s="8">
        <v>3639.89</v>
      </c>
      <c r="H45" s="7" t="str">
        <f t="shared" ca="1" si="1"/>
        <v>EM ATRASO</v>
      </c>
      <c r="I45" s="7" t="s">
        <v>25</v>
      </c>
    </row>
    <row r="46" spans="2:9" s="5" customFormat="1" ht="30.5" customHeight="1" x14ac:dyDescent="0.35">
      <c r="B46" s="15">
        <v>45367</v>
      </c>
      <c r="C46" s="4" t="str">
        <f t="shared" si="2"/>
        <v>mar</v>
      </c>
      <c r="D46" s="7" t="s">
        <v>24</v>
      </c>
      <c r="E46" s="7">
        <v>12387</v>
      </c>
      <c r="F46" s="8">
        <v>4704</v>
      </c>
      <c r="H46" s="7" t="str">
        <f t="shared" ca="1" si="1"/>
        <v>EM ATRASO</v>
      </c>
      <c r="I46" s="7" t="s">
        <v>25</v>
      </c>
    </row>
    <row r="47" spans="2:9" s="5" customFormat="1" ht="30.5" customHeight="1" x14ac:dyDescent="0.35">
      <c r="B47" s="15">
        <v>45367</v>
      </c>
      <c r="C47" s="4" t="str">
        <f t="shared" si="2"/>
        <v>mar</v>
      </c>
      <c r="D47" s="7" t="s">
        <v>24</v>
      </c>
      <c r="E47" s="7">
        <v>12388</v>
      </c>
      <c r="F47" s="8">
        <v>4241.26</v>
      </c>
      <c r="H47" s="7" t="str">
        <f t="shared" ca="1" si="1"/>
        <v>EM ATRASO</v>
      </c>
      <c r="I47" s="7" t="s">
        <v>25</v>
      </c>
    </row>
    <row r="48" spans="2:9" s="5" customFormat="1" ht="30.5" customHeight="1" x14ac:dyDescent="0.35">
      <c r="B48" s="15">
        <v>45369</v>
      </c>
      <c r="C48" s="4" t="str">
        <f t="shared" si="2"/>
        <v>mar</v>
      </c>
      <c r="D48" s="7" t="s">
        <v>24</v>
      </c>
      <c r="E48" s="7">
        <v>12389</v>
      </c>
      <c r="F48" s="8">
        <v>3516.01</v>
      </c>
      <c r="H48" s="7" t="str">
        <f t="shared" ca="1" si="1"/>
        <v>EM ATRASO</v>
      </c>
      <c r="I48" s="7" t="s">
        <v>25</v>
      </c>
    </row>
    <row r="49" spans="2:9" s="5" customFormat="1" ht="30.5" customHeight="1" x14ac:dyDescent="0.35">
      <c r="B49" s="15">
        <v>45370</v>
      </c>
      <c r="C49" s="4" t="str">
        <f t="shared" si="2"/>
        <v>mar</v>
      </c>
      <c r="D49" s="7" t="s">
        <v>24</v>
      </c>
      <c r="E49" s="7">
        <v>12390</v>
      </c>
      <c r="F49" s="8">
        <v>12885</v>
      </c>
      <c r="H49" s="7" t="str">
        <f t="shared" ca="1" si="1"/>
        <v>EM ATRASO</v>
      </c>
      <c r="I49" s="7" t="s">
        <v>25</v>
      </c>
    </row>
    <row r="50" spans="2:9" s="5" customFormat="1" ht="30.5" customHeight="1" x14ac:dyDescent="0.35">
      <c r="B50" s="15">
        <v>45370</v>
      </c>
      <c r="C50" s="4" t="str">
        <f t="shared" si="2"/>
        <v>mar</v>
      </c>
      <c r="D50" s="7" t="s">
        <v>24</v>
      </c>
      <c r="E50" s="7">
        <v>12391</v>
      </c>
      <c r="F50" s="8">
        <v>2439</v>
      </c>
      <c r="H50" s="7" t="str">
        <f t="shared" ca="1" si="1"/>
        <v>EM ATRASO</v>
      </c>
      <c r="I50" s="7" t="s">
        <v>25</v>
      </c>
    </row>
    <row r="51" spans="2:9" s="5" customFormat="1" ht="30.5" customHeight="1" x14ac:dyDescent="0.35">
      <c r="B51" s="15">
        <v>45370</v>
      </c>
      <c r="C51" s="4" t="str">
        <f t="shared" si="2"/>
        <v>mar</v>
      </c>
      <c r="D51" s="7" t="s">
        <v>24</v>
      </c>
      <c r="E51" s="7">
        <v>12392</v>
      </c>
      <c r="F51" s="8">
        <v>8953.9</v>
      </c>
      <c r="H51" s="7" t="str">
        <f t="shared" ca="1" si="1"/>
        <v>EM ATRASO</v>
      </c>
      <c r="I51" s="7" t="s">
        <v>25</v>
      </c>
    </row>
    <row r="52" spans="2:9" s="5" customFormat="1" ht="30.5" customHeight="1" x14ac:dyDescent="0.35">
      <c r="B52" s="15">
        <v>45372</v>
      </c>
      <c r="C52" s="4" t="str">
        <f t="shared" si="2"/>
        <v>mar</v>
      </c>
      <c r="D52" s="7" t="s">
        <v>24</v>
      </c>
      <c r="E52" s="7">
        <v>12393</v>
      </c>
      <c r="F52" s="8">
        <v>2273.9699999999998</v>
      </c>
      <c r="H52" s="7" t="str">
        <f t="shared" ca="1" si="1"/>
        <v>EM ATRASO</v>
      </c>
      <c r="I52" s="7" t="s">
        <v>25</v>
      </c>
    </row>
    <row r="53" spans="2:9" s="5" customFormat="1" ht="30.5" customHeight="1" x14ac:dyDescent="0.35">
      <c r="B53" s="15">
        <v>45374</v>
      </c>
      <c r="C53" s="4" t="str">
        <f t="shared" si="2"/>
        <v>mar</v>
      </c>
      <c r="D53" s="7" t="s">
        <v>24</v>
      </c>
      <c r="E53" s="7">
        <v>12394</v>
      </c>
      <c r="F53" s="8">
        <v>3113.06</v>
      </c>
      <c r="H53" s="7" t="str">
        <f t="shared" ca="1" si="1"/>
        <v>EM ATRASO</v>
      </c>
      <c r="I53" s="7" t="s">
        <v>25</v>
      </c>
    </row>
    <row r="54" spans="2:9" s="5" customFormat="1" ht="30.5" customHeight="1" x14ac:dyDescent="0.35">
      <c r="B54" s="15">
        <v>45374</v>
      </c>
      <c r="C54" s="4" t="str">
        <f t="shared" si="2"/>
        <v>mar</v>
      </c>
      <c r="D54" s="7" t="s">
        <v>24</v>
      </c>
      <c r="E54" s="7">
        <v>12395</v>
      </c>
      <c r="F54" s="8">
        <v>4241.25</v>
      </c>
      <c r="H54" s="7" t="str">
        <f t="shared" ca="1" si="1"/>
        <v>EM ATRASO</v>
      </c>
      <c r="I54" s="7" t="s">
        <v>25</v>
      </c>
    </row>
    <row r="55" spans="2:9" s="5" customFormat="1" ht="30.5" customHeight="1" x14ac:dyDescent="0.35">
      <c r="B55" s="15">
        <v>45375</v>
      </c>
      <c r="C55" s="4" t="str">
        <f t="shared" si="2"/>
        <v>mar</v>
      </c>
      <c r="D55" s="7" t="s">
        <v>24</v>
      </c>
      <c r="E55" s="7">
        <v>12396</v>
      </c>
      <c r="F55" s="8">
        <v>5268.75</v>
      </c>
      <c r="H55" s="7" t="str">
        <f t="shared" ca="1" si="1"/>
        <v>EM ATRASO</v>
      </c>
      <c r="I55" s="7" t="s">
        <v>25</v>
      </c>
    </row>
    <row r="56" spans="2:9" s="5" customFormat="1" ht="30.5" customHeight="1" x14ac:dyDescent="0.35">
      <c r="B56" s="15">
        <v>45378</v>
      </c>
      <c r="C56" s="4" t="str">
        <f t="shared" si="2"/>
        <v>mar</v>
      </c>
      <c r="D56" s="7" t="s">
        <v>26</v>
      </c>
      <c r="E56" s="7">
        <v>12397</v>
      </c>
      <c r="F56" s="8">
        <v>3171.44</v>
      </c>
      <c r="H56" s="7" t="str">
        <f t="shared" ca="1" si="1"/>
        <v>EM ATRASO</v>
      </c>
      <c r="I56" s="7" t="s">
        <v>25</v>
      </c>
    </row>
    <row r="57" spans="2:9" s="5" customFormat="1" ht="30.5" customHeight="1" x14ac:dyDescent="0.35">
      <c r="B57" s="15">
        <v>45380</v>
      </c>
      <c r="C57" s="4" t="str">
        <f t="shared" si="2"/>
        <v>mar</v>
      </c>
      <c r="D57" s="7" t="s">
        <v>26</v>
      </c>
      <c r="E57" s="7">
        <v>12398</v>
      </c>
      <c r="F57" s="8">
        <v>8953.9</v>
      </c>
      <c r="H57" s="7" t="str">
        <f t="shared" ca="1" si="1"/>
        <v>EM ATRASO</v>
      </c>
      <c r="I57" s="7" t="s">
        <v>25</v>
      </c>
    </row>
    <row r="58" spans="2:9" s="5" customFormat="1" ht="30.5" customHeight="1" x14ac:dyDescent="0.35">
      <c r="B58" s="15">
        <v>45380</v>
      </c>
      <c r="C58" s="4" t="str">
        <f t="shared" si="2"/>
        <v>mar</v>
      </c>
      <c r="D58" s="7" t="s">
        <v>26</v>
      </c>
      <c r="E58" s="7">
        <v>12399</v>
      </c>
      <c r="F58" s="8">
        <v>3297</v>
      </c>
      <c r="H58" s="7" t="str">
        <f t="shared" ca="1" si="1"/>
        <v>EM ATRASO</v>
      </c>
      <c r="I58" s="7" t="s">
        <v>25</v>
      </c>
    </row>
    <row r="59" spans="2:9" s="5" customFormat="1" ht="30.5" customHeight="1" x14ac:dyDescent="0.35">
      <c r="B59" s="15">
        <v>45380</v>
      </c>
      <c r="C59" s="4" t="str">
        <f t="shared" si="2"/>
        <v>mar</v>
      </c>
      <c r="D59" s="7" t="s">
        <v>26</v>
      </c>
      <c r="E59" s="7">
        <v>12400</v>
      </c>
      <c r="F59" s="8">
        <v>12885</v>
      </c>
      <c r="H59" s="7" t="str">
        <f t="shared" ca="1" si="1"/>
        <v>EM ATRASO</v>
      </c>
      <c r="I59" s="7" t="s">
        <v>25</v>
      </c>
    </row>
    <row r="60" spans="2:9" s="5" customFormat="1" ht="30.5" customHeight="1" x14ac:dyDescent="0.35">
      <c r="B60" s="15">
        <v>45381</v>
      </c>
      <c r="C60" s="4" t="str">
        <f t="shared" si="2"/>
        <v>mar</v>
      </c>
      <c r="D60" s="7" t="s">
        <v>26</v>
      </c>
      <c r="E60" s="7">
        <v>12401</v>
      </c>
      <c r="F60" s="8">
        <v>4241.25</v>
      </c>
      <c r="H60" s="7" t="str">
        <f t="shared" ca="1" si="1"/>
        <v>EM ATRASO</v>
      </c>
      <c r="I60" s="7" t="s">
        <v>25</v>
      </c>
    </row>
    <row r="61" spans="2:9" s="5" customFormat="1" ht="30.5" customHeight="1" x14ac:dyDescent="0.35">
      <c r="B61" s="15">
        <v>45382</v>
      </c>
      <c r="C61" s="4" t="str">
        <f t="shared" si="2"/>
        <v>mar</v>
      </c>
      <c r="D61" s="7" t="s">
        <v>26</v>
      </c>
      <c r="E61" s="7">
        <v>12402</v>
      </c>
      <c r="F61" s="8">
        <v>4704</v>
      </c>
      <c r="H61" s="7" t="str">
        <f t="shared" ca="1" si="1"/>
        <v>EM ATRASO</v>
      </c>
      <c r="I61" s="7" t="s">
        <v>25</v>
      </c>
    </row>
    <row r="62" spans="2:9" s="5" customFormat="1" ht="30.5" customHeight="1" x14ac:dyDescent="0.35">
      <c r="B62" s="15">
        <v>45387</v>
      </c>
      <c r="C62" s="4" t="str">
        <f t="shared" si="2"/>
        <v>abr</v>
      </c>
      <c r="D62" s="7" t="s">
        <v>26</v>
      </c>
      <c r="E62" s="7">
        <v>12403</v>
      </c>
      <c r="F62" s="8">
        <v>8953.92</v>
      </c>
      <c r="H62" s="7" t="str">
        <f t="shared" ca="1" si="1"/>
        <v>EM ATRASO</v>
      </c>
      <c r="I62" s="7" t="s">
        <v>25</v>
      </c>
    </row>
    <row r="63" spans="2:9" s="5" customFormat="1" ht="30.5" customHeight="1" x14ac:dyDescent="0.35">
      <c r="B63" s="15">
        <v>45389</v>
      </c>
      <c r="C63" s="4" t="str">
        <f t="shared" si="2"/>
        <v>abr</v>
      </c>
      <c r="D63" s="7" t="s">
        <v>26</v>
      </c>
      <c r="E63" s="7">
        <v>12404</v>
      </c>
      <c r="F63" s="8">
        <v>3113.06</v>
      </c>
      <c r="H63" s="7" t="str">
        <f t="shared" ca="1" si="1"/>
        <v>EM ATRASO</v>
      </c>
      <c r="I63" s="7" t="s">
        <v>25</v>
      </c>
    </row>
    <row r="64" spans="2:9" s="5" customFormat="1" ht="30.5" customHeight="1" x14ac:dyDescent="0.35">
      <c r="B64" s="15">
        <v>45390</v>
      </c>
      <c r="C64" s="4" t="str">
        <f t="shared" si="2"/>
        <v>abr</v>
      </c>
      <c r="D64" s="7" t="s">
        <v>26</v>
      </c>
      <c r="E64" s="7">
        <v>12405</v>
      </c>
      <c r="F64" s="8">
        <v>5268.76</v>
      </c>
      <c r="H64" s="7" t="str">
        <f t="shared" ca="1" si="1"/>
        <v>EM ATRASO</v>
      </c>
      <c r="I64" s="7" t="s">
        <v>25</v>
      </c>
    </row>
    <row r="65" spans="2:9" s="5" customFormat="1" ht="30.5" customHeight="1" x14ac:dyDescent="0.35">
      <c r="B65" s="15">
        <v>45390</v>
      </c>
      <c r="C65" s="4" t="str">
        <f t="shared" si="2"/>
        <v>abr</v>
      </c>
      <c r="D65" s="7" t="s">
        <v>26</v>
      </c>
      <c r="E65" s="7">
        <v>12406</v>
      </c>
      <c r="F65" s="8">
        <v>12885</v>
      </c>
      <c r="H65" s="7" t="str">
        <f t="shared" ca="1" si="1"/>
        <v>EM ATRASO</v>
      </c>
      <c r="I65" s="7" t="s">
        <v>25</v>
      </c>
    </row>
    <row r="66" spans="2:9" s="5" customFormat="1" ht="30.5" customHeight="1" x14ac:dyDescent="0.35">
      <c r="B66" s="15">
        <v>45391</v>
      </c>
      <c r="C66" s="4" t="str">
        <f t="shared" si="2"/>
        <v>abr</v>
      </c>
      <c r="D66" s="7" t="s">
        <v>26</v>
      </c>
      <c r="E66" s="7">
        <v>12407</v>
      </c>
      <c r="F66" s="8">
        <v>950.51</v>
      </c>
      <c r="H66" s="7" t="str">
        <f t="shared" ca="1" si="1"/>
        <v>EM ATRASO</v>
      </c>
      <c r="I66" s="7" t="s">
        <v>25</v>
      </c>
    </row>
    <row r="67" spans="2:9" s="5" customFormat="1" ht="30.5" customHeight="1" x14ac:dyDescent="0.35">
      <c r="B67" s="15">
        <v>45397</v>
      </c>
      <c r="C67" s="4" t="str">
        <f t="shared" ref="C67:C77" si="3">TEXT(B67,"MMM")</f>
        <v>abr</v>
      </c>
      <c r="D67" s="7" t="s">
        <v>26</v>
      </c>
      <c r="E67" s="7">
        <v>12408</v>
      </c>
      <c r="F67" s="8">
        <v>4704</v>
      </c>
      <c r="H67" s="7" t="str">
        <f t="shared" ref="H67:H77" ca="1" si="4">IF(G67&lt;&gt;"","PAGO",IF(B67=$J$1,"VENCE HOJE",IF(B67&lt;$J$1,"EM ATRASO","NO PRAZO")))</f>
        <v>EM ATRASO</v>
      </c>
      <c r="I67" s="7" t="s">
        <v>25</v>
      </c>
    </row>
    <row r="68" spans="2:9" s="5" customFormat="1" ht="30.5" customHeight="1" x14ac:dyDescent="0.35">
      <c r="B68" s="15">
        <v>45400</v>
      </c>
      <c r="C68" s="4" t="str">
        <f t="shared" si="3"/>
        <v>abr</v>
      </c>
      <c r="D68" s="7" t="s">
        <v>26</v>
      </c>
      <c r="E68" s="7">
        <v>12409</v>
      </c>
      <c r="F68" s="8">
        <v>12885</v>
      </c>
      <c r="H68" s="7" t="str">
        <f t="shared" ca="1" si="4"/>
        <v>EM ATRASO</v>
      </c>
      <c r="I68" s="7" t="s">
        <v>25</v>
      </c>
    </row>
    <row r="69" spans="2:9" s="5" customFormat="1" ht="30.5" customHeight="1" x14ac:dyDescent="0.35">
      <c r="B69" s="15">
        <v>45404</v>
      </c>
      <c r="C69" s="4" t="str">
        <f t="shared" si="3"/>
        <v>abr</v>
      </c>
      <c r="D69" s="7" t="s">
        <v>26</v>
      </c>
      <c r="E69" s="7">
        <v>12410</v>
      </c>
      <c r="F69" s="8">
        <v>3113.06</v>
      </c>
      <c r="H69" s="7" t="str">
        <f t="shared" ca="1" si="4"/>
        <v>EM ATRASO</v>
      </c>
      <c r="I69" s="7" t="s">
        <v>25</v>
      </c>
    </row>
    <row r="70" spans="2:9" s="5" customFormat="1" ht="30.5" customHeight="1" x14ac:dyDescent="0.35">
      <c r="B70" s="15">
        <v>45410</v>
      </c>
      <c r="C70" s="4" t="str">
        <f t="shared" si="3"/>
        <v>abr</v>
      </c>
      <c r="D70" s="7" t="s">
        <v>26</v>
      </c>
      <c r="E70" s="7">
        <v>12411</v>
      </c>
      <c r="F70" s="8">
        <v>12885</v>
      </c>
      <c r="H70" s="7" t="str">
        <f t="shared" ca="1" si="4"/>
        <v>EM ATRASO</v>
      </c>
      <c r="I70" s="7" t="s">
        <v>25</v>
      </c>
    </row>
    <row r="71" spans="2:9" s="5" customFormat="1" ht="30.5" customHeight="1" x14ac:dyDescent="0.35">
      <c r="B71" s="15">
        <v>45421</v>
      </c>
      <c r="C71" s="4" t="str">
        <f t="shared" si="3"/>
        <v>mai</v>
      </c>
      <c r="D71" s="7" t="s">
        <v>27</v>
      </c>
      <c r="E71" s="7">
        <v>12412</v>
      </c>
      <c r="F71" s="8">
        <v>950.51</v>
      </c>
      <c r="H71" s="7" t="str">
        <f t="shared" ca="1" si="4"/>
        <v>EM ATRASO</v>
      </c>
      <c r="I71" s="7" t="s">
        <v>25</v>
      </c>
    </row>
    <row r="72" spans="2:9" s="5" customFormat="1" ht="30.5" customHeight="1" x14ac:dyDescent="0.35">
      <c r="B72" s="15">
        <v>45452</v>
      </c>
      <c r="C72" s="4" t="str">
        <f t="shared" si="3"/>
        <v>jun</v>
      </c>
      <c r="D72" s="7" t="s">
        <v>27</v>
      </c>
      <c r="E72" s="7">
        <v>12413</v>
      </c>
      <c r="F72" s="8">
        <v>950.51</v>
      </c>
      <c r="H72" s="7" t="str">
        <f t="shared" ca="1" si="4"/>
        <v>EM ATRASO</v>
      </c>
      <c r="I72" s="7" t="s">
        <v>25</v>
      </c>
    </row>
    <row r="73" spans="2:9" s="5" customFormat="1" ht="30.5" customHeight="1" x14ac:dyDescent="0.35">
      <c r="B73" s="15">
        <v>45482</v>
      </c>
      <c r="C73" s="4" t="str">
        <f t="shared" si="3"/>
        <v>jul</v>
      </c>
      <c r="D73" s="7" t="s">
        <v>27</v>
      </c>
      <c r="E73" s="7">
        <v>12414</v>
      </c>
      <c r="F73" s="8">
        <v>950.51</v>
      </c>
      <c r="H73" s="7" t="str">
        <f t="shared" ca="1" si="4"/>
        <v>EM ATRASO</v>
      </c>
      <c r="I73" s="7" t="s">
        <v>25</v>
      </c>
    </row>
    <row r="74" spans="2:9" s="5" customFormat="1" ht="30.5" customHeight="1" x14ac:dyDescent="0.35">
      <c r="B74" s="15">
        <v>45513</v>
      </c>
      <c r="C74" s="4" t="str">
        <f t="shared" si="3"/>
        <v>ago</v>
      </c>
      <c r="D74" s="7" t="s">
        <v>27</v>
      </c>
      <c r="E74" s="7">
        <v>12415</v>
      </c>
      <c r="F74" s="8">
        <v>950.51</v>
      </c>
      <c r="H74" s="7" t="str">
        <f t="shared" ca="1" si="4"/>
        <v>EM ATRASO</v>
      </c>
      <c r="I74" s="7" t="s">
        <v>25</v>
      </c>
    </row>
    <row r="75" spans="2:9" s="5" customFormat="1" ht="30.5" customHeight="1" x14ac:dyDescent="0.35">
      <c r="B75" s="15">
        <v>45544</v>
      </c>
      <c r="C75" s="4" t="str">
        <f t="shared" si="3"/>
        <v>set</v>
      </c>
      <c r="D75" s="7" t="s">
        <v>27</v>
      </c>
      <c r="E75" s="7">
        <v>12416</v>
      </c>
      <c r="F75" s="8">
        <v>950.51</v>
      </c>
      <c r="H75" s="7" t="str">
        <f t="shared" ca="1" si="4"/>
        <v>EM ATRASO</v>
      </c>
      <c r="I75" s="7" t="s">
        <v>25</v>
      </c>
    </row>
    <row r="76" spans="2:9" s="5" customFormat="1" ht="30.5" customHeight="1" x14ac:dyDescent="0.35">
      <c r="B76" s="15">
        <v>45574</v>
      </c>
      <c r="C76" s="4" t="str">
        <f t="shared" si="3"/>
        <v>out</v>
      </c>
      <c r="D76" s="7" t="s">
        <v>27</v>
      </c>
      <c r="E76" s="7">
        <v>12417</v>
      </c>
      <c r="F76" s="8">
        <v>950.51</v>
      </c>
      <c r="H76" s="7" t="str">
        <f t="shared" ca="1" si="4"/>
        <v>EM ATRASO</v>
      </c>
      <c r="I76" s="7" t="s">
        <v>25</v>
      </c>
    </row>
    <row r="77" spans="2:9" s="5" customFormat="1" ht="30.5" customHeight="1" x14ac:dyDescent="0.35">
      <c r="B77" s="15">
        <v>45605</v>
      </c>
      <c r="C77" s="4" t="str">
        <f t="shared" si="3"/>
        <v>nov</v>
      </c>
      <c r="D77" s="7" t="s">
        <v>27</v>
      </c>
      <c r="E77" s="7">
        <v>12418</v>
      </c>
      <c r="F77" s="8">
        <v>950.51</v>
      </c>
      <c r="H77" s="7" t="str">
        <f t="shared" ca="1" si="4"/>
        <v>EM ATRASO</v>
      </c>
      <c r="I77" s="7" t="s">
        <v>25</v>
      </c>
    </row>
    <row r="78" spans="2:9" s="5" customFormat="1" ht="30.5" customHeight="1" x14ac:dyDescent="0.35">
      <c r="B78" s="14"/>
      <c r="C78" s="4"/>
      <c r="D78" s="7"/>
    </row>
    <row r="79" spans="2:9" s="5" customFormat="1" ht="30.5" customHeight="1" x14ac:dyDescent="0.35">
      <c r="B79" s="9"/>
      <c r="C79" s="4"/>
      <c r="E79" s="7"/>
      <c r="F79" s="8"/>
      <c r="I79" s="7"/>
    </row>
    <row r="80" spans="2:9" s="5" customFormat="1" ht="30.5" customHeight="1" x14ac:dyDescent="0.35">
      <c r="B80" s="9"/>
      <c r="C80" s="4"/>
    </row>
    <row r="81" spans="2:3" s="5" customFormat="1" ht="30.5" customHeight="1" x14ac:dyDescent="0.35">
      <c r="B81" s="9"/>
      <c r="C81" s="4"/>
    </row>
    <row r="82" spans="2:3" s="5" customFormat="1" ht="30.5" customHeight="1" x14ac:dyDescent="0.35">
      <c r="B82" s="9"/>
      <c r="C82" s="4"/>
    </row>
    <row r="83" spans="2:3" s="5" customFormat="1" ht="30.5" customHeight="1" x14ac:dyDescent="0.35">
      <c r="B83" s="9"/>
      <c r="C83" s="4"/>
    </row>
    <row r="84" spans="2:3" s="5" customFormat="1" ht="30.5" customHeight="1" x14ac:dyDescent="0.35">
      <c r="B84" s="9"/>
      <c r="C84" s="4"/>
    </row>
    <row r="85" spans="2:3" s="5" customFormat="1" ht="30.5" customHeight="1" x14ac:dyDescent="0.35">
      <c r="B85" s="9"/>
      <c r="C85" s="4"/>
    </row>
    <row r="86" spans="2:3" s="5" customFormat="1" ht="30.5" customHeight="1" x14ac:dyDescent="0.35">
      <c r="B86" s="9"/>
      <c r="C86" s="4"/>
    </row>
    <row r="87" spans="2:3" s="5" customFormat="1" ht="30.5" customHeight="1" x14ac:dyDescent="0.35">
      <c r="B87" s="9"/>
      <c r="C87" s="4"/>
    </row>
    <row r="88" spans="2:3" s="5" customFormat="1" ht="30.5" customHeight="1" x14ac:dyDescent="0.35">
      <c r="B88" s="9"/>
      <c r="C88" s="4"/>
    </row>
    <row r="89" spans="2:3" s="5" customFormat="1" ht="30.5" customHeight="1" x14ac:dyDescent="0.35">
      <c r="B89" s="9"/>
      <c r="C89" s="4"/>
    </row>
    <row r="90" spans="2:3" s="5" customFormat="1" ht="30.5" customHeight="1" x14ac:dyDescent="0.35">
      <c r="B90" s="9"/>
      <c r="C90" s="4"/>
    </row>
    <row r="91" spans="2:3" s="5" customFormat="1" ht="30.5" customHeight="1" x14ac:dyDescent="0.35">
      <c r="B91" s="9"/>
      <c r="C91" s="4"/>
    </row>
    <row r="92" spans="2:3" s="5" customFormat="1" ht="30.5" customHeight="1" x14ac:dyDescent="0.35">
      <c r="B92" s="9"/>
      <c r="C92" s="4"/>
    </row>
    <row r="93" spans="2:3" s="5" customFormat="1" ht="30.5" customHeight="1" x14ac:dyDescent="0.35">
      <c r="B93" s="9"/>
      <c r="C93" s="4"/>
    </row>
    <row r="94" spans="2:3" s="5" customFormat="1" ht="30.5" customHeight="1" x14ac:dyDescent="0.35">
      <c r="B94" s="9"/>
      <c r="C94" s="4"/>
    </row>
    <row r="95" spans="2:3" s="5" customFormat="1" ht="30.5" customHeight="1" x14ac:dyDescent="0.35">
      <c r="B95" s="9"/>
      <c r="C95" s="4"/>
    </row>
    <row r="96" spans="2:3" s="5" customFormat="1" ht="30.5" customHeight="1" x14ac:dyDescent="0.35">
      <c r="B96" s="9"/>
      <c r="C96" s="4"/>
    </row>
    <row r="97" spans="2:3" s="5" customFormat="1" ht="30.5" customHeight="1" x14ac:dyDescent="0.35">
      <c r="B97" s="9"/>
      <c r="C97" s="4"/>
    </row>
    <row r="98" spans="2:3" s="5" customFormat="1" ht="30.5" customHeight="1" x14ac:dyDescent="0.35">
      <c r="B98" s="9"/>
      <c r="C98" s="4"/>
    </row>
    <row r="99" spans="2:3" s="5" customFormat="1" ht="30.5" customHeight="1" x14ac:dyDescent="0.35">
      <c r="B99" s="9"/>
      <c r="C99" s="4"/>
    </row>
    <row r="100" spans="2:3" s="5" customFormat="1" ht="30.5" customHeight="1" x14ac:dyDescent="0.35">
      <c r="B100" s="9"/>
      <c r="C100" s="4"/>
    </row>
    <row r="101" spans="2:3" s="5" customFormat="1" ht="30.5" customHeight="1" x14ac:dyDescent="0.35">
      <c r="B101" s="9"/>
      <c r="C101" s="4"/>
    </row>
    <row r="102" spans="2:3" s="5" customFormat="1" ht="30.5" customHeight="1" x14ac:dyDescent="0.35">
      <c r="B102" s="9"/>
      <c r="C102" s="4"/>
    </row>
    <row r="103" spans="2:3" s="5" customFormat="1" ht="30.5" customHeight="1" x14ac:dyDescent="0.35">
      <c r="B103" s="9"/>
      <c r="C103" s="4"/>
    </row>
    <row r="104" spans="2:3" s="5" customFormat="1" ht="30.5" customHeight="1" x14ac:dyDescent="0.35">
      <c r="B104" s="9"/>
      <c r="C104" s="4"/>
    </row>
    <row r="105" spans="2:3" s="5" customFormat="1" ht="30.5" customHeight="1" x14ac:dyDescent="0.35">
      <c r="B105" s="9"/>
      <c r="C105" s="4"/>
    </row>
    <row r="106" spans="2:3" s="5" customFormat="1" ht="30.5" customHeight="1" x14ac:dyDescent="0.35">
      <c r="B106" s="9"/>
      <c r="C106" s="4"/>
    </row>
    <row r="107" spans="2:3" s="5" customFormat="1" ht="30.5" customHeight="1" x14ac:dyDescent="0.35">
      <c r="B107" s="9"/>
      <c r="C107" s="4"/>
    </row>
    <row r="108" spans="2:3" s="5" customFormat="1" ht="30.5" customHeight="1" x14ac:dyDescent="0.35">
      <c r="B108" s="9"/>
      <c r="C108" s="4"/>
    </row>
    <row r="109" spans="2:3" s="5" customFormat="1" ht="30.5" customHeight="1" x14ac:dyDescent="0.35">
      <c r="B109" s="9"/>
      <c r="C109" s="4"/>
    </row>
    <row r="110" spans="2:3" s="5" customFormat="1" ht="30.5" customHeight="1" x14ac:dyDescent="0.35">
      <c r="B110" s="9"/>
      <c r="C110" s="4"/>
    </row>
    <row r="111" spans="2:3" s="5" customFormat="1" ht="30.5" customHeight="1" x14ac:dyDescent="0.35">
      <c r="B111" s="9"/>
      <c r="C111" s="4"/>
    </row>
    <row r="112" spans="2:3" s="5" customFormat="1" ht="30.5" customHeight="1" x14ac:dyDescent="0.35">
      <c r="B112" s="9"/>
      <c r="C112" s="4"/>
    </row>
    <row r="113" spans="2:3" s="5" customFormat="1" ht="30.5" customHeight="1" x14ac:dyDescent="0.35">
      <c r="B113" s="9"/>
      <c r="C113" s="4"/>
    </row>
    <row r="114" spans="2:3" s="5" customFormat="1" ht="30.5" customHeight="1" x14ac:dyDescent="0.35">
      <c r="B114" s="9"/>
      <c r="C114" s="4"/>
    </row>
    <row r="115" spans="2:3" s="5" customFormat="1" ht="30.5" customHeight="1" x14ac:dyDescent="0.35">
      <c r="B115" s="9"/>
      <c r="C115" s="4"/>
    </row>
    <row r="116" spans="2:3" s="5" customFormat="1" ht="30.5" customHeight="1" x14ac:dyDescent="0.35">
      <c r="B116" s="9"/>
      <c r="C116" s="4"/>
    </row>
    <row r="117" spans="2:3" s="5" customFormat="1" ht="30.5" customHeight="1" x14ac:dyDescent="0.35">
      <c r="B117" s="9"/>
      <c r="C117" s="4"/>
    </row>
    <row r="118" spans="2:3" s="5" customFormat="1" ht="30.5" customHeight="1" x14ac:dyDescent="0.35">
      <c r="B118" s="9"/>
      <c r="C118" s="4"/>
    </row>
    <row r="119" spans="2:3" s="5" customFormat="1" ht="30.5" customHeight="1" x14ac:dyDescent="0.35">
      <c r="B119" s="9"/>
      <c r="C119" s="4"/>
    </row>
    <row r="120" spans="2:3" s="5" customFormat="1" ht="30.5" customHeight="1" x14ac:dyDescent="0.35">
      <c r="B120" s="9"/>
      <c r="C120" s="4"/>
    </row>
    <row r="121" spans="2:3" s="5" customFormat="1" ht="30.5" customHeight="1" x14ac:dyDescent="0.35">
      <c r="B121" s="9"/>
      <c r="C121" s="4"/>
    </row>
    <row r="122" spans="2:3" s="5" customFormat="1" ht="30.5" customHeight="1" x14ac:dyDescent="0.35">
      <c r="B122" s="9"/>
      <c r="C122" s="4"/>
    </row>
    <row r="123" spans="2:3" s="5" customFormat="1" ht="30.5" customHeight="1" x14ac:dyDescent="0.35">
      <c r="B123" s="9"/>
      <c r="C123" s="4"/>
    </row>
    <row r="124" spans="2:3" s="5" customFormat="1" ht="30.5" customHeight="1" x14ac:dyDescent="0.35">
      <c r="B124" s="9"/>
      <c r="C124" s="4"/>
    </row>
    <row r="125" spans="2:3" s="5" customFormat="1" ht="30.5" customHeight="1" x14ac:dyDescent="0.35">
      <c r="B125" s="9"/>
      <c r="C125" s="4"/>
    </row>
    <row r="126" spans="2:3" s="5" customFormat="1" ht="30.5" customHeight="1" x14ac:dyDescent="0.35">
      <c r="B126" s="9"/>
      <c r="C126" s="4"/>
    </row>
    <row r="127" spans="2:3" s="5" customFormat="1" ht="30.5" customHeight="1" x14ac:dyDescent="0.35">
      <c r="B127" s="9"/>
      <c r="C127" s="4"/>
    </row>
    <row r="128" spans="2:3" s="5" customFormat="1" ht="30.5" customHeight="1" x14ac:dyDescent="0.35">
      <c r="B128" s="9"/>
      <c r="C128" s="4"/>
    </row>
    <row r="129" spans="2:3" s="5" customFormat="1" ht="30.5" customHeight="1" x14ac:dyDescent="0.35">
      <c r="B129" s="9"/>
      <c r="C129" s="4"/>
    </row>
    <row r="130" spans="2:3" s="5" customFormat="1" ht="30.5" customHeight="1" x14ac:dyDescent="0.35">
      <c r="B130" s="9"/>
      <c r="C130" s="4"/>
    </row>
    <row r="131" spans="2:3" s="5" customFormat="1" ht="30.5" customHeight="1" x14ac:dyDescent="0.35">
      <c r="B131" s="9"/>
      <c r="C131" s="4"/>
    </row>
    <row r="132" spans="2:3" s="5" customFormat="1" ht="30.5" customHeight="1" x14ac:dyDescent="0.35">
      <c r="B132" s="9"/>
      <c r="C132" s="4"/>
    </row>
    <row r="133" spans="2:3" s="5" customFormat="1" ht="30.5" customHeight="1" x14ac:dyDescent="0.35">
      <c r="B133" s="9"/>
      <c r="C133" s="4"/>
    </row>
    <row r="134" spans="2:3" s="5" customFormat="1" ht="30.5" customHeight="1" x14ac:dyDescent="0.35">
      <c r="B134" s="9"/>
      <c r="C134" s="4"/>
    </row>
    <row r="135" spans="2:3" s="5" customFormat="1" ht="30.5" customHeight="1" x14ac:dyDescent="0.35">
      <c r="B135" s="9"/>
      <c r="C135" s="4"/>
    </row>
    <row r="136" spans="2:3" s="5" customFormat="1" ht="30.5" customHeight="1" x14ac:dyDescent="0.35">
      <c r="B136" s="9"/>
      <c r="C136" s="4"/>
    </row>
    <row r="137" spans="2:3" s="5" customFormat="1" ht="30.5" customHeight="1" x14ac:dyDescent="0.35">
      <c r="B137" s="9"/>
      <c r="C137" s="4"/>
    </row>
    <row r="138" spans="2:3" s="5" customFormat="1" ht="30.5" customHeight="1" x14ac:dyDescent="0.35">
      <c r="B138" s="9"/>
      <c r="C138" s="4"/>
    </row>
    <row r="139" spans="2:3" s="5" customFormat="1" ht="30.5" customHeight="1" x14ac:dyDescent="0.35">
      <c r="B139" s="9"/>
      <c r="C139" s="4"/>
    </row>
    <row r="140" spans="2:3" s="5" customFormat="1" ht="30.5" customHeight="1" x14ac:dyDescent="0.35">
      <c r="B140" s="9"/>
      <c r="C140" s="4"/>
    </row>
    <row r="141" spans="2:3" s="5" customFormat="1" ht="30.5" customHeight="1" x14ac:dyDescent="0.35">
      <c r="B141" s="9"/>
      <c r="C141" s="4"/>
    </row>
    <row r="142" spans="2:3" s="5" customFormat="1" ht="30.5" customHeight="1" x14ac:dyDescent="0.35">
      <c r="B142" s="9"/>
      <c r="C142" s="4"/>
    </row>
    <row r="143" spans="2:3" s="5" customFormat="1" ht="30.5" customHeight="1" x14ac:dyDescent="0.35">
      <c r="B143" s="9"/>
      <c r="C143" s="4"/>
    </row>
    <row r="144" spans="2:3" s="5" customFormat="1" ht="30.5" customHeight="1" x14ac:dyDescent="0.35">
      <c r="B144" s="9"/>
      <c r="C144" s="4"/>
    </row>
    <row r="145" spans="2:3" s="5" customFormat="1" ht="30.5" customHeight="1" x14ac:dyDescent="0.35">
      <c r="B145" s="9"/>
      <c r="C145" s="4"/>
    </row>
    <row r="146" spans="2:3" s="5" customFormat="1" ht="30.5" customHeight="1" x14ac:dyDescent="0.35">
      <c r="B146" s="9"/>
      <c r="C146" s="4"/>
    </row>
    <row r="147" spans="2:3" s="5" customFormat="1" ht="30.5" customHeight="1" x14ac:dyDescent="0.35">
      <c r="B147" s="9"/>
      <c r="C147" s="4"/>
    </row>
    <row r="148" spans="2:3" s="5" customFormat="1" ht="30.5" customHeight="1" x14ac:dyDescent="0.35">
      <c r="B148" s="9"/>
      <c r="C148" s="4"/>
    </row>
    <row r="149" spans="2:3" s="5" customFormat="1" ht="30.5" customHeight="1" x14ac:dyDescent="0.35">
      <c r="B149" s="9"/>
      <c r="C149" s="4"/>
    </row>
  </sheetData>
  <sheetProtection deleteColumns="0" deleteRows="0" selectLockedCells="1" pivotTables="0" selectUnlockedCells="1"/>
  <conditionalFormatting sqref="H4:H77">
    <cfRule type="cellIs" dxfId="3" priority="1" operator="equal">
      <formula>"VENCE HOJE"</formula>
    </cfRule>
    <cfRule type="cellIs" dxfId="2" priority="2" operator="equal">
      <formula>"VENCE HOJE "</formula>
    </cfRule>
    <cfRule type="cellIs" dxfId="1" priority="3" operator="equal">
      <formula>"PAGO"</formula>
    </cfRule>
    <cfRule type="cellIs" dxfId="0" priority="4" operator="equal">
      <formula>"EM ATRASO"</formula>
    </cfRule>
  </conditionalFormatting>
  <dataValidations count="2">
    <dataValidation type="list" allowBlank="1" showInputMessage="1" showErrorMessage="1" sqref="I79" xr:uid="{B6D5C2B0-2B03-4E38-B82E-00EAE7544200}">
      <formula1>"LaserTech,LT,A.C.S,CELINY,ARTHUR,RENAN,"</formula1>
    </dataValidation>
    <dataValidation type="list" allowBlank="1" showInputMessage="1" showErrorMessage="1" sqref="I4:I77" xr:uid="{A471FA78-4909-432E-B492-81B409C5014D}">
      <formula1>"L,LT,A,"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9011-67D5-44DE-8258-15B2BA0060EF}">
  <dimension ref="A1:L150"/>
  <sheetViews>
    <sheetView showGridLines="0" workbookViewId="0"/>
  </sheetViews>
  <sheetFormatPr defaultRowHeight="14.5" x14ac:dyDescent="0.35"/>
  <cols>
    <col min="1" max="1" width="3.6328125" customWidth="1"/>
    <col min="2" max="2" width="17.6328125" customWidth="1"/>
    <col min="3" max="3" width="17" style="3" customWidth="1"/>
    <col min="4" max="4" width="18.453125" customWidth="1"/>
    <col min="5" max="5" width="21.90625" bestFit="1" customWidth="1"/>
    <col min="6" max="6" width="18" bestFit="1" customWidth="1"/>
    <col min="7" max="7" width="17.54296875" customWidth="1"/>
    <col min="8" max="8" width="12.36328125" customWidth="1"/>
    <col min="9" max="9" width="14.453125" customWidth="1"/>
    <col min="10" max="10" width="18" customWidth="1"/>
    <col min="12" max="12" width="10.453125" bestFit="1" customWidth="1"/>
  </cols>
  <sheetData>
    <row r="1" spans="1:12" ht="27" customHeight="1" x14ac:dyDescent="0.6">
      <c r="A1" s="4"/>
      <c r="B1" s="17" t="s">
        <v>10</v>
      </c>
      <c r="C1" s="11"/>
      <c r="D1" s="2"/>
      <c r="E1" s="2"/>
      <c r="F1" s="2"/>
      <c r="G1" s="2"/>
      <c r="H1" s="2"/>
      <c r="I1" s="2"/>
      <c r="J1" s="16">
        <f ca="1">TODAY()</f>
        <v>45674</v>
      </c>
      <c r="K1" s="4"/>
      <c r="L1" s="4"/>
    </row>
    <row r="2" spans="1:12" ht="13.5" customHeight="1" x14ac:dyDescent="0.35"/>
    <row r="3" spans="1:12" s="4" customFormat="1" ht="30.5" customHeight="1" x14ac:dyDescent="0.35">
      <c r="B3" s="6" t="s">
        <v>2</v>
      </c>
      <c r="C3" s="6" t="s">
        <v>23</v>
      </c>
      <c r="D3" s="6"/>
      <c r="E3" s="6"/>
      <c r="F3" s="6"/>
      <c r="G3" s="6"/>
      <c r="H3" s="6"/>
      <c r="I3" s="6"/>
      <c r="J3" s="6"/>
      <c r="L3" s="6"/>
    </row>
    <row r="4" spans="1:12" s="5" customFormat="1" ht="30.5" customHeight="1" x14ac:dyDescent="0.35">
      <c r="B4" s="15" t="s">
        <v>11</v>
      </c>
      <c r="C4" s="8">
        <f>SUMIF(Tabela5[MÊS],RELATÓRIO!B4,Tabela5[VALOR])</f>
        <v>0</v>
      </c>
      <c r="D4" s="7"/>
      <c r="E4" s="7"/>
      <c r="F4" s="8"/>
      <c r="G4" s="15"/>
      <c r="H4" s="7"/>
      <c r="I4" s="7"/>
      <c r="L4" s="12"/>
    </row>
    <row r="5" spans="1:12" s="5" customFormat="1" ht="30.5" customHeight="1" x14ac:dyDescent="0.35">
      <c r="B5" s="15" t="s">
        <v>12</v>
      </c>
      <c r="C5" s="8">
        <f>SUMIF(Tabela5[MÊS],RELATÓRIO!B5,Tabela5[VALOR])</f>
        <v>118194.13000000002</v>
      </c>
      <c r="D5" s="7"/>
      <c r="E5" s="7"/>
      <c r="F5" s="8"/>
      <c r="G5" s="15"/>
      <c r="H5" s="7"/>
      <c r="I5" s="7"/>
    </row>
    <row r="6" spans="1:12" s="5" customFormat="1" ht="30.5" customHeight="1" x14ac:dyDescent="0.35">
      <c r="B6" s="15" t="s">
        <v>13</v>
      </c>
      <c r="C6" s="8">
        <f>SUMIF(Tabela5[MÊS],RELATÓRIO!B6,Tabela5[VALOR])</f>
        <v>139190.03</v>
      </c>
      <c r="D6" s="7"/>
      <c r="E6" s="7"/>
      <c r="F6" s="8"/>
      <c r="G6" s="15"/>
      <c r="H6" s="7"/>
      <c r="I6" s="7"/>
    </row>
    <row r="7" spans="1:12" s="5" customFormat="1" ht="30.5" customHeight="1" x14ac:dyDescent="0.35">
      <c r="B7" s="15" t="s">
        <v>14</v>
      </c>
      <c r="C7" s="8">
        <f>SUMIF(Tabela5[MÊS],RELATÓRIO!B7,Tabela5[VALOR])</f>
        <v>64758.31</v>
      </c>
      <c r="D7" s="7"/>
      <c r="E7" s="7"/>
      <c r="F7" s="8"/>
      <c r="G7" s="15"/>
      <c r="H7" s="7"/>
      <c r="I7" s="7"/>
    </row>
    <row r="8" spans="1:12" s="5" customFormat="1" ht="30.5" customHeight="1" x14ac:dyDescent="0.35">
      <c r="B8" s="15" t="s">
        <v>15</v>
      </c>
      <c r="C8" s="8">
        <f>SUMIF(Tabela5[MÊS],RELATÓRIO!B8,Tabela5[VALOR])</f>
        <v>950.51</v>
      </c>
      <c r="D8" s="7"/>
      <c r="E8" s="7"/>
      <c r="F8" s="8"/>
      <c r="G8" s="15"/>
      <c r="H8" s="7"/>
      <c r="I8" s="7"/>
    </row>
    <row r="9" spans="1:12" s="5" customFormat="1" ht="30.5" customHeight="1" x14ac:dyDescent="0.35">
      <c r="B9" s="15" t="s">
        <v>16</v>
      </c>
      <c r="C9" s="8">
        <f>SUMIF(Tabela5[MÊS],RELATÓRIO!B9,Tabela5[VALOR])</f>
        <v>950.51</v>
      </c>
      <c r="D9" s="7"/>
      <c r="E9" s="7"/>
      <c r="F9" s="8"/>
      <c r="G9" s="15"/>
      <c r="H9" s="7"/>
      <c r="I9" s="7"/>
    </row>
    <row r="10" spans="1:12" s="5" customFormat="1" ht="30.5" customHeight="1" x14ac:dyDescent="0.35">
      <c r="B10" s="15" t="s">
        <v>17</v>
      </c>
      <c r="C10" s="8">
        <f>SUMIF(Tabela5[MÊS],RELATÓRIO!B10,Tabela5[VALOR])</f>
        <v>950.51</v>
      </c>
      <c r="D10" s="7"/>
      <c r="E10" s="7"/>
      <c r="F10" s="8"/>
      <c r="G10" s="15"/>
      <c r="H10" s="7"/>
      <c r="I10" s="7"/>
    </row>
    <row r="11" spans="1:12" s="5" customFormat="1" ht="30.5" customHeight="1" x14ac:dyDescent="0.35">
      <c r="B11" s="15" t="s">
        <v>18</v>
      </c>
      <c r="C11" s="8">
        <f>SUMIF(Tabela5[MÊS],RELATÓRIO!B11,Tabela5[VALOR])</f>
        <v>950.51</v>
      </c>
      <c r="D11" s="7"/>
      <c r="E11" s="7"/>
      <c r="F11" s="8"/>
      <c r="G11" s="15"/>
      <c r="H11" s="7"/>
      <c r="I11" s="7"/>
    </row>
    <row r="12" spans="1:12" s="5" customFormat="1" ht="30.5" customHeight="1" x14ac:dyDescent="0.35">
      <c r="B12" s="15" t="s">
        <v>19</v>
      </c>
      <c r="C12" s="8">
        <f>SUMIF(Tabela5[MÊS],RELATÓRIO!B12,Tabela5[VALOR])</f>
        <v>950.51</v>
      </c>
      <c r="D12" s="7"/>
      <c r="E12" s="7"/>
      <c r="F12" s="8"/>
      <c r="G12" s="15"/>
      <c r="H12" s="7"/>
      <c r="I12" s="7"/>
    </row>
    <row r="13" spans="1:12" s="5" customFormat="1" ht="30.5" customHeight="1" x14ac:dyDescent="0.35">
      <c r="B13" s="15" t="s">
        <v>20</v>
      </c>
      <c r="C13" s="8">
        <f>SUMIF(Tabela5[MÊS],RELATÓRIO!B13,Tabela5[VALOR])</f>
        <v>950.51</v>
      </c>
      <c r="D13" s="7"/>
      <c r="E13" s="7"/>
      <c r="F13" s="8"/>
      <c r="G13" s="15"/>
      <c r="H13" s="7"/>
      <c r="I13" s="7"/>
    </row>
    <row r="14" spans="1:12" s="5" customFormat="1" ht="30.5" customHeight="1" x14ac:dyDescent="0.35">
      <c r="B14" s="15" t="s">
        <v>21</v>
      </c>
      <c r="C14" s="8">
        <f>SUMIF(Tabela5[MÊS],RELATÓRIO!B14,Tabela5[VALOR])</f>
        <v>950.51</v>
      </c>
      <c r="D14" s="7"/>
      <c r="E14" s="7"/>
      <c r="F14" s="8"/>
      <c r="G14" s="15"/>
      <c r="H14" s="7"/>
      <c r="I14" s="7"/>
    </row>
    <row r="15" spans="1:12" s="5" customFormat="1" ht="30.5" customHeight="1" x14ac:dyDescent="0.35">
      <c r="B15" s="15" t="s">
        <v>22</v>
      </c>
      <c r="C15" s="8">
        <f>SUMIF(Tabela5[MÊS],RELATÓRIO!B15,Tabela5[VALOR])</f>
        <v>0</v>
      </c>
      <c r="D15" s="7"/>
      <c r="E15" s="7"/>
      <c r="F15" s="8"/>
      <c r="G15" s="15"/>
      <c r="H15" s="7"/>
      <c r="I15" s="7"/>
    </row>
    <row r="16" spans="1:12" s="5" customFormat="1" ht="30.5" customHeight="1" x14ac:dyDescent="0.35">
      <c r="B16" s="15"/>
      <c r="C16" s="4"/>
      <c r="D16" s="7"/>
      <c r="E16" s="7"/>
      <c r="F16" s="8"/>
      <c r="G16" s="15"/>
      <c r="H16" s="7"/>
      <c r="I16" s="7"/>
    </row>
    <row r="17" spans="2:9" s="5" customFormat="1" ht="30.5" customHeight="1" x14ac:dyDescent="0.35">
      <c r="B17" s="15"/>
      <c r="C17" s="4"/>
      <c r="D17" s="7"/>
      <c r="E17" s="7"/>
      <c r="F17" s="8"/>
      <c r="G17" s="15"/>
      <c r="H17" s="7"/>
      <c r="I17" s="7"/>
    </row>
    <row r="18" spans="2:9" s="5" customFormat="1" ht="30.5" customHeight="1" x14ac:dyDescent="0.35">
      <c r="B18" s="15"/>
      <c r="C18" s="4"/>
      <c r="D18" s="7"/>
      <c r="E18" s="7"/>
      <c r="F18" s="8"/>
      <c r="G18" s="15"/>
      <c r="I18" s="7"/>
    </row>
    <row r="19" spans="2:9" s="5" customFormat="1" ht="30.5" customHeight="1" x14ac:dyDescent="0.35">
      <c r="B19" s="15"/>
      <c r="C19" s="4"/>
      <c r="D19" s="7"/>
      <c r="E19" s="7"/>
      <c r="F19" s="8"/>
      <c r="I19" s="7"/>
    </row>
    <row r="20" spans="2:9" s="5" customFormat="1" ht="30.5" customHeight="1" x14ac:dyDescent="0.35">
      <c r="B20" s="15"/>
      <c r="C20" s="4"/>
      <c r="D20" s="7"/>
      <c r="E20" s="7"/>
      <c r="F20" s="8"/>
      <c r="I20" s="7"/>
    </row>
    <row r="21" spans="2:9" s="5" customFormat="1" ht="30.5" customHeight="1" x14ac:dyDescent="0.35">
      <c r="B21" s="15"/>
      <c r="C21" s="4"/>
      <c r="D21" s="7"/>
      <c r="E21" s="7"/>
      <c r="F21" s="8"/>
      <c r="I21" s="7"/>
    </row>
    <row r="22" spans="2:9" s="5" customFormat="1" ht="30.5" customHeight="1" x14ac:dyDescent="0.35">
      <c r="B22" s="15"/>
      <c r="C22" s="4"/>
      <c r="D22" s="7"/>
      <c r="E22" s="7"/>
      <c r="F22" s="8"/>
      <c r="I22" s="7"/>
    </row>
    <row r="23" spans="2:9" s="5" customFormat="1" ht="30.5" customHeight="1" x14ac:dyDescent="0.35">
      <c r="B23" s="15"/>
      <c r="C23" s="4"/>
      <c r="D23" s="7"/>
      <c r="E23" s="7"/>
      <c r="F23" s="8"/>
      <c r="I23" s="7"/>
    </row>
    <row r="24" spans="2:9" s="5" customFormat="1" ht="30.5" customHeight="1" x14ac:dyDescent="0.35">
      <c r="B24" s="15"/>
      <c r="C24" s="4"/>
      <c r="D24" s="7"/>
      <c r="E24" s="7"/>
      <c r="F24" s="8"/>
      <c r="I24" s="7"/>
    </row>
    <row r="25" spans="2:9" s="5" customFormat="1" ht="30.5" customHeight="1" x14ac:dyDescent="0.35">
      <c r="B25" s="15"/>
      <c r="C25" s="4"/>
      <c r="D25" s="7"/>
      <c r="E25" s="7"/>
      <c r="F25" s="8"/>
      <c r="I25" s="7"/>
    </row>
    <row r="26" spans="2:9" s="5" customFormat="1" ht="30.5" customHeight="1" x14ac:dyDescent="0.35">
      <c r="B26" s="15"/>
      <c r="C26" s="4"/>
      <c r="D26" s="7"/>
      <c r="E26" s="7"/>
      <c r="F26" s="8"/>
      <c r="I26" s="7"/>
    </row>
    <row r="27" spans="2:9" s="5" customFormat="1" ht="30.5" customHeight="1" x14ac:dyDescent="0.35">
      <c r="B27" s="15"/>
      <c r="C27" s="4"/>
      <c r="D27" s="7"/>
      <c r="E27" s="7"/>
      <c r="F27" s="8"/>
      <c r="I27" s="7"/>
    </row>
    <row r="28" spans="2:9" s="5" customFormat="1" ht="30.5" customHeight="1" x14ac:dyDescent="0.35">
      <c r="B28" s="15"/>
      <c r="C28" s="4"/>
      <c r="D28" s="7"/>
      <c r="E28" s="7"/>
      <c r="F28" s="8"/>
      <c r="I28" s="7"/>
    </row>
    <row r="29" spans="2:9" s="5" customFormat="1" ht="30.5" customHeight="1" x14ac:dyDescent="0.35">
      <c r="B29" s="15"/>
      <c r="C29" s="4"/>
      <c r="D29" s="7"/>
      <c r="E29" s="7"/>
      <c r="F29" s="8"/>
      <c r="I29" s="7"/>
    </row>
    <row r="30" spans="2:9" s="5" customFormat="1" ht="30.5" customHeight="1" x14ac:dyDescent="0.35">
      <c r="B30" s="15"/>
      <c r="C30" s="4"/>
      <c r="D30" s="7"/>
      <c r="E30" s="7"/>
      <c r="F30" s="8"/>
      <c r="I30" s="7"/>
    </row>
    <row r="31" spans="2:9" s="5" customFormat="1" ht="30.5" customHeight="1" x14ac:dyDescent="0.35">
      <c r="B31" s="15"/>
      <c r="C31" s="4"/>
      <c r="D31" s="7"/>
      <c r="E31" s="7"/>
      <c r="F31" s="8"/>
      <c r="I31" s="7"/>
    </row>
    <row r="32" spans="2:9" s="5" customFormat="1" ht="30.5" customHeight="1" x14ac:dyDescent="0.35">
      <c r="B32" s="15"/>
      <c r="C32" s="4"/>
      <c r="D32" s="7"/>
      <c r="E32" s="7"/>
      <c r="F32" s="8"/>
      <c r="I32" s="7"/>
    </row>
    <row r="33" spans="2:9" s="5" customFormat="1" ht="30.5" customHeight="1" x14ac:dyDescent="0.35">
      <c r="B33" s="15"/>
      <c r="C33" s="4"/>
      <c r="D33" s="7"/>
      <c r="E33" s="7"/>
      <c r="F33" s="8"/>
      <c r="I33" s="7"/>
    </row>
    <row r="34" spans="2:9" s="5" customFormat="1" ht="30.5" customHeight="1" x14ac:dyDescent="0.35">
      <c r="B34" s="15"/>
      <c r="C34" s="4"/>
      <c r="D34" s="7"/>
      <c r="E34" s="7"/>
      <c r="F34" s="8"/>
      <c r="I34" s="7"/>
    </row>
    <row r="35" spans="2:9" s="5" customFormat="1" ht="30.5" customHeight="1" x14ac:dyDescent="0.35">
      <c r="B35" s="15"/>
      <c r="C35" s="4"/>
      <c r="D35" s="7"/>
      <c r="E35" s="7"/>
      <c r="F35" s="8"/>
      <c r="I35" s="7"/>
    </row>
    <row r="36" spans="2:9" s="5" customFormat="1" ht="30.5" customHeight="1" x14ac:dyDescent="0.35">
      <c r="B36" s="15"/>
      <c r="C36" s="4"/>
      <c r="D36" s="7"/>
      <c r="E36" s="7"/>
      <c r="F36" s="8"/>
      <c r="I36" s="7"/>
    </row>
    <row r="37" spans="2:9" s="5" customFormat="1" ht="30.5" customHeight="1" x14ac:dyDescent="0.35">
      <c r="B37" s="15"/>
      <c r="C37" s="4"/>
      <c r="D37" s="7"/>
      <c r="E37" s="7"/>
      <c r="F37" s="8"/>
      <c r="I37" s="7"/>
    </row>
    <row r="38" spans="2:9" s="5" customFormat="1" ht="30.5" customHeight="1" x14ac:dyDescent="0.35">
      <c r="B38" s="15"/>
      <c r="C38" s="4"/>
      <c r="D38" s="7"/>
      <c r="E38" s="7"/>
      <c r="F38" s="8"/>
      <c r="I38" s="7"/>
    </row>
    <row r="39" spans="2:9" s="5" customFormat="1" ht="30.5" customHeight="1" x14ac:dyDescent="0.35">
      <c r="B39" s="15"/>
      <c r="C39" s="4"/>
      <c r="D39" s="7"/>
      <c r="E39" s="7"/>
      <c r="F39" s="8"/>
      <c r="I39" s="7"/>
    </row>
    <row r="40" spans="2:9" s="5" customFormat="1" ht="30.5" customHeight="1" x14ac:dyDescent="0.35">
      <c r="B40" s="15"/>
      <c r="C40" s="4"/>
      <c r="D40" s="7"/>
      <c r="E40" s="7"/>
      <c r="F40" s="8"/>
      <c r="I40" s="7"/>
    </row>
    <row r="41" spans="2:9" s="5" customFormat="1" ht="30.5" customHeight="1" x14ac:dyDescent="0.35">
      <c r="B41" s="15"/>
      <c r="C41" s="4"/>
      <c r="D41" s="7"/>
      <c r="E41" s="7"/>
      <c r="F41" s="8"/>
      <c r="I41" s="7"/>
    </row>
    <row r="42" spans="2:9" s="5" customFormat="1" ht="30.5" customHeight="1" x14ac:dyDescent="0.35">
      <c r="B42" s="15"/>
      <c r="C42" s="4"/>
      <c r="D42" s="7"/>
      <c r="E42" s="7"/>
      <c r="F42" s="8"/>
      <c r="I42" s="7"/>
    </row>
    <row r="43" spans="2:9" s="5" customFormat="1" ht="30.5" customHeight="1" x14ac:dyDescent="0.35">
      <c r="B43" s="15"/>
      <c r="C43" s="4"/>
      <c r="D43" s="7"/>
      <c r="E43" s="7"/>
      <c r="F43" s="8"/>
      <c r="I43" s="7"/>
    </row>
    <row r="44" spans="2:9" s="5" customFormat="1" ht="30.5" customHeight="1" x14ac:dyDescent="0.35">
      <c r="B44" s="15"/>
      <c r="C44" s="4"/>
      <c r="D44" s="7"/>
      <c r="E44" s="7"/>
      <c r="F44" s="8"/>
      <c r="I44" s="7"/>
    </row>
    <row r="45" spans="2:9" s="5" customFormat="1" ht="30.5" customHeight="1" x14ac:dyDescent="0.35">
      <c r="B45" s="15"/>
      <c r="C45" s="4"/>
      <c r="D45" s="7"/>
      <c r="E45" s="7"/>
      <c r="F45" s="8"/>
      <c r="I45" s="7"/>
    </row>
    <row r="46" spans="2:9" s="5" customFormat="1" ht="30.5" customHeight="1" x14ac:dyDescent="0.35">
      <c r="B46" s="15"/>
      <c r="C46" s="4"/>
      <c r="D46" s="7"/>
      <c r="E46" s="7"/>
      <c r="F46" s="8"/>
      <c r="I46" s="7"/>
    </row>
    <row r="47" spans="2:9" s="5" customFormat="1" ht="30.5" customHeight="1" x14ac:dyDescent="0.35">
      <c r="B47" s="15"/>
      <c r="C47" s="4"/>
      <c r="D47" s="7"/>
      <c r="E47" s="7"/>
      <c r="F47" s="8"/>
      <c r="I47" s="7"/>
    </row>
    <row r="48" spans="2:9" s="5" customFormat="1" ht="30.5" customHeight="1" x14ac:dyDescent="0.35">
      <c r="B48" s="15"/>
      <c r="C48" s="4"/>
      <c r="D48" s="7"/>
      <c r="E48" s="7"/>
      <c r="F48" s="8"/>
      <c r="I48" s="7"/>
    </row>
    <row r="49" spans="2:9" s="5" customFormat="1" ht="30.5" customHeight="1" x14ac:dyDescent="0.35">
      <c r="B49" s="15"/>
      <c r="C49" s="4"/>
      <c r="D49" s="7"/>
      <c r="E49" s="7"/>
      <c r="F49" s="8"/>
      <c r="I49" s="7"/>
    </row>
    <row r="50" spans="2:9" s="5" customFormat="1" ht="30.5" customHeight="1" x14ac:dyDescent="0.35">
      <c r="B50" s="15"/>
      <c r="C50" s="4"/>
      <c r="D50" s="7"/>
      <c r="E50" s="7"/>
      <c r="F50" s="8"/>
      <c r="I50" s="7"/>
    </row>
    <row r="51" spans="2:9" s="5" customFormat="1" ht="30.5" customHeight="1" x14ac:dyDescent="0.35">
      <c r="B51" s="15"/>
      <c r="C51" s="4"/>
      <c r="D51" s="7"/>
      <c r="E51" s="7"/>
      <c r="F51" s="8"/>
      <c r="I51" s="7"/>
    </row>
    <row r="52" spans="2:9" s="5" customFormat="1" ht="30.5" customHeight="1" x14ac:dyDescent="0.35">
      <c r="B52" s="15"/>
      <c r="C52" s="4"/>
      <c r="D52" s="7"/>
      <c r="E52" s="7"/>
      <c r="F52" s="8"/>
      <c r="I52" s="7"/>
    </row>
    <row r="53" spans="2:9" s="5" customFormat="1" ht="30.5" customHeight="1" x14ac:dyDescent="0.35">
      <c r="B53" s="15"/>
      <c r="C53" s="4"/>
      <c r="D53" s="7"/>
      <c r="E53" s="7"/>
      <c r="F53" s="8"/>
      <c r="I53" s="7"/>
    </row>
    <row r="54" spans="2:9" s="5" customFormat="1" ht="30.5" customHeight="1" x14ac:dyDescent="0.35">
      <c r="B54" s="15"/>
      <c r="C54" s="4"/>
      <c r="D54" s="7"/>
      <c r="E54" s="7"/>
      <c r="F54" s="8"/>
      <c r="I54" s="7"/>
    </row>
    <row r="55" spans="2:9" s="5" customFormat="1" ht="30.5" customHeight="1" x14ac:dyDescent="0.35">
      <c r="B55" s="15"/>
      <c r="C55" s="4"/>
      <c r="D55" s="7"/>
      <c r="E55" s="7"/>
      <c r="F55" s="8"/>
      <c r="I55" s="7"/>
    </row>
    <row r="56" spans="2:9" s="5" customFormat="1" ht="30.5" customHeight="1" x14ac:dyDescent="0.35">
      <c r="B56" s="15"/>
      <c r="C56" s="4"/>
      <c r="D56" s="7"/>
      <c r="E56" s="7"/>
      <c r="F56" s="8"/>
      <c r="I56" s="7"/>
    </row>
    <row r="57" spans="2:9" s="5" customFormat="1" ht="30.5" customHeight="1" x14ac:dyDescent="0.35">
      <c r="B57" s="15"/>
      <c r="C57" s="4"/>
      <c r="D57" s="7"/>
      <c r="E57" s="7"/>
      <c r="F57" s="8"/>
      <c r="I57" s="7"/>
    </row>
    <row r="58" spans="2:9" s="5" customFormat="1" ht="30.5" customHeight="1" x14ac:dyDescent="0.35">
      <c r="B58" s="15"/>
      <c r="C58" s="4"/>
      <c r="D58" s="7"/>
      <c r="E58" s="7"/>
      <c r="F58" s="8"/>
      <c r="I58" s="7"/>
    </row>
    <row r="59" spans="2:9" s="5" customFormat="1" ht="30.5" customHeight="1" x14ac:dyDescent="0.35">
      <c r="B59" s="15"/>
      <c r="C59" s="4"/>
      <c r="D59" s="7"/>
      <c r="E59" s="7"/>
      <c r="F59" s="8"/>
      <c r="I59" s="7"/>
    </row>
    <row r="60" spans="2:9" s="5" customFormat="1" ht="30.5" customHeight="1" x14ac:dyDescent="0.35">
      <c r="B60" s="15"/>
      <c r="C60" s="4"/>
      <c r="D60" s="7"/>
      <c r="E60" s="7"/>
      <c r="F60" s="8"/>
      <c r="I60" s="7"/>
    </row>
    <row r="61" spans="2:9" s="5" customFormat="1" ht="30.5" customHeight="1" x14ac:dyDescent="0.35">
      <c r="B61" s="15"/>
      <c r="C61" s="4"/>
      <c r="D61" s="7"/>
      <c r="E61" s="7"/>
      <c r="F61" s="8"/>
      <c r="I61" s="7"/>
    </row>
    <row r="62" spans="2:9" s="5" customFormat="1" ht="30.5" customHeight="1" x14ac:dyDescent="0.35">
      <c r="B62" s="15"/>
      <c r="C62" s="4"/>
      <c r="D62" s="7"/>
      <c r="E62" s="7"/>
      <c r="F62" s="8"/>
      <c r="I62" s="7"/>
    </row>
    <row r="63" spans="2:9" s="5" customFormat="1" ht="30.5" customHeight="1" x14ac:dyDescent="0.35">
      <c r="B63" s="15"/>
      <c r="C63" s="4"/>
      <c r="D63" s="7"/>
      <c r="E63" s="7"/>
      <c r="F63" s="8"/>
      <c r="I63" s="7"/>
    </row>
    <row r="64" spans="2:9" s="5" customFormat="1" ht="30.5" customHeight="1" x14ac:dyDescent="0.35">
      <c r="B64" s="15"/>
      <c r="C64" s="4"/>
      <c r="D64" s="7"/>
      <c r="E64" s="7"/>
      <c r="F64" s="8"/>
      <c r="I64" s="7"/>
    </row>
    <row r="65" spans="2:9" s="5" customFormat="1" ht="30.5" customHeight="1" x14ac:dyDescent="0.35">
      <c r="B65" s="15"/>
      <c r="C65" s="4"/>
      <c r="D65" s="7"/>
      <c r="E65" s="7"/>
      <c r="F65" s="8"/>
      <c r="I65" s="7"/>
    </row>
    <row r="66" spans="2:9" s="5" customFormat="1" ht="30.5" customHeight="1" x14ac:dyDescent="0.35">
      <c r="B66" s="15"/>
      <c r="C66" s="4"/>
      <c r="D66" s="7"/>
      <c r="E66" s="7"/>
      <c r="F66" s="8"/>
      <c r="I66" s="7"/>
    </row>
    <row r="67" spans="2:9" s="5" customFormat="1" ht="30.5" customHeight="1" x14ac:dyDescent="0.35">
      <c r="B67" s="15"/>
      <c r="C67" s="4"/>
      <c r="D67" s="7"/>
      <c r="E67" s="7"/>
      <c r="F67" s="8"/>
      <c r="I67" s="7"/>
    </row>
    <row r="68" spans="2:9" s="5" customFormat="1" ht="30.5" customHeight="1" x14ac:dyDescent="0.35">
      <c r="B68" s="15"/>
      <c r="C68" s="4"/>
      <c r="D68" s="7"/>
      <c r="E68" s="7"/>
      <c r="F68" s="8"/>
      <c r="I68" s="7"/>
    </row>
    <row r="69" spans="2:9" s="5" customFormat="1" ht="30.5" customHeight="1" x14ac:dyDescent="0.35">
      <c r="B69" s="15"/>
      <c r="C69" s="4"/>
      <c r="D69" s="7"/>
      <c r="E69" s="7"/>
      <c r="F69" s="8"/>
      <c r="I69" s="7"/>
    </row>
    <row r="70" spans="2:9" s="5" customFormat="1" ht="30.5" customHeight="1" x14ac:dyDescent="0.35">
      <c r="B70" s="15"/>
      <c r="C70" s="4"/>
      <c r="D70" s="7"/>
      <c r="E70" s="7"/>
      <c r="F70" s="8"/>
      <c r="I70" s="7"/>
    </row>
    <row r="71" spans="2:9" s="5" customFormat="1" ht="30.5" customHeight="1" x14ac:dyDescent="0.35">
      <c r="B71" s="15"/>
      <c r="C71" s="4"/>
      <c r="D71" s="7"/>
      <c r="E71" s="7"/>
      <c r="F71" s="8"/>
      <c r="I71" s="7"/>
    </row>
    <row r="72" spans="2:9" s="5" customFormat="1" ht="30.5" customHeight="1" x14ac:dyDescent="0.35">
      <c r="B72" s="15"/>
      <c r="C72" s="4"/>
      <c r="D72" s="7"/>
      <c r="E72" s="7"/>
      <c r="F72" s="8"/>
      <c r="I72" s="7"/>
    </row>
    <row r="73" spans="2:9" s="5" customFormat="1" ht="30.5" customHeight="1" x14ac:dyDescent="0.35">
      <c r="B73" s="15"/>
      <c r="C73" s="4"/>
      <c r="D73" s="7"/>
      <c r="E73" s="7"/>
      <c r="F73" s="8"/>
      <c r="I73" s="7"/>
    </row>
    <row r="74" spans="2:9" s="5" customFormat="1" ht="30.5" customHeight="1" x14ac:dyDescent="0.35">
      <c r="B74" s="15"/>
      <c r="C74" s="4"/>
      <c r="D74" s="7"/>
      <c r="E74" s="7"/>
      <c r="F74" s="8"/>
      <c r="I74" s="7"/>
    </row>
    <row r="75" spans="2:9" s="5" customFormat="1" ht="30.5" customHeight="1" x14ac:dyDescent="0.35">
      <c r="B75" s="15"/>
      <c r="C75" s="4"/>
      <c r="D75" s="7"/>
      <c r="E75" s="7"/>
      <c r="F75" s="8"/>
      <c r="I75" s="7"/>
    </row>
    <row r="76" spans="2:9" s="5" customFormat="1" ht="30.5" customHeight="1" x14ac:dyDescent="0.35">
      <c r="B76" s="15"/>
      <c r="C76" s="4"/>
      <c r="D76" s="7"/>
      <c r="E76" s="7"/>
      <c r="F76" s="8"/>
      <c r="I76" s="7"/>
    </row>
    <row r="77" spans="2:9" s="5" customFormat="1" ht="30.5" customHeight="1" x14ac:dyDescent="0.35">
      <c r="B77" s="15"/>
      <c r="C77" s="4"/>
      <c r="D77" s="7"/>
      <c r="E77" s="7"/>
      <c r="F77" s="8"/>
      <c r="I77" s="7"/>
    </row>
    <row r="78" spans="2:9" s="5" customFormat="1" ht="30.5" customHeight="1" x14ac:dyDescent="0.35">
      <c r="B78" s="15"/>
      <c r="C78" s="4"/>
      <c r="D78" s="7"/>
      <c r="E78" s="7"/>
      <c r="F78" s="8"/>
      <c r="I78" s="7"/>
    </row>
    <row r="79" spans="2:9" s="5" customFormat="1" ht="30.5" customHeight="1" x14ac:dyDescent="0.35">
      <c r="B79" s="13"/>
      <c r="C79" s="4"/>
      <c r="D79" s="7"/>
    </row>
    <row r="80" spans="2:9" s="5" customFormat="1" ht="30.5" customHeight="1" x14ac:dyDescent="0.35">
      <c r="B80" s="13"/>
      <c r="C80" s="4"/>
      <c r="E80" s="7"/>
      <c r="F80" s="8"/>
      <c r="I80" s="7"/>
    </row>
    <row r="81" spans="2:3" s="5" customFormat="1" ht="30.5" customHeight="1" x14ac:dyDescent="0.35">
      <c r="B81" s="13"/>
      <c r="C81" s="4"/>
    </row>
    <row r="82" spans="2:3" s="5" customFormat="1" ht="30.5" customHeight="1" x14ac:dyDescent="0.35">
      <c r="B82" s="13"/>
      <c r="C82" s="4"/>
    </row>
    <row r="83" spans="2:3" s="5" customFormat="1" ht="30.5" customHeight="1" x14ac:dyDescent="0.35">
      <c r="C83" s="4"/>
    </row>
    <row r="84" spans="2:3" s="5" customFormat="1" ht="30.5" customHeight="1" x14ac:dyDescent="0.35">
      <c r="C84" s="4"/>
    </row>
    <row r="85" spans="2:3" s="5" customFormat="1" ht="30.5" customHeight="1" x14ac:dyDescent="0.35">
      <c r="C85" s="4"/>
    </row>
    <row r="86" spans="2:3" s="5" customFormat="1" ht="30.5" customHeight="1" x14ac:dyDescent="0.35">
      <c r="C86" s="4"/>
    </row>
    <row r="87" spans="2:3" s="5" customFormat="1" ht="30.5" customHeight="1" x14ac:dyDescent="0.35">
      <c r="C87" s="4"/>
    </row>
    <row r="88" spans="2:3" s="5" customFormat="1" ht="30.5" customHeight="1" x14ac:dyDescent="0.35">
      <c r="C88" s="4"/>
    </row>
    <row r="89" spans="2:3" s="5" customFormat="1" ht="30.5" customHeight="1" x14ac:dyDescent="0.35">
      <c r="C89" s="4"/>
    </row>
    <row r="90" spans="2:3" s="5" customFormat="1" ht="30.5" customHeight="1" x14ac:dyDescent="0.35">
      <c r="C90" s="4"/>
    </row>
    <row r="91" spans="2:3" s="5" customFormat="1" ht="30.5" customHeight="1" x14ac:dyDescent="0.35">
      <c r="C91" s="4"/>
    </row>
    <row r="92" spans="2:3" s="5" customFormat="1" ht="30.5" customHeight="1" x14ac:dyDescent="0.35">
      <c r="C92" s="4"/>
    </row>
    <row r="93" spans="2:3" s="5" customFormat="1" ht="30.5" customHeight="1" x14ac:dyDescent="0.35">
      <c r="C93" s="4"/>
    </row>
    <row r="94" spans="2:3" s="5" customFormat="1" ht="30.5" customHeight="1" x14ac:dyDescent="0.35">
      <c r="C94" s="4"/>
    </row>
    <row r="95" spans="2:3" s="5" customFormat="1" ht="30.5" customHeight="1" x14ac:dyDescent="0.35">
      <c r="C95" s="4"/>
    </row>
    <row r="96" spans="2:3" s="5" customFormat="1" ht="30.5" customHeight="1" x14ac:dyDescent="0.35">
      <c r="C96" s="4"/>
    </row>
    <row r="97" spans="3:3" s="5" customFormat="1" ht="30.5" customHeight="1" x14ac:dyDescent="0.35">
      <c r="C97" s="4"/>
    </row>
    <row r="98" spans="3:3" s="5" customFormat="1" ht="30.5" customHeight="1" x14ac:dyDescent="0.35">
      <c r="C98" s="4"/>
    </row>
    <row r="99" spans="3:3" s="5" customFormat="1" ht="30.5" customHeight="1" x14ac:dyDescent="0.35">
      <c r="C99" s="4"/>
    </row>
    <row r="100" spans="3:3" s="5" customFormat="1" ht="30.5" customHeight="1" x14ac:dyDescent="0.35">
      <c r="C100" s="4"/>
    </row>
    <row r="101" spans="3:3" s="5" customFormat="1" ht="30.5" customHeight="1" x14ac:dyDescent="0.35">
      <c r="C101" s="4"/>
    </row>
    <row r="102" spans="3:3" s="5" customFormat="1" ht="30.5" customHeight="1" x14ac:dyDescent="0.35">
      <c r="C102" s="4"/>
    </row>
    <row r="103" spans="3:3" s="5" customFormat="1" ht="30.5" customHeight="1" x14ac:dyDescent="0.35">
      <c r="C103" s="4"/>
    </row>
    <row r="104" spans="3:3" s="5" customFormat="1" ht="30.5" customHeight="1" x14ac:dyDescent="0.35">
      <c r="C104" s="4"/>
    </row>
    <row r="105" spans="3:3" s="5" customFormat="1" ht="30.5" customHeight="1" x14ac:dyDescent="0.35">
      <c r="C105" s="4"/>
    </row>
    <row r="106" spans="3:3" s="5" customFormat="1" ht="30.5" customHeight="1" x14ac:dyDescent="0.35">
      <c r="C106" s="4"/>
    </row>
    <row r="107" spans="3:3" s="5" customFormat="1" ht="30.5" customHeight="1" x14ac:dyDescent="0.35">
      <c r="C107" s="4"/>
    </row>
    <row r="108" spans="3:3" s="5" customFormat="1" ht="30.5" customHeight="1" x14ac:dyDescent="0.35">
      <c r="C108" s="4"/>
    </row>
    <row r="109" spans="3:3" s="5" customFormat="1" ht="30.5" customHeight="1" x14ac:dyDescent="0.35">
      <c r="C109" s="4"/>
    </row>
    <row r="110" spans="3:3" s="5" customFormat="1" ht="30.5" customHeight="1" x14ac:dyDescent="0.35">
      <c r="C110" s="4"/>
    </row>
    <row r="111" spans="3:3" s="5" customFormat="1" ht="30.5" customHeight="1" x14ac:dyDescent="0.35">
      <c r="C111" s="4"/>
    </row>
    <row r="112" spans="3:3" s="5" customFormat="1" ht="30.5" customHeight="1" x14ac:dyDescent="0.35">
      <c r="C112" s="4"/>
    </row>
    <row r="113" spans="3:3" s="5" customFormat="1" ht="30.5" customHeight="1" x14ac:dyDescent="0.35">
      <c r="C113" s="4"/>
    </row>
    <row r="114" spans="3:3" s="5" customFormat="1" ht="30.5" customHeight="1" x14ac:dyDescent="0.35">
      <c r="C114" s="4"/>
    </row>
    <row r="115" spans="3:3" s="5" customFormat="1" ht="30.5" customHeight="1" x14ac:dyDescent="0.35">
      <c r="C115" s="4"/>
    </row>
    <row r="116" spans="3:3" s="5" customFormat="1" ht="30.5" customHeight="1" x14ac:dyDescent="0.35">
      <c r="C116" s="4"/>
    </row>
    <row r="117" spans="3:3" s="5" customFormat="1" ht="30.5" customHeight="1" x14ac:dyDescent="0.35">
      <c r="C117" s="4"/>
    </row>
    <row r="118" spans="3:3" s="5" customFormat="1" ht="30.5" customHeight="1" x14ac:dyDescent="0.35">
      <c r="C118" s="4"/>
    </row>
    <row r="119" spans="3:3" s="5" customFormat="1" ht="30.5" customHeight="1" x14ac:dyDescent="0.35">
      <c r="C119" s="4"/>
    </row>
    <row r="120" spans="3:3" s="5" customFormat="1" ht="30.5" customHeight="1" x14ac:dyDescent="0.35">
      <c r="C120" s="4"/>
    </row>
    <row r="121" spans="3:3" s="5" customFormat="1" ht="30.5" customHeight="1" x14ac:dyDescent="0.35">
      <c r="C121" s="4"/>
    </row>
    <row r="122" spans="3:3" s="5" customFormat="1" ht="30.5" customHeight="1" x14ac:dyDescent="0.35">
      <c r="C122" s="4"/>
    </row>
    <row r="123" spans="3:3" s="5" customFormat="1" ht="30.5" customHeight="1" x14ac:dyDescent="0.35">
      <c r="C123" s="4"/>
    </row>
    <row r="124" spans="3:3" s="5" customFormat="1" ht="30.5" customHeight="1" x14ac:dyDescent="0.35">
      <c r="C124" s="4"/>
    </row>
    <row r="125" spans="3:3" s="5" customFormat="1" ht="30.5" customHeight="1" x14ac:dyDescent="0.35">
      <c r="C125" s="4"/>
    </row>
    <row r="126" spans="3:3" s="5" customFormat="1" ht="30.5" customHeight="1" x14ac:dyDescent="0.35">
      <c r="C126" s="4"/>
    </row>
    <row r="127" spans="3:3" s="5" customFormat="1" ht="30.5" customHeight="1" x14ac:dyDescent="0.35">
      <c r="C127" s="4"/>
    </row>
    <row r="128" spans="3:3" s="5" customFormat="1" ht="30.5" customHeight="1" x14ac:dyDescent="0.35">
      <c r="C128" s="4"/>
    </row>
    <row r="129" spans="3:3" s="5" customFormat="1" ht="30.5" customHeight="1" x14ac:dyDescent="0.35">
      <c r="C129" s="4"/>
    </row>
    <row r="130" spans="3:3" s="5" customFormat="1" ht="30.5" customHeight="1" x14ac:dyDescent="0.35">
      <c r="C130" s="4"/>
    </row>
    <row r="131" spans="3:3" s="5" customFormat="1" ht="30.5" customHeight="1" x14ac:dyDescent="0.35">
      <c r="C131" s="4"/>
    </row>
    <row r="132" spans="3:3" s="5" customFormat="1" ht="30.5" customHeight="1" x14ac:dyDescent="0.35">
      <c r="C132" s="4"/>
    </row>
    <row r="133" spans="3:3" s="5" customFormat="1" ht="30.5" customHeight="1" x14ac:dyDescent="0.35">
      <c r="C133" s="4"/>
    </row>
    <row r="134" spans="3:3" s="5" customFormat="1" ht="30.5" customHeight="1" x14ac:dyDescent="0.35">
      <c r="C134" s="4"/>
    </row>
    <row r="135" spans="3:3" s="5" customFormat="1" ht="30.5" customHeight="1" x14ac:dyDescent="0.35">
      <c r="C135" s="4"/>
    </row>
    <row r="136" spans="3:3" s="5" customFormat="1" ht="30.5" customHeight="1" x14ac:dyDescent="0.35">
      <c r="C136" s="4"/>
    </row>
    <row r="137" spans="3:3" s="5" customFormat="1" ht="30.5" customHeight="1" x14ac:dyDescent="0.35">
      <c r="C137" s="4"/>
    </row>
    <row r="138" spans="3:3" s="5" customFormat="1" ht="30.5" customHeight="1" x14ac:dyDescent="0.35">
      <c r="C138" s="4"/>
    </row>
    <row r="139" spans="3:3" s="5" customFormat="1" ht="30.5" customHeight="1" x14ac:dyDescent="0.35">
      <c r="C139" s="4"/>
    </row>
    <row r="140" spans="3:3" s="5" customFormat="1" ht="30.5" customHeight="1" x14ac:dyDescent="0.35">
      <c r="C140" s="4"/>
    </row>
    <row r="141" spans="3:3" s="5" customFormat="1" ht="30.5" customHeight="1" x14ac:dyDescent="0.35">
      <c r="C141" s="4"/>
    </row>
    <row r="142" spans="3:3" s="5" customFormat="1" ht="30.5" customHeight="1" x14ac:dyDescent="0.35">
      <c r="C142" s="4"/>
    </row>
    <row r="143" spans="3:3" s="5" customFormat="1" ht="30.5" customHeight="1" x14ac:dyDescent="0.35">
      <c r="C143" s="4"/>
    </row>
    <row r="144" spans="3:3" s="5" customFormat="1" ht="30.5" customHeight="1" x14ac:dyDescent="0.35">
      <c r="C144" s="4"/>
    </row>
    <row r="145" spans="3:3" s="5" customFormat="1" ht="30.5" customHeight="1" x14ac:dyDescent="0.35">
      <c r="C145" s="4"/>
    </row>
    <row r="146" spans="3:3" s="5" customFormat="1" ht="30.5" customHeight="1" x14ac:dyDescent="0.35">
      <c r="C146" s="4"/>
    </row>
    <row r="147" spans="3:3" s="5" customFormat="1" ht="30.5" customHeight="1" x14ac:dyDescent="0.35">
      <c r="C147" s="4"/>
    </row>
    <row r="148" spans="3:3" s="5" customFormat="1" ht="30.5" customHeight="1" x14ac:dyDescent="0.35">
      <c r="C148" s="4"/>
    </row>
    <row r="149" spans="3:3" s="5" customFormat="1" ht="30.5" customHeight="1" x14ac:dyDescent="0.35">
      <c r="C149" s="4"/>
    </row>
    <row r="150" spans="3:3" s="5" customFormat="1" ht="30.5" customHeight="1" x14ac:dyDescent="0.35">
      <c r="C150" s="4"/>
    </row>
  </sheetData>
  <phoneticPr fontId="7" type="noConversion"/>
  <dataValidations count="1">
    <dataValidation type="list" allowBlank="1" showInputMessage="1" showErrorMessage="1" sqref="I4:I78 I80" xr:uid="{790E131D-455A-4352-9D6F-83A174ED0AA3}">
      <formula1>"LaserTech,LT,A.C.S,CELINY,ARTHUR,RENAN,"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 PAGAR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Tháina Alves</dc:creator>
  <cp:lastModifiedBy>Tháina Alves</cp:lastModifiedBy>
  <dcterms:created xsi:type="dcterms:W3CDTF">2024-02-21T22:12:39Z</dcterms:created>
  <dcterms:modified xsi:type="dcterms:W3CDTF">2025-01-17T18:57:19Z</dcterms:modified>
</cp:coreProperties>
</file>